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tabRatio="922" activeTab="5"/>
  </bookViews>
  <sheets>
    <sheet name="TOC" sheetId="1" r:id="rId1"/>
    <sheet name="Map 7.1" sheetId="2" r:id="rId2"/>
    <sheet name="Fig 7.1" sheetId="3" r:id="rId3"/>
    <sheet name="Map 7.2" sheetId="4" r:id="rId4"/>
    <sheet name="Map 7.3" sheetId="5" r:id="rId5"/>
    <sheet name="Map 7.4" sheetId="6" r:id="rId6"/>
    <sheet name="Map 7.5" sheetId="7" r:id="rId7"/>
    <sheet name="Fig 7.2" sheetId="8" r:id="rId8"/>
    <sheet name="Tab 7.1" sheetId="9" r:id="rId9"/>
    <sheet name="Map 7.6" sheetId="10" r:id="rId10"/>
    <sheet name="Map 7.7" sheetId="11" r:id="rId11"/>
    <sheet name="Map 7.8" sheetId="12" r:id="rId12"/>
    <sheet name="Fig 7.3" sheetId="13" r:id="rId13"/>
    <sheet name="Map 7.9" sheetId="14" r:id="rId14"/>
  </sheets>
  <definedNames/>
  <calcPr fullCalcOnLoad="1"/>
</workbook>
</file>

<file path=xl/sharedStrings.xml><?xml version="1.0" encoding="utf-8"?>
<sst xmlns="http://schemas.openxmlformats.org/spreadsheetml/2006/main" count="10345" uniqueCount="3713">
  <si>
    <t>Peloponnisos</t>
  </si>
  <si>
    <t>Attiki</t>
  </si>
  <si>
    <t>Voreio Aigaio</t>
  </si>
  <si>
    <t>Notio Aigaio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</si>
  <si>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</si>
  <si>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</si>
  <si>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</si>
  <si>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</si>
  <si>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</si>
  <si>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</si>
  <si>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</si>
  <si>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</si>
  <si>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</si>
  <si>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</si>
  <si>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</si>
  <si>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</si>
  <si>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</si>
  <si>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</si>
  <si>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</si>
  <si>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</si>
  <si>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</si>
  <si>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</si>
  <si>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</si>
  <si>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</si>
  <si>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</si>
  <si>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</si>
  <si>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</si>
  <si>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</si>
  <si>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</si>
  <si>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</si>
  <si>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</si>
  <si>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</si>
  <si>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</si>
  <si>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</si>
  <si>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</si>
  <si>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</si>
  <si>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</si>
  <si>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</si>
  <si>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</si>
  <si>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</si>
  <si>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</si>
  <si>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</si>
  <si>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</si>
  <si>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</si>
  <si>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</si>
  <si>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</si>
  <si>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</si>
  <si>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</si>
  <si>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</si>
  <si>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</si>
  <si>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</si>
  <si>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</si>
  <si>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</si>
  <si>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</si>
  <si>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</si>
  <si>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</si>
  <si>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</si>
  <si>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</si>
  <si>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</si>
  <si>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</si>
  <si>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</si>
  <si>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</si>
  <si>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</si>
  <si>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</si>
  <si>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</si>
  <si>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</si>
  <si>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</si>
  <si>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</si>
  <si>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</si>
  <si>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</si>
  <si>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</si>
  <si>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</si>
  <si>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</si>
  <si>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DEA2D</t>
  </si>
  <si>
    <t>Städteregion Aachen</t>
  </si>
  <si>
    <t>DE40</t>
  </si>
  <si>
    <t>DED4</t>
  </si>
  <si>
    <t>Brandenburg</t>
  </si>
  <si>
    <t>Neustadt a. d. Aisch-Bad Windsheim</t>
  </si>
  <si>
    <t>Dillingen a.d. Donau</t>
  </si>
  <si>
    <t>Mülheim an der Ruhr,Kreisfreie Stadt</t>
  </si>
  <si>
    <t>Départements d'outre-mer</t>
  </si>
  <si>
    <t>Kýpros</t>
  </si>
  <si>
    <t>Macroregiunea Trei</t>
  </si>
  <si>
    <t>IS</t>
  </si>
  <si>
    <t>Ísland</t>
  </si>
  <si>
    <t>NO</t>
  </si>
  <si>
    <t>ME</t>
  </si>
  <si>
    <t>Crna Gora</t>
  </si>
  <si>
    <t>TR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</si>
  <si>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</si>
  <si>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</si>
  <si>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</si>
  <si>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</si>
  <si>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</si>
  <si>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</si>
  <si>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</si>
  <si>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</si>
  <si>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</si>
  <si>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</si>
  <si>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</si>
  <si>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</si>
  <si>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</si>
  <si>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</si>
  <si>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</si>
  <si>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</si>
  <si>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</si>
  <si>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</si>
  <si>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</si>
  <si>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</si>
  <si>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</si>
  <si>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</si>
  <si>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</si>
  <si>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</si>
  <si>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</si>
  <si>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</si>
  <si>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</si>
  <si>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</si>
  <si>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</si>
  <si>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</si>
  <si>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</si>
  <si>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</si>
  <si>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</si>
  <si>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</si>
  <si>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CY000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</si>
  <si>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</si>
  <si>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</si>
  <si>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</si>
  <si>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</si>
  <si>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</si>
  <si>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</si>
  <si>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</si>
  <si>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</si>
  <si>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</si>
  <si>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</si>
  <si>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LT001</t>
  </si>
  <si>
    <t>Alytaus apskritis</t>
  </si>
  <si>
    <t>LT002</t>
  </si>
  <si>
    <t>Kauno apskritis</t>
  </si>
  <si>
    <t>LT003</t>
  </si>
  <si>
    <t>LT004</t>
  </si>
  <si>
    <t>LT005</t>
  </si>
  <si>
    <t>LT006</t>
  </si>
  <si>
    <t>LT007</t>
  </si>
  <si>
    <t>LT008</t>
  </si>
  <si>
    <t>LT009</t>
  </si>
  <si>
    <t>Utenos apskritis</t>
  </si>
  <si>
    <t>LT00A</t>
  </si>
  <si>
    <t>Vilniaus apskritis</t>
  </si>
  <si>
    <t>LU000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</si>
  <si>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</si>
  <si>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</si>
  <si>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</si>
  <si>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</si>
  <si>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</si>
  <si>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</si>
  <si>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</si>
  <si>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</si>
  <si>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</si>
  <si>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</si>
  <si>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</si>
  <si>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</si>
  <si>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</si>
  <si>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</si>
  <si>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</si>
  <si>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</si>
  <si>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</si>
  <si>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</si>
  <si>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</si>
  <si>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</si>
  <si>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</si>
  <si>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</si>
  <si>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</si>
  <si>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</si>
  <si>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</si>
  <si>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</si>
  <si>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</si>
  <si>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r>
      <t>Põ</t>
    </r>
    <r>
      <rPr>
        <sz val="8"/>
        <color indexed="8"/>
        <rFont val="Arial"/>
        <family val="2"/>
      </rPr>
      <t>hja-Eesti</t>
    </r>
  </si>
  <si>
    <r>
      <t>Lõ</t>
    </r>
    <r>
      <rPr>
        <sz val="8"/>
        <color indexed="8"/>
        <rFont val="Arial"/>
        <family val="2"/>
      </rPr>
      <t>una-Eesti</t>
    </r>
  </si>
  <si>
    <r>
      <t>Pierī</t>
    </r>
    <r>
      <rPr>
        <sz val="8"/>
        <color indexed="8"/>
        <rFont val="Arial"/>
        <family val="2"/>
      </rPr>
      <t>ga</t>
    </r>
  </si>
  <si>
    <t>Region</t>
  </si>
  <si>
    <t>Comments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</si>
  <si>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</si>
  <si>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</si>
  <si>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</si>
  <si>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</si>
  <si>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</si>
  <si>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</si>
  <si>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</si>
  <si>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</si>
  <si>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</si>
  <si>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</si>
  <si>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</si>
  <si>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</si>
  <si>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</si>
  <si>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</si>
  <si>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</si>
  <si>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</si>
  <si>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</si>
  <si>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</si>
  <si>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</si>
  <si>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</si>
  <si>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</si>
  <si>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</si>
  <si>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</si>
  <si>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</si>
  <si>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</si>
  <si>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</si>
  <si>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</si>
  <si>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</si>
  <si>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</si>
  <si>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</si>
  <si>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</si>
  <si>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</si>
  <si>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</si>
  <si>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</si>
  <si>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</si>
  <si>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EU-27 excluding Ireland, Greece, Luxembourg and Malta; Région de Bruxelles-Capitale / Brussels Hoofdstedelijk Gewest (BE10), Severoiztochen (BG33), Nord-Est (ITH) and Centro (ITI) and South Yorkshire (UKE3), 2010–11; Greece, Sud-Vest Oltenia (RO41) and Tees Valley and Durham (UKC1), 2009–10; London (UKI), by NUTS 1 region.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</si>
  <si>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EU-27 ohne Irland, Griechenland, Luxemburg und Malta; Région de Bruxelles-Capitale / Brussels Hoofdstedelijk Gewest (BE10), Severoiztochen (BG33), Nord-Est (ITH) und Centro (ITI) und South Yorkshire (UKE3), 2010–11; Griechenland, Sud-Vest Oltenia (RO41) und Tees Valley and Durham (UKC1), 2009–10; London (UKI), nach NUTS-1-Region.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</si>
  <si>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UE-27 hors Irlande, Grèce, Luxembourg et Malte; Région de Bruxelles-Capitale / Brussels Hoofdstedelijk Gewest (BE10), Severoiztochen (BG33), Nord-Est (ITH) et Centro (ITI) et South Yorkshire (UKE3), 2010–11; Grèce, Sud-Vest Oltenia (RO41) et Tees Valley and Durham (UKC1), 2009–10; London (UKI), par région NUTS 1.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</si>
  <si>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Griechenland, Sud-Vest Oltenia (RO41), 2010; Luxemburg, 2009; Irland, 2006; Schweiz, nur Hotels und Campingplätze; Ciudad Autónoma de Ceuta (ES63); Ciudad Autónoma de Melilla (ES64); Guadeloupe (FR91); Martinique (FR92); Guyane (FR93); Réunion (FR94), nur Hotels; London (UKI), nach NUTS-1-Region; Irland, nationale Ebene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</si>
  <si>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Greece, Sud-Vest Oltenia (RO41), 2010; Luxembourg, 2009; Ireland, 2006; Switzerland, hotels and campsites only; Ciudad Autónoma de Ceuta (ES63), Ciudad Autónoma de Melilla (ES64), Guadeloupe (FR91), Martinique (FR92), Guyane (FR93) and Réunion (FR94), hotels only; London (UKI), by NUTS 1 region; Ireland, national level.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</si>
  <si>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Grèce, Sud-Vest Oltenia (RO41), 2010; Luxembourg, 2009; Irlande, 2006; Suisse, hôtels et camping uniquement; Ceuta (ES63); Melilla (ES64); Guadeloupe (FR91); Martinique (FR92); Guyane (FR93); Réunion (FR94), hotels uniquement; London (UKI), par région NUTS 1; Irlande, au niveau national.</t>
    </r>
  </si>
  <si>
    <t>PL129</t>
  </si>
  <si>
    <t>Warszawski-wschodni</t>
  </si>
  <si>
    <t>PL12A</t>
  </si>
  <si>
    <t>Warszawski-zachodni</t>
  </si>
  <si>
    <t>PL213</t>
  </si>
  <si>
    <t>Miasto Kraków</t>
  </si>
  <si>
    <t>PL214</t>
  </si>
  <si>
    <t>Krakowski</t>
  </si>
  <si>
    <t>PL215</t>
  </si>
  <si>
    <t>PL216</t>
  </si>
  <si>
    <t>PL217</t>
  </si>
  <si>
    <t>Tarnowski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</si>
  <si>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</si>
  <si>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</si>
  <si>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</si>
  <si>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</si>
  <si>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</si>
  <si>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</si>
  <si>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</si>
  <si>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</si>
  <si>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</si>
  <si>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</si>
  <si>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</si>
  <si>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</si>
  <si>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</si>
  <si>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</si>
  <si>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</si>
  <si>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</si>
  <si>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</si>
  <si>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</si>
  <si>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PL314</t>
  </si>
  <si>
    <t>Lubelski</t>
  </si>
  <si>
    <t>PL315</t>
  </si>
  <si>
    <t>PL323</t>
  </si>
  <si>
    <t>PL324</t>
  </si>
  <si>
    <t>Przemyski</t>
  </si>
  <si>
    <t>PL325</t>
  </si>
  <si>
    <t>Rzeszowski</t>
  </si>
  <si>
    <t>PL326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</si>
  <si>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</si>
  <si>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</si>
  <si>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</si>
  <si>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</si>
  <si>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</si>
  <si>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</si>
  <si>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</si>
  <si>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</si>
  <si>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</si>
  <si>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</si>
  <si>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</si>
  <si>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</si>
  <si>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</si>
  <si>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</si>
  <si>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</si>
  <si>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</si>
  <si>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</si>
  <si>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</si>
  <si>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</si>
  <si>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</si>
  <si>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</si>
  <si>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</si>
  <si>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</si>
  <si>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</si>
  <si>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</si>
  <si>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</si>
  <si>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</si>
  <si>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</si>
  <si>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</si>
  <si>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</si>
  <si>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</si>
  <si>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</si>
  <si>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</si>
  <si>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</si>
  <si>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</si>
  <si>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</si>
  <si>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</si>
  <si>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</si>
  <si>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</si>
  <si>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</si>
  <si>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</si>
  <si>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</si>
  <si>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</si>
  <si>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</si>
  <si>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</si>
  <si>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</si>
  <si>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</si>
  <si>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</si>
  <si>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</si>
  <si>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</si>
  <si>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</si>
  <si>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</si>
  <si>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</si>
  <si>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</si>
  <si>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</si>
  <si>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</si>
  <si>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</si>
  <si>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</si>
  <si>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</si>
  <si>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</si>
  <si>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</si>
  <si>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</si>
  <si>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</si>
  <si>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</si>
  <si>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</si>
  <si>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</si>
  <si>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EE004</t>
  </si>
  <si>
    <t>Lääne-Eesti</t>
  </si>
  <si>
    <t>EE006</t>
  </si>
  <si>
    <t>Kesk-Eesti</t>
  </si>
  <si>
    <t>EE007</t>
  </si>
  <si>
    <t>Kirde-Eesti</t>
  </si>
  <si>
    <t>EE008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</si>
  <si>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</si>
  <si>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</si>
  <si>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</si>
  <si>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</si>
  <si>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</si>
  <si>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</si>
  <si>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</si>
  <si>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</si>
  <si>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</si>
  <si>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</si>
  <si>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</si>
  <si>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</si>
  <si>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</si>
  <si>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</si>
  <si>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</si>
  <si>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</si>
  <si>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Evros</t>
  </si>
  <si>
    <t>Xanthi</t>
  </si>
  <si>
    <t>Rodopi</t>
  </si>
  <si>
    <t>Drama</t>
  </si>
  <si>
    <t>Kavala</t>
  </si>
  <si>
    <t>Imathia</t>
  </si>
  <si>
    <t>Thessaloniki</t>
  </si>
  <si>
    <t>Kilkis</t>
  </si>
  <si>
    <t>Pella</t>
  </si>
  <si>
    <t>Pieria</t>
  </si>
  <si>
    <t>Serres</t>
  </si>
  <si>
    <t>Chalkidiki</t>
  </si>
  <si>
    <t>Grevena</t>
  </si>
  <si>
    <t>Kastoria</t>
  </si>
  <si>
    <t>Kozani</t>
  </si>
  <si>
    <t>Florina</t>
  </si>
  <si>
    <t>Karditsa</t>
  </si>
  <si>
    <t>Larisa</t>
  </si>
  <si>
    <t>Magnisia</t>
  </si>
  <si>
    <t>Trikala</t>
  </si>
  <si>
    <t>Arta</t>
  </si>
  <si>
    <t>Thesprotia</t>
  </si>
  <si>
    <t>Ioannina</t>
  </si>
  <si>
    <t>Preveza</t>
  </si>
  <si>
    <t>Zakynthos</t>
  </si>
  <si>
    <t>Kerkyra</t>
  </si>
  <si>
    <t>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</si>
  <si>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</si>
  <si>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</si>
  <si>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</si>
  <si>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</si>
  <si>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</si>
  <si>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</si>
  <si>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</si>
  <si>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</si>
  <si>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</si>
  <si>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Argolida</t>
  </si>
  <si>
    <t>Arkadia</t>
  </si>
  <si>
    <t>Korinthia</t>
  </si>
  <si>
    <t>Lakonia</t>
  </si>
  <si>
    <t>Messinia</t>
  </si>
  <si>
    <t>Lesvos</t>
  </si>
  <si>
    <t>Samos</t>
  </si>
  <si>
    <t>Chios</t>
  </si>
  <si>
    <t>Dodekanisos</t>
  </si>
  <si>
    <t>Kyklades</t>
  </si>
  <si>
    <t>Irakleio</t>
  </si>
  <si>
    <t>Lasithi</t>
  </si>
  <si>
    <t>Rethymni</t>
  </si>
  <si>
    <t>Chania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</si>
  <si>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</si>
  <si>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</si>
  <si>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</si>
  <si>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</si>
  <si>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</si>
  <si>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</si>
  <si>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</si>
  <si>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</si>
  <si>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</si>
  <si>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</si>
  <si>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</si>
  <si>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</si>
  <si>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</si>
  <si>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</si>
  <si>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</si>
  <si>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</si>
  <si>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</si>
  <si>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</si>
  <si>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</si>
  <si>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</si>
  <si>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ES241</t>
  </si>
  <si>
    <t>Huesca</t>
  </si>
  <si>
    <t>ES242</t>
  </si>
  <si>
    <t>Teruel</t>
  </si>
  <si>
    <t>ES300</t>
  </si>
  <si>
    <t>Madrid</t>
  </si>
  <si>
    <t>ES243</t>
  </si>
  <si>
    <t>Zaragoza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</si>
  <si>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</si>
  <si>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</si>
  <si>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</si>
  <si>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</si>
  <si>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</si>
  <si>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</si>
  <si>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</si>
  <si>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</si>
  <si>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</si>
  <si>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</si>
  <si>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</si>
  <si>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</si>
  <si>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</si>
  <si>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</si>
  <si>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</si>
  <si>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</si>
  <si>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</si>
  <si>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</si>
  <si>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</si>
  <si>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</si>
  <si>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</si>
  <si>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</si>
  <si>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</si>
  <si>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</si>
  <si>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</si>
  <si>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</si>
  <si>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</si>
  <si>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</si>
  <si>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</si>
  <si>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</si>
  <si>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</si>
  <si>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</si>
  <si>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</si>
  <si>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</si>
  <si>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</si>
  <si>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</si>
  <si>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</si>
  <si>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</si>
  <si>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</si>
  <si>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</si>
  <si>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</si>
  <si>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</si>
  <si>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</si>
  <si>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</si>
  <si>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</si>
  <si>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</si>
  <si>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</si>
  <si>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</si>
  <si>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</si>
  <si>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</si>
  <si>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</si>
  <si>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</si>
  <si>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</si>
  <si>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</si>
  <si>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</si>
  <si>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</si>
  <si>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</si>
  <si>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</si>
  <si>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</si>
  <si>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</si>
  <si>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</si>
  <si>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</si>
  <si>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</si>
  <si>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</si>
  <si>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</si>
  <si>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</si>
  <si>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</si>
  <si>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</si>
  <si>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</si>
  <si>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</si>
  <si>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ES640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</si>
  <si>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</si>
  <si>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</si>
  <si>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</si>
  <si>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</si>
  <si>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</si>
  <si>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</si>
  <si>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</si>
  <si>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</si>
  <si>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</si>
  <si>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</si>
  <si>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</si>
  <si>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</si>
  <si>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</si>
  <si>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</si>
  <si>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</si>
  <si>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</si>
  <si>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</si>
  <si>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</si>
  <si>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</si>
  <si>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</si>
  <si>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</si>
  <si>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</si>
  <si>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</si>
  <si>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</si>
  <si>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</si>
  <si>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</si>
  <si>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</si>
  <si>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</si>
  <si>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</si>
  <si>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</si>
  <si>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</si>
  <si>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</si>
  <si>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</si>
  <si>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</si>
  <si>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</si>
  <si>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</si>
  <si>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</si>
  <si>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</si>
  <si>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</si>
  <si>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</si>
  <si>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</si>
  <si>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</si>
  <si>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</si>
  <si>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</si>
  <si>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</si>
  <si>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</si>
  <si>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</si>
  <si>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</si>
  <si>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</si>
  <si>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</si>
  <si>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</si>
  <si>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</si>
  <si>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</si>
  <si>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</si>
  <si>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</si>
  <si>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</si>
  <si>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</si>
  <si>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</si>
  <si>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</si>
  <si>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</si>
  <si>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</si>
  <si>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</si>
  <si>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</si>
  <si>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</si>
  <si>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</si>
  <si>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</si>
  <si>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</si>
  <si>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</si>
  <si>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</si>
  <si>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</si>
  <si>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</si>
  <si>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</si>
  <si>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</si>
  <si>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</si>
  <si>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&lt;---- Insert chapter number here for renumbering (only run macro when divider sheets are removed)</t>
  </si>
  <si>
    <t>Sächsische Schweiz-Osterzgebirge</t>
  </si>
  <si>
    <t>DED51</t>
  </si>
  <si>
    <t>DED52</t>
  </si>
  <si>
    <t>DED53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</si>
  <si>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</si>
  <si>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</si>
  <si>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</si>
  <si>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</si>
  <si>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</si>
  <si>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</si>
  <si>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</si>
  <si>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</si>
  <si>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</si>
  <si>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</si>
  <si>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</si>
  <si>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</si>
  <si>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</si>
  <si>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</si>
  <si>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</si>
  <si>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</si>
  <si>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</si>
  <si>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</si>
  <si>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</si>
  <si>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</si>
  <si>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</si>
  <si>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</si>
  <si>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</si>
  <si>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</si>
  <si>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</si>
  <si>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</si>
  <si>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</si>
  <si>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</si>
  <si>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</si>
  <si>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</si>
  <si>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</si>
  <si>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DE111</t>
  </si>
  <si>
    <t>Stuttgart, Stadtkreis</t>
  </si>
  <si>
    <t>DE112</t>
  </si>
  <si>
    <t>Böblingen</t>
  </si>
  <si>
    <t>Calderdale and Kirklees</t>
  </si>
  <si>
    <t>Wakefield</t>
  </si>
  <si>
    <t>UKD72</t>
  </si>
  <si>
    <t>UKD73</t>
  </si>
  <si>
    <t>UKD74</t>
  </si>
  <si>
    <t>Kraj Vysočina</t>
  </si>
  <si>
    <t>DED5</t>
  </si>
  <si>
    <t>Tauragės apskritis</t>
  </si>
  <si>
    <t>Telšių apskritis</t>
  </si>
  <si>
    <t>Győr-Moson-Sopron</t>
  </si>
  <si>
    <t>MT</t>
  </si>
  <si>
    <t>Łódzki</t>
  </si>
  <si>
    <t>Ciechanowsko-płocki</t>
  </si>
  <si>
    <t>Ostrołęcko-siedlecki</t>
  </si>
  <si>
    <t>Nowosądecki</t>
  </si>
  <si>
    <t>Częstochowski</t>
  </si>
  <si>
    <t>Chełmsko-zamojski</t>
  </si>
  <si>
    <t>Łomżyński</t>
  </si>
  <si>
    <t>Poznański</t>
  </si>
  <si>
    <t>Koniński</t>
  </si>
  <si>
    <t>Szczeciński</t>
  </si>
  <si>
    <t>Koszaliński</t>
  </si>
  <si>
    <t>Wrocławski</t>
  </si>
  <si>
    <t>Elbląski</t>
  </si>
  <si>
    <t>Olsztyński</t>
  </si>
  <si>
    <t>Ełcki</t>
  </si>
  <si>
    <t>Słupski</t>
  </si>
  <si>
    <t>Gdański</t>
  </si>
  <si>
    <t>Koroška</t>
  </si>
  <si>
    <t>Notranjsko-kraška</t>
  </si>
  <si>
    <t>Goriška</t>
  </si>
  <si>
    <t>Obalno-kraška</t>
  </si>
  <si>
    <t>Eifelkreis Bitburg-Prüm</t>
  </si>
  <si>
    <t>Vulkaneifel</t>
  </si>
  <si>
    <t>Regionalverband Saarbrücken</t>
  </si>
  <si>
    <t>Salzlandkreis</t>
  </si>
  <si>
    <t>Trenčiansky kraj</t>
  </si>
  <si>
    <t>Žilinský kraj</t>
  </si>
  <si>
    <t>Prešovský kraj</t>
  </si>
  <si>
    <t>Košický kraj</t>
  </si>
  <si>
    <t>RO3</t>
  </si>
  <si>
    <t>Bistriţa-Năsăud</t>
  </si>
  <si>
    <t>Maramureş</t>
  </si>
  <si>
    <t>Sălaj</t>
  </si>
  <si>
    <t>Braşov</t>
  </si>
  <si>
    <t>Serbia</t>
  </si>
  <si>
    <t>RS</t>
  </si>
  <si>
    <t>http://appsso.eurostat.ec.europa.eu/nui/show.do?query=BOOKMARK_DS-055756_QID_-56CD3313_UID_-3F171EB0&amp;layout=TIME,C,X,0;GEO,B,Y,0;INDIC_TO,L,Z,0;UNIT,L,Z,1;ACTIVITY,L,Z,2;INDICATORS,C,Z,3;&amp;zSelection=DS-055756ACTIVITY,A100;DS-055756UNIT,NBR;DS-055756INDIC_TO,B006;DS-055756INDICATORS,OBS_FLAG;&amp;rankName1=INDICATORS_1_2_-1_2&amp;rankName2=UNIT_1_2_-1_2&amp;rankName3=INDIC-TO_1_2_-1_2&amp;rankName4=ACTIVITY_1_2_1_0&amp;rankName5=TIME_1_0_0_0&amp;rankName6=GEO_1_2_0_1&amp;sortC=ASC_-1_FIRST&amp;rStp=&amp;cStp=&amp;rDCh=&amp;cDCh=&amp;rDM=true&amp;cDM=true&amp;footnes=false&amp;empty=false&amp;wai=false&amp;time_mode=ROLLING&amp;lang=EN&amp;cfo=%23%23%23%2C%23%23%23.%23%23%23</t>
  </si>
  <si>
    <r>
      <t>Nuitées dans les hôtels, campings et autres établissements d'hébergement collectif, par région NUTS 2,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</si>
  <si>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Nights spent in hotels, campsites and other collective accommodation establishments, by NUTS 2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</si>
  <si>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Übernachtungen in Hotels, auf Campingplätzen und in anderen Beherbergungsbetrieben, nach NUTS-2-Regionen,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</si>
  <si>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Griechenland, Sud-Vest Oltenia (RO41) und Outer London (UKI2), 2010; Luxemburg, 2009; Irland, 2006; Schweiz, nur Hotels und Campingplätze; Ciudad Autónoma de Ceuta (ES63); Ciudad Autónoma de Melilla (ES64); Guadeloupe (FR91); Martinique (FR92); Guyane (FR93); Réunion (FR94), nur Hotels; Irland, nationale Ebene.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</si>
  <si>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Greece, Sud-Vest Oltenia (RO41) and Outer London (UKI2), 2010; Luxembourg, 2009; Ireland, 2006; Switzerland, hotels and campsites only; Ciudad Autónoma de Ceuta (ES63), Ciudad Autónoma de Melilla (ES64), Guadeloupe (FR91), Martinique (FR92), Guyane (FR93) and Réunion (FR94), hotels only; Ireland, national level.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</si>
  <si>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Grèce, Sud-Vest Oltenia (RO41) et Outer London (UKI2), 2010; Luxembourg, 2009; Irlande, 2006; Suisse, hôtels et camping uniquement; Ceuta (ES63); Melilla (ES64); Guadeloupe (FR91); Martinique (FR92); Guyane (FR93); Réunion (FR94), hotels uniquement; Irlande, au niveau national.</t>
    </r>
  </si>
  <si>
    <r>
      <t>Top 20 EU-27 tourist regions, number of nights spent in hotels, campsites and other collective accommodation establishments, by NUTS 2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</si>
  <si>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Die 20 wichtigsten Tourismusregionen der EU-27, Übernachtungen in Hotels, auf Campingplätzen und in anderen Beherbergungsbetrieben, nach NUTS-2-Regionen,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</si>
  <si>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EU-27 = 43</t>
  </si>
  <si>
    <t>EU-27 = 59.3</t>
  </si>
  <si>
    <r>
      <t>Nights spent in hotels, by NUTS 2 regions, average annual change, 2009–11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) </t>
    </r>
  </si>
  <si>
    <t>http://appsso.eurostat.ec.europa.eu/nui/show.do?query=BOOKMARK_DS-055748_QID_1DA7CF34_UID_-3F171EB0&amp;layout=TIME,C,X,0;GEO,B,Y,0;INDIC_TO,L,Z,0;UNIT,L,Z,1;ACTIVITY,L,Z,2;INDICATORS,C,Z,3;&amp;zSelection=DS-055748UNIT,NBR;DS-055748ACTIVITY,A100;DS-055748INDIC_TO,B003;DS-055748INDICATORS,OBS_FLAG;&amp;rankName1=ACTIVITY_1_2_-1_2&amp;rankName2=TIME_1_0_0_0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</si>
  <si>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Outer London - East and North East</t>
  </si>
  <si>
    <t>UKI22</t>
  </si>
  <si>
    <t>Outer London - South</t>
  </si>
  <si>
    <t>UKI23</t>
  </si>
  <si>
    <t>Outer London - West and North West</t>
  </si>
  <si>
    <t>UKJ11</t>
  </si>
  <si>
    <t>Berkshire</t>
  </si>
  <si>
    <t>UKJ12</t>
  </si>
  <si>
    <t>Milton Keynes</t>
  </si>
  <si>
    <t>UKJ13</t>
  </si>
  <si>
    <t>Buckinghamshire CC</t>
  </si>
  <si>
    <t>UKJ14</t>
  </si>
  <si>
    <t>http://appsso.eurostat.ec.europa.eu/nui/show.do?query=BOOKMARK_DS-055756_QID_-408F0360_UID_-3F171EB0&amp;layout=TIME,C,X,0;GEO,B,Y,0;INDIC_TO,L,Z,0;UNIT,L,Z,1;ACTIVITY,L,Z,2;INDICATORS,C,Z,3;&amp;zSelection=DS-055756ACTIVITY,B010;DS-055756UNIT,NBR;DS-055756INDIC_TO,B006;DS-055756INDICATORS,OBS_FLAG;&amp;rankName1=ACTIVITY_1_2_-1_2&amp;rankName2=INDICATORS_1_2_-1_2&amp;rankName3=UNIT_1_2_-1_2&amp;rankName4=INDIC-TO_1_2_-1_2&amp;rankName5=TIME_1_0_0_0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</si>
  <si>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&lt;= 15</t>
  </si>
  <si>
    <t>15 – 20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</si>
  <si>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</si>
  <si>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</si>
  <si>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</si>
  <si>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</si>
  <si>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</si>
  <si>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</si>
  <si>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</si>
  <si>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</si>
  <si>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</si>
  <si>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</si>
  <si>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</si>
  <si>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</si>
  <si>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</si>
  <si>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</si>
  <si>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</si>
  <si>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</si>
  <si>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</si>
  <si>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</si>
  <si>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</si>
  <si>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</si>
  <si>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</si>
  <si>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</si>
  <si>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</si>
  <si>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</si>
  <si>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</si>
  <si>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</si>
  <si>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</si>
  <si>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</si>
  <si>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</si>
  <si>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</si>
  <si>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Île de France
(FR10)</t>
  </si>
  <si>
    <t>Province/Provincie 
West-Vlaanderen
(BE25)</t>
  </si>
  <si>
    <t>Berlin
(DE30)</t>
  </si>
  <si>
    <t>Inner London
(UKI1)</t>
  </si>
  <si>
    <t>Nyugat-Dunántúl
(HU22)</t>
  </si>
  <si>
    <r>
      <t>Source</t>
    </r>
    <r>
      <rPr>
        <sz val="8"/>
        <rFont val="Arial"/>
        <family val="2"/>
      </rPr>
      <t xml:space="preserve">: Eurostat (codes des données en ligne: </t>
    </r>
    <r>
      <rPr>
        <sz val="8"/>
        <color indexed="12"/>
        <rFont val="Arial"/>
        <family val="2"/>
      </rPr>
      <t xml:space="preserve">tour_occ_nin2 </t>
    </r>
    <r>
      <rPr>
        <sz val="8"/>
        <color indexed="8"/>
        <rFont val="Arial"/>
        <family val="2"/>
      </rPr>
      <t>et</t>
    </r>
    <r>
      <rPr>
        <sz val="8"/>
        <color indexed="12"/>
        <rFont val="Arial"/>
        <family val="2"/>
      </rPr>
      <t xml:space="preserve"> demo_r_d3avg</t>
    </r>
    <r>
      <rPr>
        <sz val="8"/>
        <rFont val="Arial"/>
        <family val="2"/>
      </rPr>
      <t>)</t>
    </r>
  </si>
  <si>
    <r>
      <t>Durchschnittliche Aufenthaltsdauer in Hotels, auf Campingplätzen und in anderen Beherbergungsbetrieben, nach NUTS-2-Regionen,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</si>
  <si>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</si>
  <si>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</si>
  <si>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</si>
  <si>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</si>
  <si>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</si>
  <si>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</si>
  <si>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</si>
  <si>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</si>
  <si>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</si>
  <si>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</si>
  <si>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</si>
  <si>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</si>
  <si>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</si>
  <si>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</si>
  <si>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</si>
  <si>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</si>
  <si>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UKH21</t>
  </si>
  <si>
    <t>Luton</t>
  </si>
  <si>
    <t>UKH23</t>
  </si>
  <si>
    <t>Hertfordshire</t>
  </si>
  <si>
    <t>UKH31</t>
  </si>
  <si>
    <t>Southend-on-Sea</t>
  </si>
  <si>
    <t>UKH32</t>
  </si>
  <si>
    <t>Thurrock</t>
  </si>
  <si>
    <t>UKH33</t>
  </si>
  <si>
    <t>Essex CC</t>
  </si>
  <si>
    <t>UKI11</t>
  </si>
  <si>
    <t>Wolverhampton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</si>
  <si>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</si>
  <si>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</si>
  <si>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</si>
  <si>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</si>
  <si>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</si>
  <si>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</si>
  <si>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</si>
  <si>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</si>
  <si>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</si>
  <si>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</si>
  <si>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</si>
  <si>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</si>
  <si>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</si>
  <si>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</si>
  <si>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</si>
  <si>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</si>
  <si>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</si>
  <si>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</si>
  <si>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</si>
  <si>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</si>
  <si>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</si>
  <si>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</si>
  <si>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</si>
  <si>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</si>
  <si>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tour_cap_nuts3</t>
    </r>
    <r>
      <rPr>
        <sz val="8"/>
        <rFont val="Arial"/>
        <family val="2"/>
      </rPr>
      <t>)</t>
    </r>
  </si>
  <si>
    <t>Campingplätze</t>
  </si>
  <si>
    <t>Andere Beherbergungsbetriebe</t>
  </si>
  <si>
    <t>Hôtels</t>
  </si>
  <si>
    <t>Campings</t>
  </si>
  <si>
    <t>20 – 30</t>
  </si>
  <si>
    <t>30 – 50</t>
  </si>
  <si>
    <t>&gt; 50</t>
  </si>
  <si>
    <t>(% of total nights spent by residents and non-residents)</t>
  </si>
  <si>
    <t>Residents</t>
  </si>
  <si>
    <t>Non-residents</t>
  </si>
  <si>
    <t>Total nights 
spent in country (million nights)</t>
  </si>
  <si>
    <t>Use map above (7.2)</t>
  </si>
  <si>
    <t>http://appsso.eurostat.ec.europa.eu/nui/show.do?query=BOOKMARK_DS-055756_QID_-24B696_UID_-3F171EB0&amp;layout=TIME,C,X,0;INDIC_TO,L,X,1;GEO,B,Y,0;UNIT,L,Z,0;ACTIVITY,L,Z,1;INDICATORS,C,Z,2;&amp;zSelection=DS-055756ACTIVITY,A001;DS-055756UNIT,NBR;DS-055756INDICATORS,OBS_FLAG;&amp;rankName1=INDICATORS_1_2_-1_2&amp;rankName2=UNIT_1_2_-1_2&amp;rankName3=ACTIVITY_1_2_1_0&amp;rankName4=TIME_1_0_0_0&amp;rankName5=INDIC-TO_1_2_1_0&amp;rankName6=GEO_1_2_0_1&amp;sortC=ASC_-1_FIRST&amp;rStp=&amp;cStp=&amp;rDCh=&amp;cDCh=&amp;rDM=true&amp;cDM=true&amp;footnes=false&amp;empty=false&amp;wai=false&amp;time_mode=ROLLING&amp;lang=EN&amp;cfo=%23%23%23%2C%23%23%23.%23%23%23</t>
  </si>
  <si>
    <t>Use map above (7.4)</t>
  </si>
  <si>
    <t>http://appsso.eurostat.ec.europa.eu/nui/show.do?query=BOOKMARK_DS-055756_QID_-4CB26E0F_UID_-3F171EB0&amp;layout=TIME,C,X,0;INDIC_TO,L,X,1;GEO,B,Y,0;UNIT,L,Z,0;ACTIVITY,L,Z,1;INDICATORS,C,Z,2;&amp;zSelection=DS-055756ACTIVITY,A001;DS-055756UNIT,NBR;DS-055756INDICATORS,OBS_FLAG;&amp;rankName1=INDICATORS_1_2_-1_2&amp;rankName2=UNIT_1_2_-1_2&amp;rankName3=ACTIVITY_1_2_1_0&amp;rankName4=TIME_1_0_0_0&amp;rankName5=INDIC-TO_1_2_1_0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</si>
  <si>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Use map above (7.1)</t>
  </si>
  <si>
    <t>http://appsso.eurostat.ec.europa.eu/nui/show.do?query=BOOKMARK_DS-055746_QID_3E35127A_UID_-3F171EB0&amp;layout=TIME,C,X,0;GEO,B,Y,0;INDIC_TO,L,Z,0;UNIT,L,Z,1;ACTIVITY,L,Z,2;INDICATORS,C,Z,3;&amp;zSelection=DS-055746INDIC_TO,B003;DS-055746UNIT,NBR;DS-055746ACTIVITY,A001;DS-055746INDICATORS,OBS_FLAG;&amp;rankName1=ACTIVITY_1_2_-1_2&amp;rankName2=TIME_1_0_0_0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</si>
  <si>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Use map above (7.7)</t>
  </si>
  <si>
    <r>
      <t>Average length of stay in hotels, campsites and other collective tourist accommodation, by NUTS 2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</si>
  <si>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Durée moyenne du séjour dans les hôtels, campings et autres établissements d'hébergement collectif, par région NUTS 2,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</si>
  <si>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Griechenland und Sud-Vest Oltenia (RO41), 2010; Luxemburg, 2009; Schweiz, nur Hotels und Campingplätze; Ciudad Autónoma de Ceuta (ES63); Ciudad Autónoma de Melilla (ES64); Guadeloupe (FR91); Martinique (FR92); Guyane (FR93); Réunion (FR94), nur Hotels.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</si>
  <si>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Greece and Sud-Vest Oltenia (RO41), 2010; Luxembourg, 2009; Switzerland, hotels and campsites only; Ciudad Autónoma de Ceuta (ES63), Ciudad Autónoma de Melilla (ES64), Guadeloupe (FR91), Martinique (FR92), Guyane (FR93) and Réunion (FR94), hotels only.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</si>
  <si>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Grèce et Sud-Vest Oltenia (RO41), 2010; Luxembourg, 2009; Suisse, hôtels et camping uniquement; Ceuta (ES63); Melilla (ES64); Guadeloupe (FR91); Martinique (FR92); Guyane (FR93); Réunion (FR94), hotels uniquement.</t>
    </r>
  </si>
  <si>
    <r>
      <t xml:space="preserve">Quelle: </t>
    </r>
    <r>
      <rPr>
        <sz val="8"/>
        <rFont val="Arial"/>
        <family val="2"/>
      </rPr>
      <t xml:space="preserve">Eurostat (Online-Datencodes: </t>
    </r>
    <r>
      <rPr>
        <sz val="8"/>
        <color indexed="12"/>
        <rFont val="Arial"/>
        <family val="2"/>
      </rPr>
      <t xml:space="preserve">tour_occ_nin2 </t>
    </r>
    <r>
      <rPr>
        <sz val="8"/>
        <color indexed="8"/>
        <rFont val="Arial"/>
        <family val="2"/>
      </rPr>
      <t>und</t>
    </r>
    <r>
      <rPr>
        <sz val="8"/>
        <color indexed="12"/>
        <rFont val="Arial"/>
        <family val="2"/>
      </rPr>
      <t xml:space="preserve"> tour_occ_arn2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</si>
  <si>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12"/>
        <rFont val="Arial"/>
        <family val="2"/>
      </rPr>
      <t>tour_occ_nin2</t>
    </r>
    <r>
      <rPr>
        <sz val="8"/>
        <color indexed="8"/>
        <rFont val="Arial"/>
        <family val="2"/>
      </rPr>
      <t xml:space="preserve"> and</t>
    </r>
    <r>
      <rPr>
        <sz val="8"/>
        <color indexed="12"/>
        <rFont val="Arial"/>
        <family val="2"/>
      </rPr>
      <t xml:space="preserve"> tour_occ_arn2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</si>
  <si>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(codes des données en ligne: </t>
    </r>
    <r>
      <rPr>
        <sz val="8"/>
        <color indexed="12"/>
        <rFont val="Arial"/>
        <family val="2"/>
      </rPr>
      <t xml:space="preserve">tour_occ_nin2 </t>
    </r>
    <r>
      <rPr>
        <sz val="8"/>
        <color indexed="8"/>
        <rFont val="Arial"/>
        <family val="2"/>
      </rPr>
      <t>et</t>
    </r>
    <r>
      <rPr>
        <sz val="8"/>
        <color indexed="12"/>
        <rFont val="Arial"/>
        <family val="2"/>
      </rPr>
      <t xml:space="preserve"> tour_occ_arn2</t>
    </r>
    <r>
      <rPr>
        <sz val="8"/>
        <rFont val="Arial"/>
        <family val="2"/>
      </rPr>
      <t>)</t>
    </r>
  </si>
  <si>
    <r>
      <t>Density of bed places in hotels relative to land area, by NUTS 3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</si>
  <si>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(Online-Datencodes: </t>
    </r>
    <r>
      <rPr>
        <sz val="8"/>
        <color indexed="12"/>
        <rFont val="Arial"/>
        <family val="2"/>
      </rPr>
      <t xml:space="preserve">tour_cap_nuts3 </t>
    </r>
    <r>
      <rPr>
        <sz val="8"/>
        <color indexed="8"/>
        <rFont val="Arial"/>
        <family val="2"/>
      </rPr>
      <t>und</t>
    </r>
    <r>
      <rPr>
        <sz val="8"/>
        <color indexed="12"/>
        <rFont val="Arial"/>
        <family val="2"/>
      </rPr>
      <t xml:space="preserve"> demo_r_d3area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</si>
  <si>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12"/>
        <rFont val="Arial"/>
        <family val="2"/>
      </rPr>
      <t xml:space="preserve">tour_cap_nuts3 </t>
    </r>
    <r>
      <rPr>
        <sz val="8"/>
        <color indexed="8"/>
        <rFont val="Arial"/>
        <family val="2"/>
      </rPr>
      <t>and</t>
    </r>
    <r>
      <rPr>
        <sz val="8"/>
        <color indexed="12"/>
        <rFont val="Arial"/>
        <family val="2"/>
      </rPr>
      <t xml:space="preserve"> demo_r_d3area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</si>
  <si>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(codes des données en ligne: </t>
    </r>
    <r>
      <rPr>
        <sz val="8"/>
        <color indexed="12"/>
        <rFont val="Arial"/>
        <family val="2"/>
      </rPr>
      <t xml:space="preserve">tour_cap_nuts3 </t>
    </r>
    <r>
      <rPr>
        <sz val="8"/>
        <color indexed="8"/>
        <rFont val="Arial"/>
        <family val="2"/>
      </rPr>
      <t>et</t>
    </r>
    <r>
      <rPr>
        <sz val="8"/>
        <color indexed="12"/>
        <rFont val="Arial"/>
        <family val="2"/>
      </rPr>
      <t xml:space="preserve"> demo_r_d3area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</si>
  <si>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Based on available information, data for some regions is missing or only available for a previous reference period.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</si>
  <si>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Auf Grundlage der verfügbaren Information, Daten für einige Regionen fehlen oder sind nur für einen früheren Referenzzeitraum verfügbar.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</si>
  <si>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Basé sur les informations disponibles, données manquentes pour quelques régions ou uniquement diponibles pour la période précédente.</t>
    </r>
  </si>
  <si>
    <r>
      <t>Les 20 régions de l'EU-27 ayant la plus grande capacité d'hébergement, nombre de places-lits, par région NUTS 3,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</si>
  <si>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EU-27 top 20 regions by accommodation capacity, number of bed places, by NUTS 3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</si>
  <si>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Griechenland, Sud-Vest Oltenia (RO41) und Outer London (UKI2), 2010; Luxemburg, 2009; Irland, 2006; Schweiz, nur Hotels und Campingplätze; Ciudad Autónoma de Ceuta (ES63); Ciudad Autónoma de Melilla (ES64); Guadeloupe (FR91); Martinique (FR92); Guyane (FR93); Réunion (FR94), nur Hotels; Irland, nationale Ebene; Vereinigtes Königreich und Kroatien, Bevölkerungsdaten von 2010.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</si>
  <si>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Grèce, Sud-Vest Oltenia (RO41) et Outer London (UKI2), 2010; Luxembourg, 2009; Irlande, 2006; Suisse, hôtels et camping uniquement; Ceuta (ES63); Melilla (ES64); Guadeloupe (FR91); Martinique (FR92); Guyane (FR93); Réunion (FR94), hotels uniquement; Irlande, au niveau national; Royaume-Uni et Croatie, les données démographiques pour 2010.</t>
    </r>
  </si>
  <si>
    <r>
      <t>Dichte der Schlafgelegenheiten in Hotels in Bezug auf die Landfläche, nach NUTS-3-Regionen,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</si>
  <si>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Densité de places-lits dans les hôtels par rapport à la superficie terrestre, par région NUTS 3,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</si>
  <si>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Dänemark, Deutschland, Frankreich, Italien, Ungarn, Polen, Portugal, Scotland (UKM) und Montenegro, Gesamtfläche statt der Landfläche; Städteregion Aachen (DEA2D), Bautzen (DED2C), Görlitz (DED2D), Meißen (DED2E), Sächsische Schweiz-Osterzgebirge (DED2F), Erzgebirgskreis (DED42), Mittelsachsen (DED43), Vogtlandkreis (DED44), Zwickau (DED45), Leipzig (DED52), Nordsachsen (DED53), Milano (ITC4C), Monza e della Brianza (ITC4D), Foggia (ITF46), Bari (ITF47), Barletta-Andria-Trani (ITF48), Rimini (ITH59), Pesaro e Urbino (ITI31), Ascoli Piceno (ITI34), Fermo (ITI35), Agglomeratie Leiden en Bollenstreek (NL337), Oost-Zuid-Holland (NL338), Groot-Rijnmond (NL339) und Zuidoost-Zuid-Holland (NL33A), 2012 Daten für die Fläche; Biberach (DE146), 2005.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</si>
  <si>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Danemark, Allemagne, France, Italie, Hongrie, Pologne, Portugal, Scotland (UKM) et Monténégro, superficie totale à la place de superficie terrestre; Städteregion Aachen (DEA2D), Bautzen (DED2C), Görlitz (DED2D), Meißen (DED2E), Sächsische Schweiz-Osterzgebirge (DED2F), Erzgebirgskreis (DED42), Mittelsachsen (DED43), Vogtlandkreis (DED44), Zwickau (DED45), Leipzig (DED52), Nordsachsen (DED53), Milano (ITC4C), Monza e della Brianza (ITC4D), Foggia (ITF46), Bari (ITF47), Barletta-Andria-Trani (ITF48), Rimini (ITH59), Pesaro e Urbino (ITI31), Ascoli Piceno (ITI34), Fermo (ITI35), Agglomeratie Leiden en Bollenstreek (NL337), Oost-Zuid-Holland (NL338), Groot-Rijnmond (NL339) et Zuidoost-Zuid-Holland (NL33A), 2012 données pour la superficie; Biberach (DE146), 2005.</t>
    </r>
  </si>
  <si>
    <r>
      <t>Durchschnittliche Größe der Beherbergungsbetrieben, nach NUTS-3-Regionen,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</si>
  <si>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Taille moyenne des établissements d'hébergement collectif, par région NUTS 3,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</si>
  <si>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Lovech (BG315) und Island, 2010; Départements d'outre-mer (FR9) und Malta, 2009; Deutschland und Rumänien, gemischte Jahren zwischen 2006 und 2011; Schweiz, nur Hotels; Island, nationale Ebene.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</si>
  <si>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Lovech (BG315) et Islande, 2010; Départements d'outre-mer (FR9) et Malte, 2009; Allemagne et Roumanie, années mixtes entre 2006 et 2011; Suisse, hôtels uniquement; Islande, au niveau national.</t>
    </r>
  </si>
  <si>
    <t>Länder, in denen alle Regionen der Küste</t>
  </si>
  <si>
    <t>Länder mit Küsten-und Nicht-Küstenregionen</t>
  </si>
  <si>
    <t>Les pays avec les régions côtières et non côtières</t>
  </si>
  <si>
    <t>Les pays où toutes les régions sont côtier</t>
  </si>
  <si>
    <t>Les pays enclavés</t>
  </si>
  <si>
    <t>Binnen Ländern</t>
  </si>
  <si>
    <t>http://appsso.eurostat.ec.europa.eu/nui/show.do?query=BOOKMARK_DS-115325_QID_-9007091_UID_-3F171EB0&amp;layout=LANDUSE,L,X,0;TIME,C,X,1;GEO,B,Y,0;UNIT,L,Z,0;INDICATORS,C,Z,1;&amp;zSelection=DS-115325UNIT,KM2;DS-115325INDICATORS,OBS_FLAG;&amp;rankName1=INDICATORS_1_2_-1_2&amp;rankName2=UNIT_1_2_-1_2&amp;rankName3=LANDUSE_1_2_0_0&amp;rankName4=TIME_1_0_1_0&amp;rankName5=GEO_1_2_0_1&amp;rStp=&amp;cStp=&amp;rDCh=&amp;cDCh=&amp;rDM=true&amp;cDM=true&amp;footnes=false&amp;empty=false&amp;wai=false&amp;time_mode=ROLLING&amp;lang=EN&amp;cfo=%23%23%23%2C%23%23%23.%23%23%23</t>
  </si>
  <si>
    <t>Gozo and Comino / Għawdex u Kemmuna</t>
  </si>
  <si>
    <t>EL11</t>
  </si>
  <si>
    <t>EL111</t>
  </si>
  <si>
    <t>EL112</t>
  </si>
  <si>
    <t>EL113</t>
  </si>
  <si>
    <t>EL114</t>
  </si>
  <si>
    <t>EL115</t>
  </si>
  <si>
    <t>EL12</t>
  </si>
  <si>
    <t>EL121</t>
  </si>
  <si>
    <t>EL122</t>
  </si>
  <si>
    <t>EL123</t>
  </si>
  <si>
    <t>EL124</t>
  </si>
  <si>
    <t>EL125</t>
  </si>
  <si>
    <t>EL126</t>
  </si>
  <si>
    <t>EL127</t>
  </si>
  <si>
    <t>EL13</t>
  </si>
  <si>
    <t>EL131</t>
  </si>
  <si>
    <t>EL132</t>
  </si>
  <si>
    <t>EL133</t>
  </si>
  <si>
    <t>&lt;--- Leave this cell blank as it is used for the generation of images for SE</t>
  </si>
  <si>
    <t>Book7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</si>
  <si>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</si>
  <si>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</si>
  <si>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</si>
  <si>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</si>
  <si>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</si>
  <si>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</si>
  <si>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</si>
  <si>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</si>
  <si>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</si>
  <si>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</si>
  <si>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</si>
  <si>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</si>
  <si>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</si>
  <si>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</si>
  <si>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</si>
  <si>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</si>
  <si>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</si>
  <si>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</si>
  <si>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</si>
  <si>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</si>
  <si>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</si>
  <si>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</si>
  <si>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</si>
  <si>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</si>
  <si>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</si>
  <si>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</si>
  <si>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</si>
  <si>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</si>
  <si>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</si>
  <si>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</si>
  <si>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</si>
  <si>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</si>
  <si>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</si>
  <si>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</si>
  <si>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Chemnitz, Kreisfreie Stadt</t>
  </si>
  <si>
    <t>Vogtlandkreis</t>
  </si>
  <si>
    <t>DED21</t>
  </si>
  <si>
    <t>Dresden, Kreisfreie Stadt</t>
  </si>
  <si>
    <t>Bautzen</t>
  </si>
  <si>
    <t>Meißen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</si>
  <si>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</si>
  <si>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</si>
  <si>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</si>
  <si>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</si>
  <si>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</si>
  <si>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</si>
  <si>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</si>
  <si>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</si>
  <si>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</si>
  <si>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</si>
  <si>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</si>
  <si>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</si>
  <si>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</si>
  <si>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</si>
  <si>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</si>
  <si>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</si>
  <si>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</si>
  <si>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</si>
  <si>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</si>
  <si>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</si>
  <si>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</si>
  <si>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</si>
  <si>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</si>
  <si>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</si>
  <si>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</si>
  <si>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</si>
  <si>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</si>
  <si>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</si>
  <si>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</si>
  <si>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</si>
  <si>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</si>
  <si>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</si>
  <si>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</si>
  <si>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</si>
  <si>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</si>
  <si>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</si>
  <si>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</si>
  <si>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</si>
  <si>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</si>
  <si>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</si>
  <si>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</si>
  <si>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</si>
  <si>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</si>
  <si>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</si>
  <si>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</si>
  <si>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</si>
  <si>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</si>
  <si>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</si>
  <si>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</si>
  <si>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</si>
  <si>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</si>
  <si>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</si>
  <si>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</si>
  <si>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</si>
  <si>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</si>
  <si>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</si>
  <si>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</si>
  <si>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</si>
  <si>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</si>
  <si>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</si>
  <si>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</si>
  <si>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</si>
  <si>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</si>
  <si>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</si>
  <si>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</si>
  <si>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</si>
  <si>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</si>
  <si>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</si>
  <si>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</si>
  <si>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</si>
  <si>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Leipzig, Kreisfreie Stadt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</si>
  <si>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</si>
  <si>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</si>
  <si>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</si>
  <si>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</si>
  <si>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</si>
  <si>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</si>
  <si>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</si>
  <si>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</si>
  <si>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</si>
  <si>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</si>
  <si>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</si>
  <si>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</si>
  <si>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</si>
  <si>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</si>
  <si>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</si>
  <si>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</si>
  <si>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</si>
  <si>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</si>
  <si>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</si>
  <si>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</si>
  <si>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</si>
  <si>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</si>
  <si>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</si>
  <si>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</si>
  <si>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</si>
  <si>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</si>
  <si>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</si>
  <si>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</si>
  <si>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</si>
  <si>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</si>
  <si>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</si>
  <si>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</si>
  <si>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</si>
  <si>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</si>
  <si>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</si>
  <si>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</si>
  <si>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</si>
  <si>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</si>
  <si>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</si>
  <si>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</si>
  <si>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</si>
  <si>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(in %)</t>
  </si>
  <si>
    <t>(%)</t>
  </si>
  <si>
    <t>(en %)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</si>
  <si>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</si>
  <si>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</si>
  <si>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</si>
  <si>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</si>
  <si>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</si>
  <si>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</si>
  <si>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</si>
  <si>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</si>
  <si>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</si>
  <si>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Flag</t>
  </si>
  <si>
    <t>Bookmarks: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</si>
  <si>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</si>
  <si>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</si>
  <si>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</si>
  <si>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</si>
  <si>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</si>
  <si>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</si>
  <si>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</si>
  <si>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</si>
  <si>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</si>
  <si>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</si>
  <si>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</si>
  <si>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</si>
  <si>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</si>
  <si>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PT171</t>
  </si>
  <si>
    <t>Grande Lisboa</t>
  </si>
  <si>
    <t>PT172</t>
  </si>
  <si>
    <t>Península de Setúbal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</si>
  <si>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</si>
  <si>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</si>
  <si>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</si>
  <si>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</si>
  <si>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</si>
  <si>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</si>
  <si>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</si>
  <si>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</si>
  <si>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</si>
  <si>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Lezíria do Tejo</t>
  </si>
  <si>
    <t>PT200</t>
  </si>
  <si>
    <t>PT300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</si>
  <si>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</si>
  <si>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</si>
  <si>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</si>
  <si>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</si>
  <si>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</si>
  <si>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</si>
  <si>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</si>
  <si>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</si>
  <si>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</si>
  <si>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</si>
  <si>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</si>
  <si>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</si>
  <si>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</si>
  <si>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</si>
  <si>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</si>
  <si>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</si>
  <si>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</si>
  <si>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</si>
  <si>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</si>
  <si>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</si>
  <si>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</si>
  <si>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</si>
  <si>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</si>
  <si>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</si>
  <si>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</si>
  <si>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</si>
  <si>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</si>
  <si>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</si>
  <si>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</si>
  <si>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</si>
  <si>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</si>
  <si>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</si>
  <si>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</si>
  <si>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</si>
  <si>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</si>
  <si>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</si>
  <si>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</si>
  <si>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</si>
  <si>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</si>
  <si>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</si>
  <si>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</si>
  <si>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</si>
  <si>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</si>
  <si>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</si>
  <si>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</si>
  <si>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</si>
  <si>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</si>
  <si>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</si>
  <si>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</si>
  <si>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</si>
  <si>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</si>
  <si>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</si>
  <si>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</si>
  <si>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</si>
  <si>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</si>
  <si>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</si>
  <si>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</si>
  <si>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</si>
  <si>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</si>
  <si>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</si>
  <si>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</si>
  <si>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</si>
  <si>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</si>
  <si>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SI011</t>
  </si>
  <si>
    <t>Pomurska</t>
  </si>
  <si>
    <t>SI012</t>
  </si>
  <si>
    <t>http://appsso.eurostat.ec.europa.eu/nui/show.do?query=BOOKMARK_DS-055756_QID_-2D2E2C1_UID_-3F171EB0&amp;layout=TIME,C,X,0;GEO,B,Y,0;INDIC_TO,L,Z,0;UNIT,L,Z,1;ACTIVITY,L,Z,2;INDICATORS,C,Z,3;&amp;zSelection=DS-055756ACTIVITY,A001;DS-055756UNIT,NBR;DS-055756INDIC_TO,B006;DS-055756INDICATORS,OBS_FLAG;&amp;rankName1=ACTIVITY_1_2_-1_2&amp;rankName2=TIME_1_0_0_0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</si>
  <si>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Book8/national</t>
  </si>
  <si>
    <t>Book8/national bis</t>
  </si>
  <si>
    <t>http://appsso.eurostat.ec.europa.eu/nui/show.do?query=BOOKMARK_DS-055756_QID_-48D0BEE9_UID_-3F171EB0&amp;layout=TIME,C,X,0;ACTIVITY,L,X,1;GEO,B,Y,0;INDIC_TO,L,Z,0;UNIT,L,Z,1;INDICATORS,C,Z,2;&amp;zSelection=DS-055756UNIT,NBR;DS-055756INDIC_TO,B006;DS-055756INDICATORS,OBS_FLAG;&amp;rankName1=INDICATORS_1_2_-1_2&amp;rankName2=UNIT_1_2_-1_2&amp;rankName3=INDIC-TO_1_2_-1_2&amp;rankName4=TIME_1_0_0_0&amp;rankName5=ACTIVITY_1_2_1_0&amp;rankName6=GEO_1_2_0_1&amp;sortC=ASC_-1_FIRST&amp;rStp=&amp;cStp=&amp;rDCh=&amp;cDCh=&amp;rDM=true&amp;cDM=true&amp;footnes=false&amp;empty=false&amp;wai=false&amp;time_mode=ROLLING&amp;lang=EN&amp;cfo=%23%23%23%2C%23%23%23.%23%23%23</t>
  </si>
  <si>
    <t>Not relevant</t>
  </si>
  <si>
    <t>Rounding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</si>
  <si>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</si>
  <si>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</si>
  <si>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</si>
  <si>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</si>
  <si>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</si>
  <si>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</si>
  <si>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</si>
  <si>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</si>
  <si>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</si>
  <si>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</si>
  <si>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</si>
  <si>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</si>
  <si>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</si>
  <si>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</si>
  <si>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</si>
  <si>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</si>
  <si>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</si>
  <si>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</si>
  <si>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FR910</t>
  </si>
  <si>
    <t>FR920</t>
  </si>
  <si>
    <t>FR930</t>
  </si>
  <si>
    <t>FR940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</si>
  <si>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</si>
  <si>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</si>
  <si>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</si>
  <si>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</si>
  <si>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</si>
  <si>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</si>
  <si>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</si>
  <si>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</si>
  <si>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</si>
  <si>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</si>
  <si>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</si>
  <si>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</si>
  <si>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</si>
  <si>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</si>
  <si>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</si>
  <si>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</si>
  <si>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</si>
  <si>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</si>
  <si>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</si>
  <si>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</si>
  <si>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</si>
  <si>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</si>
  <si>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</si>
  <si>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</si>
  <si>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</si>
  <si>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</si>
  <si>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</si>
  <si>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</si>
  <si>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</si>
  <si>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</si>
  <si>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</si>
  <si>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</si>
  <si>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</si>
  <si>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</si>
  <si>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</si>
  <si>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</si>
  <si>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</si>
  <si>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</si>
  <si>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</si>
  <si>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</si>
  <si>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</si>
  <si>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</si>
  <si>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</si>
  <si>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</si>
  <si>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</si>
  <si>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</si>
  <si>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</si>
  <si>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</si>
  <si>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</si>
  <si>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</si>
  <si>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</si>
  <si>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</si>
  <si>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NL225</t>
  </si>
  <si>
    <t>Achterhoek</t>
  </si>
  <si>
    <t>NL226</t>
  </si>
  <si>
    <t>Arnhem/Nijmegen</t>
  </si>
  <si>
    <t>NL224</t>
  </si>
  <si>
    <t>Zuidwest-Gelderland</t>
  </si>
  <si>
    <t>NL230</t>
  </si>
  <si>
    <t>NL310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</si>
  <si>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</si>
  <si>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</si>
  <si>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</si>
  <si>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</si>
  <si>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</si>
  <si>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</si>
  <si>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</si>
  <si>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</si>
  <si>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</si>
  <si>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</si>
  <si>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</si>
  <si>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</si>
  <si>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</si>
  <si>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</si>
  <si>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Agglomeratie Leiden en Bollenstreek</t>
  </si>
  <si>
    <t>NL332</t>
  </si>
  <si>
    <t>Agglomeratie 's-Gravenhage</t>
  </si>
  <si>
    <t>NL333</t>
  </si>
  <si>
    <t>Delft en Westland</t>
  </si>
  <si>
    <t>Oost-Zuid-Holland</t>
  </si>
  <si>
    <t>Groot-Rijnmond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</si>
  <si>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</si>
  <si>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</si>
  <si>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</si>
  <si>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</si>
  <si>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</si>
  <si>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</si>
  <si>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</si>
  <si>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</si>
  <si>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</si>
  <si>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</si>
  <si>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</si>
  <si>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</si>
  <si>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</si>
  <si>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</si>
  <si>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</si>
  <si>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</si>
  <si>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</si>
  <si>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</si>
  <si>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</si>
  <si>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</si>
  <si>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</si>
  <si>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</si>
  <si>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</si>
  <si>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</si>
  <si>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</si>
  <si>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</si>
  <si>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</si>
  <si>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</si>
  <si>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</si>
  <si>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</si>
  <si>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</si>
  <si>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</si>
  <si>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</si>
  <si>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Bulgaria</t>
  </si>
  <si>
    <t>Czech Republic</t>
  </si>
  <si>
    <t>Denmark</t>
  </si>
  <si>
    <t>Germany</t>
  </si>
  <si>
    <t>Estonia</t>
  </si>
  <si>
    <t>Ireland</t>
  </si>
  <si>
    <t>Spain</t>
  </si>
  <si>
    <t>France</t>
  </si>
  <si>
    <t>Italy</t>
  </si>
  <si>
    <t>Rīga</t>
  </si>
  <si>
    <t>Hungary</t>
  </si>
  <si>
    <t>Netherlands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</si>
  <si>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</si>
  <si>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</si>
  <si>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</si>
  <si>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</si>
  <si>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</si>
  <si>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</si>
  <si>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</si>
  <si>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</si>
  <si>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South Western Scotland</t>
  </si>
  <si>
    <t>UKM5</t>
  </si>
  <si>
    <t>North Eastern Scotland</t>
  </si>
  <si>
    <t>UKM6</t>
  </si>
  <si>
    <t>Highlands and Islands</t>
  </si>
  <si>
    <t>UKN0</t>
  </si>
  <si>
    <t>IS00</t>
  </si>
  <si>
    <t>Iceland</t>
  </si>
  <si>
    <t>LI00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</si>
  <si>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</si>
  <si>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</si>
  <si>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</si>
  <si>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</si>
  <si>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</si>
  <si>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</si>
  <si>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</si>
  <si>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</si>
  <si>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</si>
  <si>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</si>
  <si>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</si>
  <si>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</si>
  <si>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</si>
  <si>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</si>
  <si>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</si>
  <si>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</si>
  <si>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</si>
  <si>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</si>
  <si>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</si>
  <si>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</si>
  <si>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</si>
  <si>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</si>
  <si>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</si>
  <si>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</si>
  <si>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</si>
  <si>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</si>
  <si>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</si>
  <si>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</si>
  <si>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</si>
  <si>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</si>
  <si>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</si>
  <si>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</si>
  <si>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</si>
  <si>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</si>
  <si>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</si>
  <si>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</si>
  <si>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</si>
  <si>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</si>
  <si>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</si>
  <si>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</si>
  <si>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</si>
  <si>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</si>
  <si>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</si>
  <si>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</si>
  <si>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</si>
  <si>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</si>
  <si>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</si>
  <si>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</si>
  <si>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</si>
  <si>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</si>
  <si>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</si>
  <si>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</si>
  <si>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</si>
  <si>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</si>
  <si>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</si>
  <si>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</si>
  <si>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</si>
  <si>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</si>
  <si>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</si>
  <si>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</si>
  <si>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</si>
  <si>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</si>
  <si>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</si>
  <si>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</si>
  <si>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</si>
  <si>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</si>
  <si>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</si>
  <si>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</si>
  <si>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</si>
  <si>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</si>
  <si>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</si>
  <si>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</si>
  <si>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</si>
  <si>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</si>
  <si>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</si>
  <si>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</si>
  <si>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</si>
  <si>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</si>
  <si>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</si>
  <si>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</si>
  <si>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</si>
  <si>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</si>
  <si>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</si>
  <si>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</si>
  <si>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</si>
  <si>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</si>
  <si>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</si>
  <si>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</si>
  <si>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</si>
  <si>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</si>
  <si>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</si>
  <si>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</si>
  <si>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</si>
  <si>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</si>
  <si>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</si>
  <si>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</si>
  <si>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</si>
  <si>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</si>
  <si>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</si>
  <si>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</si>
  <si>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</si>
  <si>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</si>
  <si>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</si>
  <si>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</si>
  <si>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</si>
  <si>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</si>
  <si>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</si>
  <si>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</si>
  <si>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</si>
  <si>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</si>
  <si>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</si>
  <si>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</si>
  <si>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</si>
  <si>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</si>
  <si>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</si>
  <si>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</si>
  <si>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</si>
  <si>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</si>
  <si>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</si>
  <si>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</si>
  <si>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</si>
  <si>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DEB24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</si>
  <si>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</si>
  <si>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</si>
  <si>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</si>
  <si>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</si>
  <si>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</si>
  <si>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</si>
  <si>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</si>
  <si>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</si>
  <si>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</si>
  <si>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</si>
  <si>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</si>
  <si>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</si>
  <si>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</si>
  <si>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7</t>
  </si>
  <si>
    <t>(bed places)</t>
  </si>
  <si>
    <t>2 – 4</t>
  </si>
  <si>
    <t>&gt; 10</t>
  </si>
  <si>
    <t>Data not available</t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</si>
  <si>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tour_occ_nin2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</si>
  <si>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tour_occ_nin2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</si>
  <si>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tour_occ_nin2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</si>
  <si>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tour_cap_nuts3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</si>
  <si>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tour_cap_nuts3</t>
    </r>
    <r>
      <rPr>
        <sz val="8"/>
        <rFont val="Arial"/>
        <family val="2"/>
      </rPr>
      <t>)</t>
    </r>
  </si>
  <si>
    <t>Sandwell</t>
  </si>
  <si>
    <t>UKG38</t>
  </si>
  <si>
    <t>UKG39</t>
  </si>
  <si>
    <t>Walsall</t>
  </si>
  <si>
    <t>Warrington</t>
  </si>
  <si>
    <t>UKD61</t>
  </si>
  <si>
    <t>UKD71</t>
  </si>
  <si>
    <t>UKE44</t>
  </si>
  <si>
    <t>UKE45</t>
  </si>
  <si>
    <t>Höfuðborgarsvæði</t>
  </si>
  <si>
    <t>Landsbyggð</t>
  </si>
  <si>
    <t>Zagrebačka županija</t>
  </si>
  <si>
    <t>Krapinsko-zagorska županija</t>
  </si>
  <si>
    <t>Varaždinska županija</t>
  </si>
  <si>
    <t>Koprivničko-križevačka županija</t>
  </si>
  <si>
    <t>Međimurska županija</t>
  </si>
  <si>
    <t>Bjelovarsko-bilogorska županija</t>
  </si>
  <si>
    <t>DED2F</t>
  </si>
  <si>
    <t>Basel-Stadt</t>
  </si>
  <si>
    <t>CH032</t>
  </si>
  <si>
    <t>Basel-Landschaft</t>
  </si>
  <si>
    <t>CH033</t>
  </si>
  <si>
    <t>Aargau</t>
  </si>
  <si>
    <t>CH040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</si>
  <si>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</si>
  <si>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</si>
  <si>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</si>
  <si>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</si>
  <si>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</si>
  <si>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</si>
  <si>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</si>
  <si>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</si>
  <si>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</si>
  <si>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</si>
  <si>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Bookmarks 2 and 3 are for exceptions where data is N/A for bookmark 1</t>
  </si>
  <si>
    <t>http://appsso.eurostat.ec.europa.eu/nui/show.do?query=BOOKMARK_DS-055756_QID_4FC7729B_UID_-3F171EB0&amp;layout=ACTIVITY,L,X,0;TIME,C,X,1;GEO,B,Y,0;INDIC_TO,L,Z,0;UNIT,L,Z,1;INDICATORS,C,Z,2;&amp;zSelection=DS-055756UNIT,NBR;DS-055756INDIC_TO,B006;DS-055756INDICATORS,OBS_FLAG;&amp;rankName1=INDICATORS_1_2_-1_2&amp;rankName2=UNIT_1_2_-1_2&amp;rankName3=INDIC-TO_1_2_-1_2&amp;rankName4=ACTIVITY_1_2_0_0&amp;rankName5=TIME_1_0_1_0&amp;rankName6=GEO_1_2_0_1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</si>
  <si>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-055756_QID_2E967450_UID_-3F171EB0&amp;layout=ACTIVITY,L,X,0;TIME,C,X,1;GEO,B,Y,0;INDIC_TO,L,Z,0;UNIT,L,Z,1;INDICATORS,C,Z,2;&amp;zSelection=DS-055756UNIT,NBR;DS-055756INDIC_TO,B006;DS-055756INDICATORS,OBS_FLAG;&amp;rankName1=INDICATORS_1_2_-1_2&amp;rankName2=UNIT_1_2_-1_2&amp;rankName3=INDIC-TO_1_2_-1_2&amp;rankName4=ACTIVITY_1_2_0_0&amp;rankName5=TIME_1_0_1_0&amp;rankName6=GEO_1_2_0_1&amp;pprRK=FIRST&amp;pprSO=PROTOCOL&amp;ppcRK=FIRST&amp;ppcSO=PROTOCOL&amp;rStp=&amp;cStp=&amp;rDCh=&amp;cDCh=&amp;rDM=true&amp;cDM=true&amp;footnes=false&amp;empty=false&amp;wai=false&amp;time_mode=ROLLING&amp;lang=EN&amp;cfo=%23%23%23%2C%23%23%23.%23%23%23</t>
  </si>
  <si>
    <t>Veneto (ITH3)</t>
  </si>
  <si>
    <t>Toscana (ITI1)</t>
  </si>
  <si>
    <t>Emilia-Romagna (ITH5)</t>
  </si>
  <si>
    <t>Lazio (ITI4)</t>
  </si>
  <si>
    <t>Provincia Autonoma di Bolzano/Bozen (ITH1)</t>
  </si>
  <si>
    <t>http://appsso.eurostat.ec.europa.eu/nui/show.do?query=BOOKMARK_DS-055688_QID_4BACF504_UID_-3F171EB0&amp;layout=TIME,C,X,0;GEO,B,Y,0;INDIC_TO,L,Z,0;UNIT,L,Z,1;ACTIVITY,L,Z,2;INDICATORS,C,Z,3;&amp;zSelection=DS-055688UNIT,NBR;DS-055688INDICATORS,OBS_FLAG;DS-055688INDIC_TO,A003;DS-055688ACTIVITY,A100;&amp;rankName1=ACTIVITY_1_2_-1_2&amp;rankName2=TIME_1_0_0_0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</si>
  <si>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(in Schlafgelegenheiten pro km²)</t>
  </si>
  <si>
    <t>(bed places per km²)</t>
  </si>
  <si>
    <t>(places-lits par km²)</t>
  </si>
  <si>
    <t>&lt;= 1</t>
  </si>
  <si>
    <t>1 – 2</t>
  </si>
  <si>
    <t>4 – 10</t>
  </si>
  <si>
    <t>EU-27 = 2.9</t>
  </si>
  <si>
    <t>EU-27 = 3.5</t>
  </si>
  <si>
    <t>EU-27 = 3.1</t>
  </si>
  <si>
    <t>EU-27 = -1.9</t>
  </si>
  <si>
    <t>Ostschweiz</t>
  </si>
  <si>
    <t>CH06</t>
  </si>
  <si>
    <t>Zentralschweiz</t>
  </si>
  <si>
    <t>CH07</t>
  </si>
  <si>
    <t>Ticino</t>
  </si>
  <si>
    <t>ME00</t>
  </si>
  <si>
    <t>Montenegro</t>
  </si>
  <si>
    <t>HR03</t>
  </si>
  <si>
    <t>Jadranska Hrvatska</t>
  </si>
  <si>
    <t>MK00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</si>
  <si>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</si>
  <si>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</si>
  <si>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</si>
  <si>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</si>
  <si>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</si>
  <si>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</si>
  <si>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</si>
  <si>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</si>
  <si>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EL134</t>
  </si>
  <si>
    <t>EL14</t>
  </si>
  <si>
    <t>EL141</t>
  </si>
  <si>
    <t>EL142</t>
  </si>
  <si>
    <t>EL143</t>
  </si>
  <si>
    <t>EL144</t>
  </si>
  <si>
    <t>EL21</t>
  </si>
  <si>
    <t>EL211</t>
  </si>
  <si>
    <t>EL212</t>
  </si>
  <si>
    <t>EL213</t>
  </si>
  <si>
    <t>EL214</t>
  </si>
  <si>
    <t>EL22</t>
  </si>
  <si>
    <t>EL221</t>
  </si>
  <si>
    <t>EL222</t>
  </si>
  <si>
    <t>EL223</t>
  </si>
  <si>
    <t>EL224</t>
  </si>
  <si>
    <t>EL23</t>
  </si>
  <si>
    <t>EL231</t>
  </si>
  <si>
    <t>EL232</t>
  </si>
  <si>
    <t>EL233</t>
  </si>
  <si>
    <t>EL24</t>
  </si>
  <si>
    <t>EL241</t>
  </si>
  <si>
    <t>EL242</t>
  </si>
  <si>
    <t>EL243</t>
  </si>
  <si>
    <t>EL244</t>
  </si>
  <si>
    <t>EL245</t>
  </si>
  <si>
    <t>EL25</t>
  </si>
  <si>
    <t>EL251</t>
  </si>
  <si>
    <t>EL252</t>
  </si>
  <si>
    <t>EL253</t>
  </si>
  <si>
    <t>EL254</t>
  </si>
  <si>
    <t>EL255</t>
  </si>
  <si>
    <t>EL30</t>
  </si>
  <si>
    <t>EL300</t>
  </si>
  <si>
    <t>EL41</t>
  </si>
  <si>
    <t>EL411</t>
  </si>
  <si>
    <t>EL412</t>
  </si>
  <si>
    <t>EL413</t>
  </si>
  <si>
    <t>EL42</t>
  </si>
  <si>
    <t>EL421</t>
  </si>
  <si>
    <t>EL422</t>
  </si>
  <si>
    <t>EL43</t>
  </si>
  <si>
    <t>EL431</t>
  </si>
  <si>
    <t>EL432</t>
  </si>
  <si>
    <t>EL433</t>
  </si>
  <si>
    <t>EL434</t>
  </si>
  <si>
    <t>ITC4C</t>
  </si>
  <si>
    <t>ITC4D</t>
  </si>
  <si>
    <t>Monza e della Brianza</t>
  </si>
  <si>
    <t>ITI34</t>
  </si>
  <si>
    <t>ITI35</t>
  </si>
  <si>
    <t>Fermo</t>
  </si>
  <si>
    <t>ITF46</t>
  </si>
  <si>
    <t>ITF47</t>
  </si>
  <si>
    <t>ITF48</t>
  </si>
  <si>
    <t>Barletta-Andria-Trani</t>
  </si>
  <si>
    <t>ITH59</t>
  </si>
  <si>
    <t>ITI31</t>
  </si>
  <si>
    <t>ITH1</t>
  </si>
  <si>
    <t>ITH10</t>
  </si>
  <si>
    <t>ITH2</t>
  </si>
  <si>
    <t>ITH20</t>
  </si>
  <si>
    <t>ITH3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</si>
  <si>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</si>
  <si>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</si>
  <si>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</si>
  <si>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</si>
  <si>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</si>
  <si>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</si>
  <si>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</si>
  <si>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</si>
  <si>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ITH41</t>
  </si>
  <si>
    <t>ITH42</t>
  </si>
  <si>
    <t>ITH43</t>
  </si>
  <si>
    <t>ITH44</t>
  </si>
  <si>
    <t>ITH5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</si>
  <si>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</si>
  <si>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</si>
  <si>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</si>
  <si>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</si>
  <si>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</si>
  <si>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</si>
  <si>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</si>
  <si>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</si>
  <si>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ITI1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</si>
  <si>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</si>
  <si>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</si>
  <si>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</si>
  <si>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</si>
  <si>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</si>
  <si>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</si>
  <si>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</si>
  <si>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</si>
  <si>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</si>
  <si>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</si>
  <si>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</t>
  </si>
  <si>
    <t>ITI21</t>
  </si>
  <si>
    <t>ITI22</t>
  </si>
  <si>
    <t>ITI3</t>
  </si>
  <si>
    <t>ITI32</t>
  </si>
  <si>
    <t>ITI33</t>
  </si>
  <si>
    <t>ITI4</t>
  </si>
  <si>
    <t>ITI41</t>
  </si>
  <si>
    <t>ITI42</t>
  </si>
  <si>
    <t>ITI43</t>
  </si>
  <si>
    <t>ITI44</t>
  </si>
  <si>
    <t>ITI45</t>
  </si>
  <si>
    <t>Provincia Autonoma di Bolzano/Bozen</t>
  </si>
  <si>
    <t>Provincia Autonoma di Trento</t>
  </si>
  <si>
    <t>NL337</t>
  </si>
  <si>
    <t>NL338</t>
  </si>
  <si>
    <t>NL339</t>
  </si>
  <si>
    <t>NL33A</t>
  </si>
  <si>
    <t>FI1B</t>
  </si>
  <si>
    <t>FI1C</t>
  </si>
  <si>
    <t>Helsinki-Uusimaa</t>
  </si>
  <si>
    <t>FI1B1</t>
  </si>
  <si>
    <t>FI1D</t>
  </si>
  <si>
    <t>Pohjois- ja Itä-Suomi</t>
  </si>
  <si>
    <t>FI1D1</t>
  </si>
  <si>
    <t>FI1D2</t>
  </si>
  <si>
    <t>FI1D3</t>
  </si>
  <si>
    <t>FI1D4</t>
  </si>
  <si>
    <t>FI1D5</t>
  </si>
  <si>
    <t>FI1D6</t>
  </si>
  <si>
    <t>FI1D7</t>
  </si>
  <si>
    <t>FI1C1</t>
  </si>
  <si>
    <t>FI1C2</t>
  </si>
  <si>
    <t>FI1C3</t>
  </si>
  <si>
    <t>FI1C4</t>
  </si>
  <si>
    <t>FI1C5</t>
  </si>
  <si>
    <t>Bedford</t>
  </si>
  <si>
    <t>Central Bedfordshire</t>
  </si>
  <si>
    <t>UKH24</t>
  </si>
  <si>
    <t>UKH25</t>
  </si>
  <si>
    <t>UKD6</t>
  </si>
  <si>
    <t>UKD7</t>
  </si>
  <si>
    <t>UKD62</t>
  </si>
  <si>
    <t>UKD63</t>
  </si>
  <si>
    <t>Cheshire East</t>
  </si>
  <si>
    <t>Cheshire West and Chester</t>
  </si>
  <si>
    <t>UKF24</t>
  </si>
  <si>
    <t>UKF25</t>
  </si>
  <si>
    <t>West Northamptonshire</t>
  </si>
  <si>
    <t>North Northamptonshire</t>
  </si>
  <si>
    <t>UKG36</t>
  </si>
  <si>
    <t>UKG37</t>
  </si>
  <si>
    <t>Dudley</t>
  </si>
  <si>
    <t>CH056</t>
  </si>
  <si>
    <t>Graubünden</t>
  </si>
  <si>
    <t>CH057</t>
  </si>
  <si>
    <t>Thurgau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</si>
  <si>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</si>
  <si>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</si>
  <si>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</si>
  <si>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</si>
  <si>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</si>
  <si>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</si>
  <si>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</si>
  <si>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</si>
  <si>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</si>
  <si>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</si>
  <si>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</si>
  <si>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</si>
  <si>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</si>
  <si>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Grad Zagreb</t>
  </si>
  <si>
    <t>HR031</t>
  </si>
  <si>
    <t>HR032</t>
  </si>
  <si>
    <t>HR033</t>
  </si>
  <si>
    <t>HR034</t>
  </si>
  <si>
    <t>HR035</t>
  </si>
  <si>
    <t>HR036</t>
  </si>
  <si>
    <t>HR037</t>
  </si>
  <si>
    <t>MK001</t>
  </si>
  <si>
    <t>Vardarski</t>
  </si>
  <si>
    <t>MK002</t>
  </si>
  <si>
    <t>MK003</t>
  </si>
  <si>
    <t>Jugozapaden</t>
  </si>
  <si>
    <t>MK004</t>
  </si>
  <si>
    <t>MK005</t>
  </si>
  <si>
    <t>Pelagoniski</t>
  </si>
  <si>
    <t>MK006</t>
  </si>
  <si>
    <t>MK007</t>
  </si>
  <si>
    <t>MK008</t>
  </si>
  <si>
    <t>Skopski</t>
  </si>
  <si>
    <t>Forlì-Cesena</t>
  </si>
  <si>
    <t>Rimini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</si>
  <si>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</si>
  <si>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</si>
  <si>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</si>
  <si>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</si>
  <si>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</si>
  <si>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</si>
  <si>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</si>
  <si>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</si>
  <si>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</si>
  <si>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</si>
  <si>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</si>
  <si>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</si>
  <si>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</si>
  <si>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</si>
  <si>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</si>
  <si>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</si>
  <si>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</si>
  <si>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</si>
  <si>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</si>
  <si>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</si>
  <si>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</si>
  <si>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</si>
  <si>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</si>
  <si>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</si>
  <si>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</si>
  <si>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</si>
  <si>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</si>
  <si>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</si>
  <si>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</si>
  <si>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</si>
  <si>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</si>
  <si>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</si>
  <si>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</si>
  <si>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</si>
  <si>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</si>
  <si>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</si>
  <si>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</si>
  <si>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</si>
  <si>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</si>
  <si>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</si>
  <si>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</si>
  <si>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</si>
  <si>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</si>
  <si>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Foggia</t>
  </si>
  <si>
    <t>Bari</t>
  </si>
  <si>
    <t>ITF43</t>
  </si>
  <si>
    <t>Taranto</t>
  </si>
  <si>
    <t>ITF44</t>
  </si>
  <si>
    <t>Brindisi</t>
  </si>
  <si>
    <t>ITF45</t>
  </si>
  <si>
    <t>Lecce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</si>
  <si>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</si>
  <si>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</si>
  <si>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</si>
  <si>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</si>
  <si>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</si>
  <si>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</si>
  <si>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</si>
  <si>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</si>
  <si>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</si>
  <si>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</si>
  <si>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</si>
  <si>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</si>
  <si>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</si>
  <si>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</si>
  <si>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Flintshire and Wrexham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</si>
  <si>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</si>
  <si>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</si>
  <si>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</si>
  <si>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</si>
  <si>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</si>
  <si>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</si>
  <si>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Centre</t>
  </si>
  <si>
    <t>Guadeloupe</t>
  </si>
  <si>
    <t>Martinique</t>
  </si>
  <si>
    <t>Guyane</t>
  </si>
  <si>
    <t>Réunion</t>
  </si>
  <si>
    <t>Northern Ireland</t>
  </si>
  <si>
    <t>Canarias (ES70)</t>
  </si>
  <si>
    <t>Illes Balears (ES53)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</si>
  <si>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</si>
  <si>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</si>
  <si>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</si>
  <si>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</si>
  <si>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</si>
  <si>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</si>
  <si>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</si>
  <si>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</si>
  <si>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</si>
  <si>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</si>
  <si>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</si>
  <si>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</si>
  <si>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</si>
  <si>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</si>
  <si>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</si>
  <si>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</si>
  <si>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</si>
  <si>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</si>
  <si>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</si>
  <si>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</si>
  <si>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</si>
  <si>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Milano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</si>
  <si>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</si>
  <si>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</si>
  <si>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</si>
  <si>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</si>
  <si>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</si>
  <si>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</si>
  <si>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</si>
  <si>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</si>
  <si>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</si>
  <si>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</si>
  <si>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</si>
  <si>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</si>
  <si>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Bolzano-Bozen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</si>
  <si>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</si>
  <si>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</si>
  <si>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</si>
  <si>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</si>
  <si>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</si>
  <si>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</si>
  <si>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</si>
  <si>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</si>
  <si>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</si>
  <si>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</si>
  <si>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</si>
  <si>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</si>
  <si>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</si>
  <si>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</si>
  <si>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</si>
  <si>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</si>
  <si>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</si>
  <si>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</si>
  <si>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</si>
  <si>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</si>
  <si>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</si>
  <si>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</si>
  <si>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</si>
  <si>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</si>
  <si>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</si>
  <si>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</si>
  <si>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</si>
  <si>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</si>
  <si>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</si>
  <si>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</si>
  <si>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</si>
  <si>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</si>
  <si>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</si>
  <si>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</si>
  <si>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</si>
  <si>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</si>
  <si>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</si>
  <si>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</si>
  <si>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</si>
  <si>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</si>
  <si>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</si>
  <si>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</si>
  <si>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</si>
  <si>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</si>
  <si>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</si>
  <si>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</si>
  <si>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</si>
  <si>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</si>
  <si>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</si>
  <si>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</si>
  <si>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</si>
  <si>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</si>
  <si>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</si>
  <si>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</si>
  <si>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</si>
  <si>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</si>
  <si>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</si>
  <si>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</si>
  <si>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</si>
  <si>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</si>
  <si>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</si>
  <si>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</si>
  <si>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</si>
  <si>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</si>
  <si>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</si>
  <si>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</si>
  <si>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</si>
  <si>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</si>
  <si>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</si>
  <si>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</si>
  <si>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</si>
  <si>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</si>
  <si>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</si>
  <si>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</si>
  <si>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</si>
  <si>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</si>
  <si>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</si>
  <si>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</si>
  <si>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</si>
  <si>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</si>
  <si>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</si>
  <si>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</si>
  <si>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</si>
  <si>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</si>
  <si>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</si>
  <si>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</si>
  <si>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</si>
  <si>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</si>
  <si>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</si>
  <si>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</si>
  <si>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</si>
  <si>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</si>
  <si>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</si>
  <si>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</si>
  <si>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</si>
  <si>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</si>
  <si>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</si>
  <si>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</si>
  <si>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</si>
  <si>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</si>
  <si>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</si>
  <si>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</si>
  <si>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</si>
  <si>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</si>
  <si>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</si>
  <si>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</si>
  <si>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</si>
  <si>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</si>
  <si>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</si>
  <si>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</si>
  <si>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</si>
  <si>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</si>
  <si>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</si>
  <si>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</si>
  <si>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</si>
  <si>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</si>
  <si>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</si>
  <si>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</si>
  <si>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</si>
  <si>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</si>
  <si>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</si>
  <si>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</si>
  <si>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</si>
  <si>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</si>
  <si>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</si>
  <si>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</si>
  <si>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</si>
  <si>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</si>
  <si>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</si>
  <si>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</si>
  <si>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</si>
  <si>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</si>
  <si>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</si>
  <si>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</si>
  <si>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</si>
  <si>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</si>
  <si>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</si>
  <si>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</si>
  <si>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</si>
  <si>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</si>
  <si>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</si>
  <si>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</si>
  <si>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</si>
  <si>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</si>
  <si>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</si>
  <si>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</si>
  <si>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</si>
  <si>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</si>
  <si>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</si>
  <si>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HR041</t>
  </si>
  <si>
    <t>HR042</t>
  </si>
  <si>
    <t>HR043</t>
  </si>
  <si>
    <t>HR044</t>
  </si>
  <si>
    <t>HR045</t>
  </si>
  <si>
    <t>HR046</t>
  </si>
  <si>
    <t>HR047</t>
  </si>
  <si>
    <t>HR048</t>
  </si>
  <si>
    <t>HR049</t>
  </si>
  <si>
    <t>HR04A</t>
  </si>
  <si>
    <t>(en % du total des nuitées des résidents et non résidents)</t>
  </si>
  <si>
    <t>(in % der Gesamtübernachtungen Ansässiger und Nichtansässiger)</t>
  </si>
  <si>
    <t>(thousand bed places)</t>
  </si>
  <si>
    <t>(en milliers de places-lits)</t>
  </si>
  <si>
    <t>(in Tsd. Schlafgelegenheiten)</t>
  </si>
  <si>
    <t>(en places-lits)</t>
  </si>
  <si>
    <t>(in Schlafgelegenheiten)</t>
  </si>
  <si>
    <t>Västsverige (SE23)</t>
  </si>
  <si>
    <t>Stockholm (SE11)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</si>
  <si>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Denmark, Germany, France, Italy, Hungary, Poland, Portugal, Scotland (UKM) and Montenegro, total area instead of land area; Städteregion Aachen (DEA2D), Bautzen (DED2C), Görlitz (DED2D), Meißen (DED2E), Sächsische Schweiz-Osterzgebirge (DED2F), Erzgebirgskreis (DED42), Mittelsachsen (DED43), Vogtlandkreis (DED44), Zwickau (DED45), Leipzig (DED52), Nordsachsen (DED53), Milano (ITC4C), Monza e della Brianza (ITC4D), Foggia (ITF46), Bari (ITF47), Barletta-Andria-Trani (ITF48), Rimini (ITH59), Pesaro e Urbino (ITI31), Ascoli Piceno (ITI34), Fermo (ITI35), Agglomeratie Leiden en Bollenstreek (NL337), Oost-Zuid-Holland (NL338), Groot-Rijnmond (NL339) and Zuidoost-Zuid-Holland (NL33A), 2012 data for area; Biberach (DE146), 2005.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</si>
  <si>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Greece, Sud-Vest Oltenia (RO41) and Outer London (UKI2), 2010; Luxembourg, 2009; Ireland, 2006; Switzerland, hotels and campsites only; Ciudad Autónoma de Ceuta (ES63), Ciudad Autónoma de Melilla (ES64), Guadeloupe (FR91), Martinique (FR92), Guyane (FR93) and Réunion (FR94), hotels only; Ireland, national level; United Kingdom and Croatia, population data from 2010.</t>
    </r>
  </si>
  <si>
    <t>2 000 – 3 000</t>
  </si>
  <si>
    <t>3 000 – 5 000</t>
  </si>
  <si>
    <t>EU-27 = 4 847</t>
  </si>
  <si>
    <t>Provincia Autonoma di Bolzano / Bozen (ITH1)</t>
  </si>
  <si>
    <r>
      <t>Les 20 régions les plus touristiques de l'UE-27, nuitées dans les hôtels, campings et autres établissements d'hébergement collectif, par région NUTS 2,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</si>
  <si>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Grèce et Tees Valley and Durham (UKC1), 2010; Luxembourg, 2009; Irlande, Ciudad Autónoma de Ceuta (ES63), Ciudad Autónoma de Melilla (ES64), Départements d'outre-mer (FR9), Malte, Região Autónoma dos Açores (PT20), Região Autónoma da Madeira (PT30), Macroregiunea trei (RO3), Sud-Vest Oltenia (RO41) et Outer London (UKI2), non disponible.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</si>
  <si>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Greece and Tees Valley and Durham (UKC1), 2010; Luxembourg, 2009; Ireland, Ciudad Autónoma de Ceuta (ES63), Ciudad Autónoma de Melilla (ES64), Départements d'outre-mer (FR9), Malta, Região Autónoma dos Açores (PT20), Região Autónoma da Madeira (PT30), Macroregiunea trei (RO3), Sud-Vest Oltenia (RO41) and Outer London (UKI2), not available.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</si>
  <si>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Griechenland und Tees Valley and Durham (UKC1), 2010; Luxemburg, 2009; Irland, Ciudad Autónoma de Ceuta (ES63), Ciudad Autónoma de Melilla (ES64), Départements d'outre-mer (FR9), Malta, Região Autónoma dos Açores (PT20), Região Autónoma da Madeira (PT30), Macroregiunea trei (RO3), Sud-Vest Oltenia (RO41) und Outer London (UKI2), nicht verfügbar.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</si>
  <si>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Nord-Est (ITH) and Centro (ITI), 2010–11; Greece, 2009–10; London (UKI), by NUTS 1 region.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</si>
  <si>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Nord-Est (ITH) und Centro (ITI), 2010–11; Griechenland, 2009–10; London (UKI), nach NUTS-1-Region.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</si>
  <si>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Nord-Est (ITH) et Centro (ITI), 2010–11; Grèce, 2009–10; London (UKI), par région NUTS 1.</t>
    </r>
  </si>
  <si>
    <t>&lt;= -10.0</t>
  </si>
  <si>
    <t>-10.0 – -3.0</t>
  </si>
  <si>
    <t>-3.0 – 0.0</t>
  </si>
  <si>
    <t>0.0 – 4.0</t>
  </si>
  <si>
    <t>&gt; 4.0</t>
  </si>
  <si>
    <r>
      <t>Anteil der Übernachtungen Nichtansässiger in Hotels, auf Campingplätzen und in anderen Beherbergungsbetrieben, nach NUTS-2-Regionen,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</si>
  <si>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Share of non-resident nights spent in hotels, campsites and other collective accommodation establishments, by NUTS 2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</si>
  <si>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Part des nuitées des non résidents dans les hôtels, campings et autres établissements d'hébergement collectif, par région NUTS 2,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</si>
  <si>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Grèce, Sud-Vest Oltenia (RO41) et Outer London (UKI2), 2010; Luxembourg, 2009; Irlande, Ciudad Autónoma de Ceuta (ES63), Ciudad Autónoma de Melilla (ES64) et Départements d'outre-mer (FR9), non disponible.</t>
    </r>
  </si>
  <si>
    <t>Kýpros (CY00)</t>
  </si>
  <si>
    <r>
      <t>Les 20 régions les plus touristiques de l'UE-27, nuitées des non-résidents dans les hôtels, campings et autres établissement d'hébergement collectif, par région NUTS 2,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</si>
  <si>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Greece, 2010; Sud-Vest Oltenia (RO41) and Outer London (UKI2), 2010 for non-residents; Luxembourg, 2009; Switzerland, hotels and campsites only.</t>
    </r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</si>
  <si>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</si>
  <si>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</si>
  <si>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</si>
  <si>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</si>
  <si>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</si>
  <si>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</si>
  <si>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</si>
  <si>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</si>
  <si>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</si>
  <si>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</si>
  <si>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</si>
  <si>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</si>
  <si>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</si>
  <si>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</si>
  <si>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</si>
  <si>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</si>
  <si>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</si>
  <si>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</si>
  <si>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</si>
  <si>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</si>
  <si>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http://appsso.eurostat.ec.europa.eu/nui/show.do?query=BOOKMARK_DS-055684_QID_72B60D6D_UID_-3F171EB0&amp;layout=TIME,C,X,0;GEO,B,Y,0;UNIT,L,Z,0;ACTIVITY,L,Z,1;INDIC_TO,L,Z,2;INDICATORS,C,Z,3;&amp;zSelection=DS-055684UNIT,NBR;DS-055684ACTIVITY,A100;DS-055684INDICATORS,OBS_FLAG;DS-055684INDIC_TO,A003;&amp;rankName1=ACTIVITY_1_2_-1_2&amp;rankName2=INDICATORS_1_2_-1_2&amp;rankName3=UNIT_1_2_-1_2&amp;rankName4=INDIC-TO_1_2_1_0&amp;rankName5=TIME_1_0_0_0&amp;rankName6=GEO_1_2_0_1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</si>
  <si>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-054722_QID_-49820E40_UID_-3F171EB0&amp;layout=TIME,C,X,0;GEO,B,Y,0;INDIC_DE,L,Z,0;INDICATORS,C,Z,1;&amp;zSelection=DS-054722INDIC_DE,AVG;DS-054722INDICATORS,OBS_FLAG;&amp;rankName1=TIME_1_0_0_0&amp;rankName2=INDIC-DE_1_2_-1_2&amp;rankName3=INDICATORS_1_2_-1_2&amp;rankName4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</si>
  <si>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Note: includes NUTS 1 for London</t>
  </si>
  <si>
    <t>http://appsso.eurostat.ec.europa.eu/nui/show.do?query=BOOKMARK_DS-055756_QID_2030A7E9_UID_-3F171EB0&amp;layout=TIME,C,X,0;INDIC_TO,L,X,1;GEO,B,Y,0;UNIT,L,Z,0;ACTIVITY,L,Z,1;INDICATORS,C,Z,2;&amp;zSelection=DS-055756ACTIVITY,A100;DS-055756UNIT,NBR;DS-055756INDICATORS,OBS_FLAG;&amp;rankName1=ACTIVITY_1_2_-1_2&amp;rankName2=TIME_1_0_0_0&amp;rankName3=INDICATORS_1_2_-1_2&amp;rankName4=UNIT_1_2_-1_2&amp;rankName5=GEO_1_2_0_1&amp;rankName6=INDIC-TO_1_2_1_0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</si>
  <si>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Oxfordshire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</si>
  <si>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</si>
  <si>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</si>
  <si>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</si>
  <si>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</si>
  <si>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</si>
  <si>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</si>
  <si>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</si>
  <si>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</si>
  <si>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</si>
  <si>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</si>
  <si>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</si>
  <si>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</si>
  <si>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</si>
  <si>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</si>
  <si>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</si>
  <si>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</si>
  <si>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UKJ41</t>
  </si>
  <si>
    <t>Medway</t>
  </si>
  <si>
    <t>UKJ42</t>
  </si>
  <si>
    <t>Kent CC</t>
  </si>
  <si>
    <t>UKK11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</si>
  <si>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</si>
  <si>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</si>
  <si>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</si>
  <si>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</si>
  <si>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</si>
  <si>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</si>
  <si>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</si>
  <si>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Map 7.1</t>
  </si>
  <si>
    <t>Fig 7.1</t>
  </si>
  <si>
    <t>Map 7.2</t>
  </si>
  <si>
    <t>Map 7.3</t>
  </si>
  <si>
    <t>Map 7.4</t>
  </si>
  <si>
    <t>Fig 7.3</t>
  </si>
  <si>
    <t>Tab 7.1</t>
  </si>
  <si>
    <t>Map 7.5</t>
  </si>
  <si>
    <t>Map 7.6</t>
  </si>
  <si>
    <t>Map 7.7</t>
  </si>
  <si>
    <t>Map 7.8</t>
  </si>
  <si>
    <t>http://appsso.eurostat.ec.europa.eu/nui/show.do?query=BOOKMARK_DS-055756_QID_497B3397_UID_-3F171EB0&amp;layout=ACTIVITY,L,X,0;INDIC_TO,L,X,1;GEO,B,Y,0;UNIT,L,Z,0;TIME,C,Z,1;INDICATORS,C,Z,2;&amp;zSelection=DS-055756TIME,2011;DS-055756UNIT,NBR;DS-055756INDICATORS,OBS_FLAG;&amp;rankName1=TIME_1_0_0_0&amp;rankName2=INDICATORS_1_2_-1_2&amp;rankName3=UNIT_1_2_-1_2&amp;rankName4=ACTIVITY_1_2_0_0&amp;rankName5=INDIC-TO_1_2_1_0&amp;rankName6=GEO_1_2_0_1&amp;rStp=&amp;cStp=&amp;rDCh=&amp;cDCh=&amp;rDM=true&amp;cDM=true&amp;footnes=false&amp;empty=false&amp;wai=false&amp;time_mode=ROLLING&amp;lang=EN&amp;cfo=%23%23%23%2C%23%23%23.%23%23%23</t>
  </si>
  <si>
    <t>Bookmark 2 is for an exception where data is N/A for bookmark 1</t>
  </si>
  <si>
    <t>Ostschweiz (CH05)</t>
  </si>
  <si>
    <t>Région lémanique (CH01)</t>
  </si>
  <si>
    <t>http://appsso.eurostat.ec.europa.eu/nui/show.do?query=BOOKMARK_DS-055688_QID_3FCA29F9_UID_-3F171EB0&amp;layout=ACTIVITY,L,X,0;TIME,C,X,1;GEO,B,Y,0;INDIC_TO,L,Z,0;UNIT,L,Z,1;INDICATORS,C,Z,2;&amp;zSelection=DS-055688UNIT,NBR;DS-055688INDICATORS,OBS_FLAG;DS-055688INDIC_TO,A003;&amp;rankName1=INDICATORS_1_2_-1_2&amp;rankName2=UNIT_1_2_-1_2&amp;rankName3=INDIC-TO_1_2_-1_2&amp;rankName4=ACTIVITY_1_2_0_0&amp;rankName5=TIME_1_0_1_0&amp;rankName6=GEO_1_2_0_1&amp;rStp=&amp;cStp=&amp;rDCh=&amp;cDCh=&amp;rDM=true&amp;cDM=true&amp;footnes=false&amp;empty=false&amp;wai=false&amp;time_mode=ROLLING&amp;lang=EN&amp;cfo=%23%23%23%2C%23%23%23.%23%23%23</t>
  </si>
  <si>
    <t>Use the first bookmark to identify the largest (checking for old years) and if complete then use the second for the breakdown by accom type</t>
  </si>
  <si>
    <t>Venezia (ITH35)</t>
  </si>
  <si>
    <t>Mallorca (ES532)</t>
  </si>
  <si>
    <t>Var (FR825)</t>
  </si>
  <si>
    <t>Bolzano-Bozen (ITH10)</t>
  </si>
  <si>
    <t>Barcelona (ES511)</t>
  </si>
  <si>
    <t>Roma (ITI43)</t>
  </si>
  <si>
    <t>Savoie (FR717)</t>
  </si>
  <si>
    <t>Hérault (FR813)</t>
  </si>
  <si>
    <t>Vendée (FR515)</t>
  </si>
  <si>
    <t>Tarragona (ES514)</t>
  </si>
  <si>
    <t>Charente-Maritime (FR532)</t>
  </si>
  <si>
    <t>Paris (FR101)</t>
  </si>
  <si>
    <t>Rimini (ITH59)</t>
  </si>
  <si>
    <t>Alicante / Alacant (ES521)</t>
  </si>
  <si>
    <t>Trento (ITH20)</t>
  </si>
  <si>
    <t>Landes (FR613)</t>
  </si>
  <si>
    <t>Gironde (FR612)</t>
  </si>
  <si>
    <t>Málaga (ES617)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</si>
  <si>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</si>
  <si>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</si>
  <si>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</si>
  <si>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</si>
  <si>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</si>
  <si>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</si>
  <si>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</si>
  <si>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</si>
  <si>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</si>
  <si>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</si>
  <si>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</si>
  <si>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</si>
  <si>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</si>
  <si>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</si>
  <si>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</si>
  <si>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Łódzkie</t>
  </si>
  <si>
    <t>Małopolskie</t>
  </si>
  <si>
    <t>Śląskie</t>
  </si>
  <si>
    <t>Świętokrzyskie</t>
  </si>
  <si>
    <t>Dolnośląskie</t>
  </si>
  <si>
    <t>Warmińsko-Mazurskie</t>
  </si>
  <si>
    <t>Região Autónoma dos Açores</t>
  </si>
  <si>
    <t>Região Autónoma da Madeira</t>
  </si>
  <si>
    <t>Algarve (PT15)</t>
  </si>
  <si>
    <t>Inner London (UKI1)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</si>
  <si>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</si>
  <si>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</si>
  <si>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</si>
  <si>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</si>
  <si>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</si>
  <si>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</si>
  <si>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</si>
  <si>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</si>
  <si>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</si>
  <si>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</si>
  <si>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</si>
  <si>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</si>
  <si>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</si>
  <si>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</si>
  <si>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</si>
  <si>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</si>
  <si>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</si>
  <si>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</si>
  <si>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</si>
  <si>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</si>
  <si>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</si>
  <si>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</si>
  <si>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(je Tsd. Einwohner)</t>
  </si>
  <si>
    <t>(per thousand inhabitants)</t>
  </si>
  <si>
    <t>(par mille habitants)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</si>
  <si>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</si>
  <si>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</si>
  <si>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</si>
  <si>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</si>
  <si>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</si>
  <si>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</si>
  <si>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</si>
  <si>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</si>
  <si>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</si>
  <si>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</si>
  <si>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</si>
  <si>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</si>
  <si>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</si>
  <si>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</si>
  <si>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</si>
  <si>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</si>
  <si>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</si>
  <si>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</si>
  <si>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</si>
  <si>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</si>
  <si>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</si>
  <si>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</si>
  <si>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</si>
  <si>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</si>
  <si>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</si>
  <si>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</si>
  <si>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</si>
  <si>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</si>
  <si>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</si>
  <si>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</si>
  <si>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</si>
  <si>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</si>
  <si>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</si>
  <si>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</si>
  <si>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</si>
  <si>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</si>
  <si>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</si>
  <si>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</si>
  <si>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</si>
  <si>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</si>
  <si>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</si>
  <si>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</si>
  <si>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</si>
  <si>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</si>
  <si>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</si>
  <si>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</si>
  <si>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</si>
  <si>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</si>
  <si>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</si>
  <si>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</si>
  <si>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</si>
  <si>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</si>
  <si>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</si>
  <si>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</si>
  <si>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</si>
  <si>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</si>
  <si>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</si>
  <si>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</si>
  <si>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</si>
  <si>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</si>
  <si>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</si>
  <si>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</si>
  <si>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</si>
  <si>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</si>
  <si>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</si>
  <si>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</si>
  <si>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</si>
  <si>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</si>
  <si>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</si>
  <si>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</si>
  <si>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</si>
  <si>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</si>
  <si>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</si>
  <si>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</si>
  <si>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</si>
  <si>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</si>
  <si>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</si>
  <si>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</si>
  <si>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</si>
  <si>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</si>
  <si>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</si>
  <si>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</si>
  <si>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</si>
  <si>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</si>
  <si>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</si>
  <si>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</si>
  <si>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</si>
  <si>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</si>
  <si>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</si>
  <si>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http://appsso.eurostat.ec.europa.eu/nui/show.do?query=BOOKMARK_DS-055746_QID_-817C54F_UID_-3F171EB0&amp;layout=ACTIVITY,L,X,0;TIME,C,X,1;GEO,B,Y,0;INDIC_TO,L,Z,0;UNIT,L,Z,1;INDICATORS,C,Z,2;&amp;zSelection=DS-055746INDIC_TO,B003;DS-055746UNIT,NBR;DS-055746INDICATORS,OBS_FLAG;&amp;rankName1=INDICATORS_1_2_-1_2&amp;rankName2=UNIT_1_2_-1_2&amp;rankName3=INDIC-TO_1_2_-1_2&amp;rankName4=ACTIVITY_1_2_0_0&amp;rankName5=TIME_1_0_1_0&amp;rankName6=GEO_1_2_0_1&amp;rStp=&amp;cStp=&amp;rDCh=&amp;cDCh=&amp;rDM=true&amp;cDM=true&amp;footnes=false&amp;empty=false&amp;wai=false&amp;time_mode=ROLLING&amp;lang=EN&amp;cfo=%23%23%23%2C%23%23%23.%23%23%23</t>
  </si>
  <si>
    <t>&lt;= 2 000</t>
  </si>
  <si>
    <t>HR04B</t>
  </si>
  <si>
    <t>HR04C</t>
  </si>
  <si>
    <t>HR04D</t>
  </si>
  <si>
    <t>HR04E</t>
  </si>
  <si>
    <t>HR04</t>
  </si>
  <si>
    <t>Kontinentalna Hrvatska</t>
  </si>
  <si>
    <t>fourth quintile</t>
  </si>
  <si>
    <t>DK03</t>
  </si>
  <si>
    <t>Syddanmark</t>
  </si>
  <si>
    <t>max</t>
  </si>
  <si>
    <t>DK04</t>
  </si>
  <si>
    <t>Midtjylland</t>
  </si>
  <si>
    <t xml:space="preserve">Footnotes: </t>
  </si>
  <si>
    <t>DK05</t>
  </si>
  <si>
    <t>Nordjylland</t>
  </si>
  <si>
    <t>DE</t>
  </si>
  <si>
    <t>DE11</t>
  </si>
  <si>
    <t>Stuttgart</t>
  </si>
  <si>
    <t>DE12</t>
  </si>
  <si>
    <t>Karlsruhe</t>
  </si>
  <si>
    <t>EN</t>
  </si>
  <si>
    <t>DE13</t>
  </si>
  <si>
    <t>Freiburg</t>
  </si>
  <si>
    <t>DE14</t>
  </si>
  <si>
    <t>Tübingen</t>
  </si>
  <si>
    <t>FR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</si>
  <si>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</si>
  <si>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</si>
  <si>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</si>
  <si>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</si>
  <si>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</si>
  <si>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</si>
  <si>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</si>
  <si>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</si>
  <si>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Sources: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</si>
  <si>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</si>
  <si>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</si>
  <si>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</si>
  <si>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</si>
  <si>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</si>
  <si>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</si>
  <si>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</si>
  <si>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</si>
  <si>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</si>
  <si>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</si>
  <si>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</si>
  <si>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</si>
  <si>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</si>
  <si>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</si>
  <si>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</si>
  <si>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</si>
  <si>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</si>
  <si>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</si>
  <si>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</si>
  <si>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</si>
  <si>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</si>
  <si>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</si>
  <si>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</si>
  <si>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</si>
  <si>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</si>
  <si>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</si>
  <si>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</si>
  <si>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</si>
  <si>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</si>
  <si>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</si>
  <si>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</si>
  <si>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</si>
  <si>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</si>
  <si>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</si>
  <si>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</si>
  <si>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</si>
  <si>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</si>
  <si>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</si>
  <si>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</si>
  <si>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</si>
  <si>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</si>
  <si>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</si>
  <si>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</si>
  <si>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</si>
  <si>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</si>
  <si>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</si>
  <si>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Chemnitz</t>
  </si>
  <si>
    <t>DED2</t>
  </si>
  <si>
    <t>Dresden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</si>
  <si>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</si>
  <si>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</si>
  <si>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</si>
  <si>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</si>
  <si>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</si>
  <si>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</si>
  <si>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</si>
  <si>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</si>
  <si>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</si>
  <si>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</si>
  <si>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</si>
  <si>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</si>
  <si>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</si>
  <si>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</si>
  <si>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</si>
  <si>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</si>
  <si>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</si>
  <si>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http://appsso.eurostat.ec.europa.eu/nui/show.do?query=BOOKMARK_DS-055688_QID_-4FB0A524_UID_-3F171EB0&amp;layout=ACTIVITY,L,X,0;INDIC_TO,L,X,1;GEO,B,Y,0;UNIT,L,Z,0;TIME,C,Z,1;INDICATORS,C,Z,2;&amp;zSelection=DS-055688UNIT,NBR;DS-055688INDICATORS,OBS_FLAG;DS-055688TIME,2011;&amp;rankName1=TIME_1_0_0_0&amp;rankName2=INDICATORS_1_2_-1_2&amp;rankName3=UNIT_1_2_-1_2&amp;rankName4=ACTIVITY_1_2_0_0&amp;rankName5=INDIC-TO_1_2_1_0&amp;rankName6=GEO_1_2_0_1&amp;rStp=&amp;cStp=&amp;rDCh=&amp;cDCh=&amp;rDM=true&amp;cDM=true&amp;footnes=false&amp;empty=false&amp;wai=false&amp;time_mode=ROLLING&amp;lang=EN&amp;cfo=%23%23%23%2C%23%23%23.%23%23%23</t>
  </si>
  <si>
    <t>Beware of different size thresholds; Bookmark 2 is for exceptions where data is N/A for bookmark 1</t>
  </si>
  <si>
    <t>&lt;= 40</t>
  </si>
  <si>
    <t>40 – 55</t>
  </si>
  <si>
    <t>55 – 70</t>
  </si>
  <si>
    <t>70 – 115</t>
  </si>
  <si>
    <t>&gt; 115</t>
  </si>
  <si>
    <t>Countries where all regions are coastal</t>
  </si>
  <si>
    <t>Countries with coastal and non-coastal regions</t>
  </si>
  <si>
    <t>Most 
popular
region</t>
  </si>
  <si>
    <t>Share 
of most popular region
in national total (%)</t>
  </si>
  <si>
    <t xml:space="preserve">Belgium </t>
  </si>
  <si>
    <t xml:space="preserve">Greece </t>
  </si>
  <si>
    <t xml:space="preserve">Luxembourg </t>
  </si>
  <si>
    <t xml:space="preserve">Austria </t>
  </si>
  <si>
    <t xml:space="preserve">Poland </t>
  </si>
  <si>
    <t>Inländer</t>
  </si>
  <si>
    <t>Nichtinländern</t>
  </si>
  <si>
    <t>Gesamtübernachtungen im Land (Millionen Übernachtungen)</t>
  </si>
  <si>
    <t>Beliebteste Region</t>
  </si>
  <si>
    <t>Anteil der Beliebteste Region von Nationalanteil (%)</t>
  </si>
  <si>
    <t>Résidents</t>
  </si>
  <si>
    <t>Non-résidents</t>
  </si>
  <si>
    <t>Total des nuitées dans le pays (millions de nuitées)</t>
  </si>
  <si>
    <t>Région la plus populaire</t>
  </si>
  <si>
    <t>Part de la région la plus populaire dans le total national (%)</t>
  </si>
  <si>
    <t>Yugoiztochen (BG34)</t>
  </si>
  <si>
    <t>Severovýchod (CZ05)</t>
  </si>
  <si>
    <t>Praha (CZ01)</t>
  </si>
  <si>
    <t>Syddanmark (DK03)</t>
  </si>
  <si>
    <t>Hovedstaden (DK01)</t>
  </si>
  <si>
    <t>-</t>
  </si>
  <si>
    <t>Southern and Eastern (IE02)</t>
  </si>
  <si>
    <t>Kentriki Makedonia (GR12)</t>
  </si>
  <si>
    <t>Kriti (GR43)</t>
  </si>
  <si>
    <t>Gelderland (NL22)</t>
  </si>
  <si>
    <t>Noord-Holland (NL32)</t>
  </si>
  <si>
    <t>Steiermark (AT22)</t>
  </si>
  <si>
    <t>Zachodniopomorskie (PL42)</t>
  </si>
  <si>
    <t>Sud-Est (RO22)</t>
  </si>
  <si>
    <t>Bucureşti - Ilfov (RO32)</t>
  </si>
  <si>
    <t>Vzhodna Slovenija (SI01)</t>
  </si>
  <si>
    <t>Zahodna Slovenija (SI02)</t>
  </si>
  <si>
    <t>Stredné Slovensko (SK03)</t>
  </si>
  <si>
    <t>Colour scheme for map: theme 4</t>
  </si>
  <si>
    <t>PL343</t>
  </si>
  <si>
    <t>PL344</t>
  </si>
  <si>
    <t>PL345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</si>
  <si>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</si>
  <si>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</si>
  <si>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</si>
  <si>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</si>
  <si>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</si>
  <si>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</si>
  <si>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</si>
  <si>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</si>
  <si>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</si>
  <si>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PL422</t>
  </si>
  <si>
    <t>PL423</t>
  </si>
  <si>
    <t>Stargardzki</t>
  </si>
  <si>
    <t>PL424</t>
  </si>
  <si>
    <t>Miasto Szczecin</t>
  </si>
  <si>
    <t>PL425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</si>
  <si>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</si>
  <si>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</si>
  <si>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</si>
  <si>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</si>
  <si>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</si>
  <si>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</si>
  <si>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</si>
  <si>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</si>
  <si>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</si>
  <si>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</si>
  <si>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PL521</t>
  </si>
  <si>
    <t>Nyski</t>
  </si>
  <si>
    <t>PL522</t>
  </si>
  <si>
    <t>Opolski</t>
  </si>
  <si>
    <t>PL613</t>
  </si>
  <si>
    <t>PL614</t>
  </si>
  <si>
    <t>PL615</t>
  </si>
  <si>
    <t>PL621</t>
  </si>
  <si>
    <t>PL622</t>
  </si>
  <si>
    <t>PL623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</si>
  <si>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</si>
  <si>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</si>
  <si>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</si>
  <si>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</si>
  <si>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</si>
  <si>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</si>
  <si>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Mansfeld-Südharz</t>
  </si>
  <si>
    <t>DEE0B</t>
  </si>
  <si>
    <t>Saalekreis</t>
  </si>
  <si>
    <t>DEE0C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</si>
  <si>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</si>
  <si>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</si>
  <si>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</si>
  <si>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</si>
  <si>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</si>
  <si>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</si>
  <si>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</si>
  <si>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</si>
  <si>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</si>
  <si>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</si>
  <si>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</si>
  <si>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</si>
  <si>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</si>
  <si>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</si>
  <si>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</si>
  <si>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Sør-Østlandet (NO03)</t>
  </si>
  <si>
    <t>Vestlandet (NO05)</t>
  </si>
  <si>
    <t>Jadranska Hrvatska (HR03)</t>
  </si>
  <si>
    <t>Landlocked countries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</si>
  <si>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</si>
  <si>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</si>
  <si>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</si>
  <si>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</si>
  <si>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</si>
  <si>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</si>
  <si>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</si>
  <si>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</si>
  <si>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</si>
  <si>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</si>
  <si>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</si>
  <si>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</si>
  <si>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</si>
  <si>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</si>
  <si>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</si>
  <si>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</si>
  <si>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</si>
  <si>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</si>
  <si>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</si>
  <si>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</si>
  <si>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</si>
  <si>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</si>
  <si>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</si>
  <si>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</si>
  <si>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</si>
  <si>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</si>
  <si>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</si>
  <si>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</si>
  <si>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</si>
  <si>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</si>
  <si>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</si>
  <si>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</si>
  <si>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</si>
  <si>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</si>
  <si>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</si>
  <si>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</si>
  <si>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</si>
  <si>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</si>
  <si>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</si>
  <si>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</si>
  <si>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</si>
  <si>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</si>
  <si>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</si>
  <si>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</si>
  <si>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</si>
  <si>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Cyprus</t>
  </si>
  <si>
    <t>LV00</t>
  </si>
  <si>
    <t>Latvia</t>
  </si>
  <si>
    <t>LT00</t>
  </si>
  <si>
    <t>Lithuania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</si>
  <si>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</si>
  <si>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</si>
  <si>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</si>
  <si>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</si>
  <si>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</si>
  <si>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</si>
  <si>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</si>
  <si>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</si>
  <si>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</si>
  <si>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</si>
  <si>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</si>
  <si>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</si>
  <si>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</si>
  <si>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</si>
  <si>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</si>
  <si>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</si>
  <si>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</si>
  <si>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</si>
  <si>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</si>
  <si>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</si>
  <si>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</si>
  <si>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</si>
  <si>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</si>
  <si>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</si>
  <si>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</si>
  <si>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</si>
  <si>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</si>
  <si>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</si>
  <si>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</si>
  <si>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</si>
  <si>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</si>
  <si>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</si>
  <si>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</si>
  <si>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</si>
  <si>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</si>
  <si>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</si>
  <si>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</si>
  <si>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</si>
  <si>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</si>
  <si>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</si>
  <si>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</si>
  <si>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</si>
  <si>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</si>
  <si>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</si>
  <si>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</si>
  <si>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</si>
  <si>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</si>
  <si>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</si>
  <si>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</si>
  <si>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</si>
  <si>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</si>
  <si>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</si>
  <si>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</si>
  <si>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</si>
  <si>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</si>
  <si>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</si>
  <si>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</si>
  <si>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</si>
  <si>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</si>
  <si>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</si>
  <si>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</si>
  <si>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PL12</t>
  </si>
  <si>
    <t>Mazowieckie</t>
  </si>
  <si>
    <t>PL21</t>
  </si>
  <si>
    <t>PL22</t>
  </si>
  <si>
    <t>PL31</t>
  </si>
  <si>
    <t>Lubelskie</t>
  </si>
  <si>
    <t>PL32</t>
  </si>
  <si>
    <t>Podkarpackie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</si>
  <si>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</si>
  <si>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</si>
  <si>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</si>
  <si>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</si>
  <si>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</si>
  <si>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</si>
  <si>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</si>
  <si>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</si>
  <si>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</si>
  <si>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</si>
  <si>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</si>
  <si>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</si>
  <si>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</si>
  <si>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</si>
  <si>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</si>
  <si>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</si>
  <si>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</si>
  <si>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</si>
  <si>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</si>
  <si>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</si>
  <si>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</si>
  <si>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</si>
  <si>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</si>
  <si>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</si>
  <si>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</si>
  <si>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</si>
  <si>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</si>
  <si>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</si>
  <si>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</si>
  <si>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</si>
  <si>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</si>
  <si>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</si>
  <si>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</si>
  <si>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</si>
  <si>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</si>
  <si>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</si>
  <si>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</si>
  <si>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</si>
  <si>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</si>
  <si>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</si>
  <si>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</si>
  <si>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</si>
  <si>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</si>
  <si>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</si>
  <si>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</si>
  <si>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</si>
  <si>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</si>
  <si>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</si>
  <si>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</si>
  <si>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</si>
  <si>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</si>
  <si>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</si>
  <si>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</si>
  <si>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</si>
  <si>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</si>
  <si>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</si>
  <si>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Etelä-Suomi</t>
  </si>
  <si>
    <t>FI19</t>
  </si>
  <si>
    <t>Länsi-Suomi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</si>
  <si>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</si>
  <si>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</si>
  <si>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</si>
  <si>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</si>
  <si>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</si>
  <si>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</si>
  <si>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</si>
  <si>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</si>
  <si>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</si>
  <si>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</si>
  <si>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</si>
  <si>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</si>
  <si>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</si>
  <si>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</si>
  <si>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</si>
  <si>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</si>
  <si>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</si>
  <si>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</si>
  <si>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</si>
  <si>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</si>
  <si>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</si>
  <si>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</si>
  <si>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</si>
  <si>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</si>
  <si>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Cheshire</t>
  </si>
  <si>
    <t>UKD3</t>
  </si>
  <si>
    <t>Greater Manchester</t>
  </si>
  <si>
    <t>UKD4</t>
  </si>
  <si>
    <t>Lancashire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</si>
  <si>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</si>
  <si>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</si>
  <si>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</si>
  <si>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</si>
  <si>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</si>
  <si>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</si>
  <si>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</si>
  <si>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</si>
  <si>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</si>
  <si>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</si>
  <si>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</si>
  <si>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</si>
  <si>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</si>
  <si>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</si>
  <si>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</si>
  <si>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</si>
  <si>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</si>
  <si>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</si>
  <si>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</si>
  <si>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</si>
  <si>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</si>
  <si>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</si>
  <si>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</si>
  <si>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</si>
  <si>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</si>
  <si>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</si>
  <si>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</si>
  <si>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</si>
  <si>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</si>
  <si>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</si>
  <si>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</si>
  <si>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</si>
  <si>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</si>
  <si>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</si>
  <si>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</si>
  <si>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</si>
  <si>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</si>
  <si>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</si>
  <si>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</si>
  <si>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</si>
  <si>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</si>
  <si>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</si>
  <si>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</si>
  <si>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</si>
  <si>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</si>
  <si>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</si>
  <si>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</si>
  <si>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</si>
  <si>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</si>
  <si>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</si>
  <si>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</si>
  <si>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</si>
  <si>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</si>
  <si>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</si>
  <si>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</si>
  <si>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</si>
  <si>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</si>
  <si>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</si>
  <si>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</si>
  <si>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</si>
  <si>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</si>
  <si>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</si>
  <si>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</si>
  <si>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</si>
  <si>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</si>
  <si>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</si>
  <si>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</si>
  <si>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</si>
  <si>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</si>
  <si>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</si>
  <si>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</si>
  <si>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</si>
  <si>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</si>
  <si>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</si>
  <si>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</si>
  <si>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</si>
  <si>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</si>
  <si>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</si>
  <si>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</si>
  <si>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</si>
  <si>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</si>
  <si>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</si>
  <si>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</si>
  <si>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</si>
  <si>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</si>
  <si>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</si>
  <si>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</si>
  <si>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PL113</t>
  </si>
  <si>
    <t>PL114</t>
  </si>
  <si>
    <t>PL115</t>
  </si>
  <si>
    <t>Piotrkowski</t>
  </si>
  <si>
    <t>PL116</t>
  </si>
  <si>
    <t>Sieradzki</t>
  </si>
  <si>
    <t>PL117</t>
  </si>
  <si>
    <t>Skierniewicki</t>
  </si>
  <si>
    <t>PL121</t>
  </si>
  <si>
    <t>PL122</t>
  </si>
  <si>
    <t>PL127</t>
  </si>
  <si>
    <t>Miasto Warszawa</t>
  </si>
  <si>
    <t>PL128</t>
  </si>
  <si>
    <t>Radomski</t>
  </si>
  <si>
    <t>5 000 – 7 000</t>
  </si>
  <si>
    <t>&gt; 7 000</t>
  </si>
  <si>
    <t>Map 7.9</t>
  </si>
  <si>
    <r>
      <t>Nights spent in hotels, by NUTS 2 regions, average annual change, 2007–09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) </t>
    </r>
  </si>
  <si>
    <r>
      <t>Hotelübernachtungen, nach NUTS-2-Regionen, durchschnittliche Veränderungsrate, 2007–09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) </t>
    </r>
  </si>
  <si>
    <t>EU-27 = -2.2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</si>
  <si>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The former Yugoslav Republic of Macedonia, 2008–09; London (UKI), by NUTS 1 region.</t>
    </r>
  </si>
  <si>
    <t>http://appsso.eurostat.ec.europa.eu/nui/show.do?query=BOOKMARK_DS-055756_QID_5688A59D_UID_-3F171EB0&amp;layout=TIME,C,X,0;GEO,B,Y,0;INDIC_TO,L,Z,0;UNIT,L,Z,1;ACTIVITY,L,Z,2;INDICATORS,C,Z,3;&amp;zSelection=DS-055756ACTIVITY,A100;DS-055756UNIT,NBR;DS-055756INDIC_TO,B006;DS-055756INDICATORS,OBS_FLAG;&amp;rankName1=ACTIVITY_1_2_-1_2&amp;rankName2=TIME_1_0_0_0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</si>
  <si>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-055758_QID_-798D2204_UID_-3F171EB0&amp;layout=TIME,C,X,0;GEO,B,Y,0;INDIC_TO,L,Z,0;UNIT,L,Z,1;ACTIVITY,L,Z,2;INDICATORS,C,Z,3;&amp;zSelection=DS-055758UNIT,NBR;DS-055758INDIC_TO,B006;DS-055758INDICATORS,OBS_FLAG;DS-055758ACTIVITY,A100;&amp;rankName1=ACTIVITY_1_2_-1_2&amp;rankName2=TIME_1_0_0_0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</si>
  <si>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ITH</t>
  </si>
  <si>
    <t>ITI</t>
  </si>
  <si>
    <t>Centro (IT)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</si>
  <si>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L'ancienne République yougoslave de Macédoine, 2008–09; London (UKI), par région NUTS 1.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</si>
  <si>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Die ehemalige jugoslawische Republik Mazedonien, 2008–09; London (UKI), nach NUTS-1-Region.</t>
    </r>
  </si>
  <si>
    <t>1.0 – 4.0</t>
  </si>
  <si>
    <t>0.0 – 1.0</t>
  </si>
  <si>
    <t>&lt;= -3.0</t>
  </si>
  <si>
    <t>Most data extracted as of 15.02.2013</t>
  </si>
  <si>
    <t>Map 7.2 extracted 06.03.2013</t>
  </si>
  <si>
    <t>EU-27 = 2 438.1</t>
  </si>
  <si>
    <t>2.0 – 4.0</t>
  </si>
  <si>
    <t>4.0 – 6.0</t>
  </si>
  <si>
    <t>6.0 – 10.0</t>
  </si>
  <si>
    <t>&gt; 10.0</t>
  </si>
  <si>
    <t>DE24C</t>
  </si>
  <si>
    <t>Lichtenfels</t>
  </si>
  <si>
    <t>DE24D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</si>
  <si>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</si>
  <si>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</si>
  <si>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</si>
  <si>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</si>
  <si>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</si>
  <si>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</si>
  <si>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</si>
  <si>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</si>
  <si>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</si>
  <si>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</si>
  <si>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</si>
  <si>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</si>
  <si>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</si>
  <si>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</si>
  <si>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</si>
  <si>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</si>
  <si>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</si>
  <si>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</si>
  <si>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</si>
  <si>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</si>
  <si>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</si>
  <si>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</si>
  <si>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</si>
  <si>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</si>
  <si>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</si>
  <si>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</si>
  <si>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</si>
  <si>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</si>
  <si>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</si>
  <si>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</si>
  <si>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</si>
  <si>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</si>
  <si>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</si>
  <si>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</si>
  <si>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</si>
  <si>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</si>
  <si>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</si>
  <si>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</si>
  <si>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</si>
  <si>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</si>
  <si>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</si>
  <si>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</si>
  <si>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</si>
  <si>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</si>
  <si>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</si>
  <si>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</si>
  <si>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</si>
  <si>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</si>
  <si>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</si>
  <si>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</si>
  <si>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</si>
  <si>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</si>
  <si>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</si>
  <si>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</si>
  <si>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</si>
  <si>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</si>
  <si>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</si>
  <si>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</si>
  <si>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</si>
  <si>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</si>
  <si>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</si>
  <si>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</si>
  <si>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</si>
  <si>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</si>
  <si>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</si>
  <si>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</si>
  <si>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</si>
  <si>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</si>
  <si>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</si>
  <si>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</si>
  <si>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</si>
  <si>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</si>
  <si>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</si>
  <si>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</si>
  <si>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</si>
  <si>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Frankfurt (Oder), Kreisfreie Stadt</t>
  </si>
  <si>
    <t>Barnim</t>
  </si>
  <si>
    <t>Märkisch-Oderland</t>
  </si>
  <si>
    <t>Oberhavel</t>
  </si>
  <si>
    <t>Oder-Spree</t>
  </si>
  <si>
    <t>Ostprignitz-Ruppin</t>
  </si>
  <si>
    <t>Prignitz</t>
  </si>
  <si>
    <t>Uckermark</t>
  </si>
  <si>
    <t>Brandenburg an der Havel, Kreisfreie Stadt</t>
  </si>
  <si>
    <t>Cottbus, Kreisfreie Stadt</t>
  </si>
  <si>
    <t>Potsdam, Kreisfreie Stadt</t>
  </si>
  <si>
    <t>Dahme-Spreewald</t>
  </si>
  <si>
    <t>Ceuta</t>
  </si>
  <si>
    <t>Melilla</t>
  </si>
  <si>
    <t>Nord</t>
  </si>
  <si>
    <t>Miasto Łódź</t>
  </si>
  <si>
    <t>Miasto Poznań</t>
  </si>
  <si>
    <t>Miasto Wrocław</t>
  </si>
  <si>
    <t>Włocławski</t>
  </si>
  <si>
    <t>Kingston upon Hull, City of</t>
  </si>
  <si>
    <t>Jihočeský kraj</t>
  </si>
  <si>
    <t>(Tage)</t>
  </si>
  <si>
    <t>(days)</t>
  </si>
  <si>
    <t>(jours)</t>
  </si>
  <si>
    <t>Campingplätzen</t>
  </si>
  <si>
    <t>Sonstige Beherbergungs
betrieben</t>
  </si>
  <si>
    <t>Autres établissements d'hébergement collectif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</si>
  <si>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</si>
  <si>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</si>
  <si>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</si>
  <si>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</si>
  <si>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</si>
  <si>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</si>
  <si>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</si>
  <si>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</si>
  <si>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Classes:</t>
  </si>
  <si>
    <t>min</t>
  </si>
  <si>
    <t>CZ06</t>
  </si>
  <si>
    <t>Jihovýchod</t>
  </si>
  <si>
    <t>first quintile</t>
  </si>
  <si>
    <t>CZ07</t>
  </si>
  <si>
    <t>second quintile</t>
  </si>
  <si>
    <t>CZ08</t>
  </si>
  <si>
    <t>Moravskoslezsko</t>
  </si>
  <si>
    <t>median</t>
  </si>
  <si>
    <t>DK01</t>
  </si>
  <si>
    <t>Hovedstaden</t>
  </si>
  <si>
    <t>third quintile</t>
  </si>
  <si>
    <t>DK02</t>
  </si>
  <si>
    <t>Sjælland</t>
  </si>
  <si>
    <t>:</t>
  </si>
  <si>
    <t>FYR of Macedonia</t>
  </si>
  <si>
    <t>Bucureşti - Ilfov</t>
  </si>
  <si>
    <t>Norway</t>
  </si>
  <si>
    <t>Turkey</t>
  </si>
  <si>
    <t>Switzerland</t>
  </si>
  <si>
    <t>NUTS</t>
  </si>
  <si>
    <t>Region name</t>
  </si>
  <si>
    <t>Value</t>
  </si>
  <si>
    <t>BE10</t>
  </si>
  <si>
    <t>Région de Bruxelles-Capitale / Brussels Hoofdstedelijk Gewest</t>
  </si>
  <si>
    <t>Colours from light to dark shades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</si>
  <si>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</si>
  <si>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</si>
  <si>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</si>
  <si>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</si>
  <si>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</si>
  <si>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</si>
  <si>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</si>
  <si>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PL631</t>
  </si>
  <si>
    <t>PL633</t>
  </si>
  <si>
    <t>PL634</t>
  </si>
  <si>
    <t>PL635</t>
  </si>
  <si>
    <t>Starogardzki</t>
  </si>
  <si>
    <t>PT111</t>
  </si>
  <si>
    <t>Minho-Lima</t>
  </si>
  <si>
    <t>PT112</t>
  </si>
  <si>
    <t>Cávado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</si>
  <si>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</si>
  <si>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</si>
  <si>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</si>
  <si>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</si>
  <si>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</si>
  <si>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</si>
  <si>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</si>
  <si>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</si>
  <si>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</si>
  <si>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</si>
  <si>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</si>
  <si>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Alto Trás-os-Montes</t>
  </si>
  <si>
    <t>PT150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</si>
  <si>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</si>
  <si>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</si>
  <si>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</si>
  <si>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</si>
  <si>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</si>
  <si>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</si>
  <si>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</si>
  <si>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</si>
  <si>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</si>
  <si>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Dão-Lafões</t>
  </si>
  <si>
    <t>PT166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</si>
  <si>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</si>
  <si>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</si>
  <si>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</si>
  <si>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</si>
  <si>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</si>
  <si>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</si>
  <si>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</si>
  <si>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</si>
  <si>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</si>
  <si>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</si>
  <si>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</si>
  <si>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</si>
  <si>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</si>
  <si>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</si>
  <si>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</si>
  <si>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</si>
  <si>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</si>
  <si>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</si>
  <si>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</si>
  <si>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</si>
  <si>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</si>
  <si>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</si>
  <si>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</si>
  <si>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</si>
  <si>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</si>
  <si>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</si>
  <si>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</si>
  <si>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</si>
  <si>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</si>
  <si>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</si>
  <si>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</si>
  <si>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</si>
  <si>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</si>
  <si>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</si>
  <si>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</si>
  <si>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</si>
  <si>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</si>
  <si>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</si>
  <si>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</si>
  <si>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</si>
  <si>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</si>
  <si>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</si>
  <si>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http://appsso.eurostat.ec.europa.eu/nui/show.do?query=BOOKMARK_DS-055756_QID_3C9469A4_UID_-3F171EB0&amp;layout=ACTIVITY,L,X,0;INDIC_TO,L,X,1;GEO,B,Y,0;UNIT,L,Z,0;TIME,C,Z,1;INDICATORS,C,Z,2;&amp;zSelection=DS-055756TIME,2011;DS-055756UNIT,NBR;DS-055756INDICATORS,OBS_FLAG;&amp;rankName1=INDICATORS_1_2_-1_2&amp;rankName2=UNIT_1_2_-1_2&amp;rankName3=TIME_1_0_0_0&amp;rankName4=ACTIVITY_1_2_0_0&amp;rankName5=INDIC-TO_1_2_1_0&amp;rankName6=GEO_1_2_0_1&amp;rStp=&amp;cStp=&amp;rDCh=&amp;cDCh=&amp;rDM=true&amp;cDM=true&amp;footnes=false&amp;empty=false&amp;wai=false&amp;time_mode=ROLLING&amp;lang=EN&amp;cfo=%23%23%23%2C%23%23%23.%23%23%23</t>
  </si>
  <si>
    <t>Kriti (EL43)</t>
  </si>
  <si>
    <t>Salzburg (AT32)</t>
  </si>
  <si>
    <t>Notio Aigaio (EL42)</t>
  </si>
  <si>
    <t>Pohjois- ja Itä-Suomi (FI1D)</t>
  </si>
  <si>
    <t>Helsinki-Uusimaa (FI1B)</t>
  </si>
  <si>
    <t>http://appsso.eurostat.ec.europa.eu/nui/show.do?query=BOOKMARK_DS-115353_QID_-40CB7806_UID_-3F171EB0&amp;layout=TIME,C,X,0;GEO,B,Y,0;SEX,L,Z,0;INDICATORS,C,Z,1;&amp;zSelection=DS-115353INDICATORS,OBS_FLAG;DS-115353SEX,T;&amp;rankName1=SEX_1_2_-1_2&amp;rankName2=TIME_1_0_0_0&amp;rankName3=INDICATORS_1_2_-1_2&amp;rankName4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</si>
  <si>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-055746_QID_D4E1B3F_UID_-3F171EB0&amp;layout=TIME,C,X,0;GEO,B,Y,0;INDIC_TO,L,Z,0;UNIT,L,Z,1;ACTIVITY,L,Z,2;INDICATORS,C,Z,3;&amp;zSelection=DS-055746INDIC_TO,B003;DS-055746UNIT,NBR;DS-055746ACTIVITY,A100;DS-055746INDICATORS,OBS_FLAG;&amp;rankName1=ACTIVITY_1_2_-1_2&amp;rankName2=TIME_1_0_0_0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</si>
  <si>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Bookmarks 3 and 4 are for exceptions where data is N/A for bookmark 2</t>
  </si>
  <si>
    <t>DK012</t>
  </si>
  <si>
    <t>Københavns omegn</t>
  </si>
  <si>
    <t>DK013</t>
  </si>
  <si>
    <t>Nordsjælland</t>
  </si>
  <si>
    <t>DK014</t>
  </si>
  <si>
    <t>Bornholm</t>
  </si>
  <si>
    <t>DK021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</si>
  <si>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</si>
  <si>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</si>
  <si>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</si>
  <si>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</si>
  <si>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</si>
  <si>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</si>
  <si>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</si>
  <si>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</si>
  <si>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</si>
  <si>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</si>
  <si>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</si>
  <si>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</si>
  <si>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</si>
  <si>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</si>
  <si>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</si>
  <si>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</si>
  <si>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</si>
  <si>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</si>
  <si>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</si>
  <si>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</si>
  <si>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</si>
  <si>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</si>
  <si>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</si>
  <si>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</si>
  <si>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</si>
  <si>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</si>
  <si>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</si>
  <si>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</si>
  <si>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</si>
  <si>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</si>
  <si>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</si>
  <si>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</si>
  <si>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</si>
  <si>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</si>
  <si>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</si>
  <si>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</si>
  <si>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</si>
  <si>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</si>
  <si>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</si>
  <si>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</si>
  <si>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</si>
  <si>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</si>
  <si>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</si>
  <si>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</si>
  <si>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BG411</t>
  </si>
  <si>
    <t>Sofia (stolitsa)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</si>
  <si>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</si>
  <si>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</si>
  <si>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</si>
  <si>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</si>
  <si>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</si>
  <si>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</si>
  <si>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</si>
  <si>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</si>
  <si>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</si>
  <si>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</si>
  <si>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</si>
  <si>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</si>
  <si>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</si>
  <si>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</si>
  <si>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</si>
  <si>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</si>
  <si>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</si>
  <si>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</si>
  <si>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</si>
  <si>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</si>
  <si>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</si>
  <si>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</si>
  <si>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</si>
  <si>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</si>
  <si>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</si>
  <si>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</si>
  <si>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</si>
  <si>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</si>
  <si>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</si>
  <si>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</si>
  <si>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</si>
  <si>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</si>
  <si>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</si>
  <si>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</si>
  <si>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</si>
  <si>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</si>
  <si>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</si>
  <si>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</si>
  <si>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</si>
  <si>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</si>
  <si>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</si>
  <si>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</si>
  <si>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</si>
  <si>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Outer Belfast</t>
  </si>
  <si>
    <t>UKN03</t>
  </si>
  <si>
    <t>UKN04</t>
  </si>
  <si>
    <t>UKN05</t>
  </si>
  <si>
    <t>IS001</t>
  </si>
  <si>
    <t>IS002</t>
  </si>
  <si>
    <t>LI000</t>
  </si>
  <si>
    <t>NO011</t>
  </si>
  <si>
    <t>Oslo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</si>
  <si>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</si>
  <si>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</si>
  <si>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</si>
  <si>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</si>
  <si>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</si>
  <si>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</si>
  <si>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</si>
  <si>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</si>
  <si>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</si>
  <si>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</si>
  <si>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</si>
  <si>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</si>
  <si>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</si>
  <si>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</si>
  <si>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</si>
  <si>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</si>
  <si>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</si>
  <si>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</si>
  <si>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</si>
  <si>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</si>
  <si>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</si>
  <si>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</si>
  <si>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</si>
  <si>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</si>
  <si>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</si>
  <si>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</si>
  <si>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</si>
  <si>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</si>
  <si>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</si>
  <si>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</si>
  <si>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</si>
  <si>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</si>
  <si>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</si>
  <si>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</si>
  <si>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</si>
  <si>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</si>
  <si>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</si>
  <si>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</si>
  <si>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</si>
  <si>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</si>
  <si>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</si>
  <si>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</si>
  <si>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</si>
  <si>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</si>
  <si>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</si>
  <si>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</si>
  <si>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</si>
  <si>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</si>
  <si>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</si>
  <si>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</si>
  <si>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</si>
  <si>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</si>
  <si>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</si>
  <si>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</si>
  <si>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</si>
  <si>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</si>
  <si>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</si>
  <si>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UKD31</t>
  </si>
  <si>
    <t>Greater Manchester South</t>
  </si>
  <si>
    <t>UKD32</t>
  </si>
  <si>
    <t>Greater Manchester North</t>
  </si>
  <si>
    <t>UKD41</t>
  </si>
  <si>
    <t>Blackburn with Darwen</t>
  </si>
  <si>
    <t>UKD42</t>
  </si>
  <si>
    <t>Blackpool</t>
  </si>
  <si>
    <t>UKD43</t>
  </si>
  <si>
    <t>Lancashire CC</t>
  </si>
  <si>
    <t>East Merseyside</t>
  </si>
  <si>
    <t>Liverpool</t>
  </si>
  <si>
    <t>Sefton</t>
  </si>
  <si>
    <t>Wirral</t>
  </si>
  <si>
    <t>UKE11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</si>
  <si>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</si>
  <si>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</si>
  <si>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</si>
  <si>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</si>
  <si>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</si>
  <si>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</si>
  <si>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</si>
  <si>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</si>
  <si>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</si>
  <si>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</si>
  <si>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</si>
  <si>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</si>
  <si>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</si>
  <si>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</si>
  <si>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</si>
  <si>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</si>
  <si>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</si>
  <si>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</si>
  <si>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</si>
  <si>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</si>
  <si>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</si>
  <si>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</si>
  <si>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</si>
  <si>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</si>
  <si>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</si>
  <si>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</si>
  <si>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</si>
  <si>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</si>
  <si>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</si>
  <si>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</si>
  <si>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</si>
  <si>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</si>
  <si>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UKF30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</si>
  <si>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</si>
  <si>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</si>
  <si>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</si>
  <si>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</si>
  <si>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</si>
  <si>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</si>
  <si>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</si>
  <si>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</si>
  <si>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</si>
  <si>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</si>
  <si>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</si>
  <si>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</si>
  <si>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Grèce, 2010; Sud-Vest Oltenia (RO41) et Outer London (UKI2), 2010 pour les non-résidents</t>
    </r>
    <r>
      <rPr>
        <sz val="8"/>
        <color indexed="10"/>
        <rFont val="Arial"/>
        <family val="2"/>
      </rPr>
      <t>;</t>
    </r>
    <r>
      <rPr>
        <sz val="8"/>
        <rFont val="Arial"/>
        <family val="2"/>
      </rPr>
      <t xml:space="preserve"> Luxembourg, 2009; Suisse, hôtels et camping uniquement.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</si>
  <si>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Griechenland, 2010; Sud-Vest Oltenia (RO41) und Outer London (UKI2), 2010 für Nichtinländern; Luxemburg, 2009; Schweiz, nur Hotels und Campingplätze.</t>
    </r>
  </si>
  <si>
    <t>&lt;= 2.0</t>
  </si>
  <si>
    <t>2.0 – 2.5</t>
  </si>
  <si>
    <t>&gt; 3.5</t>
  </si>
  <si>
    <t>2.5 – 3.0</t>
  </si>
  <si>
    <t>3.0 – 3.5</t>
  </si>
  <si>
    <t>INFORMA - 01.03.2013</t>
  </si>
  <si>
    <r>
      <t>Hotelübernachtungen, nach NUTS-2-Regionen, durchschnittliche Veränderungsrate, 2009–11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) </t>
    </r>
  </si>
  <si>
    <r>
      <t>Nights spent in campsites, by NUTS 2 regions, average annual change, 2009–11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) </t>
    </r>
  </si>
  <si>
    <r>
      <t>Übernachtungen auf Campingplätzen, nach NUTS-2-Regionen, durchschnittliche Veränderungsrate, 2009–2011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) </t>
    </r>
  </si>
  <si>
    <r>
      <t>Top 20 EU-27 tourist regions, number of nights spent by non-residents in hotels, campsites and other collective accommodation establishments, by NUTS 2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</si>
  <si>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Die 20 wichtigsten Tourismusregionen der EU-27, Übernachtungen Nichtansässiger in Hotels, auf Campingplätzen und in anderen Beherbergungsbetrieben, nach NUTS-2-Regionen,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</si>
  <si>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Griechenland, Sud-Vest Oltenia (RO41) und Outer London (UKI2), 2010; Luxemburg, 2009; Irland, Ciudad Autónoma de Ceuta (ES63), Ciudad Autónoma de Melilla (ES64) und Départements d'outre-mer (FR9), nicht verfügbar.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</si>
  <si>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Greece, Sud-Vest Oltenia (RO41) and Outer London (UKI2), 2010; Luxembourg, 2009; Ireland, Ciudad Autónoma de Ceuta (ES63), Ciudad Autónoma de Melilla (ES64) and Départements d'outre-mer (FR9), not available.</t>
    </r>
  </si>
  <si>
    <t>West Wales &amp; 
The Valleys (UKL1)</t>
  </si>
  <si>
    <t>Mecklenburg-
Vorpommern (DE80)</t>
  </si>
  <si>
    <t>Provence-Alpes-
Côte d'Azur (FR82)</t>
  </si>
  <si>
    <t>Région de Bruxelles-Capitale/Brussels Hoofdstedelijk 
Gewest (BE10)</t>
  </si>
  <si>
    <t>Közép-
Magyarország (HU10)</t>
  </si>
  <si>
    <r>
      <t>Most popular tourist regions, number of nights spent in hotels, campsites and other collective accommodation establishments, by NUTS 2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</si>
  <si>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Beliebteste Tourismusregionen, Anzahl der Übernachtungen in Hotels, auf Campingplätzen und in anderen Beherbergungsbetrieben, nach NUTS-2-Regionen,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</si>
  <si>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La région touristique la plus populaire des pays (tourisme interne), selon les nuitées dans les hôtels, campings et autres établissement d'hébergement collectif, par région NUTS 2,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</si>
  <si>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Tourismusintensität, Gesamtzahl der Übernachtungen in Hotels, auf Campingplätzen und in anderen Beherbergungsbetrieben, nach NUTS-2-Regionen,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</si>
  <si>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Tourism intensity: nights spent in hotels, campsites and other collective tourist accommodation, by NUTS 2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</si>
  <si>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(Online-Datencodes: </t>
    </r>
    <r>
      <rPr>
        <sz val="8"/>
        <color indexed="12"/>
        <rFont val="Arial"/>
        <family val="2"/>
      </rPr>
      <t xml:space="preserve">tour_occ_nin2 </t>
    </r>
    <r>
      <rPr>
        <sz val="8"/>
        <color indexed="8"/>
        <rFont val="Arial"/>
        <family val="2"/>
      </rPr>
      <t>und</t>
    </r>
    <r>
      <rPr>
        <sz val="8"/>
        <color indexed="12"/>
        <rFont val="Arial"/>
        <family val="2"/>
      </rPr>
      <t xml:space="preserve"> demo_r_d3avg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</si>
  <si>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12"/>
        <rFont val="Arial"/>
        <family val="2"/>
      </rPr>
      <t xml:space="preserve">tour_occ_nin2 </t>
    </r>
    <r>
      <rPr>
        <sz val="8"/>
        <color indexed="8"/>
        <rFont val="Arial"/>
        <family val="2"/>
      </rPr>
      <t>and</t>
    </r>
    <r>
      <rPr>
        <sz val="8"/>
        <color indexed="12"/>
        <rFont val="Arial"/>
        <family val="2"/>
      </rPr>
      <t xml:space="preserve"> demo_r_d3avg</t>
    </r>
    <r>
      <rPr>
        <sz val="8"/>
        <rFont val="Arial"/>
        <family val="2"/>
      </rPr>
      <t>)</t>
    </r>
  </si>
  <si>
    <r>
      <t>EU-27 Top 20 Regionen nach Beherbergungskapazität, Anzahl der Schlafgelegenheiten, nach NUTS-3-Regionen,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</si>
  <si>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Cornwall and Isles of Scilly (UKK30)</t>
  </si>
  <si>
    <t>                                   Girona (ES512)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</si>
  <si>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Lovech (BG315) and Iceland, 2010; Départements d'outre-mer (FR9) and Malta, 2009; Germany and Romania, mixed years between 2006 and 2011; Switzerland, hotels only; Iceland, national level.</t>
    </r>
  </si>
  <si>
    <r>
      <t>Average size of collective tourist establishments, by NUTS 3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</si>
  <si>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http://appsso.eurostat.ec.europa.eu/nui/show.do?query=BOOKMARK_DS-055758_QID_635A557_UID_-3F171EB0&amp;layout=TIME,C,X,0;GEO,B,Y,0;INDIC_TO,L,Z,0;UNIT,L,Z,1;ACTIVITY,L,Z,2;INDICATORS,C,Z,3;&amp;zSelection=DS-055758UNIT,NBR;DS-055758INDIC_TO,B006;DS-055758INDICATORS,OBS_FLAG;DS-055758ACTIVITY,A001;&amp;rankName1=ACTIVITY_1_2_-1_2&amp;rankName2=TIME_1_0_0_0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</si>
  <si>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-055758_QID_-10617160_UID_-3F171EB0&amp;layout=TIME,C,X,0;GEO,B,Y,0;INDIC_TO,L,Z,0;UNIT,L,Z,1;ACTIVITY,L,Z,2;INDICATORS,C,Z,3;&amp;zSelection=DS-055758UNIT,NBR;DS-055758INDIC_TO,B006;DS-055758INDICATORS,OBS_FLAG;DS-055758ACTIVITY,A100;&amp;rankName1=ACTIVITY_1_2_-1_2&amp;rankName2=TIME_1_0_0_0&amp;rankName3=INDICATORS_1_2_-1_2&amp;rankName4=UNIT_1_2_-1_2&amp;rankName5=GEO_1_2_0_1&amp;rankName6=INDIC-T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</si>
  <si>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-055758_QID_825E4E0_UID_-3F171EB0&amp;layout=TIME,C,X,0;INDIC_TO,L,X,1;GEO,B,Y,0;UNIT,L,Z,0;ACTIVITY,L,Z,1;INDICATORS,C,Z,2;&amp;zSelection=DS-055758UNIT,NBR;DS-055758INDICATORS,OBS_FLAG;DS-055758ACTIVITY,A001;&amp;rankName1=ACTIVITY_1_2_-1_2&amp;rankName2=INDICATORS_1_2_-1_2&amp;rankName3=UNIT_1_2_-1_2&amp;rankName4=TIME_1_0_0_0&amp;rankName5=INDIC-TO_1_2_1_0&amp;rankName6=GEO_1_2_0_1&amp;sortC=ASC_-1_FIRST&amp;rStp=&amp;cStp=&amp;rDCh=&amp;cDCh=&amp;rDM=true&amp;cDM=true&amp;footnes=false&amp;empty=false&amp;wai=false&amp;time_mode=ROLLING&amp;lang=EN&amp;cfo=%23%23%23%2C%23%23%23.%23%23%23</t>
  </si>
  <si>
    <t>Tarnobrzeski</t>
  </si>
  <si>
    <t>PL331</t>
  </si>
  <si>
    <t>Kielecki</t>
  </si>
  <si>
    <t>PL332</t>
  </si>
  <si>
    <t>Mureş</t>
  </si>
  <si>
    <t>Bacău</t>
  </si>
  <si>
    <t>Botoşani</t>
  </si>
  <si>
    <t>Iaşi</t>
  </si>
  <si>
    <t>Neamţ</t>
  </si>
  <si>
    <t>Brăila</t>
  </si>
  <si>
    <t>Buzău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</si>
  <si>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</si>
  <si>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</si>
  <si>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</si>
  <si>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</si>
  <si>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</si>
  <si>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</si>
  <si>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</si>
  <si>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</si>
  <si>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</si>
  <si>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LU</t>
  </si>
  <si>
    <t>Bristol, City of</t>
  </si>
  <si>
    <t>East of Northern Ireland</t>
  </si>
  <si>
    <t>North of Northern Ireland</t>
  </si>
  <si>
    <t>West and South of Northern Ireland</t>
  </si>
  <si>
    <t>Nordsachsen</t>
  </si>
  <si>
    <t>Mühldorf a. Inn</t>
  </si>
  <si>
    <t>Pfaffenhofen a. d. Ilm</t>
  </si>
  <si>
    <t>Neustadt a. d. Waldnaab</t>
  </si>
  <si>
    <t>Wunsiedel i. Fichtelgebirge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</si>
  <si>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</si>
  <si>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</si>
  <si>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</si>
  <si>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</si>
  <si>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</si>
  <si>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</si>
  <si>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</si>
  <si>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</si>
  <si>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</si>
  <si>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</si>
  <si>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</si>
  <si>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</si>
  <si>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</si>
  <si>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</si>
  <si>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</si>
  <si>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</si>
  <si>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</si>
  <si>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</si>
  <si>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FR9</t>
  </si>
  <si>
    <t>Hlavní město Praha</t>
  </si>
  <si>
    <t>Středočeský kraj</t>
  </si>
  <si>
    <t>Plzeňský kraj</t>
  </si>
  <si>
    <t>Klaipėdos apskritis</t>
  </si>
  <si>
    <t>Marijampolės apskritis</t>
  </si>
  <si>
    <t>Panevėžio apskritis</t>
  </si>
  <si>
    <t>Šiaulių apskritis</t>
  </si>
  <si>
    <t>Oświęcimski</t>
  </si>
  <si>
    <t>Puławski</t>
  </si>
  <si>
    <t>Krośnieński</t>
  </si>
  <si>
    <t>Sandomiersko-jędrzejowski</t>
  </si>
  <si>
    <t>Białostocki</t>
  </si>
  <si>
    <t>Leszczyński</t>
  </si>
  <si>
    <t>Wałbrzyski</t>
  </si>
  <si>
    <t>Legnicko-Głogowski</t>
  </si>
  <si>
    <t>Bydgosko-Toruński</t>
  </si>
  <si>
    <t>Grudziądzki</t>
  </si>
  <si>
    <t>Trójmiejski</t>
  </si>
  <si>
    <t>Weiden i. d. Opf, Kreisfreie Stadt</t>
  </si>
  <si>
    <t>DED41</t>
  </si>
  <si>
    <t>DED42</t>
  </si>
  <si>
    <t>Erzgebirgskreis</t>
  </si>
  <si>
    <t>DED43</t>
  </si>
  <si>
    <t>Mittelsachsen</t>
  </si>
  <si>
    <t>DED44</t>
  </si>
  <si>
    <t>DED45</t>
  </si>
  <si>
    <t>Zwichau</t>
  </si>
  <si>
    <t>DED2C</t>
  </si>
  <si>
    <t>DED2D</t>
  </si>
  <si>
    <t>Görlitz</t>
  </si>
  <si>
    <t>DED2E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</si>
  <si>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</si>
  <si>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</si>
  <si>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</si>
  <si>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</si>
  <si>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</si>
  <si>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</si>
  <si>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</si>
  <si>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</si>
  <si>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</si>
  <si>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</si>
  <si>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</si>
  <si>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</si>
  <si>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</si>
  <si>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</si>
  <si>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</si>
  <si>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</si>
  <si>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</si>
  <si>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</si>
  <si>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</si>
  <si>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</si>
  <si>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</si>
  <si>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</si>
  <si>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CH011</t>
  </si>
  <si>
    <t>Vaud</t>
  </si>
  <si>
    <t>CH012</t>
  </si>
  <si>
    <t>Valais</t>
  </si>
  <si>
    <t>CH013</t>
  </si>
  <si>
    <t>Genève</t>
  </si>
  <si>
    <t>CH021</t>
  </si>
  <si>
    <t>Bern</t>
  </si>
  <si>
    <t>CH022</t>
  </si>
  <si>
    <t>CH023</t>
  </si>
  <si>
    <t>Solothurn</t>
  </si>
  <si>
    <t>CH024</t>
  </si>
  <si>
    <t>Neuchâtel</t>
  </si>
  <si>
    <t>CH025</t>
  </si>
  <si>
    <t>CH031</t>
  </si>
  <si>
    <t>Inner London - West</t>
  </si>
  <si>
    <t>UKI12</t>
  </si>
  <si>
    <t>Inner London - East</t>
  </si>
  <si>
    <t>UKI21</t>
  </si>
  <si>
    <t>Elbe-Elster</t>
  </si>
  <si>
    <t>Havelland</t>
  </si>
  <si>
    <t>Oberspreewald-Lausitz</t>
  </si>
  <si>
    <t>Potsdam-Mittelmark</t>
  </si>
  <si>
    <t>Spree-Neiße</t>
  </si>
  <si>
    <t>Teltow-Fläming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</si>
  <si>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</si>
  <si>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</si>
  <si>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</si>
  <si>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</si>
  <si>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</si>
  <si>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</si>
  <si>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</si>
  <si>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</si>
  <si>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</si>
  <si>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</si>
  <si>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</si>
  <si>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</si>
  <si>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</si>
  <si>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</si>
  <si>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</si>
  <si>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</si>
  <si>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</si>
  <si>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</si>
  <si>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</si>
  <si>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</si>
  <si>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</si>
  <si>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</si>
  <si>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</si>
  <si>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</si>
  <si>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</si>
  <si>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</si>
  <si>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</si>
  <si>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</si>
  <si>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</si>
  <si>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</si>
  <si>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DE21H</t>
  </si>
  <si>
    <t>München, Landkreis</t>
  </si>
  <si>
    <t>DE21I</t>
  </si>
  <si>
    <t>Neuburg-Schrobenhausen</t>
  </si>
  <si>
    <t>DE21J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</si>
  <si>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</si>
  <si>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</si>
  <si>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</si>
  <si>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</si>
  <si>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</si>
  <si>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</si>
  <si>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</si>
  <si>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</si>
  <si>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</si>
  <si>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</si>
  <si>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</si>
  <si>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</si>
  <si>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</si>
  <si>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</si>
  <si>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</si>
  <si>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</si>
  <si>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</si>
  <si>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</si>
  <si>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</si>
  <si>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</si>
  <si>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</si>
  <si>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</si>
  <si>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</si>
  <si>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</si>
  <si>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</si>
  <si>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</si>
  <si>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</si>
  <si>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</si>
  <si>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</si>
  <si>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</si>
  <si>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</si>
  <si>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</si>
  <si>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</si>
  <si>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</si>
  <si>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</si>
  <si>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</si>
  <si>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</si>
  <si>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DE234</t>
  </si>
  <si>
    <t>Amberg-Sulzbach</t>
  </si>
  <si>
    <t>DE235</t>
  </si>
  <si>
    <t>Cham</t>
  </si>
  <si>
    <t>DE236</t>
  </si>
  <si>
    <t>DE237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</si>
  <si>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</si>
  <si>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</si>
  <si>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</si>
  <si>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</si>
  <si>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</si>
  <si>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</si>
  <si>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</si>
  <si>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</si>
  <si>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</si>
  <si>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http://appsso.eurostat.ec.europa.eu/nui/show.do?query=BOOKMARK_DS-055688_QID_265810A9_UID_-3F171EB0&amp;layout=TIME,C,X,0;INDIC_TO,L,X,1;GEO,B,Y,0;UNIT,L,Z,0;ACTIVITY,L,Z,1;INDICATORS,C,Z,2;&amp;zSelection=DS-055688UNIT,NBR;DS-055688INDICATORS,OBS_FLAG;DS-055688ACTIVITY,A001;&amp;rankName1=ACTIVITY_1_2_-1_2&amp;rankName2=INDICATORS_1_2_-1_2&amp;rankName3=UNIT_1_2_-1_2&amp;rankName4=TIME_1_0_0_0&amp;rankName5=INDIC-TO_1_2_1_0&amp;rankName6=GEO_1_2_0_1&amp;sortC=ASC_-1_FIRST&amp;rStp=&amp;cStp=&amp;rDCh=&amp;cDCh=&amp;rDM=true&amp;cDM=true&amp;footnes=false&amp;empty=false&amp;wai=false&amp;time_mode=ROLLING&amp;lang=EN&amp;cfo=%23%23%23%2C%23%23%23.%23%23%23</t>
  </si>
  <si>
    <t>Fig 7.2</t>
  </si>
  <si>
    <t>http://appsso.eurostat.ec.europa.eu/nui/show.do?query=BOOKMARK_DS-055758_QID_69AE50EF_UID_-3F171EB0&amp;layout=TIME,C,X,0;INDIC_TO,L,X,1;GEO,B,Y,0;UNIT,L,Z,0;ACTIVITY,L,Z,1;INDICATORS,C,Z,2;&amp;zSelection=DS-055758UNIT,NBR;DS-055758INDICATORS,OBS_FLAG;DS-055758ACTIVITY,A001;&amp;rankName1=ACTIVITY_1_2_-1_2&amp;rankName2=INDICATORS_1_2_-1_2&amp;rankName3=UNIT_1_2_-1_2&amp;rankName4=TIME_1_0_0_0&amp;rankName5=INDIC-TO_1_2_1_0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</si>
  <si>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-055684_QID_-CF6600A_UID_-3F171EB0&amp;layout=TIME,C,X,0;INDIC_TO,L,X,1;GEO,B,Y,0;UNIT,L,Z,0;ACTIVITY,L,Z,1;INDICATORS,C,Z,2;&amp;zSelection=DS-055684UNIT,NBR;DS-055684ACTIVITY,A100;DS-055684INDICATORS,OBS_FLAG;&amp;rankName1=ACTIVITY_1_2_-1_2&amp;rankName2=INDICATORS_1_2_-1_2&amp;rankName3=UNIT_1_2_-1_2&amp;rankName4=TIME_1_0_0_0&amp;rankName5=INDIC-TO_1_2_1_0&amp;rankName6=GEO_1_2_0_1&amp;sortC=ASC_-1_FIRST&amp;rStp=&amp;cStp=&amp;rDCh=&amp;cDCh=&amp;rDM=true&amp;cDM=true&amp;footnes=false&amp;empty=false&amp;wai=false&amp;time_mode=ROLLING&amp;lang=EN&amp;cfo=%23%23%23%2C%23%23%23.%23%23%23</t>
  </si>
  <si>
    <t>Podravska</t>
  </si>
  <si>
    <t>SI013</t>
  </si>
  <si>
    <t>SI014</t>
  </si>
  <si>
    <t>Savinjska</t>
  </si>
  <si>
    <t>SI015</t>
  </si>
  <si>
    <t>Zasavska</t>
  </si>
  <si>
    <t>SI016</t>
  </si>
  <si>
    <t>Spodnjeposavska</t>
  </si>
  <si>
    <t>SI017</t>
  </si>
  <si>
    <t>Jugovzhodna Slovenija</t>
  </si>
  <si>
    <t>SI018</t>
  </si>
  <si>
    <t>SI021</t>
  </si>
  <si>
    <t>Osrednjeslovenska</t>
  </si>
  <si>
    <t>SI022</t>
  </si>
  <si>
    <t>Gorenjska</t>
  </si>
  <si>
    <t>SI023</t>
  </si>
  <si>
    <t>SI024</t>
  </si>
  <si>
    <t>SK010</t>
  </si>
  <si>
    <t>SK021</t>
  </si>
  <si>
    <t>Trnavský kraj</t>
  </si>
  <si>
    <t>SK022</t>
  </si>
  <si>
    <t>SK023</t>
  </si>
  <si>
    <t>Nitriansky kraj</t>
  </si>
  <si>
    <t>SK031</t>
  </si>
  <si>
    <t>SK032</t>
  </si>
  <si>
    <t>Banskobystrický kraj</t>
  </si>
  <si>
    <t>SK041</t>
  </si>
  <si>
    <t>SK042</t>
  </si>
  <si>
    <t>Etelä-Savo</t>
  </si>
  <si>
    <t>Pohjois-Savo</t>
  </si>
  <si>
    <t>Pohjois-Karjala</t>
  </si>
  <si>
    <t>Kainuu</t>
  </si>
  <si>
    <t>Varsinais-Suomi</t>
  </si>
  <si>
    <t>Kanta-Häme</t>
  </si>
  <si>
    <t>Päijät-Häme</t>
  </si>
  <si>
    <t>Kymenlaakso</t>
  </si>
  <si>
    <t>Etelä-Karjala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</si>
  <si>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</si>
  <si>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</si>
  <si>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</si>
  <si>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</si>
  <si>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</si>
  <si>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</si>
  <si>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</si>
  <si>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</si>
  <si>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</si>
  <si>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</si>
  <si>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Keski-Pohjanmaa</t>
  </si>
  <si>
    <t>Pohjois-Pohjanmaa</t>
  </si>
  <si>
    <t>Lappi</t>
  </si>
  <si>
    <t>FI200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</si>
  <si>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</si>
  <si>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</si>
  <si>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</si>
  <si>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</si>
  <si>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</si>
  <si>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</si>
  <si>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</si>
  <si>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</si>
  <si>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</si>
  <si>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</si>
  <si>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</si>
  <si>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</si>
  <si>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</si>
  <si>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</si>
  <si>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</si>
  <si>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</si>
  <si>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</si>
  <si>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Book1</t>
  </si>
  <si>
    <t>Book2</t>
  </si>
  <si>
    <t>Book3</t>
  </si>
  <si>
    <t>Book4</t>
  </si>
  <si>
    <t>Book5</t>
  </si>
  <si>
    <t>Book6</t>
  </si>
  <si>
    <t>Šibensko-kninska županija</t>
  </si>
  <si>
    <t>Splitsko-dalmatinska županija</t>
  </si>
  <si>
    <t>Istarska županija</t>
  </si>
  <si>
    <t>Dubrovačko-neretvanska županija</t>
  </si>
  <si>
    <t>Poranešna jugoslovenska Republika Makedonija</t>
  </si>
  <si>
    <t>Istočen</t>
  </si>
  <si>
    <t>Jugoistočen</t>
  </si>
  <si>
    <t>Pološki</t>
  </si>
  <si>
    <t>Severoistočen</t>
  </si>
  <si>
    <t>Neumarkt i. d. OPf.</t>
  </si>
  <si>
    <t>Eivissa y Formentera</t>
  </si>
  <si>
    <t>Constanţa</t>
  </si>
  <si>
    <t>(million nights)</t>
  </si>
  <si>
    <t>Rank</t>
  </si>
  <si>
    <t>Hotels</t>
  </si>
  <si>
    <t>Campsites</t>
  </si>
  <si>
    <t>Other collective accommodation</t>
  </si>
  <si>
    <t>(in Millionen Übernachtungen)</t>
  </si>
  <si>
    <t>Île de France (FR10)</t>
  </si>
  <si>
    <t>Cataluña (ES51)</t>
  </si>
  <si>
    <t>Provence-Alpes-Côte d'Azur (FR82)</t>
  </si>
  <si>
    <t>Andalucía (ES61)</t>
  </si>
  <si>
    <t>(en millions de nuits)</t>
  </si>
  <si>
    <t>Rhône-Alpes (FR71)</t>
  </si>
  <si>
    <t>Comunidad Valenciana (ES52)</t>
  </si>
  <si>
    <t>Languedoc-Roussillon (FR81)</t>
  </si>
  <si>
    <t>Lombardia (ITC4)</t>
  </si>
  <si>
    <t>Tirol (AT33)</t>
  </si>
  <si>
    <t>Aquitaine (FR61)</t>
  </si>
  <si>
    <t>Oberbayern (DE21)</t>
  </si>
  <si>
    <t>Mecklenburg-Vorpommern (DE80)</t>
  </si>
  <si>
    <t>IE</t>
  </si>
  <si>
    <t>London</t>
  </si>
  <si>
    <t>Lietuva</t>
  </si>
  <si>
    <t>UKI</t>
  </si>
  <si>
    <t>Latvija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</si>
  <si>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</si>
  <si>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</si>
  <si>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</si>
  <si>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</si>
  <si>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</si>
  <si>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</si>
  <si>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</si>
  <si>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</si>
  <si>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</si>
  <si>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</si>
  <si>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</si>
  <si>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</si>
  <si>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</si>
  <si>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</si>
  <si>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</si>
  <si>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</si>
  <si>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</si>
  <si>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</si>
  <si>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</si>
  <si>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</si>
  <si>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Primorsko-goranska županija</t>
  </si>
  <si>
    <t>Ličko-senjska županija</t>
  </si>
  <si>
    <t>Zadarska županija</t>
  </si>
  <si>
    <t>FR301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</si>
  <si>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</si>
  <si>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</si>
  <si>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</si>
  <si>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</si>
  <si>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</si>
  <si>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</si>
  <si>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</si>
  <si>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</si>
  <si>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</si>
  <si>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</si>
  <si>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</si>
  <si>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</si>
  <si>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</si>
  <si>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</si>
  <si>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</si>
  <si>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</si>
  <si>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</si>
  <si>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</si>
  <si>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</si>
  <si>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</si>
  <si>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</si>
  <si>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</si>
  <si>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</si>
  <si>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</si>
  <si>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</si>
  <si>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</si>
  <si>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</si>
  <si>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</si>
  <si>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</si>
  <si>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</si>
  <si>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</si>
  <si>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</si>
  <si>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</si>
  <si>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</si>
  <si>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</si>
  <si>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</si>
  <si>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</si>
  <si>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</si>
  <si>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</si>
  <si>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</si>
  <si>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</si>
  <si>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</si>
  <si>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</si>
  <si>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</si>
  <si>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</si>
  <si>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</si>
  <si>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</si>
  <si>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</si>
  <si>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</si>
  <si>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</si>
  <si>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</si>
  <si>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</si>
  <si>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</si>
  <si>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</si>
  <si>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</si>
  <si>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</si>
  <si>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</si>
  <si>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</si>
  <si>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</si>
  <si>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</si>
  <si>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</si>
  <si>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</si>
  <si>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</si>
  <si>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</si>
  <si>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</si>
  <si>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</si>
  <si>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</si>
  <si>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</si>
  <si>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</si>
  <si>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</si>
  <si>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</si>
  <si>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</si>
  <si>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</si>
  <si>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</si>
  <si>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</si>
  <si>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</si>
  <si>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</si>
  <si>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</si>
  <si>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</si>
  <si>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</si>
  <si>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</si>
  <si>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</si>
  <si>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</si>
  <si>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</si>
  <si>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</si>
  <si>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</si>
  <si>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</si>
  <si>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</si>
  <si>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</si>
  <si>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</si>
  <si>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</si>
  <si>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</si>
  <si>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</si>
  <si>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</si>
  <si>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</si>
  <si>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</si>
  <si>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</si>
  <si>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</si>
  <si>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</si>
  <si>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</si>
  <si>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r>
      <t>Intensité touristique, nuitées dans les hôtels, campings et autres établissements d'hébergement collectif, par région NUTS 2,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</si>
  <si>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Nuitées dans les hôtels, par région NUTS 2, taux de variation annuel, 2007–09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) </t>
    </r>
  </si>
  <si>
    <r>
      <t>Nuitées dans les hôtels, par région NUTS 2, taux de variation annuel, 2009–11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) </t>
    </r>
  </si>
  <si>
    <r>
      <t>Nuitées dans les campings, par région NUTS 2, taux de variation annuel, 2009–2011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</si>
</sst>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###.##########"/>
    <numFmt numFmtId="173" formatCode="0.0\ %"/>
    <numFmt numFmtId="174" formatCode="0;0"/>
    <numFmt numFmtId="175" formatCode="0.000"/>
  </numFmts>
  <fonts count="61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8"/>
      <color indexed="63"/>
      <name val="Arial"/>
      <family val="2"/>
    </font>
    <font>
      <sz val="8"/>
      <color indexed="15"/>
      <name val="Arial"/>
      <family val="2"/>
    </font>
    <font>
      <sz val="10"/>
      <color indexed="8"/>
      <name val="Arial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0"/>
    </font>
    <font>
      <b/>
      <sz val="7.35"/>
      <color indexed="8"/>
      <name val="Arial Narrow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 style="thin"/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thin"/>
      <right>
        <color indexed="63"/>
      </right>
      <top style="hair">
        <color indexed="22"/>
      </top>
      <bottom style="thin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hair">
        <color indexed="22"/>
      </left>
      <right style="hair">
        <color indexed="22"/>
      </right>
      <top style="thin">
        <color indexed="8"/>
      </top>
      <bottom style="thin"/>
    </border>
  </borders>
  <cellStyleXfs count="11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8" fillId="28" borderId="1" applyNumberFormat="0" applyAlignment="0" applyProtection="0"/>
    <xf numFmtId="0" fontId="15" fillId="29" borderId="2" applyNumberFormat="0" applyAlignment="0" applyProtection="0"/>
    <xf numFmtId="0" fontId="39" fillId="0" borderId="3" applyNumberFormat="0" applyFill="0" applyAlignment="0" applyProtection="0"/>
    <xf numFmtId="0" fontId="16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4" borderId="5" applyNumberFormat="0" applyFon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7" borderId="1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2" borderId="2" applyNumberFormat="0" applyAlignment="0" applyProtection="0"/>
    <xf numFmtId="0" fontId="3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0" applyNumberFormat="0" applyBorder="0" applyAlignment="0" applyProtection="0"/>
    <xf numFmtId="0" fontId="48" fillId="31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3" borderId="10" applyNumberFormat="0" applyFont="0" applyAlignment="0" applyProtection="0"/>
    <xf numFmtId="0" fontId="26" fillId="29" borderId="11" applyNumberFormat="0" applyAlignment="0" applyProtection="0"/>
    <xf numFmtId="9" fontId="1" fillId="0" borderId="0" applyFont="0" applyFill="0" applyBorder="0" applyAlignment="0" applyProtection="0"/>
    <xf numFmtId="0" fontId="43" fillId="4" borderId="0" applyNumberFormat="0" applyBorder="0" applyAlignment="0" applyProtection="0"/>
    <xf numFmtId="0" fontId="49" fillId="28" borderId="12" applyNumberFormat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40" fillId="29" borderId="17" applyNumberFormat="0" applyAlignment="0" applyProtection="0"/>
    <xf numFmtId="0" fontId="2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92" applyFont="1" applyFill="1" applyAlignment="1">
      <alignment vertical="center"/>
      <protection/>
    </xf>
    <xf numFmtId="0" fontId="6" fillId="0" borderId="0" xfId="92" applyFont="1" applyFill="1" applyAlignment="1">
      <alignment vertical="center"/>
      <protection/>
    </xf>
    <xf numFmtId="2" fontId="0" fillId="0" borderId="0" xfId="92" applyNumberFormat="1" applyFont="1" applyFill="1" applyBorder="1">
      <alignment/>
      <protection/>
    </xf>
    <xf numFmtId="0" fontId="0" fillId="0" borderId="0" xfId="89" applyNumberFormat="1" applyFont="1" applyFill="1" applyBorder="1" applyAlignment="1">
      <alignment/>
      <protection/>
    </xf>
    <xf numFmtId="170" fontId="4" fillId="0" borderId="0" xfId="92" applyNumberFormat="1" applyFont="1" applyFill="1" applyAlignment="1">
      <alignment vertical="center"/>
      <protection/>
    </xf>
    <xf numFmtId="0" fontId="0" fillId="0" borderId="0" xfId="92" applyFont="1" applyFill="1">
      <alignment/>
      <protection/>
    </xf>
    <xf numFmtId="0" fontId="4" fillId="0" borderId="0" xfId="89" applyFont="1" applyFill="1">
      <alignment/>
      <protection/>
    </xf>
    <xf numFmtId="1" fontId="4" fillId="0" borderId="0" xfId="92" applyNumberFormat="1" applyFont="1" applyFill="1" applyAlignment="1">
      <alignment horizontal="right"/>
      <protection/>
    </xf>
    <xf numFmtId="0" fontId="4" fillId="0" borderId="0" xfId="92" applyFont="1" applyFill="1">
      <alignment/>
      <protection/>
    </xf>
    <xf numFmtId="0" fontId="0" fillId="0" borderId="0" xfId="89" applyFont="1" applyFill="1" applyAlignment="1">
      <alignment vertical="center"/>
      <protection/>
    </xf>
    <xf numFmtId="1" fontId="0" fillId="0" borderId="0" xfId="90" applyNumberFormat="1" applyFont="1" applyFill="1">
      <alignment/>
      <protection/>
    </xf>
    <xf numFmtId="1" fontId="0" fillId="0" borderId="0" xfId="92" applyNumberFormat="1" applyFont="1" applyFill="1">
      <alignment/>
      <protection/>
    </xf>
    <xf numFmtId="0" fontId="0" fillId="0" borderId="0" xfId="89" applyFont="1" applyFill="1" applyAlignment="1">
      <alignment vertical="center" wrapText="1"/>
      <protection/>
    </xf>
    <xf numFmtId="0" fontId="4" fillId="0" borderId="0" xfId="92" applyFont="1" applyFill="1" applyAlignment="1">
      <alignment vertical="center"/>
      <protection/>
    </xf>
    <xf numFmtId="0" fontId="10" fillId="0" borderId="0" xfId="90" applyFont="1" applyFill="1" applyBorder="1" applyAlignment="1">
      <alignment vertical="center"/>
      <protection/>
    </xf>
    <xf numFmtId="0" fontId="11" fillId="0" borderId="0" xfId="90" applyFont="1" applyFill="1" applyAlignment="1">
      <alignment vertical="center"/>
      <protection/>
    </xf>
    <xf numFmtId="0" fontId="0" fillId="0" borderId="0" xfId="90" applyFont="1" applyFill="1" applyAlignment="1">
      <alignment vertical="center"/>
      <protection/>
    </xf>
    <xf numFmtId="0" fontId="0" fillId="0" borderId="0" xfId="89" applyFont="1" applyFill="1" applyAlignment="1" quotePrefix="1">
      <alignment vertical="center"/>
      <protection/>
    </xf>
    <xf numFmtId="0" fontId="0" fillId="0" borderId="0" xfId="89" applyFont="1" applyFill="1" applyBorder="1" applyAlignment="1">
      <alignment vertical="center"/>
      <protection/>
    </xf>
    <xf numFmtId="0" fontId="0" fillId="0" borderId="0" xfId="92" applyFont="1" applyFill="1" applyAlignment="1">
      <alignment horizontal="justify" vertical="center"/>
      <protection/>
    </xf>
    <xf numFmtId="1" fontId="0" fillId="0" borderId="0" xfId="90" applyNumberFormat="1" applyFont="1" applyFill="1" applyAlignment="1">
      <alignment horizontal="right"/>
      <protection/>
    </xf>
    <xf numFmtId="0" fontId="0" fillId="0" borderId="0" xfId="89" applyFont="1" applyFill="1" applyAlignment="1">
      <alignment horizontal="justify" vertical="center"/>
      <protection/>
    </xf>
    <xf numFmtId="0" fontId="0" fillId="0" borderId="0" xfId="90" applyNumberFormat="1" applyFont="1" applyFill="1" applyBorder="1" applyAlignment="1">
      <alignment/>
      <protection/>
    </xf>
    <xf numFmtId="2" fontId="0" fillId="0" borderId="0" xfId="92" applyNumberFormat="1" applyFont="1" applyFill="1">
      <alignment/>
      <protection/>
    </xf>
    <xf numFmtId="0" fontId="4" fillId="0" borderId="0" xfId="0" applyFont="1" applyFill="1" applyAlignment="1">
      <alignment/>
    </xf>
    <xf numFmtId="170" fontId="0" fillId="0" borderId="0" xfId="89" applyNumberFormat="1" applyFont="1" applyFill="1" applyAlignment="1">
      <alignment vertical="center"/>
      <protection/>
    </xf>
    <xf numFmtId="170" fontId="0" fillId="0" borderId="0" xfId="89" applyNumberFormat="1" applyFont="1" applyFill="1" applyBorder="1" applyAlignment="1">
      <alignment vertical="center"/>
      <protection/>
    </xf>
    <xf numFmtId="170" fontId="0" fillId="0" borderId="0" xfId="92" applyNumberFormat="1" applyFont="1" applyFill="1" applyAlignment="1">
      <alignment vertical="center"/>
      <protection/>
    </xf>
    <xf numFmtId="170" fontId="0" fillId="0" borderId="0" xfId="87" applyNumberFormat="1" applyFont="1" applyFill="1" applyBorder="1" applyAlignment="1">
      <alignment horizontal="left"/>
    </xf>
    <xf numFmtId="0" fontId="4" fillId="0" borderId="0" xfId="89" applyFont="1" applyFill="1" applyAlignment="1">
      <alignment horizontal="left" vertical="center"/>
      <protection/>
    </xf>
    <xf numFmtId="0" fontId="0" fillId="0" borderId="0" xfId="93" applyFont="1" applyFill="1" applyBorder="1" applyAlignment="1">
      <alignment vertical="center"/>
      <protection/>
    </xf>
    <xf numFmtId="170" fontId="0" fillId="0" borderId="0" xfId="0" applyNumberFormat="1" applyFont="1" applyFill="1" applyAlignment="1">
      <alignment vertical="center"/>
    </xf>
    <xf numFmtId="49" fontId="0" fillId="0" borderId="0" xfId="93" applyNumberFormat="1" applyFont="1" applyFill="1" applyBorder="1" applyAlignment="1">
      <alignment horizontal="center" vertical="center"/>
      <protection/>
    </xf>
    <xf numFmtId="0" fontId="0" fillId="0" borderId="0" xfId="93" applyFont="1" applyAlignment="1">
      <alignment vertical="center"/>
      <protection/>
    </xf>
    <xf numFmtId="0" fontId="0" fillId="0" borderId="0" xfId="93" applyFont="1" applyFill="1" applyBorder="1" applyAlignment="1">
      <alignment vertical="center" wrapText="1"/>
      <protection/>
    </xf>
    <xf numFmtId="170" fontId="4" fillId="0" borderId="0" xfId="91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91" applyFont="1" applyFill="1" applyAlignment="1">
      <alignment vertical="center"/>
      <protection/>
    </xf>
    <xf numFmtId="170" fontId="0" fillId="0" borderId="0" xfId="91" applyNumberFormat="1" applyFont="1" applyFill="1" applyAlignment="1">
      <alignment vertical="center"/>
      <protection/>
    </xf>
    <xf numFmtId="0" fontId="4" fillId="0" borderId="0" xfId="91" applyFont="1" applyFill="1" applyAlignment="1">
      <alignment vertical="center"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0" fontId="0" fillId="0" borderId="0" xfId="93" applyFont="1" applyBorder="1">
      <alignment/>
      <protection/>
    </xf>
    <xf numFmtId="0" fontId="4" fillId="0" borderId="0" xfId="93" applyFont="1" applyFill="1">
      <alignment/>
      <protection/>
    </xf>
    <xf numFmtId="0" fontId="0" fillId="0" borderId="0" xfId="93" applyFont="1" applyFill="1" applyBorder="1">
      <alignment/>
      <protection/>
    </xf>
    <xf numFmtId="0" fontId="8" fillId="0" borderId="0" xfId="93" applyFont="1" applyFill="1" applyBorder="1">
      <alignment/>
      <protection/>
    </xf>
    <xf numFmtId="0" fontId="4" fillId="0" borderId="0" xfId="93" applyFont="1">
      <alignment/>
      <protection/>
    </xf>
    <xf numFmtId="170" fontId="0" fillId="0" borderId="0" xfId="93" applyNumberFormat="1" applyFont="1" applyBorder="1">
      <alignment/>
      <protection/>
    </xf>
    <xf numFmtId="49" fontId="4" fillId="0" borderId="0" xfId="93" applyNumberFormat="1" applyFont="1" applyFill="1" applyBorder="1" applyAlignment="1">
      <alignment horizontal="left" vertical="center"/>
      <protection/>
    </xf>
    <xf numFmtId="2" fontId="0" fillId="0" borderId="0" xfId="93" applyNumberFormat="1" applyFont="1" applyFill="1" applyBorder="1">
      <alignment/>
      <protection/>
    </xf>
    <xf numFmtId="0" fontId="4" fillId="0" borderId="0" xfId="93" applyFont="1" applyBorder="1">
      <alignment/>
      <protection/>
    </xf>
    <xf numFmtId="49" fontId="7" fillId="0" borderId="0" xfId="93" applyNumberFormat="1" applyFont="1" applyFill="1" applyBorder="1" applyAlignment="1">
      <alignment horizontal="center" vertical="center"/>
      <protection/>
    </xf>
    <xf numFmtId="0" fontId="0" fillId="0" borderId="0" xfId="93" applyFont="1" applyAlignment="1">
      <alignment wrapText="1"/>
      <protection/>
    </xf>
    <xf numFmtId="49" fontId="7" fillId="0" borderId="0" xfId="93" applyNumberFormat="1" applyFont="1" applyFill="1" applyBorder="1" applyAlignment="1">
      <alignment horizontal="left" vertical="center"/>
      <protection/>
    </xf>
    <xf numFmtId="49" fontId="4" fillId="0" borderId="0" xfId="93" applyNumberFormat="1" applyFont="1" applyFill="1" applyBorder="1" applyAlignment="1">
      <alignment horizontal="center" vertical="center"/>
      <protection/>
    </xf>
    <xf numFmtId="0" fontId="31" fillId="0" borderId="0" xfId="93" applyFont="1">
      <alignment/>
      <protection/>
    </xf>
    <xf numFmtId="0" fontId="0" fillId="0" borderId="0" xfId="95" applyFont="1" applyFill="1">
      <alignment/>
      <protection/>
    </xf>
    <xf numFmtId="0" fontId="4" fillId="0" borderId="0" xfId="95" applyFont="1" applyFill="1">
      <alignment/>
      <protection/>
    </xf>
    <xf numFmtId="0" fontId="0" fillId="0" borderId="0" xfId="95" applyFont="1" applyFill="1" applyBorder="1">
      <alignment/>
      <protection/>
    </xf>
    <xf numFmtId="0" fontId="4" fillId="0" borderId="0" xfId="95" applyFont="1" applyFill="1" applyBorder="1">
      <alignment/>
      <protection/>
    </xf>
    <xf numFmtId="0" fontId="4" fillId="0" borderId="0" xfId="94" applyFont="1" applyFill="1" applyBorder="1" applyAlignment="1">
      <alignment horizontal="left"/>
      <protection/>
    </xf>
    <xf numFmtId="0" fontId="4" fillId="0" borderId="0" xfId="95" applyFont="1" applyFill="1" applyBorder="1" applyAlignment="1">
      <alignment horizontal="right"/>
      <protection/>
    </xf>
    <xf numFmtId="0" fontId="4" fillId="0" borderId="0" xfId="95" applyFont="1" applyFill="1" applyBorder="1" applyAlignment="1">
      <alignment horizontal="right" wrapText="1"/>
      <protection/>
    </xf>
    <xf numFmtId="0" fontId="11" fillId="0" borderId="0" xfId="95" applyFont="1" applyFill="1" applyBorder="1" applyAlignment="1">
      <alignment wrapText="1"/>
      <protection/>
    </xf>
    <xf numFmtId="0" fontId="0" fillId="0" borderId="0" xfId="95" applyFont="1" applyFill="1" applyBorder="1" applyAlignment="1">
      <alignment horizontal="left"/>
      <protection/>
    </xf>
    <xf numFmtId="170" fontId="0" fillId="0" borderId="0" xfId="95" applyNumberFormat="1" applyFont="1" applyFill="1" applyBorder="1">
      <alignment/>
      <protection/>
    </xf>
    <xf numFmtId="170" fontId="0" fillId="0" borderId="0" xfId="95" applyNumberFormat="1" applyFont="1" applyFill="1">
      <alignment/>
      <protection/>
    </xf>
    <xf numFmtId="2" fontId="0" fillId="0" borderId="0" xfId="95" applyNumberFormat="1" applyFont="1" applyFill="1">
      <alignment/>
      <protection/>
    </xf>
    <xf numFmtId="0" fontId="4" fillId="0" borderId="0" xfId="88" applyFont="1" applyFill="1" applyAlignment="1">
      <alignment vertical="center"/>
      <protection/>
    </xf>
    <xf numFmtId="0" fontId="0" fillId="0" borderId="0" xfId="88" applyFont="1" applyFill="1" applyAlignment="1">
      <alignment vertical="center"/>
      <protection/>
    </xf>
    <xf numFmtId="0" fontId="10" fillId="0" borderId="0" xfId="88" applyFont="1" applyFill="1" applyBorder="1" applyAlignment="1">
      <alignment vertical="center"/>
      <protection/>
    </xf>
    <xf numFmtId="0" fontId="0" fillId="0" borderId="0" xfId="88" applyFont="1" applyFill="1">
      <alignment/>
      <protection/>
    </xf>
    <xf numFmtId="170" fontId="8" fillId="0" borderId="0" xfId="95" applyNumberFormat="1" applyFont="1" applyFill="1">
      <alignment/>
      <protection/>
    </xf>
    <xf numFmtId="0" fontId="8" fillId="0" borderId="0" xfId="95" applyFont="1" applyFill="1">
      <alignment/>
      <protection/>
    </xf>
    <xf numFmtId="0" fontId="8" fillId="0" borderId="0" xfId="95" applyFont="1" applyFill="1" applyBorder="1" applyAlignment="1">
      <alignment horizontal="left"/>
      <protection/>
    </xf>
    <xf numFmtId="0" fontId="4" fillId="0" borderId="0" xfId="86" applyFont="1" applyFill="1">
      <alignment/>
      <protection/>
    </xf>
    <xf numFmtId="0" fontId="0" fillId="0" borderId="0" xfId="0" applyFont="1" applyAlignment="1">
      <alignment/>
    </xf>
    <xf numFmtId="0" fontId="0" fillId="0" borderId="0" xfId="86" applyFont="1">
      <alignment/>
      <protection/>
    </xf>
    <xf numFmtId="0" fontId="0" fillId="0" borderId="0" xfId="8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0" fillId="0" borderId="0" xfId="92" applyFont="1" applyFill="1">
      <alignment/>
      <protection/>
    </xf>
    <xf numFmtId="0" fontId="4" fillId="0" borderId="0" xfId="91" applyFont="1" applyFill="1" applyBorder="1" applyAlignment="1">
      <alignment vertical="center"/>
      <protection/>
    </xf>
    <xf numFmtId="0" fontId="4" fillId="32" borderId="0" xfId="0" applyFont="1" applyFill="1" applyAlignment="1">
      <alignment/>
    </xf>
    <xf numFmtId="0" fontId="0" fillId="0" borderId="18" xfId="92" applyFont="1" applyFill="1" applyBorder="1">
      <alignment/>
      <protection/>
    </xf>
    <xf numFmtId="0" fontId="51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0" fillId="0" borderId="0" xfId="93" applyFont="1" applyFill="1" applyAlignment="1">
      <alignment horizontal="left"/>
      <protection/>
    </xf>
    <xf numFmtId="0" fontId="4" fillId="1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85" applyFont="1" applyFill="1">
      <alignment/>
      <protection/>
    </xf>
    <xf numFmtId="0" fontId="51" fillId="0" borderId="0" xfId="85" applyFont="1" applyFill="1">
      <alignment/>
      <protection/>
    </xf>
    <xf numFmtId="0" fontId="11" fillId="0" borderId="0" xfId="0" applyFont="1" applyFill="1" applyAlignment="1">
      <alignment/>
    </xf>
    <xf numFmtId="0" fontId="51" fillId="32" borderId="0" xfId="0" applyFont="1" applyFill="1" applyAlignment="1">
      <alignment/>
    </xf>
    <xf numFmtId="0" fontId="0" fillId="0" borderId="18" xfId="92" applyFont="1" applyFill="1" applyBorder="1" applyAlignment="1">
      <alignment horizontal="right"/>
      <protection/>
    </xf>
    <xf numFmtId="0" fontId="0" fillId="0" borderId="0" xfId="92" applyFont="1" applyFill="1">
      <alignment/>
      <protection/>
    </xf>
    <xf numFmtId="0" fontId="11" fillId="0" borderId="0" xfId="0" applyFont="1" applyFill="1" applyAlignment="1">
      <alignment vertical="center"/>
    </xf>
    <xf numFmtId="0" fontId="0" fillId="0" borderId="0" xfId="95" applyFont="1" applyFill="1">
      <alignment/>
      <protection/>
    </xf>
    <xf numFmtId="1" fontId="0" fillId="0" borderId="0" xfId="95" applyNumberFormat="1" applyFont="1" applyFill="1" applyBorder="1">
      <alignment/>
      <protection/>
    </xf>
    <xf numFmtId="1" fontId="0" fillId="0" borderId="0" xfId="95" applyNumberFormat="1" applyFont="1" applyFill="1">
      <alignment/>
      <protection/>
    </xf>
    <xf numFmtId="2" fontId="0" fillId="0" borderId="0" xfId="92" applyNumberFormat="1" applyFont="1" applyFill="1">
      <alignment/>
      <protection/>
    </xf>
    <xf numFmtId="1" fontId="0" fillId="0" borderId="0" xfId="92" applyNumberFormat="1" applyFont="1" applyFill="1">
      <alignment/>
      <protection/>
    </xf>
    <xf numFmtId="0" fontId="0" fillId="0" borderId="0" xfId="92" applyFont="1" applyFill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90" applyNumberFormat="1" applyFont="1" applyFill="1" applyAlignment="1">
      <alignment horizontal="right"/>
      <protection/>
    </xf>
    <xf numFmtId="0" fontId="0" fillId="33" borderId="0" xfId="95" applyFont="1" applyFill="1">
      <alignment/>
      <protection/>
    </xf>
    <xf numFmtId="0" fontId="4" fillId="33" borderId="0" xfId="92" applyFont="1" applyFill="1">
      <alignment/>
      <protection/>
    </xf>
    <xf numFmtId="1" fontId="0" fillId="0" borderId="0" xfId="92" applyNumberFormat="1" applyFont="1" applyFill="1" applyAlignment="1">
      <alignment horizontal="right"/>
      <protection/>
    </xf>
    <xf numFmtId="2" fontId="0" fillId="0" borderId="0" xfId="93" applyNumberFormat="1" applyFont="1" applyFill="1" applyBorder="1">
      <alignment/>
      <protection/>
    </xf>
    <xf numFmtId="49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93" applyFont="1" applyFill="1" applyBorder="1">
      <alignment/>
      <protection/>
    </xf>
    <xf numFmtId="0" fontId="0" fillId="0" borderId="23" xfId="93" applyFont="1" applyFill="1" applyBorder="1">
      <alignment/>
      <protection/>
    </xf>
    <xf numFmtId="170" fontId="0" fillId="0" borderId="0" xfId="0" applyNumberFormat="1" applyFont="1" applyFill="1" applyAlignment="1">
      <alignment/>
    </xf>
    <xf numFmtId="0" fontId="0" fillId="0" borderId="0" xfId="93" applyFont="1" applyFill="1" applyAlignment="1">
      <alignment vertical="center"/>
      <protection/>
    </xf>
    <xf numFmtId="170" fontId="0" fillId="0" borderId="0" xfId="93" applyNumberFormat="1" applyFont="1" applyFill="1" applyAlignment="1">
      <alignment vertical="center"/>
      <protection/>
    </xf>
    <xf numFmtId="170" fontId="0" fillId="0" borderId="0" xfId="0" applyNumberFormat="1" applyFont="1" applyFill="1" applyAlignment="1">
      <alignment horizontal="right"/>
    </xf>
    <xf numFmtId="0" fontId="0" fillId="0" borderId="0" xfId="93" applyFont="1" applyFill="1" applyBorder="1" applyAlignment="1">
      <alignment horizontal="left" wrapText="1"/>
      <protection/>
    </xf>
    <xf numFmtId="170" fontId="0" fillId="0" borderId="0" xfId="93" applyNumberFormat="1" applyFont="1" applyFill="1" applyBorder="1" applyAlignment="1">
      <alignment horizontal="left"/>
      <protection/>
    </xf>
    <xf numFmtId="170" fontId="0" fillId="0" borderId="0" xfId="93" applyNumberFormat="1" applyFont="1" applyFill="1" applyBorder="1" applyAlignment="1">
      <alignment horizontal="right"/>
      <protection/>
    </xf>
    <xf numFmtId="0" fontId="0" fillId="0" borderId="2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4" fillId="0" borderId="0" xfId="93" applyFont="1" applyFill="1" applyAlignment="1">
      <alignment horizontal="center" vertical="center" wrapText="1"/>
      <protection/>
    </xf>
    <xf numFmtId="0" fontId="4" fillId="10" borderId="24" xfId="93" applyFont="1" applyFill="1" applyBorder="1" applyAlignment="1">
      <alignment horizontal="left" vertical="center"/>
      <protection/>
    </xf>
    <xf numFmtId="0" fontId="4" fillId="10" borderId="23" xfId="93" applyFont="1" applyFill="1" applyBorder="1" applyAlignment="1">
      <alignment horizontal="left" vertical="center"/>
      <protection/>
    </xf>
    <xf numFmtId="170" fontId="4" fillId="0" borderId="0" xfId="93" applyNumberFormat="1" applyFont="1" applyFill="1" applyAlignment="1">
      <alignment horizontal="center" vertical="center" wrapText="1"/>
      <protection/>
    </xf>
    <xf numFmtId="0" fontId="4" fillId="0" borderId="25" xfId="93" applyFont="1" applyFill="1" applyBorder="1" applyAlignment="1">
      <alignment horizontal="left" vertical="center" wrapText="1"/>
      <protection/>
    </xf>
    <xf numFmtId="0" fontId="4" fillId="0" borderId="26" xfId="93" applyFont="1" applyFill="1" applyBorder="1" applyAlignment="1">
      <alignment horizontal="left" vertical="center" wrapText="1"/>
      <protection/>
    </xf>
    <xf numFmtId="0" fontId="0" fillId="0" borderId="27" xfId="93" applyFont="1" applyFill="1" applyBorder="1" applyAlignment="1">
      <alignment horizontal="left" vertical="center"/>
      <protection/>
    </xf>
    <xf numFmtId="0" fontId="4" fillId="0" borderId="28" xfId="93" applyFont="1" applyFill="1" applyBorder="1" applyAlignment="1">
      <alignment horizontal="left" vertical="center"/>
      <protection/>
    </xf>
    <xf numFmtId="0" fontId="4" fillId="0" borderId="27" xfId="93" applyFont="1" applyFill="1" applyBorder="1" applyAlignment="1">
      <alignment horizontal="left" vertical="center" wrapText="1"/>
      <protection/>
    </xf>
    <xf numFmtId="0" fontId="4" fillId="0" borderId="28" xfId="93" applyFont="1" applyFill="1" applyBorder="1" applyAlignment="1">
      <alignment horizontal="left" vertical="center" wrapText="1"/>
      <protection/>
    </xf>
    <xf numFmtId="0" fontId="0" fillId="0" borderId="29" xfId="93" applyFont="1" applyFill="1" applyBorder="1" applyAlignment="1">
      <alignment horizontal="left" vertical="center"/>
      <protection/>
    </xf>
    <xf numFmtId="0" fontId="4" fillId="0" borderId="30" xfId="93" applyFont="1" applyFill="1" applyBorder="1" applyAlignment="1">
      <alignment horizontal="left" vertical="center"/>
      <protection/>
    </xf>
    <xf numFmtId="0" fontId="0" fillId="0" borderId="25" xfId="93" applyFont="1" applyFill="1" applyBorder="1" applyAlignment="1">
      <alignment horizontal="left" vertical="center"/>
      <protection/>
    </xf>
    <xf numFmtId="0" fontId="4" fillId="0" borderId="26" xfId="93" applyFont="1" applyFill="1" applyBorder="1" applyAlignment="1">
      <alignment horizontal="left" vertical="center"/>
      <protection/>
    </xf>
    <xf numFmtId="0" fontId="0" fillId="0" borderId="0" xfId="93" applyFont="1" applyFill="1" applyBorder="1" applyAlignment="1">
      <alignment horizontal="left" vertical="center"/>
      <protection/>
    </xf>
    <xf numFmtId="0" fontId="4" fillId="0" borderId="31" xfId="93" applyFont="1" applyFill="1" applyBorder="1" applyAlignment="1">
      <alignment horizontal="left" vertical="center"/>
      <protection/>
    </xf>
    <xf numFmtId="0" fontId="4" fillId="12" borderId="24" xfId="93" applyFont="1" applyFill="1" applyBorder="1" applyAlignment="1">
      <alignment horizontal="left" vertical="center" wrapText="1"/>
      <protection/>
    </xf>
    <xf numFmtId="0" fontId="4" fillId="12" borderId="24" xfId="93" applyFont="1" applyFill="1" applyBorder="1" applyAlignment="1">
      <alignment horizontal="left" vertical="center"/>
      <protection/>
    </xf>
    <xf numFmtId="0" fontId="0" fillId="0" borderId="32" xfId="93" applyFont="1" applyFill="1" applyBorder="1" applyAlignment="1">
      <alignment horizontal="left" vertical="center"/>
      <protection/>
    </xf>
    <xf numFmtId="0" fontId="4" fillId="0" borderId="33" xfId="93" applyFont="1" applyFill="1" applyBorder="1" applyAlignment="1">
      <alignment horizontal="left" vertical="center"/>
      <protection/>
    </xf>
    <xf numFmtId="0" fontId="0" fillId="0" borderId="34" xfId="93" applyFont="1" applyFill="1" applyBorder="1" applyAlignment="1">
      <alignment horizontal="left" vertical="center"/>
      <protection/>
    </xf>
    <xf numFmtId="0" fontId="4" fillId="0" borderId="35" xfId="93" applyFont="1" applyFill="1" applyBorder="1" applyAlignment="1">
      <alignment horizontal="left" vertical="center"/>
      <protection/>
    </xf>
    <xf numFmtId="0" fontId="0" fillId="0" borderId="20" xfId="93" applyFont="1" applyFill="1" applyBorder="1" applyAlignment="1">
      <alignment horizontal="left" vertical="center"/>
      <protection/>
    </xf>
    <xf numFmtId="0" fontId="4" fillId="0" borderId="21" xfId="93" applyFont="1" applyFill="1" applyBorder="1" applyAlignment="1">
      <alignment horizontal="left" vertical="center"/>
      <protection/>
    </xf>
    <xf numFmtId="0" fontId="0" fillId="0" borderId="36" xfId="93" applyFont="1" applyFill="1" applyBorder="1" applyAlignment="1">
      <alignment horizontal="left" vertical="center"/>
      <protection/>
    </xf>
    <xf numFmtId="0" fontId="4" fillId="0" borderId="37" xfId="93" applyFont="1" applyFill="1" applyBorder="1" applyAlignment="1">
      <alignment horizontal="left" vertical="center"/>
      <protection/>
    </xf>
    <xf numFmtId="0" fontId="4" fillId="0" borderId="0" xfId="93" applyFont="1" applyFill="1" applyBorder="1" applyAlignment="1">
      <alignment horizontal="left" vertical="center" wrapText="1"/>
      <protection/>
    </xf>
    <xf numFmtId="170" fontId="0" fillId="34" borderId="0" xfId="0" applyNumberFormat="1" applyFont="1" applyFill="1" applyBorder="1" applyAlignment="1">
      <alignment horizontal="right" vertical="center" indent="2"/>
    </xf>
    <xf numFmtId="0" fontId="0" fillId="34" borderId="0" xfId="0" applyFont="1" applyFill="1" applyBorder="1" applyAlignment="1">
      <alignment horizontal="left" vertical="center" indent="1"/>
    </xf>
    <xf numFmtId="170" fontId="0" fillId="0" borderId="0" xfId="93" applyNumberFormat="1" applyFont="1" applyFill="1" applyBorder="1" applyAlignment="1">
      <alignment horizontal="left" indent="2"/>
      <protection/>
    </xf>
    <xf numFmtId="0" fontId="0" fillId="0" borderId="0" xfId="0" applyNumberFormat="1" applyFont="1" applyFill="1" applyBorder="1" applyAlignment="1">
      <alignment/>
    </xf>
    <xf numFmtId="0" fontId="0" fillId="0" borderId="0" xfId="89" applyFont="1" applyFill="1" applyAlignment="1">
      <alignment vertical="center"/>
      <protection/>
    </xf>
    <xf numFmtId="0" fontId="0" fillId="0" borderId="0" xfId="86" applyFont="1">
      <alignment/>
      <protection/>
    </xf>
    <xf numFmtId="0" fontId="0" fillId="0" borderId="0" xfId="85" applyFont="1" applyFill="1">
      <alignment/>
      <protection/>
    </xf>
    <xf numFmtId="0" fontId="0" fillId="0" borderId="0" xfId="89" applyFont="1" applyFill="1" applyAlignment="1">
      <alignment vertical="center" wrapText="1"/>
      <protection/>
    </xf>
    <xf numFmtId="0" fontId="0" fillId="0" borderId="0" xfId="85" applyFont="1" applyFill="1" applyBorder="1">
      <alignment/>
      <protection/>
    </xf>
    <xf numFmtId="0" fontId="0" fillId="0" borderId="18" xfId="92" applyFont="1" applyFill="1" applyBorder="1">
      <alignment/>
      <protection/>
    </xf>
    <xf numFmtId="170" fontId="0" fillId="0" borderId="0" xfId="89" applyNumberFormat="1" applyFont="1" applyFill="1" applyAlignment="1">
      <alignment vertical="center"/>
      <protection/>
    </xf>
    <xf numFmtId="0" fontId="0" fillId="0" borderId="0" xfId="89" applyFont="1" applyFill="1" applyBorder="1" applyAlignment="1">
      <alignment vertical="center"/>
      <protection/>
    </xf>
    <xf numFmtId="170" fontId="0" fillId="0" borderId="0" xfId="89" applyNumberFormat="1" applyFont="1" applyFill="1" applyBorder="1" applyAlignment="1">
      <alignment vertical="center"/>
      <protection/>
    </xf>
    <xf numFmtId="0" fontId="0" fillId="0" borderId="18" xfId="92" applyFont="1" applyFill="1" applyBorder="1" applyAlignment="1">
      <alignment horizontal="right"/>
      <protection/>
    </xf>
    <xf numFmtId="0" fontId="0" fillId="0" borderId="0" xfId="92" applyFont="1" applyFill="1" applyAlignment="1">
      <alignment vertical="center"/>
      <protection/>
    </xf>
    <xf numFmtId="170" fontId="0" fillId="0" borderId="0" xfId="92" applyNumberFormat="1" applyFont="1" applyFill="1" applyAlignment="1">
      <alignment vertical="center"/>
      <protection/>
    </xf>
    <xf numFmtId="0" fontId="0" fillId="0" borderId="0" xfId="90" applyFont="1" applyFill="1" applyAlignment="1">
      <alignment vertical="center"/>
      <protection/>
    </xf>
    <xf numFmtId="0" fontId="0" fillId="0" borderId="0" xfId="89" applyFont="1" applyFill="1" applyAlignment="1" quotePrefix="1">
      <alignment vertical="center"/>
      <protection/>
    </xf>
    <xf numFmtId="0" fontId="0" fillId="0" borderId="0" xfId="92" applyFont="1" applyFill="1" applyAlignment="1">
      <alignment horizontal="justify" vertical="center"/>
      <protection/>
    </xf>
    <xf numFmtId="0" fontId="0" fillId="0" borderId="0" xfId="89" applyFont="1" applyFill="1" applyAlignment="1">
      <alignment horizontal="justify" vertical="center"/>
      <protection/>
    </xf>
    <xf numFmtId="0" fontId="0" fillId="0" borderId="0" xfId="90" applyNumberFormat="1" applyFont="1" applyFill="1" applyBorder="1" applyAlignment="1">
      <alignment/>
      <protection/>
    </xf>
    <xf numFmtId="0" fontId="0" fillId="0" borderId="0" xfId="89" applyNumberFormat="1" applyFont="1" applyFill="1" applyBorder="1" applyAlignment="1">
      <alignment/>
      <protection/>
    </xf>
    <xf numFmtId="0" fontId="0" fillId="0" borderId="0" xfId="90" applyFont="1" applyFill="1">
      <alignment/>
      <protection/>
    </xf>
    <xf numFmtId="2" fontId="0" fillId="0" borderId="0" xfId="92" applyNumberFormat="1" applyFont="1" applyFill="1" applyBorder="1">
      <alignment/>
      <protection/>
    </xf>
    <xf numFmtId="170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92" applyFont="1" applyFill="1" applyAlignment="1">
      <alignment horizontal="left"/>
      <protection/>
    </xf>
    <xf numFmtId="0" fontId="0" fillId="0" borderId="0" xfId="92" applyFont="1" applyFill="1" applyAlignment="1">
      <alignment horizontal="left"/>
      <protection/>
    </xf>
    <xf numFmtId="0" fontId="4" fillId="0" borderId="38" xfId="93" applyFont="1" applyFill="1" applyBorder="1" applyAlignment="1">
      <alignment horizontal="left" vertical="center" wrapText="1"/>
      <protection/>
    </xf>
    <xf numFmtId="0" fontId="4" fillId="0" borderId="39" xfId="93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1" fontId="0" fillId="0" borderId="0" xfId="92" applyNumberFormat="1" applyFont="1" applyFill="1" applyAlignment="1">
      <alignment horizontal="right"/>
      <protection/>
    </xf>
    <xf numFmtId="0" fontId="0" fillId="0" borderId="0" xfId="92" applyFont="1" applyFill="1" applyAlignment="1">
      <alignment horizontal="right"/>
      <protection/>
    </xf>
    <xf numFmtId="0" fontId="0" fillId="0" borderId="0" xfId="0" applyFill="1" applyAlignment="1">
      <alignment vertical="center"/>
    </xf>
    <xf numFmtId="0" fontId="0" fillId="0" borderId="0" xfId="88" applyFont="1" applyFill="1" applyAlignment="1">
      <alignment vertical="top"/>
      <protection/>
    </xf>
    <xf numFmtId="0" fontId="10" fillId="0" borderId="0" xfId="90" applyFont="1" applyFill="1" applyBorder="1" applyAlignment="1">
      <alignment vertical="top"/>
      <protection/>
    </xf>
    <xf numFmtId="0" fontId="0" fillId="0" borderId="0" xfId="95" applyFont="1" applyFill="1" applyAlignment="1">
      <alignment vertical="top"/>
      <protection/>
    </xf>
    <xf numFmtId="0" fontId="0" fillId="0" borderId="0" xfId="91" applyFont="1" applyFill="1" applyAlignment="1">
      <alignment/>
      <protection/>
    </xf>
    <xf numFmtId="0" fontId="10" fillId="0" borderId="0" xfId="90" applyFont="1" applyFill="1" applyBorder="1" applyAlignment="1">
      <alignment/>
      <protection/>
    </xf>
    <xf numFmtId="0" fontId="11" fillId="0" borderId="0" xfId="95" applyFont="1" applyFill="1">
      <alignment/>
      <protection/>
    </xf>
    <xf numFmtId="0" fontId="4" fillId="10" borderId="40" xfId="0" applyFont="1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89" applyNumberFormat="1" applyFont="1" applyFill="1" applyAlignment="1">
      <alignment vertical="center"/>
      <protection/>
    </xf>
    <xf numFmtId="0" fontId="6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89" applyNumberFormat="1" applyFont="1" applyFill="1" applyAlignment="1">
      <alignment vertical="center"/>
      <protection/>
    </xf>
    <xf numFmtId="170" fontId="0" fillId="0" borderId="0" xfId="0" applyNumberFormat="1" applyFont="1" applyFill="1" applyBorder="1" applyAlignment="1">
      <alignment/>
    </xf>
    <xf numFmtId="170" fontId="0" fillId="0" borderId="0" xfId="92" applyNumberFormat="1" applyFont="1" applyFill="1" applyAlignment="1">
      <alignment horizontal="right"/>
      <protection/>
    </xf>
    <xf numFmtId="170" fontId="0" fillId="0" borderId="0" xfId="90" applyNumberFormat="1" applyFont="1" applyFill="1" applyAlignment="1">
      <alignment horizontal="right"/>
      <protection/>
    </xf>
    <xf numFmtId="170" fontId="0" fillId="0" borderId="0" xfId="90" applyNumberFormat="1" applyFont="1" applyFill="1" applyAlignment="1">
      <alignment horizontal="right"/>
      <protection/>
    </xf>
    <xf numFmtId="3" fontId="0" fillId="0" borderId="0" xfId="90" applyNumberFormat="1" applyFont="1" applyFill="1" applyAlignment="1">
      <alignment horizontal="right"/>
      <protection/>
    </xf>
    <xf numFmtId="3" fontId="0" fillId="0" borderId="0" xfId="90" applyNumberFormat="1" applyFont="1" applyFill="1" applyAlignment="1">
      <alignment horizontal="right"/>
      <protection/>
    </xf>
    <xf numFmtId="3" fontId="0" fillId="0" borderId="0" xfId="89" applyNumberFormat="1" applyFont="1" applyFill="1" applyAlignment="1">
      <alignment vertical="center"/>
      <protection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0" fillId="33" borderId="0" xfId="95" applyFont="1" applyFill="1">
      <alignment/>
      <protection/>
    </xf>
    <xf numFmtId="170" fontId="0" fillId="0" borderId="0" xfId="92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70" fontId="0" fillId="0" borderId="0" xfId="92" applyNumberFormat="1" applyFont="1" applyFill="1">
      <alignment/>
      <protection/>
    </xf>
    <xf numFmtId="170" fontId="0" fillId="0" borderId="0" xfId="92" applyNumberFormat="1" applyFont="1" applyFill="1">
      <alignment/>
      <protection/>
    </xf>
    <xf numFmtId="170" fontId="0" fillId="0" borderId="0" xfId="90" applyNumberFormat="1" applyFont="1" applyFill="1">
      <alignment/>
      <protection/>
    </xf>
    <xf numFmtId="1" fontId="57" fillId="34" borderId="42" xfId="0" applyNumberFormat="1" applyFont="1" applyFill="1" applyBorder="1" applyAlignment="1">
      <alignment horizontal="right" vertical="center" indent="2"/>
    </xf>
    <xf numFmtId="0" fontId="57" fillId="34" borderId="43" xfId="95" applyFont="1" applyFill="1" applyBorder="1" applyAlignment="1">
      <alignment horizontal="left" vertical="center" indent="1"/>
      <protection/>
    </xf>
    <xf numFmtId="1" fontId="57" fillId="34" borderId="28" xfId="95" applyNumberFormat="1" applyFont="1" applyFill="1" applyBorder="1" applyAlignment="1">
      <alignment horizontal="right" vertical="center" indent="2"/>
      <protection/>
    </xf>
    <xf numFmtId="1" fontId="57" fillId="34" borderId="42" xfId="95" applyNumberFormat="1" applyFont="1" applyFill="1" applyBorder="1" applyAlignment="1">
      <alignment horizontal="right" vertical="center" indent="2"/>
      <protection/>
    </xf>
    <xf numFmtId="0" fontId="57" fillId="34" borderId="43" xfId="0" applyFont="1" applyFill="1" applyBorder="1" applyAlignment="1">
      <alignment horizontal="left" vertical="center" indent="1"/>
    </xf>
    <xf numFmtId="1" fontId="57" fillId="34" borderId="27" xfId="0" applyNumberFormat="1" applyFont="1" applyFill="1" applyBorder="1" applyAlignment="1">
      <alignment horizontal="right" vertical="center" indent="2"/>
    </xf>
    <xf numFmtId="0" fontId="57" fillId="34" borderId="44" xfId="95" applyFont="1" applyFill="1" applyBorder="1" applyAlignment="1">
      <alignment horizontal="left" vertical="center" indent="1"/>
      <protection/>
    </xf>
    <xf numFmtId="0" fontId="57" fillId="34" borderId="44" xfId="0" applyFont="1" applyFill="1" applyBorder="1" applyAlignment="1">
      <alignment horizontal="left" vertical="center" indent="1"/>
    </xf>
    <xf numFmtId="1" fontId="57" fillId="34" borderId="28" xfId="0" applyNumberFormat="1" applyFont="1" applyFill="1" applyBorder="1" applyAlignment="1">
      <alignment horizontal="right" vertical="center" indent="2"/>
    </xf>
    <xf numFmtId="0" fontId="57" fillId="0" borderId="44" xfId="0" applyFont="1" applyFill="1" applyBorder="1" applyAlignment="1">
      <alignment horizontal="left" vertical="center" indent="1"/>
    </xf>
    <xf numFmtId="1" fontId="57" fillId="34" borderId="45" xfId="0" applyNumberFormat="1" applyFont="1" applyFill="1" applyBorder="1" applyAlignment="1">
      <alignment horizontal="right" vertical="center" indent="2"/>
    </xf>
    <xf numFmtId="1" fontId="57" fillId="34" borderId="26" xfId="0" applyNumberFormat="1" applyFont="1" applyFill="1" applyBorder="1" applyAlignment="1">
      <alignment horizontal="right" vertical="center" indent="2"/>
    </xf>
    <xf numFmtId="1" fontId="57" fillId="34" borderId="25" xfId="0" applyNumberFormat="1" applyFont="1" applyFill="1" applyBorder="1" applyAlignment="1">
      <alignment horizontal="right" vertical="center" indent="2"/>
    </xf>
    <xf numFmtId="1" fontId="57" fillId="34" borderId="46" xfId="0" applyNumberFormat="1" applyFont="1" applyFill="1" applyBorder="1" applyAlignment="1">
      <alignment horizontal="right" vertical="center" indent="2"/>
    </xf>
    <xf numFmtId="0" fontId="57" fillId="34" borderId="41" xfId="0" applyFont="1" applyFill="1" applyBorder="1" applyAlignment="1">
      <alignment horizontal="left" vertical="center" indent="1"/>
    </xf>
    <xf numFmtId="1" fontId="57" fillId="34" borderId="21" xfId="0" applyNumberFormat="1" applyFont="1" applyFill="1" applyBorder="1" applyAlignment="1">
      <alignment horizontal="right" vertical="center" indent="2"/>
    </xf>
    <xf numFmtId="1" fontId="57" fillId="34" borderId="20" xfId="0" applyNumberFormat="1" applyFont="1" applyFill="1" applyBorder="1" applyAlignment="1">
      <alignment horizontal="right" vertical="center" indent="2"/>
    </xf>
    <xf numFmtId="0" fontId="57" fillId="34" borderId="43" xfId="95" applyFont="1" applyFill="1" applyBorder="1" applyAlignment="1">
      <alignment horizontal="left" vertical="center" wrapText="1" indent="1"/>
      <protection/>
    </xf>
    <xf numFmtId="1" fontId="57" fillId="34" borderId="26" xfId="95" applyNumberFormat="1" applyFont="1" applyFill="1" applyBorder="1" applyAlignment="1">
      <alignment horizontal="right" vertical="center" indent="2"/>
      <protection/>
    </xf>
    <xf numFmtId="1" fontId="57" fillId="34" borderId="45" xfId="95" applyNumberFormat="1" applyFont="1" applyFill="1" applyBorder="1" applyAlignment="1">
      <alignment horizontal="right" vertical="center" indent="2"/>
      <protection/>
    </xf>
    <xf numFmtId="0" fontId="57" fillId="34" borderId="43" xfId="0" applyFont="1" applyFill="1" applyBorder="1" applyAlignment="1">
      <alignment horizontal="left" vertical="center" wrapText="1" indent="1"/>
    </xf>
    <xf numFmtId="0" fontId="57" fillId="34" borderId="44" xfId="95" applyFont="1" applyFill="1" applyBorder="1" applyAlignment="1">
      <alignment horizontal="left" vertical="center" wrapText="1" indent="1"/>
      <protection/>
    </xf>
    <xf numFmtId="170" fontId="57" fillId="0" borderId="44" xfId="0" applyNumberFormat="1" applyFont="1" applyFill="1" applyBorder="1" applyAlignment="1">
      <alignment horizontal="left" vertical="center" wrapText="1" indent="1"/>
    </xf>
    <xf numFmtId="1" fontId="57" fillId="34" borderId="47" xfId="0" applyNumberFormat="1" applyFont="1" applyFill="1" applyBorder="1" applyAlignment="1">
      <alignment horizontal="right" vertical="center" indent="2"/>
    </xf>
    <xf numFmtId="0" fontId="57" fillId="34" borderId="48" xfId="0" applyFont="1" applyFill="1" applyBorder="1" applyAlignment="1">
      <alignment horizontal="left" vertical="center" wrapText="1" indent="1"/>
    </xf>
    <xf numFmtId="1" fontId="57" fillId="34" borderId="30" xfId="95" applyNumberFormat="1" applyFont="1" applyFill="1" applyBorder="1" applyAlignment="1">
      <alignment horizontal="right" vertical="center" indent="2"/>
      <protection/>
    </xf>
    <xf numFmtId="1" fontId="57" fillId="34" borderId="47" xfId="95" applyNumberFormat="1" applyFont="1" applyFill="1" applyBorder="1" applyAlignment="1">
      <alignment horizontal="right" vertical="center" indent="2"/>
      <protection/>
    </xf>
    <xf numFmtId="0" fontId="57" fillId="34" borderId="48" xfId="0" applyFont="1" applyFill="1" applyBorder="1" applyAlignment="1">
      <alignment horizontal="left" vertical="center" indent="1"/>
    </xf>
    <xf numFmtId="1" fontId="57" fillId="34" borderId="29" xfId="0" applyNumberFormat="1" applyFont="1" applyFill="1" applyBorder="1" applyAlignment="1">
      <alignment horizontal="right" vertical="center" indent="2"/>
    </xf>
    <xf numFmtId="1" fontId="57" fillId="34" borderId="30" xfId="0" applyNumberFormat="1" applyFont="1" applyFill="1" applyBorder="1" applyAlignment="1">
      <alignment horizontal="right" vertical="center" indent="2"/>
    </xf>
    <xf numFmtId="1" fontId="57" fillId="34" borderId="49" xfId="0" applyNumberFormat="1" applyFont="1" applyFill="1" applyBorder="1" applyAlignment="1">
      <alignment horizontal="right" vertical="center" indent="2"/>
    </xf>
    <xf numFmtId="0" fontId="57" fillId="34" borderId="50" xfId="0" applyFont="1" applyFill="1" applyBorder="1" applyAlignment="1">
      <alignment horizontal="left" vertical="center" indent="1"/>
    </xf>
    <xf numFmtId="1" fontId="57" fillId="34" borderId="31" xfId="0" applyNumberFormat="1" applyFont="1" applyFill="1" applyBorder="1" applyAlignment="1">
      <alignment horizontal="right" vertical="center" indent="2"/>
    </xf>
    <xf numFmtId="1" fontId="57" fillId="34" borderId="0" xfId="0" applyNumberFormat="1" applyFont="1" applyFill="1" applyBorder="1" applyAlignment="1">
      <alignment horizontal="right" vertical="center" indent="2"/>
    </xf>
    <xf numFmtId="1" fontId="57" fillId="34" borderId="51" xfId="0" applyNumberFormat="1" applyFont="1" applyFill="1" applyBorder="1" applyAlignment="1">
      <alignment horizontal="right" vertical="center" indent="2"/>
    </xf>
    <xf numFmtId="1" fontId="57" fillId="34" borderId="33" xfId="95" applyNumberFormat="1" applyFont="1" applyFill="1" applyBorder="1" applyAlignment="1">
      <alignment horizontal="right" vertical="center" indent="2"/>
      <protection/>
    </xf>
    <xf numFmtId="1" fontId="57" fillId="34" borderId="51" xfId="95" applyNumberFormat="1" applyFont="1" applyFill="1" applyBorder="1" applyAlignment="1">
      <alignment horizontal="right" vertical="center" indent="2"/>
      <protection/>
    </xf>
    <xf numFmtId="1" fontId="57" fillId="34" borderId="32" xfId="0" applyNumberFormat="1" applyFont="1" applyFill="1" applyBorder="1" applyAlignment="1">
      <alignment horizontal="right" vertical="center" indent="2"/>
    </xf>
    <xf numFmtId="0" fontId="57" fillId="34" borderId="44" xfId="0" applyFont="1" applyFill="1" applyBorder="1" applyAlignment="1">
      <alignment horizontal="left" vertical="center" wrapText="1" indent="1"/>
    </xf>
    <xf numFmtId="1" fontId="57" fillId="34" borderId="52" xfId="0" applyNumberFormat="1" applyFont="1" applyFill="1" applyBorder="1" applyAlignment="1">
      <alignment horizontal="right" vertical="center" indent="2"/>
    </xf>
    <xf numFmtId="0" fontId="57" fillId="34" borderId="53" xfId="0" applyFont="1" applyFill="1" applyBorder="1" applyAlignment="1">
      <alignment horizontal="left" vertical="center" indent="1"/>
    </xf>
    <xf numFmtId="1" fontId="57" fillId="34" borderId="35" xfId="0" applyNumberFormat="1" applyFont="1" applyFill="1" applyBorder="1" applyAlignment="1">
      <alignment horizontal="right" vertical="center" indent="2"/>
    </xf>
    <xf numFmtId="1" fontId="57" fillId="34" borderId="52" xfId="95" applyNumberFormat="1" applyFont="1" applyFill="1" applyBorder="1" applyAlignment="1">
      <alignment horizontal="right" vertical="center" indent="2"/>
      <protection/>
    </xf>
    <xf numFmtId="1" fontId="57" fillId="34" borderId="34" xfId="0" applyNumberFormat="1" applyFont="1" applyFill="1" applyBorder="1" applyAlignment="1">
      <alignment horizontal="right" vertical="center" indent="2"/>
    </xf>
    <xf numFmtId="0" fontId="57" fillId="34" borderId="54" xfId="0" applyFont="1" applyFill="1" applyBorder="1" applyAlignment="1">
      <alignment horizontal="left" vertical="center" indent="1"/>
    </xf>
    <xf numFmtId="1" fontId="57" fillId="34" borderId="55" xfId="0" applyNumberFormat="1" applyFont="1" applyFill="1" applyBorder="1" applyAlignment="1">
      <alignment horizontal="right" vertical="center" indent="2"/>
    </xf>
    <xf numFmtId="0" fontId="57" fillId="34" borderId="56" xfId="0" applyFont="1" applyFill="1" applyBorder="1" applyAlignment="1">
      <alignment horizontal="left" vertical="center" indent="1"/>
    </xf>
    <xf numFmtId="1" fontId="57" fillId="34" borderId="37" xfId="0" applyNumberFormat="1" applyFont="1" applyFill="1" applyBorder="1" applyAlignment="1">
      <alignment horizontal="right" vertical="center" indent="2"/>
    </xf>
    <xf numFmtId="1" fontId="57" fillId="34" borderId="36" xfId="0" applyNumberFormat="1" applyFont="1" applyFill="1" applyBorder="1" applyAlignment="1">
      <alignment horizontal="right" vertical="center" indent="2"/>
    </xf>
    <xf numFmtId="1" fontId="57" fillId="34" borderId="57" xfId="0" applyNumberFormat="1" applyFont="1" applyFill="1" applyBorder="1" applyAlignment="1">
      <alignment horizontal="right" vertical="center" indent="2"/>
    </xf>
    <xf numFmtId="0" fontId="57" fillId="34" borderId="58" xfId="0" applyFont="1" applyFill="1" applyBorder="1" applyAlignment="1">
      <alignment horizontal="left" vertical="center" indent="1"/>
    </xf>
    <xf numFmtId="1" fontId="57" fillId="34" borderId="39" xfId="0" applyNumberFormat="1" applyFont="1" applyFill="1" applyBorder="1" applyAlignment="1">
      <alignment horizontal="right" vertical="center" indent="2"/>
    </xf>
    <xf numFmtId="1" fontId="57" fillId="34" borderId="38" xfId="0" applyNumberFormat="1" applyFont="1" applyFill="1" applyBorder="1" applyAlignment="1">
      <alignment horizontal="right" vertical="center" indent="2"/>
    </xf>
    <xf numFmtId="0" fontId="0" fillId="0" borderId="0" xfId="95" applyFont="1" applyFill="1">
      <alignment/>
      <protection/>
    </xf>
    <xf numFmtId="0" fontId="58" fillId="0" borderId="0" xfId="0" applyFont="1" applyFill="1" applyAlignment="1">
      <alignment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12" borderId="24" xfId="93" applyFont="1" applyFill="1" applyBorder="1" applyAlignment="1">
      <alignment horizontal="left" vertical="center" wrapText="1"/>
      <protection/>
    </xf>
    <xf numFmtId="0" fontId="4" fillId="10" borderId="20" xfId="93" applyFont="1" applyFill="1" applyBorder="1" applyAlignment="1">
      <alignment horizontal="left" vertical="center" wrapText="1"/>
      <protection/>
    </xf>
    <xf numFmtId="0" fontId="4" fillId="10" borderId="23" xfId="93" applyFont="1" applyFill="1" applyBorder="1" applyAlignment="1">
      <alignment horizontal="left" vertical="center" wrapText="1"/>
      <protection/>
    </xf>
    <xf numFmtId="0" fontId="4" fillId="10" borderId="21" xfId="93" applyFont="1" applyFill="1" applyBorder="1" applyAlignment="1">
      <alignment horizontal="center" vertical="center" wrapText="1"/>
      <protection/>
    </xf>
    <xf numFmtId="0" fontId="4" fillId="10" borderId="22" xfId="93" applyFont="1" applyFill="1" applyBorder="1" applyAlignment="1">
      <alignment horizontal="center" vertical="center" wrapText="1"/>
      <protection/>
    </xf>
    <xf numFmtId="0" fontId="4" fillId="10" borderId="19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</cellXfs>
  <cellStyles count="9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" xfId="79"/>
    <cellStyle name="Lien hypertexte 2" xfId="80"/>
    <cellStyle name="Linked Cell" xfId="81"/>
    <cellStyle name="Neutral" xfId="82"/>
    <cellStyle name="Neutre" xfId="83"/>
    <cellStyle name="Normal 2" xfId="84"/>
    <cellStyle name="Normal_20100217 RY_CH01_2009-EN" xfId="85"/>
    <cellStyle name="Normal_2012.3572_src_EN_Chapter_13_Coastal_regions" xfId="86"/>
    <cellStyle name="Normal_2012.3572_src_EN_Chapter_5_Labour_market" xfId="87"/>
    <cellStyle name="Normal_2012.3572_src_EN_Chapter_7_Tourism" xfId="88"/>
    <cellStyle name="Normal_Chapter_2_Labour_market_maps-CORR" xfId="89"/>
    <cellStyle name="Normal_Chapter_7_GDP_maps-CORR" xfId="90"/>
    <cellStyle name="Normal_Chapter_9_SBS_maps_renumbered-CORR" xfId="91"/>
    <cellStyle name="Normal_Maps YB2010 Chapter 4 GDP_corr" xfId="92"/>
    <cellStyle name="Normal_REGIONS 2010 - graphs &amp; tables - ch.6 EN FR DE - v.25FEB10" xfId="93"/>
    <cellStyle name="Normal_Sheet1" xfId="94"/>
    <cellStyle name="Normal_Yearbook 2010 Ch 11 graphs_30032010" xfId="95"/>
    <cellStyle name="Note" xfId="96"/>
    <cellStyle name="Output" xfId="97"/>
    <cellStyle name="Percent" xfId="98"/>
    <cellStyle name="Satisfaisant" xfId="99"/>
    <cellStyle name="Sortie" xfId="100"/>
    <cellStyle name="Style 1" xfId="101"/>
    <cellStyle name="Texte explicatif" xfId="102"/>
    <cellStyle name="Title" xfId="103"/>
    <cellStyle name="Titre" xfId="104"/>
    <cellStyle name="Titre 1" xfId="105"/>
    <cellStyle name="Titre 2" xfId="106"/>
    <cellStyle name="Titre 3" xfId="107"/>
    <cellStyle name="Titre 4" xfId="108"/>
    <cellStyle name="Total" xfId="109"/>
    <cellStyle name="Vérification" xfId="110"/>
    <cellStyle name="Warning Text" xfId="111"/>
  </cellStyles>
  <dxfs count="2">
    <dxf>
      <fill>
        <patternFill>
          <bgColor indexed="30"/>
        </patternFill>
      </fill>
    </dxf>
    <dxf>
      <fill>
        <patternFill>
          <bgColor indexed="3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8125"/>
          <c:h val="0.895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 7.1'!$F$10</c:f>
              <c:strCache>
                <c:ptCount val="1"/>
                <c:pt idx="0">
                  <c:v>Hotels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7.1'!$E$11:$E$30</c:f>
              <c:strCache/>
            </c:strRef>
          </c:cat>
          <c:val>
            <c:numRef>
              <c:f>'Fig 7.1'!$F$11:$F$30</c:f>
              <c:numCache/>
            </c:numRef>
          </c:val>
        </c:ser>
        <c:ser>
          <c:idx val="2"/>
          <c:order val="1"/>
          <c:tx>
            <c:strRef>
              <c:f>'Fig 7.1'!$G$10</c:f>
              <c:strCache>
                <c:ptCount val="1"/>
                <c:pt idx="0">
                  <c:v>Campsites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7.1'!$E$11:$E$30</c:f>
              <c:strCache/>
            </c:strRef>
          </c:cat>
          <c:val>
            <c:numRef>
              <c:f>'Fig 7.1'!$G$11:$G$30</c:f>
              <c:numCache/>
            </c:numRef>
          </c:val>
        </c:ser>
        <c:ser>
          <c:idx val="0"/>
          <c:order val="2"/>
          <c:tx>
            <c:strRef>
              <c:f>'Fig 7.1'!$H$10</c:f>
              <c:strCache>
                <c:ptCount val="1"/>
                <c:pt idx="0">
                  <c:v>Other collective accommodation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7.1'!$E$11:$E$30</c:f>
              <c:strCache/>
            </c:strRef>
          </c:cat>
          <c:val>
            <c:numRef>
              <c:f>'Fig 7.1'!$H$11:$H$30</c:f>
              <c:numCache/>
            </c:numRef>
          </c:val>
        </c:ser>
        <c:overlap val="100"/>
        <c:axId val="750580"/>
        <c:axId val="6755221"/>
      </c:barChart>
      <c:catAx>
        <c:axId val="7505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  <c:max val="9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50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75"/>
          <c:y val="0.938"/>
          <c:w val="0.6587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635"/>
          <c:h val="0.9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7.2'!$F$10</c:f>
              <c:strCache>
                <c:ptCount val="1"/>
                <c:pt idx="0">
                  <c:v>(million nights)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7.2'!$E$11:$E$30</c:f>
              <c:strCache/>
            </c:strRef>
          </c:cat>
          <c:val>
            <c:numRef>
              <c:f>'Fig 7.2'!$F$11:$F$30</c:f>
              <c:numCache/>
            </c:numRef>
          </c:val>
        </c:ser>
        <c:axId val="60796990"/>
        <c:axId val="10301999"/>
      </c:barChart>
      <c:catAx>
        <c:axId val="60796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noFill/>
          </a:ln>
        </c:spPr>
        <c:crossAx val="60796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8125"/>
          <c:h val="0.894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 7.3'!$F$10</c:f>
              <c:strCache>
                <c:ptCount val="1"/>
                <c:pt idx="0">
                  <c:v>Hotels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7.3'!$E$11:$E$30</c:f>
              <c:strCache/>
            </c:strRef>
          </c:cat>
          <c:val>
            <c:numRef>
              <c:f>'Fig 7.3'!$F$11:$F$30</c:f>
              <c:numCache/>
            </c:numRef>
          </c:val>
        </c:ser>
        <c:ser>
          <c:idx val="2"/>
          <c:order val="1"/>
          <c:tx>
            <c:strRef>
              <c:f>'Fig 7.3'!$G$10</c:f>
              <c:strCache>
                <c:ptCount val="1"/>
                <c:pt idx="0">
                  <c:v>Campsites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7.3'!$E$11:$E$30</c:f>
              <c:strCache/>
            </c:strRef>
          </c:cat>
          <c:val>
            <c:numRef>
              <c:f>'Fig 7.3'!$G$11:$G$30</c:f>
              <c:numCache/>
            </c:numRef>
          </c:val>
        </c:ser>
        <c:ser>
          <c:idx val="0"/>
          <c:order val="2"/>
          <c:tx>
            <c:strRef>
              <c:f>'Fig 7.3'!$H$10</c:f>
              <c:strCache>
                <c:ptCount val="1"/>
                <c:pt idx="0">
                  <c:v>Other collective accommodation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7.3'!$E$11:$E$30</c:f>
              <c:strCache/>
            </c:strRef>
          </c:cat>
          <c:val>
            <c:numRef>
              <c:f>'Fig 7.3'!$H$11:$H$30</c:f>
              <c:numCache/>
            </c:numRef>
          </c:val>
        </c:ser>
        <c:overlap val="100"/>
        <c:axId val="25609128"/>
        <c:axId val="29155561"/>
      </c:barChart>
      <c:catAx>
        <c:axId val="25609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  <c:max val="40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609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75"/>
          <c:y val="0.93575"/>
          <c:w val="0.685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38</xdr:row>
      <xdr:rowOff>133350</xdr:rowOff>
    </xdr:from>
    <xdr:to>
      <xdr:col>8</xdr:col>
      <xdr:colOff>228600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885825" y="5991225"/>
        <a:ext cx="6143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39</xdr:row>
      <xdr:rowOff>28575</xdr:rowOff>
    </xdr:from>
    <xdr:to>
      <xdr:col>10</xdr:col>
      <xdr:colOff>57150</xdr:colOff>
      <xdr:row>61</xdr:row>
      <xdr:rowOff>114300</xdr:rowOff>
    </xdr:to>
    <xdr:graphicFrame>
      <xdr:nvGraphicFramePr>
        <xdr:cNvPr id="1" name="Chart 2"/>
        <xdr:cNvGraphicFramePr/>
      </xdr:nvGraphicFramePr>
      <xdr:xfrm>
        <a:off x="1000125" y="5600700"/>
        <a:ext cx="6143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38</xdr:row>
      <xdr:rowOff>0</xdr:rowOff>
    </xdr:from>
    <xdr:to>
      <xdr:col>9</xdr:col>
      <xdr:colOff>85725</xdr:colOff>
      <xdr:row>61</xdr:row>
      <xdr:rowOff>57150</xdr:rowOff>
    </xdr:to>
    <xdr:graphicFrame>
      <xdr:nvGraphicFramePr>
        <xdr:cNvPr id="1" name="Chart 1"/>
        <xdr:cNvGraphicFramePr/>
      </xdr:nvGraphicFramePr>
      <xdr:xfrm>
        <a:off x="942975" y="6286500"/>
        <a:ext cx="61436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N33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3.5" style="117" customWidth="1"/>
    <col min="2" max="2" width="26.83203125" style="117" customWidth="1"/>
    <col min="3" max="8" width="9.33203125" style="117" customWidth="1"/>
    <col min="9" max="9" width="23.83203125" style="117" customWidth="1"/>
    <col min="10" max="11" width="9.33203125" style="117" customWidth="1"/>
    <col min="12" max="12" width="15.33203125" style="117" customWidth="1"/>
    <col min="13" max="16384" width="9.33203125" style="117" customWidth="1"/>
  </cols>
  <sheetData>
    <row r="1" spans="1:13" ht="11.25">
      <c r="A1" s="115" t="s">
        <v>1419</v>
      </c>
      <c r="B1" s="84" t="s">
        <v>574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4" spans="1:13" ht="11.25">
      <c r="A4" s="116"/>
      <c r="B4" s="84" t="s">
        <v>850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ht="11.25">
      <c r="A5" s="86"/>
    </row>
    <row r="6" spans="1:9" ht="11.25">
      <c r="A6" s="86"/>
      <c r="B6" s="118"/>
      <c r="C6" s="118"/>
      <c r="D6" s="118"/>
      <c r="E6" s="118"/>
      <c r="F6" s="118"/>
      <c r="G6" s="118"/>
      <c r="H6" s="118"/>
      <c r="I6" s="118"/>
    </row>
    <row r="7" spans="1:13" ht="11.25">
      <c r="A7" s="84" t="s">
        <v>1017</v>
      </c>
      <c r="B7" s="116" t="s">
        <v>3543</v>
      </c>
      <c r="C7" s="116" t="s">
        <v>3544</v>
      </c>
      <c r="D7" s="116" t="s">
        <v>3545</v>
      </c>
      <c r="E7" s="116" t="s">
        <v>3546</v>
      </c>
      <c r="F7" s="116" t="s">
        <v>3547</v>
      </c>
      <c r="G7" s="116" t="s">
        <v>3548</v>
      </c>
      <c r="H7" s="116" t="s">
        <v>851</v>
      </c>
      <c r="I7" s="116" t="s">
        <v>1114</v>
      </c>
      <c r="J7" s="116" t="s">
        <v>1115</v>
      </c>
      <c r="K7" s="116"/>
      <c r="L7" s="99" t="s">
        <v>1118</v>
      </c>
      <c r="M7" s="99" t="s">
        <v>181</v>
      </c>
    </row>
    <row r="8" spans="1:13" ht="11.25">
      <c r="A8" s="117" t="s">
        <v>2048</v>
      </c>
      <c r="B8" s="109" t="s">
        <v>1113</v>
      </c>
      <c r="C8" s="109" t="s">
        <v>1464</v>
      </c>
      <c r="D8" s="109" t="s">
        <v>1465</v>
      </c>
      <c r="I8" s="109" t="s">
        <v>3254</v>
      </c>
      <c r="L8" s="86"/>
      <c r="M8" s="86" t="s">
        <v>1463</v>
      </c>
    </row>
    <row r="9" spans="1:13" ht="11.25">
      <c r="A9" s="117" t="s">
        <v>2049</v>
      </c>
      <c r="B9" s="109" t="s">
        <v>1116</v>
      </c>
      <c r="I9" s="117" t="s">
        <v>1117</v>
      </c>
      <c r="L9" s="86"/>
      <c r="M9" s="86"/>
    </row>
    <row r="10" spans="1:13" ht="11.25">
      <c r="A10" s="117" t="s">
        <v>2050</v>
      </c>
      <c r="B10" s="109" t="s">
        <v>2752</v>
      </c>
      <c r="I10" s="109" t="s">
        <v>2753</v>
      </c>
      <c r="L10" s="86"/>
      <c r="M10" s="86"/>
    </row>
    <row r="11" spans="1:13" ht="11.25">
      <c r="A11" s="117" t="s">
        <v>2051</v>
      </c>
      <c r="B11" s="109" t="s">
        <v>661</v>
      </c>
      <c r="I11" s="109" t="s">
        <v>3255</v>
      </c>
      <c r="L11" s="86"/>
      <c r="M11" s="86"/>
    </row>
    <row r="12" spans="1:13" ht="11.25">
      <c r="A12" s="117" t="s">
        <v>2052</v>
      </c>
      <c r="B12" s="117" t="s">
        <v>686</v>
      </c>
      <c r="I12" s="117" t="s">
        <v>790</v>
      </c>
      <c r="L12" s="86"/>
      <c r="M12" s="86" t="s">
        <v>2017</v>
      </c>
    </row>
    <row r="13" spans="1:13" ht="11.25">
      <c r="A13" s="117" t="s">
        <v>2055</v>
      </c>
      <c r="B13" s="109" t="s">
        <v>791</v>
      </c>
      <c r="C13" s="117" t="s">
        <v>2018</v>
      </c>
      <c r="D13" s="117" t="s">
        <v>2991</v>
      </c>
      <c r="I13" s="109" t="s">
        <v>3256</v>
      </c>
      <c r="L13" s="86"/>
      <c r="M13" s="86" t="s">
        <v>1463</v>
      </c>
    </row>
    <row r="14" spans="1:13" ht="11.25">
      <c r="A14" t="s">
        <v>3472</v>
      </c>
      <c r="B14" s="117" t="s">
        <v>792</v>
      </c>
      <c r="I14" s="117" t="s">
        <v>1117</v>
      </c>
      <c r="L14" s="86"/>
      <c r="M14" s="86"/>
    </row>
    <row r="15" spans="1:13" ht="11.25">
      <c r="A15" s="117" t="s">
        <v>2054</v>
      </c>
      <c r="B15" s="109" t="s">
        <v>793</v>
      </c>
      <c r="C15" s="117" t="s">
        <v>2059</v>
      </c>
      <c r="I15" s="109" t="s">
        <v>3473</v>
      </c>
      <c r="L15" s="86"/>
      <c r="M15" s="86" t="s">
        <v>2060</v>
      </c>
    </row>
    <row r="16" spans="1:13" ht="11.25">
      <c r="A16" s="117" t="s">
        <v>2056</v>
      </c>
      <c r="B16" s="117" t="s">
        <v>794</v>
      </c>
      <c r="C16" s="109" t="s">
        <v>2997</v>
      </c>
      <c r="I16" s="117" t="s">
        <v>794</v>
      </c>
      <c r="J16" s="109" t="s">
        <v>2016</v>
      </c>
      <c r="K16" s="109"/>
      <c r="L16" s="86"/>
      <c r="M16" s="86"/>
    </row>
    <row r="17" spans="1:13" ht="11.25">
      <c r="A17" s="117" t="s">
        <v>2057</v>
      </c>
      <c r="B17" s="117" t="s">
        <v>794</v>
      </c>
      <c r="C17" s="109" t="s">
        <v>795</v>
      </c>
      <c r="D17" s="117" t="s">
        <v>2998</v>
      </c>
      <c r="E17" s="117" t="s">
        <v>2222</v>
      </c>
      <c r="I17" s="117" t="s">
        <v>794</v>
      </c>
      <c r="J17" s="109" t="s">
        <v>673</v>
      </c>
      <c r="K17" s="109"/>
      <c r="L17" s="86"/>
      <c r="M17" s="86" t="s">
        <v>2999</v>
      </c>
    </row>
    <row r="18" spans="1:13" ht="11.25">
      <c r="A18" s="117" t="s">
        <v>2058</v>
      </c>
      <c r="B18" s="109" t="s">
        <v>1471</v>
      </c>
      <c r="C18" s="109" t="s">
        <v>830</v>
      </c>
      <c r="I18" s="109" t="s">
        <v>2015</v>
      </c>
      <c r="J18" s="109" t="s">
        <v>830</v>
      </c>
      <c r="K18" s="109"/>
      <c r="L18" s="86"/>
      <c r="M18" s="86"/>
    </row>
    <row r="19" spans="1:13" ht="11.25">
      <c r="A19" t="s">
        <v>2053</v>
      </c>
      <c r="B19" s="117" t="s">
        <v>796</v>
      </c>
      <c r="C19" s="117" t="s">
        <v>2063</v>
      </c>
      <c r="I19" s="117" t="s">
        <v>796</v>
      </c>
      <c r="L19" s="86"/>
      <c r="M19" s="86" t="s">
        <v>2064</v>
      </c>
    </row>
    <row r="20" spans="1:14" ht="11.25">
      <c r="A20" s="117" t="s">
        <v>2747</v>
      </c>
      <c r="B20" s="109" t="s">
        <v>3471</v>
      </c>
      <c r="C20" s="117" t="s">
        <v>2325</v>
      </c>
      <c r="I20" s="109" t="s">
        <v>3474</v>
      </c>
      <c r="L20" s="86"/>
      <c r="M20" s="86" t="s">
        <v>2326</v>
      </c>
      <c r="N20" s="86"/>
    </row>
    <row r="23" spans="2:3" ht="12.75">
      <c r="B23" s="222" t="s">
        <v>3229</v>
      </c>
      <c r="C23" s="86"/>
    </row>
    <row r="24" spans="2:3" ht="11.25">
      <c r="B24" s="221" t="s">
        <v>2762</v>
      </c>
      <c r="C24" s="86"/>
    </row>
    <row r="25" ht="11.25">
      <c r="B25" s="225" t="s">
        <v>2763</v>
      </c>
    </row>
    <row r="27" spans="2:3" ht="11.25">
      <c r="B27" s="118"/>
      <c r="C27" s="118"/>
    </row>
    <row r="33" spans="4:5" ht="11.25">
      <c r="D33" s="118"/>
      <c r="E33" s="118"/>
    </row>
  </sheetData>
  <sheetProtection/>
  <conditionalFormatting sqref="N20 D24:M27 B8:M10 B12:M20 M11">
    <cfRule type="cellIs" priority="3" dxfId="0" operator="notEqual" stopIfTrue="1">
      <formula>""</formula>
    </cfRule>
  </conditionalFormatting>
  <conditionalFormatting sqref="B11:L11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2400" verticalDpi="2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3">
    <tabColor indexed="25"/>
  </sheetPr>
  <dimension ref="A1:K320"/>
  <sheetViews>
    <sheetView showGridLines="0" zoomScalePageLayoutView="0" workbookViewId="0" topLeftCell="C1">
      <selection activeCell="G14" sqref="G14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5" customWidth="1"/>
    <col min="5" max="5" width="14.33203125" style="4" customWidth="1"/>
    <col min="6" max="6" width="10.160156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2903</v>
      </c>
      <c r="B1" s="8" t="s">
        <v>2904</v>
      </c>
      <c r="C1" s="9" t="s">
        <v>2905</v>
      </c>
      <c r="D1" s="9" t="s">
        <v>1016</v>
      </c>
      <c r="E1" s="81"/>
      <c r="F1" s="10" t="s">
        <v>2369</v>
      </c>
    </row>
    <row r="2" spans="1:6" ht="11.25" customHeight="1">
      <c r="A2" s="11" t="s">
        <v>2906</v>
      </c>
      <c r="B2" s="11" t="s">
        <v>2907</v>
      </c>
      <c r="C2" s="218">
        <v>5201</v>
      </c>
      <c r="D2" s="13"/>
      <c r="E2" s="212"/>
      <c r="F2" s="7" t="s">
        <v>2908</v>
      </c>
    </row>
    <row r="3" spans="1:6" ht="11.25" customHeight="1">
      <c r="A3" s="11" t="s">
        <v>2909</v>
      </c>
      <c r="B3" s="11" t="s">
        <v>2910</v>
      </c>
      <c r="C3" s="218">
        <v>2149</v>
      </c>
      <c r="D3" s="13"/>
      <c r="E3" s="212"/>
      <c r="F3" s="82"/>
    </row>
    <row r="4" spans="1:5" ht="11.25" customHeight="1">
      <c r="A4" s="11" t="s">
        <v>2911</v>
      </c>
      <c r="B4" s="11" t="s">
        <v>2912</v>
      </c>
      <c r="C4" s="218">
        <v>4669</v>
      </c>
      <c r="D4" s="13"/>
      <c r="E4" s="212"/>
    </row>
    <row r="5" spans="1:5" s="10" customFormat="1" ht="11.25" customHeight="1">
      <c r="A5" s="11" t="s">
        <v>2913</v>
      </c>
      <c r="B5" s="11" t="s">
        <v>2914</v>
      </c>
      <c r="C5" s="218">
        <v>1173</v>
      </c>
      <c r="D5" s="13"/>
      <c r="E5" s="212"/>
    </row>
    <row r="6" spans="1:5" ht="11.25" customHeight="1">
      <c r="A6" s="11" t="s">
        <v>2915</v>
      </c>
      <c r="B6" s="11" t="s">
        <v>182</v>
      </c>
      <c r="C6" s="218">
        <v>1454</v>
      </c>
      <c r="D6" s="13"/>
      <c r="E6" s="212"/>
    </row>
    <row r="7" spans="1:5" ht="11.25" customHeight="1">
      <c r="A7" s="11" t="s">
        <v>183</v>
      </c>
      <c r="B7" s="11" t="s">
        <v>184</v>
      </c>
      <c r="C7" s="218">
        <v>6736</v>
      </c>
      <c r="D7" s="13"/>
      <c r="E7" s="212"/>
    </row>
    <row r="8" spans="1:7" ht="11.25" customHeight="1">
      <c r="A8" s="11" t="s">
        <v>185</v>
      </c>
      <c r="B8" s="11" t="s">
        <v>186</v>
      </c>
      <c r="C8" s="218">
        <v>1060</v>
      </c>
      <c r="D8" s="13"/>
      <c r="E8" s="212"/>
      <c r="F8" s="77" t="str">
        <f ca="1">"Karte"&amp;MID(MID(CELL("filename",$A$1),FIND("]",CELL("filename",$A$1))+1,256),FIND(" ",MID(CELL("filename",$A$1),FIND("]",CELL("filename",$A$1))+1,256),"1"),256)&amp;":"</f>
        <v>Karte 7.6:</v>
      </c>
      <c r="G8" s="10" t="s">
        <v>3245</v>
      </c>
    </row>
    <row r="9" spans="1:7" ht="11.25" customHeight="1">
      <c r="A9" s="11" t="s">
        <v>187</v>
      </c>
      <c r="B9" s="11" t="s">
        <v>188</v>
      </c>
      <c r="C9" s="218">
        <v>648</v>
      </c>
      <c r="D9" s="13"/>
      <c r="E9" s="212"/>
      <c r="F9" s="77"/>
      <c r="G9" s="1" t="s">
        <v>2130</v>
      </c>
    </row>
    <row r="10" spans="1:6" ht="11.25" customHeight="1">
      <c r="A10" s="11" t="s">
        <v>189</v>
      </c>
      <c r="B10" s="11" t="s">
        <v>190</v>
      </c>
      <c r="C10" s="218">
        <v>1849</v>
      </c>
      <c r="D10" s="13"/>
      <c r="E10" s="212"/>
      <c r="F10" s="79"/>
    </row>
    <row r="11" spans="1:7" ht="11.25" customHeight="1">
      <c r="A11" s="14" t="s">
        <v>191</v>
      </c>
      <c r="B11" s="14" t="s">
        <v>192</v>
      </c>
      <c r="C11" s="218">
        <v>7602</v>
      </c>
      <c r="D11" s="13"/>
      <c r="E11" s="212"/>
      <c r="F11" s="77" t="str">
        <f ca="1">"Map"&amp;MID(MID(CELL("filename",$A$1),FIND("]",CELL("filename",$A$1))+1,256),FIND(" ",MID(CELL("filename",$A$1),FIND("]",CELL("filename",$A$1))+1,256),"1"),256)&amp;":"</f>
        <v>Map 7.6:</v>
      </c>
      <c r="G11" s="10" t="s">
        <v>3246</v>
      </c>
    </row>
    <row r="12" spans="1:7" ht="11.25" customHeight="1">
      <c r="A12" s="14" t="s">
        <v>193</v>
      </c>
      <c r="B12" s="14" t="s">
        <v>194</v>
      </c>
      <c r="C12" s="218">
        <v>2216</v>
      </c>
      <c r="D12" s="13"/>
      <c r="E12" s="212"/>
      <c r="F12" s="77"/>
      <c r="G12" s="1" t="s">
        <v>2131</v>
      </c>
    </row>
    <row r="13" spans="1:6" ht="11.25" customHeight="1">
      <c r="A13" s="14" t="s">
        <v>195</v>
      </c>
      <c r="B13" s="14" t="s">
        <v>196</v>
      </c>
      <c r="C13" s="218">
        <v>513</v>
      </c>
      <c r="D13" s="13"/>
      <c r="E13" s="212"/>
      <c r="F13" s="79"/>
    </row>
    <row r="14" spans="1:7" ht="11.25" customHeight="1">
      <c r="A14" s="14" t="s">
        <v>197</v>
      </c>
      <c r="B14" s="14" t="s">
        <v>198</v>
      </c>
      <c r="C14" s="218">
        <v>644</v>
      </c>
      <c r="D14" s="13"/>
      <c r="E14" s="212"/>
      <c r="F14" s="77" t="str">
        <f ca="1">"Carte"&amp;MID(MID(CELL("filename",$A$1),FIND("]",CELL("filename",$A$1))+1,256),FIND(" ",MID(CELL("filename",$A$1),FIND("]",CELL("filename",$A$1))+1,256),"1"),256)&amp;":"</f>
        <v>Carte 7.6:</v>
      </c>
      <c r="G14" s="10" t="s">
        <v>3709</v>
      </c>
    </row>
    <row r="15" spans="1:7" ht="11.25" customHeight="1">
      <c r="A15" s="14" t="s">
        <v>199</v>
      </c>
      <c r="B15" s="14" t="s">
        <v>200</v>
      </c>
      <c r="C15" s="218">
        <v>6483</v>
      </c>
      <c r="D15" s="13"/>
      <c r="E15" s="212"/>
      <c r="G15" s="1" t="s">
        <v>2132</v>
      </c>
    </row>
    <row r="16" spans="1:5" ht="11.25" customHeight="1">
      <c r="A16" s="14" t="s">
        <v>201</v>
      </c>
      <c r="B16" s="14" t="s">
        <v>202</v>
      </c>
      <c r="C16" s="218">
        <v>6900</v>
      </c>
      <c r="D16" s="13"/>
      <c r="E16" s="212"/>
    </row>
    <row r="17" spans="1:5" ht="11.25" customHeight="1">
      <c r="A17" s="14" t="s">
        <v>203</v>
      </c>
      <c r="B17" s="14" t="s">
        <v>204</v>
      </c>
      <c r="C17" s="218">
        <v>1135</v>
      </c>
      <c r="D17" s="13"/>
      <c r="E17" s="212"/>
    </row>
    <row r="18" spans="1:5" ht="11.25" customHeight="1">
      <c r="A18" s="14" t="s">
        <v>205</v>
      </c>
      <c r="B18" s="14" t="s">
        <v>206</v>
      </c>
      <c r="C18" s="218">
        <v>1068</v>
      </c>
      <c r="D18" s="13"/>
      <c r="E18" s="212"/>
    </row>
    <row r="19" spans="1:5" ht="11.25" customHeight="1">
      <c r="A19" s="14" t="s">
        <v>207</v>
      </c>
      <c r="B19" s="14" t="s">
        <v>2874</v>
      </c>
      <c r="C19" s="218">
        <v>10460</v>
      </c>
      <c r="D19" s="13"/>
      <c r="E19" s="212"/>
    </row>
    <row r="20" spans="1:5" ht="11.25" customHeight="1">
      <c r="A20" s="14" t="s">
        <v>2875</v>
      </c>
      <c r="B20" s="14" t="s">
        <v>1753</v>
      </c>
      <c r="C20" s="218">
        <v>1412</v>
      </c>
      <c r="D20" s="13"/>
      <c r="E20" s="212"/>
    </row>
    <row r="21" spans="1:9" ht="11.25" customHeight="1">
      <c r="A21" s="14" t="s">
        <v>2876</v>
      </c>
      <c r="B21" s="14" t="s">
        <v>2877</v>
      </c>
      <c r="C21" s="218">
        <v>3321</v>
      </c>
      <c r="D21" s="13"/>
      <c r="E21" s="212"/>
      <c r="H21" s="11"/>
      <c r="I21" s="11"/>
    </row>
    <row r="22" spans="1:9" ht="11.25" customHeight="1">
      <c r="A22" s="14" t="s">
        <v>2878</v>
      </c>
      <c r="B22" s="14" t="s">
        <v>2879</v>
      </c>
      <c r="C22" s="218">
        <v>4720</v>
      </c>
      <c r="D22" s="13"/>
      <c r="E22" s="212"/>
      <c r="G22" s="10" t="s">
        <v>1974</v>
      </c>
      <c r="H22" s="11"/>
      <c r="I22" s="11"/>
    </row>
    <row r="23" spans="1:11" ht="11.25" customHeight="1">
      <c r="A23" s="14" t="s">
        <v>2880</v>
      </c>
      <c r="B23" s="14" t="s">
        <v>2881</v>
      </c>
      <c r="C23" s="218">
        <v>4102</v>
      </c>
      <c r="D23" s="13"/>
      <c r="E23" s="212"/>
      <c r="F23" s="10" t="s">
        <v>2882</v>
      </c>
      <c r="G23" s="7" t="s">
        <v>2223</v>
      </c>
      <c r="H23" s="85"/>
      <c r="J23" s="220">
        <f>PERCENTILE(C$2:C$318,0)</f>
        <v>420</v>
      </c>
      <c r="K23" s="20" t="s">
        <v>2883</v>
      </c>
    </row>
    <row r="24" spans="1:11" ht="11.25" customHeight="1">
      <c r="A24" s="14" t="s">
        <v>2884</v>
      </c>
      <c r="B24" s="14" t="s">
        <v>2885</v>
      </c>
      <c r="C24" s="218">
        <v>1865</v>
      </c>
      <c r="D24" s="13"/>
      <c r="E24" s="212"/>
      <c r="G24" s="101" t="s">
        <v>1972</v>
      </c>
      <c r="H24" s="85"/>
      <c r="J24" s="220">
        <f>PERCENTILE(C$2:C$318,0.2)</f>
        <v>1779.6</v>
      </c>
      <c r="K24" s="20" t="s">
        <v>2886</v>
      </c>
    </row>
    <row r="25" spans="1:11" ht="11.25" customHeight="1">
      <c r="A25" s="11" t="s">
        <v>2887</v>
      </c>
      <c r="B25" s="11" t="s">
        <v>1754</v>
      </c>
      <c r="C25" s="218">
        <v>2453</v>
      </c>
      <c r="D25" s="13"/>
      <c r="E25" s="212"/>
      <c r="G25" s="101" t="s">
        <v>1973</v>
      </c>
      <c r="H25" s="85"/>
      <c r="J25" s="220">
        <f>PERCENTILE(C$2:C$318,0.4)</f>
        <v>3085</v>
      </c>
      <c r="K25" s="20" t="s">
        <v>2888</v>
      </c>
    </row>
    <row r="26" spans="1:11" ht="11.25" customHeight="1">
      <c r="A26" s="11" t="s">
        <v>2889</v>
      </c>
      <c r="B26" s="11" t="s">
        <v>2890</v>
      </c>
      <c r="C26" s="218">
        <v>1467</v>
      </c>
      <c r="D26" s="13"/>
      <c r="E26" s="212"/>
      <c r="G26" s="101" t="s">
        <v>2745</v>
      </c>
      <c r="H26" s="85"/>
      <c r="J26" s="220">
        <f>PERCENTILE(C$2:C$318,0.5)</f>
        <v>3614</v>
      </c>
      <c r="K26" s="28" t="s">
        <v>2891</v>
      </c>
    </row>
    <row r="27" spans="1:11" ht="11.25" customHeight="1">
      <c r="A27" s="11" t="s">
        <v>2892</v>
      </c>
      <c r="B27" s="11" t="s">
        <v>2893</v>
      </c>
      <c r="C27" s="218">
        <v>4813</v>
      </c>
      <c r="D27" s="13"/>
      <c r="E27" s="212"/>
      <c r="G27" s="101" t="s">
        <v>2746</v>
      </c>
      <c r="H27" s="85"/>
      <c r="J27" s="220">
        <f>PERCENTILE(C$2:C$318,0.6)</f>
        <v>4596.8</v>
      </c>
      <c r="K27" s="20" t="s">
        <v>2894</v>
      </c>
    </row>
    <row r="28" spans="1:11" ht="11.25" customHeight="1">
      <c r="A28" s="11" t="s">
        <v>2895</v>
      </c>
      <c r="B28" s="11" t="s">
        <v>2896</v>
      </c>
      <c r="C28" s="218">
        <v>3371</v>
      </c>
      <c r="D28" s="13"/>
      <c r="E28" s="212"/>
      <c r="G28" s="7" t="s">
        <v>1423</v>
      </c>
      <c r="H28" s="100" t="s">
        <v>2897</v>
      </c>
      <c r="J28" s="220">
        <f>PERCENTILE(C$2:C$318,0.8)</f>
        <v>7236.6</v>
      </c>
      <c r="K28" s="20" t="s">
        <v>2230</v>
      </c>
    </row>
    <row r="29" spans="1:11" ht="11.25" customHeight="1">
      <c r="A29" s="11" t="s">
        <v>2231</v>
      </c>
      <c r="B29" s="11" t="s">
        <v>2232</v>
      </c>
      <c r="C29" s="218">
        <v>6864</v>
      </c>
      <c r="D29" s="13"/>
      <c r="E29" s="212"/>
      <c r="F29" s="2"/>
      <c r="G29" s="2"/>
      <c r="J29" s="220">
        <f>PERCENTILE(C$2:C$318,1)</f>
        <v>58889</v>
      </c>
      <c r="K29" s="11" t="s">
        <v>2233</v>
      </c>
    </row>
    <row r="30" spans="1:9" ht="11.25" customHeight="1">
      <c r="A30" s="11" t="s">
        <v>2234</v>
      </c>
      <c r="B30" s="11" t="s">
        <v>2235</v>
      </c>
      <c r="C30" s="218">
        <v>3472</v>
      </c>
      <c r="D30" s="13"/>
      <c r="E30" s="212"/>
      <c r="F30" s="6" t="s">
        <v>2236</v>
      </c>
      <c r="G30" s="29"/>
      <c r="H30" s="11"/>
      <c r="I30" s="11"/>
    </row>
    <row r="31" spans="1:9" ht="11.25" customHeight="1">
      <c r="A31" s="11" t="s">
        <v>2237</v>
      </c>
      <c r="B31" s="11" t="s">
        <v>2238</v>
      </c>
      <c r="C31" s="218">
        <v>7938</v>
      </c>
      <c r="D31" s="13"/>
      <c r="E31" s="212"/>
      <c r="F31" s="2" t="s">
        <v>2239</v>
      </c>
      <c r="G31" s="185" t="s">
        <v>814</v>
      </c>
      <c r="H31" s="2"/>
      <c r="I31" s="2"/>
    </row>
    <row r="32" spans="1:9" ht="11.25" customHeight="1">
      <c r="A32" s="11" t="s">
        <v>2240</v>
      </c>
      <c r="B32" s="11" t="s">
        <v>2241</v>
      </c>
      <c r="C32" s="218">
        <v>2408</v>
      </c>
      <c r="D32" s="13"/>
      <c r="E32" s="212"/>
      <c r="F32" s="2"/>
      <c r="G32" s="38"/>
      <c r="H32" s="2"/>
      <c r="I32" s="2"/>
    </row>
    <row r="33" spans="1:9" ht="11.25" customHeight="1">
      <c r="A33" s="11" t="s">
        <v>2242</v>
      </c>
      <c r="B33" s="11" t="s">
        <v>2243</v>
      </c>
      <c r="C33" s="218">
        <v>3254</v>
      </c>
      <c r="D33" s="13"/>
      <c r="E33" s="212"/>
      <c r="F33" s="2" t="s">
        <v>2244</v>
      </c>
      <c r="G33" s="193" t="s">
        <v>1971</v>
      </c>
      <c r="H33" s="2"/>
      <c r="I33" s="2"/>
    </row>
    <row r="34" spans="1:9" ht="11.25" customHeight="1">
      <c r="A34" s="11" t="s">
        <v>2245</v>
      </c>
      <c r="B34" s="11" t="s">
        <v>2246</v>
      </c>
      <c r="C34" s="218">
        <v>5865</v>
      </c>
      <c r="D34" s="13"/>
      <c r="E34" s="212"/>
      <c r="F34" s="2"/>
      <c r="G34" s="38"/>
      <c r="H34" s="2"/>
      <c r="I34" s="2"/>
    </row>
    <row r="35" spans="1:9" ht="11.25" customHeight="1">
      <c r="A35" s="11" t="s">
        <v>2247</v>
      </c>
      <c r="B35" s="11" t="s">
        <v>2248</v>
      </c>
      <c r="C35" s="218">
        <v>3483</v>
      </c>
      <c r="D35" s="13"/>
      <c r="E35" s="212"/>
      <c r="F35" s="2" t="s">
        <v>2249</v>
      </c>
      <c r="G35" s="185" t="s">
        <v>815</v>
      </c>
      <c r="H35" s="2"/>
      <c r="I35" s="2"/>
    </row>
    <row r="36" spans="1:9" ht="11.25" customHeight="1">
      <c r="A36" s="11" t="s">
        <v>2250</v>
      </c>
      <c r="B36" s="11" t="s">
        <v>2251</v>
      </c>
      <c r="C36" s="218">
        <v>6844</v>
      </c>
      <c r="D36" s="13"/>
      <c r="E36" s="212"/>
      <c r="F36" s="3"/>
      <c r="G36" s="3"/>
      <c r="H36" s="2"/>
      <c r="I36" s="2"/>
    </row>
    <row r="37" spans="1:9" ht="11.25" customHeight="1">
      <c r="A37" s="11" t="s">
        <v>2252</v>
      </c>
      <c r="B37" s="11" t="s">
        <v>2253</v>
      </c>
      <c r="C37" s="218">
        <v>8298</v>
      </c>
      <c r="D37" s="13"/>
      <c r="E37" s="212"/>
      <c r="F37" s="2"/>
      <c r="G37"/>
      <c r="H37" s="2"/>
      <c r="I37" s="2"/>
    </row>
    <row r="38" spans="1:9" ht="11.25" customHeight="1">
      <c r="A38" s="11" t="s">
        <v>2254</v>
      </c>
      <c r="B38" s="11" t="s">
        <v>2255</v>
      </c>
      <c r="C38" s="218">
        <v>3993</v>
      </c>
      <c r="D38" s="13"/>
      <c r="E38" s="212"/>
      <c r="F38" s="2"/>
      <c r="G38" s="2"/>
      <c r="H38" s="2"/>
      <c r="I38" s="2"/>
    </row>
    <row r="39" spans="1:9" ht="11.25" customHeight="1">
      <c r="A39" s="11" t="s">
        <v>2256</v>
      </c>
      <c r="B39" s="11" t="s">
        <v>2257</v>
      </c>
      <c r="C39" s="218">
        <v>3501</v>
      </c>
      <c r="D39" s="13"/>
      <c r="E39" s="212"/>
      <c r="F39" s="15" t="s">
        <v>2258</v>
      </c>
      <c r="G39" s="2"/>
      <c r="H39" s="2"/>
      <c r="I39" s="2"/>
    </row>
    <row r="40" spans="1:9" ht="11.25" customHeight="1">
      <c r="A40" s="11" t="s">
        <v>2259</v>
      </c>
      <c r="B40" s="11" t="s">
        <v>2260</v>
      </c>
      <c r="C40" s="218">
        <v>3657</v>
      </c>
      <c r="D40" s="13"/>
      <c r="E40" s="212"/>
      <c r="F40" s="2" t="s">
        <v>2239</v>
      </c>
      <c r="G40" s="16" t="s">
        <v>3247</v>
      </c>
      <c r="H40" s="2"/>
      <c r="I40" s="2"/>
    </row>
    <row r="41" spans="1:9" ht="11.25" customHeight="1">
      <c r="A41" s="11" t="s">
        <v>2261</v>
      </c>
      <c r="B41" s="11" t="s">
        <v>2262</v>
      </c>
      <c r="C41" s="218">
        <v>3473</v>
      </c>
      <c r="D41" s="13"/>
      <c r="E41" s="212"/>
      <c r="F41" s="2"/>
      <c r="G41" s="17"/>
      <c r="H41" s="2"/>
      <c r="I41" s="2"/>
    </row>
    <row r="42" spans="1:9" ht="11.25" customHeight="1">
      <c r="A42" s="11" t="s">
        <v>2263</v>
      </c>
      <c r="B42" s="11" t="s">
        <v>2264</v>
      </c>
      <c r="C42" s="218">
        <v>6631</v>
      </c>
      <c r="D42" s="13"/>
      <c r="E42" s="212"/>
      <c r="F42" s="2" t="s">
        <v>2244</v>
      </c>
      <c r="G42" s="16" t="s">
        <v>3248</v>
      </c>
      <c r="H42" s="2"/>
      <c r="I42" s="2"/>
    </row>
    <row r="43" spans="1:9" ht="11.25" customHeight="1">
      <c r="A43" s="11" t="s">
        <v>2265</v>
      </c>
      <c r="B43" s="11" t="s">
        <v>2266</v>
      </c>
      <c r="C43" s="218">
        <v>6388</v>
      </c>
      <c r="D43" s="13"/>
      <c r="E43" s="212"/>
      <c r="F43" s="2"/>
      <c r="G43" s="18"/>
      <c r="H43" s="2"/>
      <c r="I43" s="2"/>
    </row>
    <row r="44" spans="1:9" ht="11.25" customHeight="1">
      <c r="A44" s="11" t="s">
        <v>75</v>
      </c>
      <c r="B44" s="11" t="s">
        <v>77</v>
      </c>
      <c r="C44" s="218">
        <v>3714</v>
      </c>
      <c r="D44" s="13"/>
      <c r="E44" s="212"/>
      <c r="F44" s="2" t="s">
        <v>2249</v>
      </c>
      <c r="G44" s="16" t="s">
        <v>724</v>
      </c>
      <c r="H44" s="2"/>
      <c r="I44" s="2"/>
    </row>
    <row r="45" spans="1:9" ht="11.25" customHeight="1">
      <c r="A45" s="11" t="s">
        <v>2267</v>
      </c>
      <c r="B45" s="11" t="s">
        <v>2268</v>
      </c>
      <c r="C45" s="218">
        <v>2921</v>
      </c>
      <c r="D45" s="13"/>
      <c r="E45" s="212"/>
      <c r="F45" s="2"/>
      <c r="G45" s="2"/>
      <c r="H45" s="2"/>
      <c r="I45" s="2"/>
    </row>
    <row r="46" spans="1:5" ht="11.25" customHeight="1">
      <c r="A46" s="11" t="s">
        <v>2269</v>
      </c>
      <c r="B46" s="11" t="s">
        <v>2270</v>
      </c>
      <c r="C46" s="218">
        <v>5316</v>
      </c>
      <c r="D46" s="13"/>
      <c r="E46" s="212"/>
    </row>
    <row r="47" spans="1:5" ht="11.25" customHeight="1">
      <c r="A47" s="11" t="s">
        <v>2271</v>
      </c>
      <c r="B47" s="11" t="s">
        <v>2272</v>
      </c>
      <c r="C47" s="218">
        <v>3940</v>
      </c>
      <c r="D47" s="13"/>
      <c r="E47" s="212"/>
    </row>
    <row r="48" spans="1:5" ht="11.25" customHeight="1">
      <c r="A48" s="11" t="s">
        <v>2273</v>
      </c>
      <c r="B48" s="11" t="s">
        <v>2274</v>
      </c>
      <c r="C48" s="218">
        <v>1930</v>
      </c>
      <c r="D48" s="13"/>
      <c r="E48" s="212"/>
    </row>
    <row r="49" spans="1:5" ht="11.25" customHeight="1">
      <c r="A49" s="11" t="s">
        <v>2275</v>
      </c>
      <c r="B49" s="11" t="s">
        <v>2276</v>
      </c>
      <c r="C49" s="218">
        <v>5245</v>
      </c>
      <c r="D49" s="13"/>
      <c r="E49" s="212"/>
    </row>
    <row r="50" spans="1:5" ht="11.25" customHeight="1">
      <c r="A50" s="11" t="s">
        <v>2277</v>
      </c>
      <c r="B50" s="11" t="s">
        <v>2278</v>
      </c>
      <c r="C50" s="218">
        <v>15059</v>
      </c>
      <c r="D50" s="13"/>
      <c r="E50" s="212"/>
    </row>
    <row r="51" spans="1:5" ht="11.25" customHeight="1">
      <c r="A51" s="11" t="s">
        <v>2279</v>
      </c>
      <c r="B51" s="11" t="s">
        <v>2280</v>
      </c>
      <c r="C51" s="218">
        <v>3425</v>
      </c>
      <c r="D51" s="13"/>
      <c r="E51" s="212"/>
    </row>
    <row r="52" spans="1:5" ht="11.25" customHeight="1">
      <c r="A52" s="11" t="s">
        <v>2281</v>
      </c>
      <c r="B52" s="11" t="s">
        <v>2282</v>
      </c>
      <c r="C52" s="218">
        <v>2538</v>
      </c>
      <c r="D52" s="13"/>
      <c r="E52" s="212"/>
    </row>
    <row r="53" spans="1:5" ht="11.25" customHeight="1">
      <c r="A53" s="11" t="s">
        <v>2283</v>
      </c>
      <c r="B53" s="11" t="s">
        <v>2284</v>
      </c>
      <c r="C53" s="218">
        <v>4952</v>
      </c>
      <c r="D53" s="13"/>
      <c r="E53" s="212"/>
    </row>
    <row r="54" spans="1:5" ht="11.25" customHeight="1">
      <c r="A54" s="11" t="s">
        <v>2285</v>
      </c>
      <c r="B54" s="11" t="s">
        <v>2286</v>
      </c>
      <c r="C54" s="218">
        <v>5939</v>
      </c>
      <c r="D54" s="13"/>
      <c r="E54" s="212"/>
    </row>
    <row r="55" spans="1:5" ht="11.25" customHeight="1">
      <c r="A55" s="11" t="s">
        <v>2287</v>
      </c>
      <c r="B55" s="11" t="s">
        <v>2288</v>
      </c>
      <c r="C55" s="218">
        <v>1907</v>
      </c>
      <c r="D55" s="13"/>
      <c r="E55" s="212"/>
    </row>
    <row r="56" spans="1:5" ht="11.25" customHeight="1">
      <c r="A56" s="11" t="s">
        <v>2289</v>
      </c>
      <c r="B56" s="11" t="s">
        <v>2290</v>
      </c>
      <c r="C56" s="218">
        <v>2516</v>
      </c>
      <c r="D56" s="13"/>
      <c r="E56" s="212"/>
    </row>
    <row r="57" spans="1:9" ht="11.25" customHeight="1">
      <c r="A57" s="11" t="s">
        <v>2291</v>
      </c>
      <c r="B57" s="11" t="s">
        <v>2292</v>
      </c>
      <c r="C57" s="218">
        <v>1294</v>
      </c>
      <c r="D57" s="13"/>
      <c r="E57" s="212"/>
      <c r="F57" s="2"/>
      <c r="G57" s="2"/>
      <c r="H57" s="2"/>
      <c r="I57" s="2"/>
    </row>
    <row r="58" spans="1:9" ht="11.25" customHeight="1">
      <c r="A58" s="11" t="s">
        <v>2293</v>
      </c>
      <c r="B58" s="11" t="s">
        <v>2294</v>
      </c>
      <c r="C58" s="218">
        <v>1813</v>
      </c>
      <c r="D58" s="13"/>
      <c r="E58" s="212"/>
      <c r="F58" s="2"/>
      <c r="G58" s="2"/>
      <c r="H58" s="2"/>
      <c r="I58" s="2"/>
    </row>
    <row r="59" spans="1:9" ht="11.25" customHeight="1">
      <c r="A59" s="11" t="s">
        <v>2295</v>
      </c>
      <c r="B59" s="11" t="s">
        <v>2296</v>
      </c>
      <c r="C59" s="218">
        <v>2068</v>
      </c>
      <c r="D59" s="13"/>
      <c r="E59" s="212"/>
      <c r="F59" s="2"/>
      <c r="G59" s="2"/>
      <c r="H59" s="2"/>
      <c r="I59" s="2"/>
    </row>
    <row r="60" spans="1:9" ht="11.25" customHeight="1">
      <c r="A60" s="11" t="s">
        <v>2297</v>
      </c>
      <c r="B60" s="11" t="s">
        <v>2298</v>
      </c>
      <c r="C60" s="218">
        <v>5372</v>
      </c>
      <c r="D60" s="13"/>
      <c r="E60" s="212"/>
      <c r="F60" s="2"/>
      <c r="G60" s="2"/>
      <c r="H60" s="2"/>
      <c r="I60" s="2"/>
    </row>
    <row r="61" spans="1:5" ht="11.25" customHeight="1">
      <c r="A61" s="11" t="s">
        <v>2299</v>
      </c>
      <c r="B61" s="11" t="s">
        <v>2300</v>
      </c>
      <c r="C61" s="218">
        <v>11148</v>
      </c>
      <c r="D61" s="13"/>
      <c r="E61" s="212"/>
    </row>
    <row r="62" spans="1:5" ht="11.25" customHeight="1">
      <c r="A62" s="11" t="s">
        <v>2301</v>
      </c>
      <c r="B62" s="11" t="s">
        <v>2302</v>
      </c>
      <c r="C62" s="218">
        <v>2470</v>
      </c>
      <c r="D62" s="13"/>
      <c r="E62" s="212"/>
    </row>
    <row r="63" spans="1:5" ht="11.25" customHeight="1">
      <c r="A63" s="11" t="s">
        <v>2303</v>
      </c>
      <c r="B63" s="11" t="s">
        <v>2304</v>
      </c>
      <c r="C63" s="218">
        <v>1491</v>
      </c>
      <c r="D63" s="13"/>
      <c r="E63" s="212"/>
    </row>
    <row r="64" spans="1:5" ht="11.25" customHeight="1">
      <c r="A64" s="11" t="s">
        <v>2306</v>
      </c>
      <c r="B64" s="11" t="s">
        <v>2307</v>
      </c>
      <c r="C64" s="218">
        <v>4769</v>
      </c>
      <c r="D64" s="13"/>
      <c r="E64" s="212"/>
    </row>
    <row r="65" spans="1:5" ht="11.25" customHeight="1">
      <c r="A65" s="11" t="s">
        <v>76</v>
      </c>
      <c r="B65" s="11" t="s">
        <v>2305</v>
      </c>
      <c r="C65" s="218">
        <v>2598</v>
      </c>
      <c r="D65" s="13"/>
      <c r="E65" s="212"/>
    </row>
    <row r="66" spans="1:5" ht="11.25" customHeight="1">
      <c r="A66" s="19" t="s">
        <v>620</v>
      </c>
      <c r="B66" s="11" t="s">
        <v>2308</v>
      </c>
      <c r="C66" s="218">
        <v>3026</v>
      </c>
      <c r="D66" s="13"/>
      <c r="E66" s="212"/>
    </row>
    <row r="67" spans="1:5" ht="11.25" customHeight="1">
      <c r="A67" s="11" t="s">
        <v>2309</v>
      </c>
      <c r="B67" s="11" t="s">
        <v>2310</v>
      </c>
      <c r="C67" s="218">
        <v>2625</v>
      </c>
      <c r="D67" s="13"/>
      <c r="E67" s="212"/>
    </row>
    <row r="68" spans="1:5" ht="11.25" customHeight="1">
      <c r="A68" s="11" t="s">
        <v>2311</v>
      </c>
      <c r="B68" s="11" t="s">
        <v>2312</v>
      </c>
      <c r="C68" s="218">
        <v>7524</v>
      </c>
      <c r="D68" s="13"/>
      <c r="E68" s="212"/>
    </row>
    <row r="69" spans="1:5" ht="11.25" customHeight="1">
      <c r="A69" s="11" t="s">
        <v>2313</v>
      </c>
      <c r="B69" s="11" t="s">
        <v>2314</v>
      </c>
      <c r="C69" s="218">
        <v>3341</v>
      </c>
      <c r="D69" s="13"/>
      <c r="E69" s="212"/>
    </row>
    <row r="70" spans="1:5" ht="11.25" customHeight="1">
      <c r="A70" s="11" t="s">
        <v>2315</v>
      </c>
      <c r="B70" s="11" t="s">
        <v>2316</v>
      </c>
      <c r="C70" s="218">
        <v>4030</v>
      </c>
      <c r="D70" s="13"/>
      <c r="E70" s="212"/>
    </row>
    <row r="71" spans="1:5" ht="11.25" customHeight="1">
      <c r="A71" s="11" t="s">
        <v>3580</v>
      </c>
      <c r="B71" s="11" t="s">
        <v>1260</v>
      </c>
      <c r="C71" s="218">
        <v>7900</v>
      </c>
      <c r="D71" s="13"/>
      <c r="E71" s="212"/>
    </row>
    <row r="72" spans="1:5" ht="11.25" customHeight="1">
      <c r="A72" s="11" t="s">
        <v>832</v>
      </c>
      <c r="B72" s="11" t="s">
        <v>2317</v>
      </c>
      <c r="C72" s="218">
        <v>2652</v>
      </c>
      <c r="D72" s="13"/>
      <c r="E72" s="212"/>
    </row>
    <row r="73" spans="1:5" ht="11.25" customHeight="1">
      <c r="A73" s="14" t="s">
        <v>838</v>
      </c>
      <c r="B73" s="14" t="s">
        <v>2318</v>
      </c>
      <c r="C73" s="218">
        <v>3946</v>
      </c>
      <c r="D73" s="13"/>
      <c r="E73" s="212"/>
    </row>
    <row r="74" spans="1:5" ht="11.25" customHeight="1">
      <c r="A74" s="11" t="s">
        <v>846</v>
      </c>
      <c r="B74" s="11" t="s">
        <v>2319</v>
      </c>
      <c r="C74" s="218">
        <v>1225</v>
      </c>
      <c r="D74" s="13"/>
      <c r="E74" s="212"/>
    </row>
    <row r="75" spans="1:5" ht="11.25" customHeight="1">
      <c r="A75" s="11" t="s">
        <v>1501</v>
      </c>
      <c r="B75" s="11" t="s">
        <v>2320</v>
      </c>
      <c r="C75" s="218">
        <v>2740</v>
      </c>
      <c r="D75" s="13"/>
      <c r="E75" s="212"/>
    </row>
    <row r="76" spans="1:5" ht="11.25" customHeight="1">
      <c r="A76" s="11" t="s">
        <v>1506</v>
      </c>
      <c r="B76" s="11" t="s">
        <v>2321</v>
      </c>
      <c r="C76" s="218">
        <v>2751</v>
      </c>
      <c r="D76" s="13"/>
      <c r="E76" s="212"/>
    </row>
    <row r="77" spans="1:5" ht="11.25" customHeight="1">
      <c r="A77" s="11" t="s">
        <v>1511</v>
      </c>
      <c r="B77" s="11" t="s">
        <v>2322</v>
      </c>
      <c r="C77" s="218">
        <v>31107</v>
      </c>
      <c r="D77" s="13"/>
      <c r="E77" s="212"/>
    </row>
    <row r="78" spans="1:5" ht="11.25" customHeight="1">
      <c r="A78" s="11" t="s">
        <v>1516</v>
      </c>
      <c r="B78" s="11" t="s">
        <v>2323</v>
      </c>
      <c r="C78" s="218">
        <v>2383</v>
      </c>
      <c r="D78" s="13"/>
      <c r="E78" s="212"/>
    </row>
    <row r="79" spans="1:5" ht="11.25" customHeight="1">
      <c r="A79" s="11" t="s">
        <v>1520</v>
      </c>
      <c r="B79" s="11" t="s">
        <v>2324</v>
      </c>
      <c r="C79" s="218">
        <v>3071</v>
      </c>
      <c r="D79" s="13"/>
      <c r="E79" s="212"/>
    </row>
    <row r="80" spans="1:5" ht="11.25" customHeight="1">
      <c r="A80" s="11" t="s">
        <v>1526</v>
      </c>
      <c r="B80" s="11" t="s">
        <v>0</v>
      </c>
      <c r="C80" s="218">
        <v>4639</v>
      </c>
      <c r="D80" s="13"/>
      <c r="E80" s="212"/>
    </row>
    <row r="81" spans="1:5" ht="11.25" customHeight="1">
      <c r="A81" s="11" t="s">
        <v>1532</v>
      </c>
      <c r="B81" s="11" t="s">
        <v>1</v>
      </c>
      <c r="C81" s="218">
        <v>1642</v>
      </c>
      <c r="D81" s="13"/>
      <c r="E81" s="212"/>
    </row>
    <row r="82" spans="1:5" ht="11.25" customHeight="1">
      <c r="A82" s="11" t="s">
        <v>1534</v>
      </c>
      <c r="B82" s="11" t="s">
        <v>2</v>
      </c>
      <c r="C82" s="218">
        <v>7507</v>
      </c>
      <c r="D82" s="13"/>
      <c r="E82" s="212"/>
    </row>
    <row r="83" spans="1:5" ht="11.25" customHeight="1">
      <c r="A83" s="11" t="s">
        <v>1538</v>
      </c>
      <c r="B83" s="11" t="s">
        <v>3</v>
      </c>
      <c r="C83" s="218">
        <v>51354</v>
      </c>
      <c r="D83" s="13"/>
      <c r="E83" s="212"/>
    </row>
    <row r="84" spans="1:5" ht="11.25" customHeight="1">
      <c r="A84" s="11" t="s">
        <v>1541</v>
      </c>
      <c r="B84" s="11" t="s">
        <v>4</v>
      </c>
      <c r="C84" s="218">
        <v>26847</v>
      </c>
      <c r="D84" s="13"/>
      <c r="E84" s="212"/>
    </row>
    <row r="85" spans="1:5" ht="11.25" customHeight="1">
      <c r="A85" s="11" t="s">
        <v>5</v>
      </c>
      <c r="B85" s="11" t="s">
        <v>6</v>
      </c>
      <c r="C85" s="218">
        <v>3125</v>
      </c>
      <c r="D85" s="13"/>
      <c r="E85" s="212"/>
    </row>
    <row r="86" spans="1:5" ht="11.25" customHeight="1">
      <c r="A86" s="11" t="s">
        <v>7</v>
      </c>
      <c r="B86" s="11" t="s">
        <v>8</v>
      </c>
      <c r="C86" s="218">
        <v>4381</v>
      </c>
      <c r="D86" s="13"/>
      <c r="E86" s="212"/>
    </row>
    <row r="87" spans="1:5" ht="11.25" customHeight="1">
      <c r="A87" s="11" t="s">
        <v>9</v>
      </c>
      <c r="B87" s="11" t="s">
        <v>10</v>
      </c>
      <c r="C87" s="218">
        <v>7426</v>
      </c>
      <c r="D87" s="13"/>
      <c r="E87" s="212"/>
    </row>
    <row r="88" spans="1:5" ht="11.25" customHeight="1">
      <c r="A88" s="11" t="s">
        <v>11</v>
      </c>
      <c r="B88" s="11" t="s">
        <v>12</v>
      </c>
      <c r="C88" s="218">
        <v>2590</v>
      </c>
      <c r="D88" s="13"/>
      <c r="E88" s="212"/>
    </row>
    <row r="89" spans="1:5" ht="11.25" customHeight="1">
      <c r="A89" s="11" t="s">
        <v>13</v>
      </c>
      <c r="B89" s="11" t="s">
        <v>14</v>
      </c>
      <c r="C89" s="218">
        <v>3956</v>
      </c>
      <c r="D89" s="13"/>
      <c r="E89" s="212"/>
    </row>
    <row r="90" spans="1:5" ht="11.25" customHeight="1">
      <c r="A90" s="11" t="s">
        <v>15</v>
      </c>
      <c r="B90" s="11" t="s">
        <v>16</v>
      </c>
      <c r="C90" s="218">
        <v>4589</v>
      </c>
      <c r="D90" s="13"/>
      <c r="E90" s="212"/>
    </row>
    <row r="91" spans="1:5" ht="11.25" customHeight="1">
      <c r="A91" s="11" t="s">
        <v>17</v>
      </c>
      <c r="B91" s="11" t="s">
        <v>1007</v>
      </c>
      <c r="C91" s="218">
        <v>4573</v>
      </c>
      <c r="D91" s="13"/>
      <c r="E91" s="212"/>
    </row>
    <row r="92" spans="1:5" ht="11.25" customHeight="1">
      <c r="A92" s="11" t="s">
        <v>1008</v>
      </c>
      <c r="B92" s="11" t="s">
        <v>1009</v>
      </c>
      <c r="C92" s="218">
        <v>3493</v>
      </c>
      <c r="D92" s="13"/>
      <c r="E92" s="212"/>
    </row>
    <row r="93" spans="1:5" ht="11.25" customHeight="1">
      <c r="A93" s="11" t="s">
        <v>1010</v>
      </c>
      <c r="B93" s="11" t="s">
        <v>1011</v>
      </c>
      <c r="C93" s="218">
        <v>3809</v>
      </c>
      <c r="D93" s="13"/>
      <c r="E93" s="212"/>
    </row>
    <row r="94" spans="1:5" ht="11.25" customHeight="1">
      <c r="A94" s="11" t="s">
        <v>1012</v>
      </c>
      <c r="B94" s="11" t="s">
        <v>1755</v>
      </c>
      <c r="C94" s="218">
        <v>2052</v>
      </c>
      <c r="D94" s="13"/>
      <c r="E94" s="212"/>
    </row>
    <row r="95" spans="1:5" ht="11.25" customHeight="1">
      <c r="A95" s="11" t="s">
        <v>1013</v>
      </c>
      <c r="B95" s="11" t="s">
        <v>1014</v>
      </c>
      <c r="C95" s="218">
        <v>2663</v>
      </c>
      <c r="D95" s="13"/>
      <c r="E95" s="212"/>
    </row>
    <row r="96" spans="1:5" ht="11.25" customHeight="1">
      <c r="A96" s="11" t="s">
        <v>1015</v>
      </c>
      <c r="B96" s="11" t="s">
        <v>3585</v>
      </c>
      <c r="C96" s="218">
        <v>9460</v>
      </c>
      <c r="D96" s="13"/>
      <c r="E96" s="212"/>
    </row>
    <row r="97" spans="1:5" ht="11.25" customHeight="1">
      <c r="A97" s="11" t="s">
        <v>3586</v>
      </c>
      <c r="B97" s="11" t="s">
        <v>3587</v>
      </c>
      <c r="C97" s="218">
        <v>7536</v>
      </c>
      <c r="D97" s="13"/>
      <c r="E97" s="212"/>
    </row>
    <row r="98" spans="1:5" ht="11.25" customHeight="1">
      <c r="A98" s="11" t="s">
        <v>3588</v>
      </c>
      <c r="B98" s="161" t="s">
        <v>3589</v>
      </c>
      <c r="C98" s="218">
        <v>58889</v>
      </c>
      <c r="D98" s="13"/>
      <c r="E98" s="212"/>
    </row>
    <row r="99" spans="1:5" ht="11.25" customHeight="1">
      <c r="A99" s="11" t="s">
        <v>3590</v>
      </c>
      <c r="B99" s="11" t="s">
        <v>3591</v>
      </c>
      <c r="C99" s="218">
        <v>6306</v>
      </c>
      <c r="D99" s="13"/>
      <c r="E99" s="212"/>
    </row>
    <row r="100" spans="1:5" ht="11.25" customHeight="1">
      <c r="A100" s="11" t="s">
        <v>3592</v>
      </c>
      <c r="B100" s="11" t="s">
        <v>3593</v>
      </c>
      <c r="C100" s="218">
        <v>3106</v>
      </c>
      <c r="D100" s="13"/>
      <c r="E100" s="212"/>
    </row>
    <row r="101" spans="1:5" ht="11.25" customHeight="1">
      <c r="A101" s="11" t="s">
        <v>3594</v>
      </c>
      <c r="B101" s="11" t="s">
        <v>1756</v>
      </c>
      <c r="C101" s="218">
        <v>2120</v>
      </c>
      <c r="D101" s="13"/>
      <c r="E101" s="212"/>
    </row>
    <row r="102" spans="1:5" ht="11.25" customHeight="1">
      <c r="A102" s="11" t="s">
        <v>3595</v>
      </c>
      <c r="B102" s="11" t="s">
        <v>1757</v>
      </c>
      <c r="C102" s="218">
        <v>1795</v>
      </c>
      <c r="D102" s="13"/>
      <c r="E102" s="212"/>
    </row>
    <row r="103" spans="1:5" ht="11.25" customHeight="1">
      <c r="A103" s="11" t="s">
        <v>3596</v>
      </c>
      <c r="B103" s="11" t="s">
        <v>1758</v>
      </c>
      <c r="C103" s="218">
        <v>42615</v>
      </c>
      <c r="D103" s="13"/>
      <c r="E103" s="212"/>
    </row>
    <row r="104" spans="1:5" ht="11.25" customHeight="1">
      <c r="A104" s="11" t="s">
        <v>3597</v>
      </c>
      <c r="B104" s="11" t="s">
        <v>754</v>
      </c>
      <c r="C104" s="218">
        <v>6500</v>
      </c>
      <c r="D104" s="13"/>
      <c r="E104" s="212"/>
    </row>
    <row r="105" spans="1:5" ht="11.25" customHeight="1">
      <c r="A105" s="11" t="s">
        <v>755</v>
      </c>
      <c r="B105" s="11" t="s">
        <v>756</v>
      </c>
      <c r="C105" s="218">
        <v>2749</v>
      </c>
      <c r="D105" s="13"/>
      <c r="E105" s="212"/>
    </row>
    <row r="106" spans="1:5" ht="11.25" customHeight="1">
      <c r="A106" s="11" t="s">
        <v>757</v>
      </c>
      <c r="B106" s="11" t="s">
        <v>758</v>
      </c>
      <c r="C106" s="218">
        <v>2595</v>
      </c>
      <c r="D106" s="13"/>
      <c r="E106" s="212"/>
    </row>
    <row r="107" spans="1:5" ht="11.25" customHeight="1">
      <c r="A107" s="11" t="s">
        <v>759</v>
      </c>
      <c r="B107" s="11" t="s">
        <v>760</v>
      </c>
      <c r="C107" s="218">
        <v>2597</v>
      </c>
      <c r="D107" s="13"/>
      <c r="E107" s="212"/>
    </row>
    <row r="108" spans="1:5" ht="11.25" customHeight="1">
      <c r="A108" s="11" t="s">
        <v>761</v>
      </c>
      <c r="B108" s="11" t="s">
        <v>1759</v>
      </c>
      <c r="C108" s="218">
        <v>3579</v>
      </c>
      <c r="D108" s="13"/>
      <c r="E108" s="212"/>
    </row>
    <row r="109" spans="1:5" ht="11.25" customHeight="1">
      <c r="A109" s="11" t="s">
        <v>762</v>
      </c>
      <c r="B109" s="11" t="s">
        <v>763</v>
      </c>
      <c r="C109" s="218">
        <v>5874</v>
      </c>
      <c r="D109" s="13"/>
      <c r="E109" s="212"/>
    </row>
    <row r="110" spans="1:5" ht="11.25" customHeight="1">
      <c r="A110" s="11" t="s">
        <v>764</v>
      </c>
      <c r="B110" s="11" t="s">
        <v>765</v>
      </c>
      <c r="C110" s="218">
        <v>3957</v>
      </c>
      <c r="D110" s="13"/>
      <c r="E110" s="212"/>
    </row>
    <row r="111" spans="1:5" ht="11.25" customHeight="1">
      <c r="A111" s="11" t="s">
        <v>766</v>
      </c>
      <c r="B111" s="11" t="s">
        <v>767</v>
      </c>
      <c r="C111" s="218">
        <v>1778</v>
      </c>
      <c r="D111" s="13"/>
      <c r="E111" s="212"/>
    </row>
    <row r="112" spans="1:5" ht="11.25" customHeight="1">
      <c r="A112" s="11" t="s">
        <v>768</v>
      </c>
      <c r="B112" s="11" t="s">
        <v>769</v>
      </c>
      <c r="C112" s="218">
        <v>2549</v>
      </c>
      <c r="D112" s="13"/>
      <c r="E112" s="212"/>
    </row>
    <row r="113" spans="1:5" ht="11.25" customHeight="1">
      <c r="A113" s="11" t="s">
        <v>770</v>
      </c>
      <c r="B113" s="11" t="s">
        <v>771</v>
      </c>
      <c r="C113" s="218">
        <v>4505</v>
      </c>
      <c r="D113" s="13"/>
      <c r="E113" s="212"/>
    </row>
    <row r="114" spans="1:5" ht="11.25" customHeight="1">
      <c r="A114" s="11" t="s">
        <v>772</v>
      </c>
      <c r="B114" s="11" t="s">
        <v>773</v>
      </c>
      <c r="C114" s="218">
        <v>3331</v>
      </c>
      <c r="D114" s="13"/>
      <c r="E114" s="212"/>
    </row>
    <row r="115" spans="1:5" ht="11.25" customHeight="1">
      <c r="A115" s="11" t="s">
        <v>774</v>
      </c>
      <c r="B115" s="11" t="s">
        <v>775</v>
      </c>
      <c r="C115" s="218">
        <v>5481</v>
      </c>
      <c r="D115" s="13"/>
      <c r="E115" s="212"/>
    </row>
    <row r="116" spans="1:5" ht="11.25" customHeight="1">
      <c r="A116" s="11" t="s">
        <v>776</v>
      </c>
      <c r="B116" s="11" t="s">
        <v>777</v>
      </c>
      <c r="C116" s="218">
        <v>5981</v>
      </c>
      <c r="D116" s="13"/>
      <c r="E116" s="212"/>
    </row>
    <row r="117" spans="1:5" ht="11.25" customHeight="1">
      <c r="A117" s="11" t="s">
        <v>208</v>
      </c>
      <c r="B117" s="11" t="s">
        <v>209</v>
      </c>
      <c r="C117" s="218">
        <v>7622</v>
      </c>
      <c r="D117" s="13"/>
      <c r="E117" s="212"/>
    </row>
    <row r="118" spans="1:5" ht="11.25" customHeight="1">
      <c r="A118" s="11" t="s">
        <v>210</v>
      </c>
      <c r="B118" s="11" t="s">
        <v>211</v>
      </c>
      <c r="C118" s="218">
        <v>9366</v>
      </c>
      <c r="D118" s="13"/>
      <c r="E118" s="212"/>
    </row>
    <row r="119" spans="1:5" ht="11.25" customHeight="1">
      <c r="A119" s="11" t="s">
        <v>212</v>
      </c>
      <c r="B119" s="11" t="s">
        <v>213</v>
      </c>
      <c r="C119" s="218">
        <v>6072</v>
      </c>
      <c r="D119" s="13"/>
      <c r="E119" s="212"/>
    </row>
    <row r="120" spans="1:5" ht="11.25" customHeight="1">
      <c r="A120" s="11" t="s">
        <v>214</v>
      </c>
      <c r="B120" s="11" t="s">
        <v>215</v>
      </c>
      <c r="C120" s="218">
        <v>3614</v>
      </c>
      <c r="D120" s="13"/>
      <c r="E120" s="212"/>
    </row>
    <row r="121" spans="1:5" ht="11.25" customHeight="1">
      <c r="A121" s="11" t="s">
        <v>216</v>
      </c>
      <c r="B121" s="11" t="s">
        <v>2437</v>
      </c>
      <c r="C121" s="218">
        <v>7560</v>
      </c>
      <c r="D121" s="13"/>
      <c r="E121" s="212"/>
    </row>
    <row r="122" spans="1:5" ht="11.25" customHeight="1">
      <c r="A122" s="11" t="s">
        <v>2438</v>
      </c>
      <c r="B122" s="11" t="s">
        <v>2439</v>
      </c>
      <c r="C122" s="218">
        <v>4815</v>
      </c>
      <c r="D122" s="13"/>
      <c r="E122" s="212"/>
    </row>
    <row r="123" spans="1:5" ht="11.25" customHeight="1">
      <c r="A123" s="11" t="s">
        <v>2440</v>
      </c>
      <c r="B123" s="11" t="s">
        <v>2441</v>
      </c>
      <c r="C123" s="218">
        <v>12567</v>
      </c>
      <c r="D123" s="13"/>
      <c r="E123" s="212"/>
    </row>
    <row r="124" spans="1:5" ht="11.25" customHeight="1">
      <c r="A124" s="11" t="s">
        <v>2442</v>
      </c>
      <c r="B124" s="11" t="s">
        <v>2443</v>
      </c>
      <c r="C124" s="218">
        <v>11237</v>
      </c>
      <c r="D124" s="13"/>
      <c r="E124" s="212"/>
    </row>
    <row r="125" spans="1:5" ht="11.25" customHeight="1">
      <c r="A125" s="11" t="s">
        <v>2444</v>
      </c>
      <c r="B125" s="11" t="s">
        <v>2445</v>
      </c>
      <c r="C125" s="218">
        <v>28019</v>
      </c>
      <c r="D125" s="13"/>
      <c r="E125" s="212"/>
    </row>
    <row r="126" spans="1:5" ht="11.25" customHeight="1">
      <c r="A126" s="11" t="s">
        <v>2446</v>
      </c>
      <c r="B126" s="11" t="s">
        <v>1760</v>
      </c>
      <c r="C126" s="218">
        <v>3156</v>
      </c>
      <c r="D126" s="13"/>
      <c r="E126" s="212"/>
    </row>
    <row r="127" spans="1:5" ht="11.25" customHeight="1">
      <c r="A127" s="11" t="s">
        <v>2447</v>
      </c>
      <c r="B127" s="11" t="s">
        <v>1761</v>
      </c>
      <c r="C127" s="218">
        <v>3442</v>
      </c>
      <c r="D127" s="13"/>
      <c r="E127" s="212"/>
    </row>
    <row r="128" spans="1:5" ht="11.25" customHeight="1">
      <c r="A128" s="11" t="s">
        <v>2448</v>
      </c>
      <c r="B128" s="11" t="s">
        <v>1762</v>
      </c>
      <c r="C128" s="218">
        <v>1464</v>
      </c>
      <c r="D128" s="13"/>
      <c r="E128" s="212"/>
    </row>
    <row r="129" spans="1:5" ht="11.25" customHeight="1">
      <c r="A129" s="11" t="s">
        <v>2449</v>
      </c>
      <c r="B129" s="11" t="s">
        <v>1763</v>
      </c>
      <c r="C129" s="218">
        <v>1005</v>
      </c>
      <c r="D129" s="13"/>
      <c r="E129" s="212"/>
    </row>
    <row r="130" spans="1:5" ht="11.25" customHeight="1">
      <c r="A130" s="11" t="s">
        <v>2450</v>
      </c>
      <c r="B130" s="11" t="s">
        <v>2451</v>
      </c>
      <c r="C130" s="218">
        <v>2879</v>
      </c>
      <c r="D130" s="13"/>
      <c r="E130" s="212"/>
    </row>
    <row r="131" spans="1:5" ht="11.25" customHeight="1">
      <c r="A131" s="11" t="s">
        <v>2452</v>
      </c>
      <c r="B131" s="11" t="s">
        <v>2453</v>
      </c>
      <c r="C131" s="218">
        <v>24337</v>
      </c>
      <c r="D131" s="13"/>
      <c r="E131" s="212"/>
    </row>
    <row r="132" spans="1:5" ht="11.25" customHeight="1">
      <c r="A132" s="11" t="s">
        <v>2454</v>
      </c>
      <c r="B132" s="11" t="s">
        <v>2455</v>
      </c>
      <c r="C132" s="218">
        <v>8702</v>
      </c>
      <c r="D132" s="13"/>
      <c r="E132" s="212"/>
    </row>
    <row r="133" spans="1:5" ht="11.25" customHeight="1">
      <c r="A133" s="11" t="s">
        <v>2456</v>
      </c>
      <c r="B133" s="11" t="s">
        <v>2457</v>
      </c>
      <c r="C133" s="218">
        <v>3327</v>
      </c>
      <c r="D133" s="13"/>
      <c r="E133" s="212"/>
    </row>
    <row r="134" spans="1:5" ht="11.25" customHeight="1">
      <c r="A134" s="11" t="s">
        <v>2465</v>
      </c>
      <c r="B134" s="11" t="s">
        <v>2466</v>
      </c>
      <c r="C134" s="218">
        <v>5524</v>
      </c>
      <c r="D134" s="13"/>
      <c r="E134" s="212"/>
    </row>
    <row r="135" spans="1:5" ht="11.25" customHeight="1">
      <c r="A135" s="11" t="s">
        <v>2467</v>
      </c>
      <c r="B135" s="11" t="s">
        <v>2468</v>
      </c>
      <c r="C135" s="218">
        <v>2130</v>
      </c>
      <c r="D135" s="13"/>
      <c r="E135" s="212"/>
    </row>
    <row r="136" spans="1:5" ht="11.25" customHeight="1">
      <c r="A136" s="11" t="s">
        <v>2469</v>
      </c>
      <c r="B136" s="11" t="s">
        <v>2470</v>
      </c>
      <c r="C136" s="218">
        <v>3352</v>
      </c>
      <c r="D136" s="13"/>
      <c r="E136" s="212"/>
    </row>
    <row r="137" spans="1:5" ht="11.25" customHeight="1">
      <c r="A137" s="11" t="s">
        <v>2471</v>
      </c>
      <c r="B137" s="11" t="s">
        <v>2472</v>
      </c>
      <c r="C137" s="218">
        <v>3302</v>
      </c>
      <c r="D137" s="13"/>
      <c r="E137" s="212"/>
    </row>
    <row r="138" spans="1:5" ht="11.25" customHeight="1">
      <c r="A138" s="11" t="s">
        <v>2473</v>
      </c>
      <c r="B138" s="11" t="s">
        <v>2474</v>
      </c>
      <c r="C138" s="218">
        <v>3345</v>
      </c>
      <c r="D138" s="13"/>
      <c r="E138" s="212"/>
    </row>
    <row r="139" spans="1:5" ht="11.25" customHeight="1">
      <c r="A139" s="11" t="s">
        <v>2475</v>
      </c>
      <c r="B139" s="11" t="s">
        <v>2476</v>
      </c>
      <c r="C139" s="218">
        <v>4251</v>
      </c>
      <c r="D139" s="13"/>
      <c r="E139" s="212"/>
    </row>
    <row r="140" spans="1:5" ht="11.25" customHeight="1">
      <c r="A140" s="11" t="s">
        <v>2477</v>
      </c>
      <c r="B140" s="11" t="s">
        <v>2478</v>
      </c>
      <c r="C140" s="218">
        <v>2784</v>
      </c>
      <c r="D140" s="13"/>
      <c r="E140" s="212"/>
    </row>
    <row r="141" spans="1:5" ht="11.25" customHeight="1">
      <c r="A141" s="11" t="s">
        <v>2479</v>
      </c>
      <c r="B141" s="11" t="s">
        <v>2480</v>
      </c>
      <c r="C141" s="218">
        <v>6834</v>
      </c>
      <c r="D141" s="13"/>
      <c r="E141" s="212"/>
    </row>
    <row r="142" spans="1:5" ht="11.25" customHeight="1">
      <c r="A142" s="11" t="s">
        <v>1558</v>
      </c>
      <c r="B142" s="11" t="s">
        <v>1607</v>
      </c>
      <c r="C142" s="218">
        <v>56646</v>
      </c>
      <c r="D142" s="13"/>
      <c r="E142" s="212"/>
    </row>
    <row r="143" spans="1:5" ht="11.25" customHeight="1">
      <c r="A143" s="11" t="s">
        <v>1560</v>
      </c>
      <c r="B143" s="11" t="s">
        <v>1608</v>
      </c>
      <c r="C143" s="218">
        <v>28767</v>
      </c>
      <c r="D143" s="13"/>
      <c r="E143" s="212"/>
    </row>
    <row r="144" spans="1:5" ht="11.25" customHeight="1">
      <c r="A144" s="11" t="s">
        <v>1562</v>
      </c>
      <c r="B144" s="11" t="s">
        <v>2458</v>
      </c>
      <c r="C144" s="218">
        <v>12815</v>
      </c>
      <c r="D144" s="13"/>
      <c r="E144" s="212"/>
    </row>
    <row r="145" spans="1:5" ht="11.25" customHeight="1">
      <c r="A145" s="11" t="s">
        <v>1570</v>
      </c>
      <c r="B145" s="11" t="s">
        <v>2459</v>
      </c>
      <c r="C145" s="218">
        <v>7241</v>
      </c>
      <c r="D145" s="13"/>
      <c r="E145" s="212"/>
    </row>
    <row r="146" spans="1:5" ht="11.25" customHeight="1">
      <c r="A146" s="11" t="s">
        <v>1575</v>
      </c>
      <c r="B146" s="11" t="s">
        <v>2460</v>
      </c>
      <c r="C146" s="218">
        <v>8687</v>
      </c>
      <c r="D146" s="13"/>
      <c r="E146" s="212"/>
    </row>
    <row r="147" spans="1:5" ht="11.25" customHeight="1">
      <c r="A147" s="11" t="s">
        <v>1584</v>
      </c>
      <c r="B147" s="11" t="s">
        <v>2461</v>
      </c>
      <c r="C147" s="218">
        <v>11632</v>
      </c>
      <c r="D147" s="13"/>
      <c r="E147" s="212"/>
    </row>
    <row r="148" spans="1:5" ht="11.25" customHeight="1">
      <c r="A148" s="11" t="s">
        <v>1595</v>
      </c>
      <c r="B148" s="11" t="s">
        <v>2462</v>
      </c>
      <c r="C148" s="218">
        <v>6651</v>
      </c>
      <c r="D148" s="13"/>
      <c r="E148" s="212"/>
    </row>
    <row r="149" spans="1:5" ht="11.25" customHeight="1">
      <c r="A149" s="11" t="s">
        <v>1598</v>
      </c>
      <c r="B149" s="11" t="s">
        <v>2463</v>
      </c>
      <c r="C149" s="218">
        <v>7034</v>
      </c>
      <c r="D149" s="13"/>
      <c r="E149" s="212"/>
    </row>
    <row r="150" spans="1:5" ht="11.25" customHeight="1">
      <c r="A150" s="11" t="s">
        <v>1601</v>
      </c>
      <c r="B150" s="11" t="s">
        <v>2464</v>
      </c>
      <c r="C150" s="218">
        <v>5334</v>
      </c>
      <c r="D150" s="13"/>
      <c r="E150" s="212"/>
    </row>
    <row r="151" spans="1:5" ht="11.25" customHeight="1">
      <c r="A151" s="11" t="s">
        <v>2481</v>
      </c>
      <c r="B151" s="11" t="s">
        <v>82</v>
      </c>
      <c r="C151" s="218">
        <v>16788</v>
      </c>
      <c r="D151" s="13"/>
      <c r="E151" s="212"/>
    </row>
    <row r="152" spans="1:5" ht="11.25" customHeight="1">
      <c r="A152" s="11" t="s">
        <v>2483</v>
      </c>
      <c r="B152" s="11" t="s">
        <v>3584</v>
      </c>
      <c r="C152" s="218">
        <v>1601</v>
      </c>
      <c r="D152" s="13"/>
      <c r="E152" s="212"/>
    </row>
    <row r="153" spans="1:5" ht="11.25" customHeight="1">
      <c r="A153" s="11" t="s">
        <v>2485</v>
      </c>
      <c r="B153" s="11" t="s">
        <v>3582</v>
      </c>
      <c r="C153" s="218">
        <v>1078</v>
      </c>
      <c r="D153" s="13"/>
      <c r="E153" s="212"/>
    </row>
    <row r="154" spans="1:5" ht="11.25" customHeight="1">
      <c r="A154" s="11" t="s">
        <v>2487</v>
      </c>
      <c r="B154" s="11" t="s">
        <v>2488</v>
      </c>
      <c r="C154" s="218">
        <v>4532</v>
      </c>
      <c r="D154" s="13"/>
      <c r="E154" s="212"/>
    </row>
    <row r="155" spans="1:5" ht="11.25" customHeight="1">
      <c r="A155" s="14" t="s">
        <v>2489</v>
      </c>
      <c r="B155" s="11" t="s">
        <v>2490</v>
      </c>
      <c r="C155" s="218">
        <v>2361</v>
      </c>
      <c r="D155" s="13"/>
      <c r="E155" s="212"/>
    </row>
    <row r="156" spans="1:5" ht="11.25" customHeight="1">
      <c r="A156" s="14" t="s">
        <v>2491</v>
      </c>
      <c r="B156" s="14" t="s">
        <v>2492</v>
      </c>
      <c r="C156" s="218">
        <v>1873</v>
      </c>
      <c r="D156" s="13"/>
      <c r="E156" s="212"/>
    </row>
    <row r="157" spans="1:5" ht="11.25" customHeight="1">
      <c r="A157" s="14" t="s">
        <v>2493</v>
      </c>
      <c r="B157" s="14" t="s">
        <v>2494</v>
      </c>
      <c r="C157" s="218">
        <v>4377</v>
      </c>
      <c r="D157" s="13"/>
      <c r="E157" s="212"/>
    </row>
    <row r="158" spans="1:5" ht="11.25" customHeight="1">
      <c r="A158" s="11" t="s">
        <v>2495</v>
      </c>
      <c r="B158" s="11" t="s">
        <v>2496</v>
      </c>
      <c r="C158" s="218">
        <v>1753</v>
      </c>
      <c r="D158" s="13"/>
      <c r="E158" s="212"/>
    </row>
    <row r="159" spans="1:5" ht="11.25" customHeight="1">
      <c r="A159" s="14" t="s">
        <v>2497</v>
      </c>
      <c r="B159" s="14" t="s">
        <v>2498</v>
      </c>
      <c r="C159" s="218">
        <v>1281</v>
      </c>
      <c r="D159" s="13"/>
      <c r="E159" s="212"/>
    </row>
    <row r="160" spans="1:5" ht="11.25" customHeight="1">
      <c r="A160" s="14" t="s">
        <v>2499</v>
      </c>
      <c r="B160" s="14" t="s">
        <v>2500</v>
      </c>
      <c r="C160" s="218">
        <v>1142</v>
      </c>
      <c r="D160" s="13"/>
      <c r="E160" s="212"/>
    </row>
    <row r="161" spans="1:5" ht="11.25" customHeight="1">
      <c r="A161" s="14" t="s">
        <v>2501</v>
      </c>
      <c r="B161" s="14" t="s">
        <v>2502</v>
      </c>
      <c r="C161" s="218">
        <v>885</v>
      </c>
      <c r="D161" s="13"/>
      <c r="E161" s="212"/>
    </row>
    <row r="162" spans="1:5" ht="11.25" customHeight="1">
      <c r="A162" s="14" t="s">
        <v>2503</v>
      </c>
      <c r="B162" s="14" t="s">
        <v>2504</v>
      </c>
      <c r="C162" s="218">
        <v>18436</v>
      </c>
      <c r="D162" s="13"/>
      <c r="E162" s="212"/>
    </row>
    <row r="163" spans="1:5" ht="11.25" customHeight="1">
      <c r="A163" s="14" t="s">
        <v>2505</v>
      </c>
      <c r="B163" s="14" t="s">
        <v>2506</v>
      </c>
      <c r="C163" s="218">
        <v>2083</v>
      </c>
      <c r="D163" s="13"/>
      <c r="E163" s="212"/>
    </row>
    <row r="164" spans="1:5" ht="11.25" customHeight="1">
      <c r="A164" s="14" t="s">
        <v>2507</v>
      </c>
      <c r="B164" s="14" t="s">
        <v>2508</v>
      </c>
      <c r="C164" s="218">
        <v>7320</v>
      </c>
      <c r="D164" s="13"/>
      <c r="E164" s="212"/>
    </row>
    <row r="165" spans="1:5" ht="11.25" customHeight="1">
      <c r="A165" s="14" t="s">
        <v>2509</v>
      </c>
      <c r="B165" s="14" t="s">
        <v>2510</v>
      </c>
      <c r="C165" s="218">
        <v>10640</v>
      </c>
      <c r="D165" s="13"/>
      <c r="E165" s="212"/>
    </row>
    <row r="166" spans="1:5" ht="11.25" customHeight="1">
      <c r="A166" s="14" t="s">
        <v>2511</v>
      </c>
      <c r="B166" s="14" t="s">
        <v>2512</v>
      </c>
      <c r="C166" s="218">
        <v>4791</v>
      </c>
      <c r="D166" s="13"/>
      <c r="E166" s="212"/>
    </row>
    <row r="167" spans="1:5" ht="11.25" customHeight="1">
      <c r="A167" s="11" t="s">
        <v>2513</v>
      </c>
      <c r="B167" s="11" t="s">
        <v>2514</v>
      </c>
      <c r="C167" s="218">
        <v>4731</v>
      </c>
      <c r="D167" s="13"/>
      <c r="E167" s="212"/>
    </row>
    <row r="168" spans="1:5" ht="11.25" customHeight="1">
      <c r="A168" s="11" t="s">
        <v>2515</v>
      </c>
      <c r="B168" s="11" t="s">
        <v>2516</v>
      </c>
      <c r="C168" s="218">
        <v>3386</v>
      </c>
      <c r="D168" s="13"/>
      <c r="E168" s="212"/>
    </row>
    <row r="169" spans="1:5" ht="11.25" customHeight="1">
      <c r="A169" s="11" t="s">
        <v>2517</v>
      </c>
      <c r="B169" s="11" t="s">
        <v>2518</v>
      </c>
      <c r="C169" s="218">
        <v>1931</v>
      </c>
      <c r="D169" s="13"/>
      <c r="E169" s="212"/>
    </row>
    <row r="170" spans="1:5" ht="11.25" customHeight="1">
      <c r="A170" s="11" t="s">
        <v>2519</v>
      </c>
      <c r="B170" s="11" t="s">
        <v>2520</v>
      </c>
      <c r="C170" s="218">
        <v>7526</v>
      </c>
      <c r="D170" s="13"/>
      <c r="E170" s="212"/>
    </row>
    <row r="171" spans="1:5" ht="11.25" customHeight="1">
      <c r="A171" s="11" t="s">
        <v>2521</v>
      </c>
      <c r="B171" s="11" t="s">
        <v>2522</v>
      </c>
      <c r="C171" s="218">
        <v>2354</v>
      </c>
      <c r="D171" s="13"/>
      <c r="E171" s="212"/>
    </row>
    <row r="172" spans="1:5" ht="11.25" customHeight="1">
      <c r="A172" s="11" t="s">
        <v>2523</v>
      </c>
      <c r="B172" s="11" t="s">
        <v>2524</v>
      </c>
      <c r="C172" s="218">
        <v>21048</v>
      </c>
      <c r="D172" s="13"/>
      <c r="E172" s="212"/>
    </row>
    <row r="173" spans="1:5" ht="11.25" customHeight="1">
      <c r="A173" s="11" t="s">
        <v>2525</v>
      </c>
      <c r="B173" s="11" t="s">
        <v>2526</v>
      </c>
      <c r="C173" s="218">
        <v>3686</v>
      </c>
      <c r="D173" s="13"/>
      <c r="E173" s="212"/>
    </row>
    <row r="174" spans="1:5" ht="11.25" customHeight="1">
      <c r="A174" s="11" t="s">
        <v>2527</v>
      </c>
      <c r="B174" s="11" t="s">
        <v>2528</v>
      </c>
      <c r="C174" s="218">
        <v>8718</v>
      </c>
      <c r="D174" s="13"/>
      <c r="E174" s="212"/>
    </row>
    <row r="175" spans="1:5" ht="11.25" customHeight="1">
      <c r="A175" s="11" t="s">
        <v>2529</v>
      </c>
      <c r="B175" s="11" t="s">
        <v>2530</v>
      </c>
      <c r="C175" s="218">
        <v>9130</v>
      </c>
      <c r="D175" s="13"/>
      <c r="E175" s="212"/>
    </row>
    <row r="176" spans="1:5" ht="11.25" customHeight="1">
      <c r="A176" s="11" t="s">
        <v>2531</v>
      </c>
      <c r="B176" s="11" t="s">
        <v>2532</v>
      </c>
      <c r="C176" s="218">
        <v>3729</v>
      </c>
      <c r="D176" s="13"/>
      <c r="E176" s="212"/>
    </row>
    <row r="177" spans="1:5" ht="11.25" customHeight="1">
      <c r="A177" s="11" t="s">
        <v>2533</v>
      </c>
      <c r="B177" s="11" t="s">
        <v>2534</v>
      </c>
      <c r="C177" s="218">
        <v>6608</v>
      </c>
      <c r="D177" s="13"/>
      <c r="E177" s="212"/>
    </row>
    <row r="178" spans="1:5" ht="11.25" customHeight="1">
      <c r="A178" s="11" t="s">
        <v>2535</v>
      </c>
      <c r="B178" s="11" t="s">
        <v>2536</v>
      </c>
      <c r="C178" s="218">
        <v>19137</v>
      </c>
      <c r="D178" s="13"/>
      <c r="E178" s="212"/>
    </row>
    <row r="179" spans="1:5" ht="11.25" customHeight="1">
      <c r="A179" s="11" t="s">
        <v>2537</v>
      </c>
      <c r="B179" s="11" t="s">
        <v>2538</v>
      </c>
      <c r="C179" s="218">
        <v>7663</v>
      </c>
      <c r="D179" s="13"/>
      <c r="E179" s="212"/>
    </row>
    <row r="180" spans="1:5" ht="11.25" customHeight="1">
      <c r="A180" s="11" t="s">
        <v>2539</v>
      </c>
      <c r="B180" s="11" t="s">
        <v>2540</v>
      </c>
      <c r="C180" s="218">
        <v>4396</v>
      </c>
      <c r="D180" s="13"/>
      <c r="E180" s="212"/>
    </row>
    <row r="181" spans="1:5" ht="11.25" customHeight="1">
      <c r="A181" s="11" t="s">
        <v>2541</v>
      </c>
      <c r="B181" s="11" t="s">
        <v>2542</v>
      </c>
      <c r="C181" s="218">
        <v>36803</v>
      </c>
      <c r="D181" s="13"/>
      <c r="E181" s="212"/>
    </row>
    <row r="182" spans="1:5" ht="11.25" customHeight="1">
      <c r="A182" s="11" t="s">
        <v>2543</v>
      </c>
      <c r="B182" s="11" t="s">
        <v>2544</v>
      </c>
      <c r="C182" s="218">
        <v>47103</v>
      </c>
      <c r="D182" s="13"/>
      <c r="E182" s="212"/>
    </row>
    <row r="183" spans="1:5" ht="11.25" customHeight="1">
      <c r="A183" s="11" t="s">
        <v>2545</v>
      </c>
      <c r="B183" s="11" t="s">
        <v>2546</v>
      </c>
      <c r="C183" s="218">
        <v>16128</v>
      </c>
      <c r="D183" s="13"/>
      <c r="E183" s="212"/>
    </row>
    <row r="184" spans="1:5" ht="11.25" customHeight="1">
      <c r="A184" s="11" t="s">
        <v>2547</v>
      </c>
      <c r="B184" s="11" t="s">
        <v>2098</v>
      </c>
      <c r="C184" s="218">
        <v>780</v>
      </c>
      <c r="D184" s="13"/>
      <c r="E184" s="212"/>
    </row>
    <row r="185" spans="1:5" ht="11.25" customHeight="1">
      <c r="A185" s="11" t="s">
        <v>2548</v>
      </c>
      <c r="B185" s="11" t="s">
        <v>2549</v>
      </c>
      <c r="C185" s="218">
        <v>1066</v>
      </c>
      <c r="D185" s="13"/>
      <c r="E185" s="212"/>
    </row>
    <row r="186" spans="1:5" ht="11.25" customHeight="1">
      <c r="A186" s="11" t="s">
        <v>2550</v>
      </c>
      <c r="B186" s="11" t="s">
        <v>2099</v>
      </c>
      <c r="C186" s="218">
        <v>2512</v>
      </c>
      <c r="D186" s="13"/>
      <c r="E186" s="212"/>
    </row>
    <row r="187" spans="1:5" ht="11.25" customHeight="1">
      <c r="A187" s="11" t="s">
        <v>2551</v>
      </c>
      <c r="B187" s="11" t="s">
        <v>2100</v>
      </c>
      <c r="C187" s="218">
        <v>990</v>
      </c>
      <c r="D187" s="13"/>
      <c r="E187" s="212"/>
    </row>
    <row r="188" spans="1:5" ht="11.25" customHeight="1">
      <c r="A188" s="14" t="s">
        <v>2552</v>
      </c>
      <c r="B188" s="14" t="s">
        <v>2553</v>
      </c>
      <c r="C188" s="218">
        <v>684</v>
      </c>
      <c r="D188" s="13"/>
      <c r="E188" s="212"/>
    </row>
    <row r="189" spans="1:5" ht="11.25" customHeight="1">
      <c r="A189" s="14" t="s">
        <v>2554</v>
      </c>
      <c r="B189" s="14" t="s">
        <v>2555</v>
      </c>
      <c r="C189" s="218">
        <v>991</v>
      </c>
      <c r="D189" s="13"/>
      <c r="E189" s="212"/>
    </row>
    <row r="190" spans="1:5" ht="11.25" customHeight="1">
      <c r="A190" s="14" t="s">
        <v>2556</v>
      </c>
      <c r="B190" s="14" t="s">
        <v>2101</v>
      </c>
      <c r="C190" s="218">
        <v>975</v>
      </c>
      <c r="D190" s="13"/>
      <c r="E190" s="212"/>
    </row>
    <row r="191" spans="1:5" ht="11.25" customHeight="1">
      <c r="A191" s="14" t="s">
        <v>2557</v>
      </c>
      <c r="B191" s="14" t="s">
        <v>2558</v>
      </c>
      <c r="C191" s="218">
        <v>750</v>
      </c>
      <c r="D191" s="13"/>
      <c r="E191" s="212"/>
    </row>
    <row r="192" spans="1:5" ht="11.25" customHeight="1">
      <c r="A192" s="14" t="s">
        <v>2559</v>
      </c>
      <c r="B192" s="14" t="s">
        <v>2560</v>
      </c>
      <c r="C192" s="218">
        <v>873</v>
      </c>
      <c r="D192" s="13"/>
      <c r="E192" s="212"/>
    </row>
    <row r="193" spans="1:5" ht="11.25" customHeight="1">
      <c r="A193" s="14" t="s">
        <v>2561</v>
      </c>
      <c r="B193" s="14" t="s">
        <v>2562</v>
      </c>
      <c r="C193" s="218">
        <v>5761</v>
      </c>
      <c r="D193" s="13"/>
      <c r="E193" s="212"/>
    </row>
    <row r="194" spans="1:5" ht="11.25" customHeight="1">
      <c r="A194" s="14" t="s">
        <v>2563</v>
      </c>
      <c r="B194" s="14" t="s">
        <v>2564</v>
      </c>
      <c r="C194" s="218">
        <v>1303</v>
      </c>
      <c r="D194" s="13"/>
      <c r="E194" s="212"/>
    </row>
    <row r="195" spans="1:5" ht="11.25" customHeight="1">
      <c r="A195" s="14" t="s">
        <v>2565</v>
      </c>
      <c r="B195" s="14" t="s">
        <v>2102</v>
      </c>
      <c r="C195" s="218">
        <v>1714</v>
      </c>
      <c r="D195" s="13"/>
      <c r="E195" s="212"/>
    </row>
    <row r="196" spans="1:5" ht="11.25" customHeight="1">
      <c r="A196" s="14" t="s">
        <v>2566</v>
      </c>
      <c r="B196" s="14" t="s">
        <v>2567</v>
      </c>
      <c r="C196" s="218">
        <v>560</v>
      </c>
      <c r="D196" s="13"/>
      <c r="E196" s="212"/>
    </row>
    <row r="197" spans="1:5" ht="11.25" customHeight="1">
      <c r="A197" s="14" t="s">
        <v>2568</v>
      </c>
      <c r="B197" s="14" t="s">
        <v>2569</v>
      </c>
      <c r="C197" s="218">
        <v>1343</v>
      </c>
      <c r="D197" s="13"/>
      <c r="E197" s="212"/>
    </row>
    <row r="198" spans="1:5" ht="11.25" customHeight="1">
      <c r="A198" s="14" t="s">
        <v>2570</v>
      </c>
      <c r="B198" s="14" t="s">
        <v>2103</v>
      </c>
      <c r="C198" s="218">
        <v>1700</v>
      </c>
      <c r="D198" s="13"/>
      <c r="E198" s="212"/>
    </row>
    <row r="199" spans="1:5" ht="11.25" customHeight="1">
      <c r="A199" s="14" t="s">
        <v>2571</v>
      </c>
      <c r="B199" s="14" t="s">
        <v>2572</v>
      </c>
      <c r="C199" s="218">
        <v>2496</v>
      </c>
      <c r="D199" s="13"/>
      <c r="E199" s="212"/>
    </row>
    <row r="200" spans="1:5" ht="11.25" customHeight="1">
      <c r="A200" s="14" t="s">
        <v>2573</v>
      </c>
      <c r="B200" s="14" t="s">
        <v>2574</v>
      </c>
      <c r="C200" s="218">
        <v>1486</v>
      </c>
      <c r="D200" s="13"/>
      <c r="E200" s="212"/>
    </row>
    <row r="201" spans="1:5" ht="11.25" customHeight="1">
      <c r="A201" s="14" t="s">
        <v>2575</v>
      </c>
      <c r="B201" s="14" t="s">
        <v>2576</v>
      </c>
      <c r="C201" s="218">
        <v>35155</v>
      </c>
      <c r="D201" s="13"/>
      <c r="E201" s="212"/>
    </row>
    <row r="202" spans="1:5" ht="11.25" customHeight="1">
      <c r="A202" s="14" t="s">
        <v>2577</v>
      </c>
      <c r="B202" s="14" t="s">
        <v>2578</v>
      </c>
      <c r="C202" s="218">
        <v>2576</v>
      </c>
      <c r="D202" s="13"/>
      <c r="E202" s="212"/>
    </row>
    <row r="203" spans="1:5" ht="11.25" customHeight="1">
      <c r="A203" s="14" t="s">
        <v>2579</v>
      </c>
      <c r="B203" s="14" t="s">
        <v>2580</v>
      </c>
      <c r="C203" s="218">
        <v>3797</v>
      </c>
      <c r="D203" s="13"/>
      <c r="E203" s="212"/>
    </row>
    <row r="204" spans="1:5" ht="11.25" customHeight="1">
      <c r="A204" s="11" t="s">
        <v>2581</v>
      </c>
      <c r="B204" s="11" t="s">
        <v>2582</v>
      </c>
      <c r="C204" s="218">
        <v>2821</v>
      </c>
      <c r="D204" s="13"/>
      <c r="E204" s="212"/>
    </row>
    <row r="205" spans="1:5" ht="11.25" customHeight="1">
      <c r="A205" s="11" t="s">
        <v>2583</v>
      </c>
      <c r="B205" s="11" t="s">
        <v>2104</v>
      </c>
      <c r="C205" s="218">
        <v>4352</v>
      </c>
      <c r="D205" s="13"/>
      <c r="E205" s="212"/>
    </row>
    <row r="206" spans="1:5" ht="11.25" customHeight="1">
      <c r="A206" s="11" t="s">
        <v>2584</v>
      </c>
      <c r="B206" s="11" t="s">
        <v>2105</v>
      </c>
      <c r="C206" s="218">
        <v>20952</v>
      </c>
      <c r="D206" s="13"/>
      <c r="E206" s="212"/>
    </row>
    <row r="207" spans="1:5" ht="11.25" customHeight="1">
      <c r="A207" s="11" t="s">
        <v>2585</v>
      </c>
      <c r="B207" s="11" t="s">
        <v>2586</v>
      </c>
      <c r="C207" s="218">
        <v>768</v>
      </c>
      <c r="D207" s="13"/>
      <c r="E207" s="212"/>
    </row>
    <row r="208" spans="1:5" ht="11.25" customHeight="1">
      <c r="A208" s="11" t="s">
        <v>2587</v>
      </c>
      <c r="B208" s="11" t="s">
        <v>2588</v>
      </c>
      <c r="C208" s="218">
        <v>1313</v>
      </c>
      <c r="D208" s="13"/>
      <c r="E208" s="212"/>
    </row>
    <row r="209" spans="1:5" ht="11.25" customHeight="1">
      <c r="A209" s="11" t="s">
        <v>2589</v>
      </c>
      <c r="B209" s="11" t="s">
        <v>2590</v>
      </c>
      <c r="C209" s="218">
        <v>420</v>
      </c>
      <c r="D209" s="13"/>
      <c r="E209" s="212"/>
    </row>
    <row r="210" spans="1:5" ht="11.25" customHeight="1">
      <c r="A210" s="11" t="s">
        <v>2591</v>
      </c>
      <c r="B210" s="11" t="s">
        <v>2592</v>
      </c>
      <c r="C210" s="218">
        <v>1448</v>
      </c>
      <c r="D210" s="13"/>
      <c r="E210" s="212"/>
    </row>
    <row r="211" spans="1:5" ht="11.25" customHeight="1">
      <c r="A211" s="14" t="s">
        <v>2593</v>
      </c>
      <c r="B211" s="14" t="s">
        <v>2594</v>
      </c>
      <c r="C211" s="218">
        <v>517</v>
      </c>
      <c r="D211" s="13"/>
      <c r="E211" s="212"/>
    </row>
    <row r="212" spans="1:5" ht="11.25" customHeight="1">
      <c r="A212" s="14" t="s">
        <v>2595</v>
      </c>
      <c r="B212" s="14" t="s">
        <v>2899</v>
      </c>
      <c r="C212" s="218">
        <v>940</v>
      </c>
      <c r="D212" s="13"/>
      <c r="E212" s="212"/>
    </row>
    <row r="213" spans="1:5" ht="11.25" customHeight="1">
      <c r="A213" s="14" t="s">
        <v>2596</v>
      </c>
      <c r="B213" s="14" t="s">
        <v>2597</v>
      </c>
      <c r="C213" s="218">
        <v>576</v>
      </c>
      <c r="D213" s="13"/>
      <c r="E213" s="212"/>
    </row>
    <row r="214" spans="1:5" ht="11.25" customHeight="1">
      <c r="A214" s="14" t="s">
        <v>2598</v>
      </c>
      <c r="B214" s="14" t="s">
        <v>2599</v>
      </c>
      <c r="C214" s="218">
        <v>881</v>
      </c>
      <c r="D214" s="13"/>
      <c r="E214" s="212"/>
    </row>
    <row r="215" spans="1:5" ht="11.25" customHeight="1">
      <c r="A215" s="11" t="s">
        <v>2600</v>
      </c>
      <c r="B215" s="14" t="s">
        <v>2601</v>
      </c>
      <c r="C215" s="218">
        <v>3614</v>
      </c>
      <c r="D215" s="13"/>
      <c r="E215" s="212"/>
    </row>
    <row r="216" spans="1:5" ht="11.25" customHeight="1">
      <c r="A216" s="11" t="s">
        <v>2602</v>
      </c>
      <c r="B216" s="14" t="s">
        <v>2603</v>
      </c>
      <c r="C216" s="218">
        <v>5102</v>
      </c>
      <c r="D216" s="13"/>
      <c r="E216" s="212"/>
    </row>
    <row r="217" spans="1:5" ht="11.25" customHeight="1">
      <c r="A217" s="14" t="s">
        <v>2604</v>
      </c>
      <c r="B217" s="14" t="s">
        <v>2605</v>
      </c>
      <c r="C217" s="218">
        <v>2883</v>
      </c>
      <c r="D217" s="13"/>
      <c r="E217" s="212"/>
    </row>
    <row r="218" spans="1:5" ht="11.25" customHeight="1">
      <c r="A218" s="14" t="s">
        <v>2606</v>
      </c>
      <c r="B218" s="14" t="s">
        <v>2607</v>
      </c>
      <c r="C218" s="218">
        <v>1372</v>
      </c>
      <c r="D218" s="13"/>
      <c r="E218" s="212"/>
    </row>
    <row r="219" spans="1:5" ht="11.25" customHeight="1">
      <c r="A219" s="14" t="s">
        <v>2608</v>
      </c>
      <c r="B219" s="14" t="s">
        <v>2609</v>
      </c>
      <c r="C219" s="218">
        <v>2623</v>
      </c>
      <c r="D219" s="13"/>
      <c r="E219" s="212"/>
    </row>
    <row r="220" spans="1:5" ht="11.25" customHeight="1">
      <c r="A220" s="14" t="s">
        <v>2610</v>
      </c>
      <c r="B220" s="11" t="s">
        <v>2611</v>
      </c>
      <c r="C220" s="218">
        <v>1627</v>
      </c>
      <c r="D220" s="13"/>
      <c r="E220" s="212"/>
    </row>
    <row r="221" spans="1:5" ht="11.25" customHeight="1">
      <c r="A221" s="14" t="s">
        <v>2613</v>
      </c>
      <c r="B221" s="14" t="s">
        <v>2614</v>
      </c>
      <c r="C221" s="218">
        <v>3051</v>
      </c>
      <c r="D221" s="13"/>
      <c r="E221" s="212"/>
    </row>
    <row r="222" spans="1:5" ht="11.25" customHeight="1">
      <c r="A222" s="14" t="s">
        <v>1613</v>
      </c>
      <c r="B222" s="14" t="s">
        <v>1615</v>
      </c>
      <c r="C222" s="218">
        <v>3372</v>
      </c>
      <c r="D222" s="13"/>
      <c r="E222" s="212"/>
    </row>
    <row r="223" spans="1:5" ht="11.25" customHeight="1">
      <c r="A223" s="14" t="s">
        <v>1614</v>
      </c>
      <c r="B223" s="14" t="s">
        <v>2612</v>
      </c>
      <c r="C223" s="218">
        <v>2773</v>
      </c>
      <c r="D223" s="13"/>
      <c r="E223" s="212"/>
    </row>
    <row r="224" spans="1:5" ht="11.25" customHeight="1">
      <c r="A224" s="14" t="s">
        <v>1617</v>
      </c>
      <c r="B224" s="14" t="s">
        <v>1618</v>
      </c>
      <c r="C224" s="218">
        <v>5389</v>
      </c>
      <c r="D224" s="13"/>
      <c r="E224" s="212"/>
    </row>
    <row r="225" spans="1:5" ht="11.25" customHeight="1">
      <c r="A225" s="11" t="s">
        <v>2615</v>
      </c>
      <c r="B225" s="11" t="s">
        <v>2616</v>
      </c>
      <c r="C225" s="218">
        <v>15146</v>
      </c>
      <c r="D225" s="13"/>
      <c r="E225" s="212"/>
    </row>
    <row r="226" spans="1:5" ht="11.25" customHeight="1">
      <c r="A226" s="11" t="s">
        <v>2617</v>
      </c>
      <c r="B226" s="11" t="s">
        <v>2618</v>
      </c>
      <c r="C226" s="218">
        <v>5020</v>
      </c>
      <c r="D226" s="13"/>
      <c r="E226" s="212"/>
    </row>
    <row r="227" spans="1:5" ht="11.25" customHeight="1">
      <c r="A227" s="11" t="s">
        <v>2619</v>
      </c>
      <c r="B227" s="11" t="s">
        <v>2620</v>
      </c>
      <c r="C227" s="218">
        <v>3332</v>
      </c>
      <c r="D227" s="13"/>
      <c r="E227" s="212"/>
    </row>
    <row r="228" spans="1:5" ht="11.25" customHeight="1">
      <c r="A228" s="11" t="s">
        <v>2621</v>
      </c>
      <c r="B228" s="11" t="s">
        <v>2622</v>
      </c>
      <c r="C228" s="218">
        <v>6234</v>
      </c>
      <c r="D228" s="13"/>
      <c r="E228" s="212"/>
    </row>
    <row r="229" spans="1:5" ht="11.25" customHeight="1">
      <c r="A229" s="11" t="s">
        <v>2623</v>
      </c>
      <c r="B229" s="11" t="s">
        <v>2624</v>
      </c>
      <c r="C229" s="218">
        <v>3760</v>
      </c>
      <c r="D229" s="13"/>
      <c r="E229" s="212"/>
    </row>
    <row r="230" spans="1:5" ht="11.25" customHeight="1">
      <c r="A230" s="20" t="s">
        <v>2625</v>
      </c>
      <c r="B230" s="20" t="s">
        <v>2626</v>
      </c>
      <c r="C230" s="218">
        <v>5464</v>
      </c>
      <c r="D230" s="13"/>
      <c r="E230" s="212"/>
    </row>
    <row r="231" spans="1:5" ht="11.25" customHeight="1">
      <c r="A231" s="20" t="s">
        <v>2627</v>
      </c>
      <c r="B231" s="20" t="s">
        <v>2628</v>
      </c>
      <c r="C231" s="218">
        <v>7376</v>
      </c>
      <c r="D231" s="13"/>
      <c r="E231" s="212"/>
    </row>
    <row r="232" spans="1:5" ht="11.25" customHeight="1">
      <c r="A232" s="20" t="s">
        <v>2629</v>
      </c>
      <c r="B232" s="20" t="s">
        <v>2630</v>
      </c>
      <c r="C232" s="218">
        <v>6694</v>
      </c>
      <c r="D232" s="13"/>
      <c r="E232" s="212"/>
    </row>
    <row r="233" spans="1:5" ht="11.25" customHeight="1">
      <c r="A233" s="20" t="s">
        <v>2631</v>
      </c>
      <c r="B233" s="20" t="s">
        <v>2632</v>
      </c>
      <c r="C233" s="218">
        <v>7034</v>
      </c>
      <c r="D233" s="13"/>
      <c r="E233" s="212"/>
    </row>
    <row r="234" spans="1:5" ht="11.25" customHeight="1">
      <c r="A234" s="20" t="s">
        <v>2633</v>
      </c>
      <c r="B234" s="20" t="s">
        <v>2634</v>
      </c>
      <c r="C234" s="218">
        <v>1248</v>
      </c>
      <c r="D234" s="13"/>
      <c r="E234" s="212"/>
    </row>
    <row r="235" spans="1:5" ht="11.25" customHeight="1">
      <c r="A235" s="20" t="s">
        <v>2635</v>
      </c>
      <c r="B235" s="20" t="s">
        <v>2636</v>
      </c>
      <c r="C235" s="218">
        <v>2374</v>
      </c>
      <c r="D235" s="13"/>
      <c r="E235" s="212"/>
    </row>
    <row r="236" spans="1:5" ht="11.25" customHeight="1">
      <c r="A236" s="20" t="s">
        <v>2637</v>
      </c>
      <c r="B236" s="20" t="s">
        <v>2638</v>
      </c>
      <c r="C236" s="218">
        <v>11511</v>
      </c>
      <c r="D236" s="13"/>
      <c r="E236" s="212"/>
    </row>
    <row r="237" spans="1:5" ht="11.25" customHeight="1">
      <c r="A237" s="20" t="s">
        <v>2640</v>
      </c>
      <c r="B237" s="20" t="s">
        <v>2641</v>
      </c>
      <c r="C237" s="218">
        <v>1802</v>
      </c>
      <c r="D237" s="13"/>
      <c r="E237" s="212"/>
    </row>
    <row r="238" spans="1:5" ht="11.25" customHeight="1">
      <c r="A238" s="20" t="s">
        <v>2642</v>
      </c>
      <c r="B238" s="20" t="s">
        <v>2643</v>
      </c>
      <c r="C238" s="218">
        <v>2817</v>
      </c>
      <c r="D238" s="13"/>
      <c r="E238" s="212"/>
    </row>
    <row r="239" spans="1:5" ht="11.25" customHeight="1">
      <c r="A239" s="20" t="s">
        <v>1635</v>
      </c>
      <c r="B239" s="20" t="s">
        <v>2639</v>
      </c>
      <c r="C239" s="219" t="s">
        <v>2897</v>
      </c>
      <c r="D239" s="13"/>
      <c r="E239" s="212"/>
    </row>
    <row r="240" spans="1:5" ht="11.25" customHeight="1">
      <c r="A240" s="20" t="s">
        <v>1636</v>
      </c>
      <c r="B240" s="20" t="s">
        <v>2644</v>
      </c>
      <c r="C240" s="219" t="s">
        <v>2897</v>
      </c>
      <c r="D240" s="13"/>
      <c r="E240" s="212"/>
    </row>
    <row r="241" spans="1:5" ht="11.25" customHeight="1">
      <c r="A241" s="20" t="s">
        <v>2645</v>
      </c>
      <c r="B241" s="20" t="s">
        <v>2646</v>
      </c>
      <c r="C241" s="218">
        <v>1951</v>
      </c>
      <c r="D241" s="13"/>
      <c r="E241" s="212"/>
    </row>
    <row r="242" spans="1:5" ht="11.25" customHeight="1">
      <c r="A242" s="20" t="s">
        <v>2647</v>
      </c>
      <c r="B242" s="20" t="s">
        <v>2648</v>
      </c>
      <c r="C242" s="218">
        <v>10082</v>
      </c>
      <c r="D242" s="13"/>
      <c r="E242" s="212"/>
    </row>
    <row r="243" spans="1:5" ht="11.25" customHeight="1">
      <c r="A243" s="20" t="s">
        <v>2649</v>
      </c>
      <c r="B243" s="20" t="s">
        <v>2650</v>
      </c>
      <c r="C243" s="218">
        <v>963</v>
      </c>
      <c r="D243" s="13"/>
      <c r="E243" s="212"/>
    </row>
    <row r="244" spans="1:7" ht="11.25" customHeight="1">
      <c r="A244" s="20" t="s">
        <v>2651</v>
      </c>
      <c r="B244" s="20" t="s">
        <v>2652</v>
      </c>
      <c r="C244" s="218">
        <v>1417</v>
      </c>
      <c r="D244" s="13"/>
      <c r="E244" s="212"/>
      <c r="F244" s="2"/>
      <c r="G244" s="21"/>
    </row>
    <row r="245" spans="1:7" ht="11.25" customHeight="1">
      <c r="A245" s="20" t="s">
        <v>2653</v>
      </c>
      <c r="B245" s="20" t="s">
        <v>2654</v>
      </c>
      <c r="C245" s="218">
        <v>2516</v>
      </c>
      <c r="D245" s="13"/>
      <c r="E245" s="212"/>
      <c r="F245" s="2"/>
      <c r="G245" s="21"/>
    </row>
    <row r="246" spans="1:7" ht="11.25" customHeight="1">
      <c r="A246" s="20" t="s">
        <v>2655</v>
      </c>
      <c r="B246" s="20" t="s">
        <v>2656</v>
      </c>
      <c r="C246" s="218">
        <v>1786</v>
      </c>
      <c r="D246" s="13"/>
      <c r="E246" s="212"/>
      <c r="F246" s="2"/>
      <c r="G246" s="2"/>
    </row>
    <row r="247" spans="1:7" ht="11.25" customHeight="1">
      <c r="A247" s="20" t="s">
        <v>2657</v>
      </c>
      <c r="B247" s="20" t="s">
        <v>2658</v>
      </c>
      <c r="C247" s="218">
        <v>6117</v>
      </c>
      <c r="D247" s="13"/>
      <c r="E247" s="212"/>
      <c r="F247" s="2"/>
      <c r="G247" s="2"/>
    </row>
    <row r="248" spans="1:7" ht="11.25" customHeight="1">
      <c r="A248" s="20" t="s">
        <v>2659</v>
      </c>
      <c r="B248" s="20" t="s">
        <v>2660</v>
      </c>
      <c r="C248" s="218">
        <v>2392</v>
      </c>
      <c r="D248" s="13"/>
      <c r="E248" s="212"/>
      <c r="F248" s="2"/>
      <c r="G248" s="2"/>
    </row>
    <row r="249" spans="1:7" ht="11.25" customHeight="1">
      <c r="A249" s="20" t="s">
        <v>2661</v>
      </c>
      <c r="B249" s="20" t="s">
        <v>2662</v>
      </c>
      <c r="C249" s="218">
        <v>1336</v>
      </c>
      <c r="D249" s="13"/>
      <c r="E249" s="212"/>
      <c r="F249" s="2"/>
      <c r="G249" s="2"/>
    </row>
    <row r="250" spans="1:7" ht="11.25" customHeight="1">
      <c r="A250" s="20" t="s">
        <v>2663</v>
      </c>
      <c r="B250" s="20" t="s">
        <v>2664</v>
      </c>
      <c r="C250" s="218">
        <v>1646</v>
      </c>
      <c r="D250" s="13"/>
      <c r="E250" s="212"/>
      <c r="F250" s="2"/>
      <c r="G250" s="2"/>
    </row>
    <row r="251" spans="1:7" ht="11.25" customHeight="1">
      <c r="A251" s="20" t="s">
        <v>2665</v>
      </c>
      <c r="B251" s="20" t="s">
        <v>2666</v>
      </c>
      <c r="C251" s="218">
        <v>3949</v>
      </c>
      <c r="D251" s="13"/>
      <c r="E251" s="212"/>
      <c r="F251" s="2"/>
      <c r="G251" s="2"/>
    </row>
    <row r="252" spans="1:7" ht="11.25" customHeight="1">
      <c r="A252" s="20" t="s">
        <v>2667</v>
      </c>
      <c r="B252" s="20" t="s">
        <v>2668</v>
      </c>
      <c r="C252" s="218">
        <v>1332</v>
      </c>
      <c r="D252" s="13"/>
      <c r="E252" s="212"/>
      <c r="F252" s="2"/>
      <c r="G252" s="2"/>
    </row>
    <row r="253" spans="1:7" ht="11.25" customHeight="1">
      <c r="A253" s="20" t="s">
        <v>2669</v>
      </c>
      <c r="B253" s="20" t="s">
        <v>2670</v>
      </c>
      <c r="C253" s="218">
        <v>1059</v>
      </c>
      <c r="D253" s="13"/>
      <c r="E253" s="212"/>
      <c r="F253" s="2"/>
      <c r="G253" s="2"/>
    </row>
    <row r="254" spans="1:7" ht="11.25" customHeight="1">
      <c r="A254" s="20" t="s">
        <v>2671</v>
      </c>
      <c r="B254" s="20" t="s">
        <v>2672</v>
      </c>
      <c r="C254" s="218">
        <v>15992</v>
      </c>
      <c r="D254" s="13"/>
      <c r="E254" s="212"/>
      <c r="F254" s="2"/>
      <c r="G254" s="2"/>
    </row>
    <row r="255" spans="1:7" ht="11.25" customHeight="1">
      <c r="A255" s="20" t="s">
        <v>2673</v>
      </c>
      <c r="B255" s="20" t="s">
        <v>2674</v>
      </c>
      <c r="C255" s="218">
        <v>452</v>
      </c>
      <c r="D255" s="13"/>
      <c r="E255" s="212"/>
      <c r="F255" s="2"/>
      <c r="G255" s="2"/>
    </row>
    <row r="256" spans="1:7" ht="11.25" customHeight="1">
      <c r="A256" s="20" t="s">
        <v>2675</v>
      </c>
      <c r="B256" s="20" t="s">
        <v>982</v>
      </c>
      <c r="C256" s="218">
        <v>3692</v>
      </c>
      <c r="D256" s="13"/>
      <c r="E256" s="212"/>
      <c r="F256" s="2"/>
      <c r="G256" s="2"/>
    </row>
    <row r="257" spans="1:7" ht="11.25" customHeight="1">
      <c r="A257" s="20" t="s">
        <v>983</v>
      </c>
      <c r="B257" s="20" t="s">
        <v>984</v>
      </c>
      <c r="C257" s="218">
        <v>3119</v>
      </c>
      <c r="D257" s="13"/>
      <c r="E257" s="212"/>
      <c r="F257" s="2"/>
      <c r="G257" s="2"/>
    </row>
    <row r="258" spans="1:7" ht="11.25" customHeight="1">
      <c r="A258" s="20" t="s">
        <v>985</v>
      </c>
      <c r="B258" s="20" t="s">
        <v>986</v>
      </c>
      <c r="C258" s="218">
        <v>3293</v>
      </c>
      <c r="D258" s="13"/>
      <c r="E258" s="212"/>
      <c r="F258" s="2"/>
      <c r="G258" s="2"/>
    </row>
    <row r="259" spans="1:7" ht="11.25" customHeight="1">
      <c r="A259" s="20" t="s">
        <v>987</v>
      </c>
      <c r="B259" s="20" t="s">
        <v>988</v>
      </c>
      <c r="C259" s="218">
        <v>2746</v>
      </c>
      <c r="D259" s="13"/>
      <c r="E259" s="212"/>
      <c r="F259" s="2"/>
      <c r="G259" s="2"/>
    </row>
    <row r="260" spans="1:7" ht="11.25" customHeight="1">
      <c r="A260" s="20" t="s">
        <v>989</v>
      </c>
      <c r="B260" s="20" t="s">
        <v>990</v>
      </c>
      <c r="C260" s="218">
        <v>3194</v>
      </c>
      <c r="D260" s="13"/>
      <c r="E260" s="212"/>
      <c r="F260" s="2"/>
      <c r="G260" s="2"/>
    </row>
    <row r="261" spans="1:7" ht="11.25" customHeight="1">
      <c r="A261" s="20" t="s">
        <v>991</v>
      </c>
      <c r="B261" s="20" t="s">
        <v>992</v>
      </c>
      <c r="C261" s="218">
        <v>7219</v>
      </c>
      <c r="D261" s="13"/>
      <c r="E261" s="212"/>
      <c r="F261" s="2"/>
      <c r="G261" s="2"/>
    </row>
    <row r="262" spans="1:7" ht="11.25" customHeight="1">
      <c r="A262" s="20" t="s">
        <v>993</v>
      </c>
      <c r="B262" s="20" t="s">
        <v>994</v>
      </c>
      <c r="C262" s="218">
        <v>16851</v>
      </c>
      <c r="D262" s="13"/>
      <c r="E262" s="212"/>
      <c r="F262" s="2"/>
      <c r="G262" s="2"/>
    </row>
    <row r="263" spans="1:7" ht="11.25" customHeight="1">
      <c r="A263" s="20" t="s">
        <v>995</v>
      </c>
      <c r="B263" s="20" t="s">
        <v>996</v>
      </c>
      <c r="C263" s="218">
        <v>7957</v>
      </c>
      <c r="D263" s="13"/>
      <c r="E263" s="212"/>
      <c r="F263" s="2"/>
      <c r="G263" s="2"/>
    </row>
    <row r="264" spans="1:7" ht="11.25" customHeight="1">
      <c r="A264" s="20" t="s">
        <v>997</v>
      </c>
      <c r="B264" s="20" t="s">
        <v>998</v>
      </c>
      <c r="C264" s="218">
        <v>5765</v>
      </c>
      <c r="D264" s="13"/>
      <c r="E264" s="212"/>
      <c r="F264" s="2"/>
      <c r="G264" s="2"/>
    </row>
    <row r="265" spans="1:7" ht="11.25" customHeight="1">
      <c r="A265" s="20" t="s">
        <v>999</v>
      </c>
      <c r="B265" s="20" t="s">
        <v>1000</v>
      </c>
      <c r="C265" s="218">
        <v>3166</v>
      </c>
      <c r="D265" s="13"/>
      <c r="E265" s="212"/>
      <c r="F265" s="2"/>
      <c r="G265" s="2"/>
    </row>
    <row r="266" spans="1:7" ht="11.25" customHeight="1">
      <c r="A266" s="20" t="s">
        <v>1001</v>
      </c>
      <c r="B266" s="20" t="s">
        <v>1002</v>
      </c>
      <c r="C266" s="218">
        <v>5529</v>
      </c>
      <c r="D266" s="13"/>
      <c r="E266" s="212"/>
      <c r="F266" s="2"/>
      <c r="G266" s="2"/>
    </row>
    <row r="267" spans="1:7" ht="11.25" customHeight="1">
      <c r="A267" s="20" t="s">
        <v>1003</v>
      </c>
      <c r="B267" s="20" t="s">
        <v>1275</v>
      </c>
      <c r="C267" s="218">
        <v>2578</v>
      </c>
      <c r="D267" s="13"/>
      <c r="E267" s="212"/>
      <c r="F267" s="2"/>
      <c r="G267" s="2"/>
    </row>
    <row r="268" spans="1:7" ht="11.25" customHeight="1">
      <c r="A268" s="20" t="s">
        <v>1276</v>
      </c>
      <c r="B268" s="20" t="s">
        <v>1277</v>
      </c>
      <c r="C268" s="218">
        <v>4384</v>
      </c>
      <c r="D268" s="13"/>
      <c r="E268" s="212"/>
      <c r="F268" s="2"/>
      <c r="G268" s="2"/>
    </row>
    <row r="269" spans="1:7" ht="11.25" customHeight="1">
      <c r="A269" s="20" t="s">
        <v>1278</v>
      </c>
      <c r="B269" s="20" t="s">
        <v>1279</v>
      </c>
      <c r="C269" s="218">
        <v>14330</v>
      </c>
      <c r="D269" s="13"/>
      <c r="E269" s="212"/>
      <c r="F269" s="2"/>
      <c r="G269" s="2"/>
    </row>
    <row r="270" spans="1:5" ht="11.25" customHeight="1">
      <c r="A270" s="20" t="s">
        <v>1280</v>
      </c>
      <c r="B270" s="20" t="s">
        <v>1764</v>
      </c>
      <c r="C270" s="218">
        <v>1495</v>
      </c>
      <c r="D270" s="13"/>
      <c r="E270" s="212"/>
    </row>
    <row r="271" spans="1:5" ht="11.25" customHeight="1">
      <c r="A271" s="20" t="s">
        <v>1281</v>
      </c>
      <c r="B271" s="20" t="s">
        <v>85</v>
      </c>
      <c r="C271" s="218">
        <v>9945</v>
      </c>
      <c r="D271" s="13"/>
      <c r="E271" s="212"/>
    </row>
    <row r="272" spans="1:5" ht="11.25" customHeight="1">
      <c r="A272" s="20" t="s">
        <v>1283</v>
      </c>
      <c r="B272" s="20" t="s">
        <v>1284</v>
      </c>
      <c r="C272" s="218">
        <v>4602</v>
      </c>
      <c r="D272" s="13"/>
      <c r="E272" s="212"/>
    </row>
    <row r="273" spans="1:5" ht="11.25" customHeight="1">
      <c r="A273" s="11" t="s">
        <v>1285</v>
      </c>
      <c r="B273" s="23" t="s">
        <v>1286</v>
      </c>
      <c r="C273" s="218">
        <v>4679</v>
      </c>
      <c r="D273" s="13"/>
      <c r="E273" s="212"/>
    </row>
    <row r="274" spans="1:5" ht="11.25" customHeight="1">
      <c r="A274" s="11" t="s">
        <v>1287</v>
      </c>
      <c r="B274" s="23" t="s">
        <v>1288</v>
      </c>
      <c r="C274" s="218">
        <v>10405</v>
      </c>
      <c r="D274" s="13"/>
      <c r="E274" s="212"/>
    </row>
    <row r="275" spans="1:5" ht="11.25" customHeight="1">
      <c r="A275" s="11" t="s">
        <v>1289</v>
      </c>
      <c r="B275" s="23" t="s">
        <v>1290</v>
      </c>
      <c r="C275" s="218">
        <v>5521</v>
      </c>
      <c r="D275" s="13"/>
      <c r="E275" s="212"/>
    </row>
    <row r="276" spans="1:5" ht="11.25" customHeight="1">
      <c r="A276" s="11" t="s">
        <v>1291</v>
      </c>
      <c r="B276" s="11" t="s">
        <v>1292</v>
      </c>
      <c r="C276" s="218">
        <v>5260</v>
      </c>
      <c r="D276" s="13"/>
      <c r="E276" s="212"/>
    </row>
    <row r="277" spans="1:5" ht="11.25" customHeight="1">
      <c r="A277" s="11" t="s">
        <v>1293</v>
      </c>
      <c r="B277" s="11" t="s">
        <v>1294</v>
      </c>
      <c r="C277" s="218">
        <v>6307</v>
      </c>
      <c r="D277" s="13"/>
      <c r="E277" s="212"/>
    </row>
    <row r="278" spans="1:5" ht="11.25" customHeight="1">
      <c r="A278" s="11" t="s">
        <v>1295</v>
      </c>
      <c r="B278" s="11" t="s">
        <v>1296</v>
      </c>
      <c r="C278" s="218">
        <v>5214</v>
      </c>
      <c r="D278" s="13"/>
      <c r="E278" s="212"/>
    </row>
    <row r="279" spans="1:5" ht="11.25" customHeight="1">
      <c r="A279" s="11" t="s">
        <v>1297</v>
      </c>
      <c r="B279" s="11" t="s">
        <v>1298</v>
      </c>
      <c r="C279" s="218">
        <v>6594</v>
      </c>
      <c r="D279" s="13"/>
      <c r="E279" s="212"/>
    </row>
    <row r="280" spans="1:5" ht="11.25" customHeight="1">
      <c r="A280" s="11" t="s">
        <v>1299</v>
      </c>
      <c r="B280" s="11" t="s">
        <v>1300</v>
      </c>
      <c r="C280" s="218">
        <v>6854</v>
      </c>
      <c r="D280" s="13"/>
      <c r="E280" s="212"/>
    </row>
    <row r="281" spans="1:5" ht="11.25" customHeight="1">
      <c r="A281" s="11" t="s">
        <v>1301</v>
      </c>
      <c r="B281" s="11" t="s">
        <v>1302</v>
      </c>
      <c r="C281" s="218">
        <v>3789</v>
      </c>
      <c r="D281" s="13"/>
      <c r="E281" s="212"/>
    </row>
    <row r="282" spans="1:5" ht="11.25" customHeight="1">
      <c r="A282" s="11" t="s">
        <v>1303</v>
      </c>
      <c r="B282" s="11" t="s">
        <v>1304</v>
      </c>
      <c r="C282" s="218">
        <v>1939</v>
      </c>
      <c r="D282" s="13"/>
      <c r="E282" s="212"/>
    </row>
    <row r="283" spans="1:5" ht="11.25" customHeight="1">
      <c r="A283" s="11" t="s">
        <v>1305</v>
      </c>
      <c r="B283" s="11" t="s">
        <v>1306</v>
      </c>
      <c r="C283" s="218">
        <v>3282</v>
      </c>
      <c r="D283" s="13"/>
      <c r="E283" s="212"/>
    </row>
    <row r="284" spans="1:5" ht="11.25" customHeight="1">
      <c r="A284" s="11" t="s">
        <v>1307</v>
      </c>
      <c r="B284" s="11" t="s">
        <v>1482</v>
      </c>
      <c r="C284" s="218">
        <v>7029</v>
      </c>
      <c r="D284" s="13"/>
      <c r="E284" s="212"/>
    </row>
    <row r="285" spans="1:5" ht="11.25" customHeight="1">
      <c r="A285" s="11" t="s">
        <v>1483</v>
      </c>
      <c r="B285" s="11" t="s">
        <v>1484</v>
      </c>
      <c r="C285" s="218">
        <v>5335</v>
      </c>
      <c r="D285" s="13"/>
      <c r="E285" s="212"/>
    </row>
    <row r="286" spans="1:5" ht="11.25" customHeight="1">
      <c r="A286" s="11" t="s">
        <v>1485</v>
      </c>
      <c r="B286" s="11" t="s">
        <v>1486</v>
      </c>
      <c r="C286" s="218">
        <v>9510</v>
      </c>
      <c r="D286" s="13"/>
      <c r="E286" s="212"/>
    </row>
    <row r="287" spans="1:5" ht="11.25" customHeight="1">
      <c r="A287" s="24" t="s">
        <v>1487</v>
      </c>
      <c r="B287" s="24" t="s">
        <v>88</v>
      </c>
      <c r="C287" s="218">
        <v>5109</v>
      </c>
      <c r="D287" s="13"/>
      <c r="E287" s="212"/>
    </row>
    <row r="288" spans="1:5" ht="11.25" customHeight="1">
      <c r="A288" s="5" t="s">
        <v>1489</v>
      </c>
      <c r="B288" s="5" t="s">
        <v>1490</v>
      </c>
      <c r="C288" s="218">
        <v>25244</v>
      </c>
      <c r="D288" s="13"/>
      <c r="E288" s="212"/>
    </row>
    <row r="289" spans="1:5" ht="11.25" customHeight="1">
      <c r="A289" s="20" t="s">
        <v>2228</v>
      </c>
      <c r="B289" s="20" t="s">
        <v>2229</v>
      </c>
      <c r="C289" s="218">
        <v>743</v>
      </c>
      <c r="D289" s="13"/>
      <c r="E289" s="212"/>
    </row>
    <row r="290" spans="1:5" ht="11.25" customHeight="1">
      <c r="A290" s="20" t="s">
        <v>1491</v>
      </c>
      <c r="B290" s="20" t="s">
        <v>3553</v>
      </c>
      <c r="C290" s="218">
        <v>697</v>
      </c>
      <c r="D290" s="13"/>
      <c r="E290" s="212"/>
    </row>
    <row r="291" spans="1:5" ht="11.25" customHeight="1">
      <c r="A291" s="20" t="s">
        <v>660</v>
      </c>
      <c r="B291" s="23" t="s">
        <v>659</v>
      </c>
      <c r="C291" s="219" t="s">
        <v>2897</v>
      </c>
      <c r="D291" s="13"/>
      <c r="E291" s="212"/>
    </row>
    <row r="292" spans="1:5" ht="11.25" customHeight="1">
      <c r="A292" s="168" t="s">
        <v>89</v>
      </c>
      <c r="B292" s="23" t="s">
        <v>2901</v>
      </c>
      <c r="C292" s="219" t="s">
        <v>2897</v>
      </c>
      <c r="D292" s="13"/>
      <c r="E292" s="212"/>
    </row>
    <row r="293" spans="1:5" ht="11.25" customHeight="1">
      <c r="A293" s="161"/>
      <c r="B293" s="176"/>
      <c r="C293" s="110"/>
      <c r="D293" s="13"/>
      <c r="E293" s="81"/>
    </row>
    <row r="294" spans="1:5" ht="11.25" customHeight="1">
      <c r="A294" s="11"/>
      <c r="B294" s="23"/>
      <c r="C294" s="22"/>
      <c r="D294" s="13"/>
      <c r="E294" s="81"/>
    </row>
    <row r="295" spans="1:5" ht="11.25" customHeight="1">
      <c r="A295" s="11"/>
      <c r="B295" s="11"/>
      <c r="C295" s="22"/>
      <c r="D295" s="13"/>
      <c r="E295" s="81"/>
    </row>
    <row r="296" spans="1:5" ht="11.25" customHeight="1">
      <c r="A296" s="11"/>
      <c r="B296" s="11"/>
      <c r="C296" s="22"/>
      <c r="D296" s="13"/>
      <c r="E296" s="81"/>
    </row>
    <row r="297" spans="1:5" ht="11.25" customHeight="1">
      <c r="A297" s="11"/>
      <c r="B297" s="11"/>
      <c r="C297" s="22"/>
      <c r="D297" s="13"/>
      <c r="E297" s="81"/>
    </row>
    <row r="298" spans="1:5" ht="11.25" customHeight="1">
      <c r="A298" s="11"/>
      <c r="B298" s="11"/>
      <c r="C298" s="22"/>
      <c r="D298" s="13"/>
      <c r="E298" s="81"/>
    </row>
    <row r="299" spans="1:5" ht="11.25" customHeight="1">
      <c r="A299" s="11"/>
      <c r="B299" s="11"/>
      <c r="C299" s="22"/>
      <c r="D299" s="13"/>
      <c r="E299" s="81"/>
    </row>
    <row r="300" spans="1:5" ht="11.25" customHeight="1">
      <c r="A300" s="11"/>
      <c r="B300" s="11"/>
      <c r="C300" s="22"/>
      <c r="D300" s="13"/>
      <c r="E300" s="81"/>
    </row>
    <row r="301" spans="1:5" ht="11.25" customHeight="1">
      <c r="A301" s="11"/>
      <c r="B301" s="11"/>
      <c r="C301" s="22"/>
      <c r="D301" s="13"/>
      <c r="E301" s="81"/>
    </row>
    <row r="302" spans="1:5" ht="11.25" customHeight="1">
      <c r="A302" s="11"/>
      <c r="B302" s="11"/>
      <c r="C302" s="22"/>
      <c r="D302" s="13"/>
      <c r="E302" s="81"/>
    </row>
    <row r="303" spans="1:5" ht="11.25" customHeight="1">
      <c r="A303" s="11"/>
      <c r="B303" s="11"/>
      <c r="C303" s="22"/>
      <c r="D303" s="13"/>
      <c r="E303" s="81"/>
    </row>
    <row r="304" spans="1:5" ht="11.25" customHeight="1">
      <c r="A304" s="11"/>
      <c r="B304" s="11"/>
      <c r="C304" s="22"/>
      <c r="D304" s="13"/>
      <c r="E304" s="81"/>
    </row>
    <row r="305" spans="1:5" ht="11.25" customHeight="1">
      <c r="A305" s="11"/>
      <c r="B305" s="11"/>
      <c r="C305" s="22"/>
      <c r="D305" s="13"/>
      <c r="E305" s="81"/>
    </row>
    <row r="306" spans="1:5" ht="11.25" customHeight="1">
      <c r="A306" s="11"/>
      <c r="B306" s="11"/>
      <c r="C306" s="22"/>
      <c r="D306" s="13"/>
      <c r="E306" s="81"/>
    </row>
    <row r="307" spans="1:5" ht="11.25" customHeight="1">
      <c r="A307" s="11"/>
      <c r="B307" s="11"/>
      <c r="C307" s="22"/>
      <c r="D307" s="13"/>
      <c r="E307" s="81"/>
    </row>
    <row r="308" spans="1:5" ht="11.25" customHeight="1">
      <c r="A308" s="11"/>
      <c r="B308" s="11"/>
      <c r="C308" s="22"/>
      <c r="D308" s="13"/>
      <c r="E308" s="81"/>
    </row>
    <row r="309" spans="1:5" ht="11.25" customHeight="1">
      <c r="A309" s="11"/>
      <c r="B309" s="11"/>
      <c r="C309" s="22"/>
      <c r="D309" s="13"/>
      <c r="E309" s="81"/>
    </row>
    <row r="310" spans="1:5" ht="11.25" customHeight="1">
      <c r="A310" s="11"/>
      <c r="B310" s="11"/>
      <c r="C310" s="22"/>
      <c r="D310" s="13"/>
      <c r="E310" s="81"/>
    </row>
    <row r="311" spans="1:5" ht="11.25" customHeight="1">
      <c r="A311" s="11"/>
      <c r="B311" s="11"/>
      <c r="C311" s="22"/>
      <c r="D311" s="13"/>
      <c r="E311" s="81"/>
    </row>
    <row r="312" spans="1:5" ht="11.25" customHeight="1">
      <c r="A312" s="11"/>
      <c r="B312" s="11"/>
      <c r="C312" s="22"/>
      <c r="D312" s="13"/>
      <c r="E312" s="81"/>
    </row>
    <row r="313" spans="1:5" ht="11.25" customHeight="1">
      <c r="A313" s="11"/>
      <c r="B313" s="11"/>
      <c r="C313" s="22"/>
      <c r="D313" s="13"/>
      <c r="E313" s="81"/>
    </row>
    <row r="314" spans="1:5" ht="11.25" customHeight="1">
      <c r="A314" s="11"/>
      <c r="B314" s="11"/>
      <c r="C314" s="22"/>
      <c r="D314" s="13"/>
      <c r="E314" s="81"/>
    </row>
    <row r="315" spans="1:5" ht="11.25" customHeight="1">
      <c r="A315" s="11"/>
      <c r="B315" s="11"/>
      <c r="C315" s="22"/>
      <c r="D315" s="13"/>
      <c r="E315" s="81"/>
    </row>
    <row r="316" spans="1:5" ht="11.25" customHeight="1">
      <c r="A316" s="11"/>
      <c r="B316" s="11"/>
      <c r="C316" s="22"/>
      <c r="D316" s="13"/>
      <c r="E316" s="81"/>
    </row>
    <row r="317" spans="1:5" ht="11.25" customHeight="1">
      <c r="A317" s="11"/>
      <c r="B317" s="11"/>
      <c r="C317" s="22"/>
      <c r="D317" s="13"/>
      <c r="E317" s="81"/>
    </row>
    <row r="318" spans="4:5" ht="11.25" customHeight="1">
      <c r="D318" s="13"/>
      <c r="E318" s="81"/>
    </row>
    <row r="319" spans="4:5" ht="11.25" customHeight="1">
      <c r="D319" s="13"/>
      <c r="E319" s="81"/>
    </row>
    <row r="320" ht="11.25" customHeight="1">
      <c r="E320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25"/>
  </sheetPr>
  <dimension ref="A1:K317"/>
  <sheetViews>
    <sheetView showGridLines="0" zoomScalePageLayoutView="0" workbookViewId="0" topLeftCell="A243">
      <selection activeCell="B266" sqref="B266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5" customWidth="1"/>
    <col min="5" max="5" width="14.33203125" style="4" customWidth="1"/>
    <col min="6" max="6" width="10.160156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2903</v>
      </c>
      <c r="B1" s="8" t="s">
        <v>2904</v>
      </c>
      <c r="C1" s="9" t="s">
        <v>2905</v>
      </c>
      <c r="D1" s="9" t="s">
        <v>1016</v>
      </c>
      <c r="E1" s="81"/>
      <c r="F1" s="10" t="s">
        <v>2369</v>
      </c>
    </row>
    <row r="2" spans="1:6" ht="11.25" customHeight="1">
      <c r="A2" s="182" t="s">
        <v>2906</v>
      </c>
      <c r="B2" s="117" t="s">
        <v>2907</v>
      </c>
      <c r="C2" s="217">
        <v>1.9</v>
      </c>
      <c r="D2" s="13"/>
      <c r="E2" s="212"/>
      <c r="F2" s="7" t="s">
        <v>2908</v>
      </c>
    </row>
    <row r="3" spans="1:6" ht="11.25" customHeight="1">
      <c r="A3" s="182" t="s">
        <v>2909</v>
      </c>
      <c r="B3" s="117" t="s">
        <v>2910</v>
      </c>
      <c r="C3" s="217">
        <v>2.3</v>
      </c>
      <c r="D3" s="13"/>
      <c r="E3" s="212"/>
      <c r="F3" s="82"/>
    </row>
    <row r="4" spans="1:5" ht="11.25" customHeight="1">
      <c r="A4" s="182" t="s">
        <v>2911</v>
      </c>
      <c r="B4" s="117" t="s">
        <v>2912</v>
      </c>
      <c r="C4" s="217">
        <v>3.4</v>
      </c>
      <c r="D4" s="13"/>
      <c r="E4" s="212"/>
    </row>
    <row r="5" spans="1:9" s="10" customFormat="1" ht="11.25" customHeight="1">
      <c r="A5" s="182" t="s">
        <v>2913</v>
      </c>
      <c r="B5" s="117" t="s">
        <v>2914</v>
      </c>
      <c r="C5" s="217">
        <v>2.1</v>
      </c>
      <c r="D5" s="13"/>
      <c r="E5" s="212"/>
      <c r="I5" s="7"/>
    </row>
    <row r="6" spans="1:5" ht="11.25" customHeight="1">
      <c r="A6" s="182" t="s">
        <v>2915</v>
      </c>
      <c r="B6" s="117" t="s">
        <v>182</v>
      </c>
      <c r="C6" s="217">
        <v>1.7</v>
      </c>
      <c r="D6" s="13"/>
      <c r="E6" s="212"/>
    </row>
    <row r="7" spans="1:5" ht="11.25" customHeight="1">
      <c r="A7" s="182" t="s">
        <v>183</v>
      </c>
      <c r="B7" s="117" t="s">
        <v>184</v>
      </c>
      <c r="C7" s="217">
        <v>2.5</v>
      </c>
      <c r="D7" s="13"/>
      <c r="E7" s="212"/>
    </row>
    <row r="8" spans="1:7" ht="11.25" customHeight="1">
      <c r="A8" s="182" t="s">
        <v>185</v>
      </c>
      <c r="B8" s="117" t="s">
        <v>186</v>
      </c>
      <c r="C8" s="217">
        <v>1.7</v>
      </c>
      <c r="D8" s="13"/>
      <c r="E8" s="212"/>
      <c r="F8" s="77" t="str">
        <f ca="1">"Karte"&amp;MID(MID(CELL("filename",$A$1),FIND("]",CELL("filename",$A$1))+1,256),FIND(" ",MID(CELL("filename",$A$1),FIND("]",CELL("filename",$A$1))+1,256),"1"),256)&amp;":"</f>
        <v>Karte 7.7:</v>
      </c>
      <c r="G8" s="10" t="s">
        <v>725</v>
      </c>
    </row>
    <row r="9" spans="1:7" ht="11.25" customHeight="1">
      <c r="A9" s="182" t="s">
        <v>187</v>
      </c>
      <c r="B9" s="117" t="s">
        <v>188</v>
      </c>
      <c r="C9" s="217">
        <v>1.9</v>
      </c>
      <c r="D9" s="13"/>
      <c r="E9" s="212"/>
      <c r="F9" s="77"/>
      <c r="G9" s="1" t="s">
        <v>2868</v>
      </c>
    </row>
    <row r="10" spans="1:6" ht="11.25" customHeight="1">
      <c r="A10" s="182" t="s">
        <v>189</v>
      </c>
      <c r="B10" s="117" t="s">
        <v>190</v>
      </c>
      <c r="C10" s="217">
        <v>2.3</v>
      </c>
      <c r="D10" s="13"/>
      <c r="E10" s="212"/>
      <c r="F10" s="79"/>
    </row>
    <row r="11" spans="1:7" ht="11.25" customHeight="1">
      <c r="A11" s="182" t="s">
        <v>191</v>
      </c>
      <c r="B11" s="117" t="s">
        <v>192</v>
      </c>
      <c r="C11" s="217">
        <v>2.9</v>
      </c>
      <c r="D11" s="13"/>
      <c r="E11" s="212"/>
      <c r="F11" s="77" t="str">
        <f ca="1">"Map"&amp;MID(MID(CELL("filename",$A$1),FIND("]",CELL("filename",$A$1))+1,256),FIND(" ",MID(CELL("filename",$A$1),FIND("]",CELL("filename",$A$1))+1,256),"1"),256)&amp;":"</f>
        <v>Map 7.7:</v>
      </c>
      <c r="G11" s="10" t="s">
        <v>797</v>
      </c>
    </row>
    <row r="12" spans="1:7" ht="11.25" customHeight="1">
      <c r="A12" s="182" t="s">
        <v>193</v>
      </c>
      <c r="B12" s="117" t="s">
        <v>194</v>
      </c>
      <c r="C12" s="217">
        <v>2.5</v>
      </c>
      <c r="D12" s="13"/>
      <c r="E12" s="212"/>
      <c r="F12" s="77"/>
      <c r="G12" s="1" t="s">
        <v>2869</v>
      </c>
    </row>
    <row r="13" spans="1:6" ht="11.25" customHeight="1">
      <c r="A13" s="182" t="s">
        <v>195</v>
      </c>
      <c r="B13" s="117" t="s">
        <v>196</v>
      </c>
      <c r="C13" s="217">
        <v>1.8</v>
      </c>
      <c r="D13" s="13"/>
      <c r="E13" s="212"/>
      <c r="F13" s="79"/>
    </row>
    <row r="14" spans="1:7" ht="11.25" customHeight="1">
      <c r="A14" s="182" t="s">
        <v>197</v>
      </c>
      <c r="B14" s="117" t="s">
        <v>198</v>
      </c>
      <c r="C14" s="217">
        <v>1.6</v>
      </c>
      <c r="D14" s="13"/>
      <c r="E14" s="212"/>
      <c r="F14" s="77" t="str">
        <f ca="1">"Carte"&amp;MID(MID(CELL("filename",$A$1),FIND("]",CELL("filename",$A$1))+1,256),FIND(" ",MID(CELL("filename",$A$1),FIND("]",CELL("filename",$A$1))+1,256),"1"),256)&amp;":"</f>
        <v>Carte 7.7:</v>
      </c>
      <c r="G14" s="10" t="s">
        <v>798</v>
      </c>
    </row>
    <row r="15" spans="1:7" ht="11.25" customHeight="1">
      <c r="A15" s="182" t="s">
        <v>199</v>
      </c>
      <c r="B15" s="117" t="s">
        <v>200</v>
      </c>
      <c r="C15" s="217">
        <v>5</v>
      </c>
      <c r="D15" s="13"/>
      <c r="E15" s="212"/>
      <c r="G15" s="1" t="s">
        <v>2870</v>
      </c>
    </row>
    <row r="16" spans="1:5" ht="11.25" customHeight="1">
      <c r="A16" s="182" t="s">
        <v>201</v>
      </c>
      <c r="B16" s="117" t="s">
        <v>202</v>
      </c>
      <c r="C16" s="217">
        <v>6.1</v>
      </c>
      <c r="D16" s="13"/>
      <c r="E16" s="212"/>
    </row>
    <row r="17" spans="1:5" ht="11.25" customHeight="1">
      <c r="A17" s="182" t="s">
        <v>203</v>
      </c>
      <c r="B17" s="117" t="s">
        <v>204</v>
      </c>
      <c r="C17" s="217">
        <v>2</v>
      </c>
      <c r="D17" s="13"/>
      <c r="E17" s="212"/>
    </row>
    <row r="18" spans="1:5" ht="11.25" customHeight="1">
      <c r="A18" s="182" t="s">
        <v>205</v>
      </c>
      <c r="B18" s="117" t="s">
        <v>206</v>
      </c>
      <c r="C18" s="217">
        <v>2.3</v>
      </c>
      <c r="D18" s="13"/>
      <c r="E18" s="212"/>
    </row>
    <row r="19" spans="1:5" ht="11.25" customHeight="1">
      <c r="A19" s="182" t="s">
        <v>207</v>
      </c>
      <c r="B19" s="117" t="s">
        <v>2874</v>
      </c>
      <c r="C19" s="217">
        <v>2.6</v>
      </c>
      <c r="D19" s="13"/>
      <c r="E19" s="212"/>
    </row>
    <row r="20" spans="1:5" ht="11.25" customHeight="1">
      <c r="A20" s="182" t="s">
        <v>2875</v>
      </c>
      <c r="B20" s="117" t="s">
        <v>1753</v>
      </c>
      <c r="C20" s="217">
        <v>2.6</v>
      </c>
      <c r="D20" s="13"/>
      <c r="E20" s="212"/>
    </row>
    <row r="21" spans="1:9" ht="11.25" customHeight="1">
      <c r="A21" s="182" t="s">
        <v>2876</v>
      </c>
      <c r="B21" s="117" t="s">
        <v>2877</v>
      </c>
      <c r="C21" s="217">
        <v>2.8</v>
      </c>
      <c r="D21" s="13"/>
      <c r="E21" s="212"/>
      <c r="H21" s="11"/>
      <c r="I21" s="11"/>
    </row>
    <row r="22" spans="1:9" ht="11.25" customHeight="1">
      <c r="A22" s="182" t="s">
        <v>2878</v>
      </c>
      <c r="B22" s="117" t="s">
        <v>2879</v>
      </c>
      <c r="C22" s="217">
        <v>5.1</v>
      </c>
      <c r="D22" s="13"/>
      <c r="E22" s="212"/>
      <c r="G22" s="10" t="s">
        <v>1480</v>
      </c>
      <c r="H22" s="11"/>
      <c r="I22" s="11"/>
    </row>
    <row r="23" spans="1:11" ht="11.25" customHeight="1">
      <c r="A23" s="182" t="s">
        <v>2880</v>
      </c>
      <c r="B23" s="117" t="s">
        <v>2881</v>
      </c>
      <c r="C23" s="217">
        <v>3.5</v>
      </c>
      <c r="D23" s="13"/>
      <c r="E23" s="212"/>
      <c r="F23" s="10" t="s">
        <v>2882</v>
      </c>
      <c r="G23" s="186" t="s">
        <v>3224</v>
      </c>
      <c r="H23" s="85"/>
      <c r="J23" s="27">
        <f>PERCENTILE(C$2:C$311,0)</f>
        <v>1.6</v>
      </c>
      <c r="K23" s="20" t="s">
        <v>2883</v>
      </c>
    </row>
    <row r="24" spans="1:11" ht="11.25" customHeight="1">
      <c r="A24" s="182" t="s">
        <v>2884</v>
      </c>
      <c r="B24" s="117" t="s">
        <v>2885</v>
      </c>
      <c r="C24" s="217">
        <v>2.1</v>
      </c>
      <c r="D24" s="13"/>
      <c r="E24" s="212"/>
      <c r="G24" s="186" t="s">
        <v>3225</v>
      </c>
      <c r="H24" s="85"/>
      <c r="J24" s="27">
        <f>PERCENTILE(C$2:C$311,0.2)</f>
        <v>2.1</v>
      </c>
      <c r="K24" s="20" t="s">
        <v>2886</v>
      </c>
    </row>
    <row r="25" spans="1:11" ht="11.25" customHeight="1">
      <c r="A25" s="182" t="s">
        <v>2887</v>
      </c>
      <c r="B25" s="117" t="s">
        <v>1754</v>
      </c>
      <c r="C25" s="217">
        <v>3.5</v>
      </c>
      <c r="D25" s="13"/>
      <c r="E25" s="212"/>
      <c r="G25" s="186" t="s">
        <v>3227</v>
      </c>
      <c r="H25" s="85"/>
      <c r="J25" s="27">
        <f>PERCENTILE(C$2:C$311,0.4)</f>
        <v>2.4</v>
      </c>
      <c r="K25" s="20" t="s">
        <v>2888</v>
      </c>
    </row>
    <row r="26" spans="1:11" ht="11.25" customHeight="1">
      <c r="A26" s="182" t="s">
        <v>2889</v>
      </c>
      <c r="B26" s="117" t="s">
        <v>2890</v>
      </c>
      <c r="C26" s="217">
        <v>3.2</v>
      </c>
      <c r="D26" s="13"/>
      <c r="E26" s="212"/>
      <c r="G26" s="186" t="s">
        <v>3228</v>
      </c>
      <c r="H26" s="85"/>
      <c r="J26" s="27">
        <f>PERCENTILE(C$2:C$311,0.5)</f>
        <v>2.6</v>
      </c>
      <c r="K26" s="28" t="s">
        <v>2891</v>
      </c>
    </row>
    <row r="27" spans="1:11" ht="11.25" customHeight="1">
      <c r="A27" s="182" t="s">
        <v>2892</v>
      </c>
      <c r="B27" s="117" t="s">
        <v>2893</v>
      </c>
      <c r="C27" s="217">
        <v>3.5</v>
      </c>
      <c r="D27" s="13"/>
      <c r="E27" s="212"/>
      <c r="G27" s="187" t="s">
        <v>3226</v>
      </c>
      <c r="H27" s="85"/>
      <c r="J27" s="27">
        <f>PERCENTILE(C$2:C$311,0.6)</f>
        <v>2.8</v>
      </c>
      <c r="K27" s="20" t="s">
        <v>2894</v>
      </c>
    </row>
    <row r="28" spans="1:11" ht="11.25" customHeight="1">
      <c r="A28" s="182" t="s">
        <v>2895</v>
      </c>
      <c r="B28" s="117" t="s">
        <v>2896</v>
      </c>
      <c r="C28" s="217">
        <v>5.4</v>
      </c>
      <c r="D28" s="13"/>
      <c r="E28" s="212"/>
      <c r="G28" s="7" t="s">
        <v>1423</v>
      </c>
      <c r="H28" s="100" t="s">
        <v>2897</v>
      </c>
      <c r="J28" s="27">
        <f>PERCENTILE(C$2:C$311,0.8)</f>
        <v>3.6</v>
      </c>
      <c r="K28" s="20" t="s">
        <v>2230</v>
      </c>
    </row>
    <row r="29" spans="1:11" ht="11.25" customHeight="1">
      <c r="A29" s="182" t="s">
        <v>2231</v>
      </c>
      <c r="B29" s="117" t="s">
        <v>2232</v>
      </c>
      <c r="C29" s="217">
        <v>5.3</v>
      </c>
      <c r="D29" s="13"/>
      <c r="E29" s="212"/>
      <c r="F29" s="2"/>
      <c r="G29" s="2"/>
      <c r="J29" s="27">
        <f>PERCENTILE(C$2:C$311,1)</f>
        <v>7.7</v>
      </c>
      <c r="K29" s="11" t="s">
        <v>2233</v>
      </c>
    </row>
    <row r="30" spans="1:9" ht="11.25" customHeight="1">
      <c r="A30" s="182" t="s">
        <v>2234</v>
      </c>
      <c r="B30" s="117" t="s">
        <v>2235</v>
      </c>
      <c r="C30" s="217">
        <v>4.9</v>
      </c>
      <c r="D30" s="13"/>
      <c r="E30" s="212"/>
      <c r="F30" s="6" t="s">
        <v>2236</v>
      </c>
      <c r="G30" s="29"/>
      <c r="H30" s="11"/>
      <c r="I30" s="11"/>
    </row>
    <row r="31" spans="1:9" ht="11.25" customHeight="1">
      <c r="A31" s="182" t="s">
        <v>2237</v>
      </c>
      <c r="B31" s="117" t="s">
        <v>2238</v>
      </c>
      <c r="C31" s="217">
        <v>5.5</v>
      </c>
      <c r="D31" s="13"/>
      <c r="E31" s="212"/>
      <c r="F31" s="2" t="s">
        <v>2239</v>
      </c>
      <c r="G31" s="58" t="s">
        <v>799</v>
      </c>
      <c r="H31" s="2"/>
      <c r="I31" s="2"/>
    </row>
    <row r="32" spans="1:9" ht="11.25" customHeight="1">
      <c r="A32" s="182" t="s">
        <v>2240</v>
      </c>
      <c r="B32" s="117" t="s">
        <v>2241</v>
      </c>
      <c r="C32" s="217">
        <v>2</v>
      </c>
      <c r="D32" s="13"/>
      <c r="E32" s="212"/>
      <c r="F32" s="2"/>
      <c r="G32" s="58"/>
      <c r="H32" s="2"/>
      <c r="I32" s="2"/>
    </row>
    <row r="33" spans="1:9" ht="11.25" customHeight="1">
      <c r="A33" s="182" t="s">
        <v>2242</v>
      </c>
      <c r="B33" s="117" t="s">
        <v>2243</v>
      </c>
      <c r="C33" s="217">
        <v>2.1</v>
      </c>
      <c r="D33" s="13"/>
      <c r="E33" s="212"/>
      <c r="F33" s="2" t="s">
        <v>2244</v>
      </c>
      <c r="G33" s="103" t="s">
        <v>800</v>
      </c>
      <c r="H33" s="2"/>
      <c r="I33" s="2"/>
    </row>
    <row r="34" spans="1:9" ht="11.25" customHeight="1">
      <c r="A34" s="182" t="s">
        <v>2245</v>
      </c>
      <c r="B34" s="117" t="s">
        <v>2246</v>
      </c>
      <c r="C34" s="217">
        <v>2.4</v>
      </c>
      <c r="D34" s="13"/>
      <c r="E34" s="212"/>
      <c r="F34" s="2"/>
      <c r="G34" s="58"/>
      <c r="H34" s="2"/>
      <c r="I34" s="2"/>
    </row>
    <row r="35" spans="1:9" ht="11.25" customHeight="1">
      <c r="A35" s="182" t="s">
        <v>2247</v>
      </c>
      <c r="B35" s="117" t="s">
        <v>2248</v>
      </c>
      <c r="C35" s="217">
        <v>2.4</v>
      </c>
      <c r="D35" s="13"/>
      <c r="E35" s="212"/>
      <c r="F35" s="2" t="s">
        <v>2249</v>
      </c>
      <c r="G35" s="103" t="s">
        <v>801</v>
      </c>
      <c r="H35" s="2"/>
      <c r="I35" s="2"/>
    </row>
    <row r="36" spans="1:9" ht="11.25" customHeight="1">
      <c r="A36" s="182" t="s">
        <v>2250</v>
      </c>
      <c r="B36" s="117" t="s">
        <v>2251</v>
      </c>
      <c r="C36" s="217">
        <v>2.3</v>
      </c>
      <c r="D36" s="13"/>
      <c r="E36" s="212"/>
      <c r="F36" s="3"/>
      <c r="G36" s="3"/>
      <c r="H36" s="2"/>
      <c r="I36" s="2"/>
    </row>
    <row r="37" spans="1:9" ht="11.25" customHeight="1">
      <c r="A37" s="182" t="s">
        <v>2252</v>
      </c>
      <c r="B37" s="117" t="s">
        <v>2253</v>
      </c>
      <c r="C37" s="217">
        <v>3.8</v>
      </c>
      <c r="D37" s="13"/>
      <c r="E37" s="212"/>
      <c r="F37" s="2"/>
      <c r="G37" s="2"/>
      <c r="H37" s="2"/>
      <c r="I37" s="2"/>
    </row>
    <row r="38" spans="1:9" ht="11.25" customHeight="1">
      <c r="A38" s="182" t="s">
        <v>2254</v>
      </c>
      <c r="B38" s="117" t="s">
        <v>2255</v>
      </c>
      <c r="C38" s="217">
        <v>2.6</v>
      </c>
      <c r="D38" s="13"/>
      <c r="E38" s="212"/>
      <c r="F38" s="2"/>
      <c r="G38" s="2"/>
      <c r="H38" s="2"/>
      <c r="I38" s="2"/>
    </row>
    <row r="39" spans="1:9" ht="11.25" customHeight="1">
      <c r="A39" s="182" t="s">
        <v>2256</v>
      </c>
      <c r="B39" s="117" t="s">
        <v>2257</v>
      </c>
      <c r="C39" s="217">
        <v>2.3</v>
      </c>
      <c r="D39" s="13"/>
      <c r="E39" s="212"/>
      <c r="F39" s="15" t="s">
        <v>2258</v>
      </c>
      <c r="G39" s="2"/>
      <c r="H39" s="2"/>
      <c r="I39" s="2"/>
    </row>
    <row r="40" spans="1:9" ht="11.25" customHeight="1">
      <c r="A40" s="182" t="s">
        <v>2259</v>
      </c>
      <c r="B40" s="117" t="s">
        <v>2260</v>
      </c>
      <c r="C40" s="217">
        <v>1.9</v>
      </c>
      <c r="D40" s="13"/>
      <c r="E40" s="212"/>
      <c r="F40" s="2" t="s">
        <v>2239</v>
      </c>
      <c r="G40" s="16" t="s">
        <v>802</v>
      </c>
      <c r="H40" s="2"/>
      <c r="I40" s="2"/>
    </row>
    <row r="41" spans="1:9" ht="11.25" customHeight="1">
      <c r="A41" s="182" t="s">
        <v>2261</v>
      </c>
      <c r="B41" s="117" t="s">
        <v>2262</v>
      </c>
      <c r="C41" s="217">
        <v>2</v>
      </c>
      <c r="D41" s="13"/>
      <c r="E41" s="212"/>
      <c r="F41" s="2"/>
      <c r="G41" s="17"/>
      <c r="H41" s="2"/>
      <c r="I41" s="2"/>
    </row>
    <row r="42" spans="1:9" ht="11.25" customHeight="1">
      <c r="A42" s="182" t="s">
        <v>2263</v>
      </c>
      <c r="B42" s="117" t="s">
        <v>2264</v>
      </c>
      <c r="C42" s="217">
        <v>3</v>
      </c>
      <c r="D42" s="13"/>
      <c r="E42" s="212"/>
      <c r="F42" s="2" t="s">
        <v>2244</v>
      </c>
      <c r="G42" s="16" t="s">
        <v>803</v>
      </c>
      <c r="H42" s="2"/>
      <c r="I42" s="2"/>
    </row>
    <row r="43" spans="1:9" ht="11.25" customHeight="1">
      <c r="A43" s="182" t="s">
        <v>2265</v>
      </c>
      <c r="B43" s="117" t="s">
        <v>2266</v>
      </c>
      <c r="C43" s="217">
        <v>2.3</v>
      </c>
      <c r="D43" s="13"/>
      <c r="E43" s="212"/>
      <c r="F43" s="2"/>
      <c r="G43" s="18"/>
      <c r="H43" s="2"/>
      <c r="I43" s="2"/>
    </row>
    <row r="44" spans="1:9" ht="11.25" customHeight="1">
      <c r="A44" s="182" t="s">
        <v>75</v>
      </c>
      <c r="B44" s="117" t="s">
        <v>77</v>
      </c>
      <c r="C44" s="217">
        <v>2.4</v>
      </c>
      <c r="D44" s="13"/>
      <c r="E44" s="212"/>
      <c r="F44" s="2" t="s">
        <v>2249</v>
      </c>
      <c r="G44" s="16" t="s">
        <v>804</v>
      </c>
      <c r="H44" s="2"/>
      <c r="I44" s="2"/>
    </row>
    <row r="45" spans="1:9" ht="11.25" customHeight="1">
      <c r="A45" s="182" t="s">
        <v>2267</v>
      </c>
      <c r="B45" s="117" t="s">
        <v>2268</v>
      </c>
      <c r="C45" s="217">
        <v>1.8</v>
      </c>
      <c r="D45" s="13"/>
      <c r="E45" s="212"/>
      <c r="F45" s="2"/>
      <c r="G45" s="2"/>
      <c r="H45" s="2"/>
      <c r="I45" s="2"/>
    </row>
    <row r="46" spans="1:5" ht="11.25" customHeight="1">
      <c r="A46" s="182" t="s">
        <v>2269</v>
      </c>
      <c r="B46" s="117" t="s">
        <v>2270</v>
      </c>
      <c r="C46" s="217">
        <v>1.9</v>
      </c>
      <c r="D46" s="13"/>
      <c r="E46" s="212"/>
    </row>
    <row r="47" spans="1:7" ht="11.25" customHeight="1">
      <c r="A47" s="182" t="s">
        <v>2271</v>
      </c>
      <c r="B47" s="117" t="s">
        <v>2272</v>
      </c>
      <c r="C47" s="217">
        <v>1.8</v>
      </c>
      <c r="D47" s="13"/>
      <c r="E47" s="212"/>
      <c r="G47" s="102"/>
    </row>
    <row r="48" spans="1:7" ht="11.25" customHeight="1">
      <c r="A48" s="182" t="s">
        <v>2273</v>
      </c>
      <c r="B48" s="117" t="s">
        <v>2274</v>
      </c>
      <c r="C48" s="217">
        <v>2</v>
      </c>
      <c r="D48" s="13"/>
      <c r="E48" s="212"/>
      <c r="G48" s="38"/>
    </row>
    <row r="49" spans="1:7" ht="11.25" customHeight="1">
      <c r="A49" s="182" t="s">
        <v>2275</v>
      </c>
      <c r="B49" s="117" t="s">
        <v>2276</v>
      </c>
      <c r="C49" s="217">
        <v>2.3</v>
      </c>
      <c r="D49" s="13"/>
      <c r="E49" s="212"/>
      <c r="G49" s="185"/>
    </row>
    <row r="50" spans="1:7" ht="11.25" customHeight="1">
      <c r="A50" s="182" t="s">
        <v>2277</v>
      </c>
      <c r="B50" s="117" t="s">
        <v>2278</v>
      </c>
      <c r="C50" s="217">
        <v>3.7</v>
      </c>
      <c r="D50" s="13"/>
      <c r="E50" s="212"/>
      <c r="G50" s="38"/>
    </row>
    <row r="51" spans="1:7" ht="11.25" customHeight="1">
      <c r="A51" s="182" t="s">
        <v>2279</v>
      </c>
      <c r="B51" s="117" t="s">
        <v>2280</v>
      </c>
      <c r="C51" s="217">
        <v>2.4</v>
      </c>
      <c r="D51" s="13"/>
      <c r="E51" s="212"/>
      <c r="G51" s="185"/>
    </row>
    <row r="52" spans="1:5" ht="11.25" customHeight="1">
      <c r="A52" s="182" t="s">
        <v>2281</v>
      </c>
      <c r="B52" s="117" t="s">
        <v>2282</v>
      </c>
      <c r="C52" s="217">
        <v>1.9</v>
      </c>
      <c r="D52" s="13"/>
      <c r="E52" s="212"/>
    </row>
    <row r="53" spans="1:5" ht="11.25" customHeight="1">
      <c r="A53" s="182" t="s">
        <v>2283</v>
      </c>
      <c r="B53" s="117" t="s">
        <v>2284</v>
      </c>
      <c r="C53" s="217">
        <v>2.9</v>
      </c>
      <c r="D53" s="13"/>
      <c r="E53" s="212"/>
    </row>
    <row r="54" spans="1:5" ht="11.25" customHeight="1">
      <c r="A54" s="182" t="s">
        <v>2285</v>
      </c>
      <c r="B54" s="117" t="s">
        <v>2286</v>
      </c>
      <c r="C54" s="217">
        <v>3.6</v>
      </c>
      <c r="D54" s="13"/>
      <c r="E54" s="212"/>
    </row>
    <row r="55" spans="1:5" ht="11.25" customHeight="1">
      <c r="A55" s="182" t="s">
        <v>2287</v>
      </c>
      <c r="B55" s="117" t="s">
        <v>2288</v>
      </c>
      <c r="C55" s="217">
        <v>1.8</v>
      </c>
      <c r="D55" s="13"/>
      <c r="E55" s="212"/>
    </row>
    <row r="56" spans="1:5" ht="11.25" customHeight="1">
      <c r="A56" s="182" t="s">
        <v>2289</v>
      </c>
      <c r="B56" s="117" t="s">
        <v>2290</v>
      </c>
      <c r="C56" s="217">
        <v>1.9</v>
      </c>
      <c r="D56" s="13"/>
      <c r="E56" s="212"/>
    </row>
    <row r="57" spans="1:9" ht="11.25" customHeight="1">
      <c r="A57" s="182" t="s">
        <v>2291</v>
      </c>
      <c r="B57" s="117" t="s">
        <v>2292</v>
      </c>
      <c r="C57" s="217">
        <v>1.9</v>
      </c>
      <c r="D57" s="13"/>
      <c r="E57" s="212"/>
      <c r="F57" s="2"/>
      <c r="G57" s="2"/>
      <c r="H57" s="2"/>
      <c r="I57" s="2"/>
    </row>
    <row r="58" spans="1:9" ht="11.25" customHeight="1">
      <c r="A58" s="182" t="s">
        <v>2293</v>
      </c>
      <c r="B58" s="117" t="s">
        <v>2294</v>
      </c>
      <c r="C58" s="217">
        <v>2.2</v>
      </c>
      <c r="D58" s="13"/>
      <c r="E58" s="212"/>
      <c r="F58" s="2"/>
      <c r="G58" s="2"/>
      <c r="H58" s="2"/>
      <c r="I58" s="2"/>
    </row>
    <row r="59" spans="1:9" ht="11.25" customHeight="1">
      <c r="A59" s="182" t="s">
        <v>2295</v>
      </c>
      <c r="B59" s="117" t="s">
        <v>2296</v>
      </c>
      <c r="C59" s="217">
        <v>2.2</v>
      </c>
      <c r="D59" s="13"/>
      <c r="E59" s="212"/>
      <c r="F59" s="2"/>
      <c r="G59" s="2"/>
      <c r="H59" s="2"/>
      <c r="I59" s="2"/>
    </row>
    <row r="60" spans="1:9" ht="11.25" customHeight="1">
      <c r="A60" s="182" t="s">
        <v>2297</v>
      </c>
      <c r="B60" s="117" t="s">
        <v>2298</v>
      </c>
      <c r="C60" s="217">
        <v>2.4</v>
      </c>
      <c r="D60" s="13"/>
      <c r="E60" s="212"/>
      <c r="F60" s="2"/>
      <c r="G60" s="2"/>
      <c r="H60" s="2"/>
      <c r="I60" s="2"/>
    </row>
    <row r="61" spans="1:5" ht="11.25" customHeight="1">
      <c r="A61" s="182" t="s">
        <v>2299</v>
      </c>
      <c r="B61" s="117" t="s">
        <v>2300</v>
      </c>
      <c r="C61" s="217">
        <v>2.9</v>
      </c>
      <c r="D61" s="13"/>
      <c r="E61" s="212"/>
    </row>
    <row r="62" spans="1:5" ht="11.25" customHeight="1">
      <c r="A62" s="182" t="s">
        <v>2301</v>
      </c>
      <c r="B62" s="117" t="s">
        <v>2302</v>
      </c>
      <c r="C62" s="217">
        <v>2</v>
      </c>
      <c r="D62" s="13"/>
      <c r="E62" s="212"/>
    </row>
    <row r="63" spans="1:5" ht="11.25" customHeight="1">
      <c r="A63" s="182" t="s">
        <v>2303</v>
      </c>
      <c r="B63" s="117" t="s">
        <v>2304</v>
      </c>
      <c r="C63" s="217">
        <v>2</v>
      </c>
      <c r="D63" s="13"/>
      <c r="E63" s="212"/>
    </row>
    <row r="64" spans="1:5" ht="11.25" customHeight="1">
      <c r="A64" s="182" t="s">
        <v>2306</v>
      </c>
      <c r="B64" s="117" t="s">
        <v>2307</v>
      </c>
      <c r="C64" s="217">
        <v>2.3</v>
      </c>
      <c r="D64" s="13"/>
      <c r="E64" s="212"/>
    </row>
    <row r="65" spans="1:5" ht="11.25" customHeight="1">
      <c r="A65" s="182" t="s">
        <v>76</v>
      </c>
      <c r="B65" s="117" t="s">
        <v>2305</v>
      </c>
      <c r="C65" s="217">
        <v>2.5</v>
      </c>
      <c r="D65" s="13"/>
      <c r="E65" s="212"/>
    </row>
    <row r="66" spans="1:5" ht="11.25" customHeight="1">
      <c r="A66" s="182" t="s">
        <v>620</v>
      </c>
      <c r="B66" s="117" t="s">
        <v>2308</v>
      </c>
      <c r="C66" s="217">
        <v>1.8</v>
      </c>
      <c r="D66" s="13"/>
      <c r="E66" s="212"/>
    </row>
    <row r="67" spans="1:5" ht="11.25" customHeight="1">
      <c r="A67" s="182" t="s">
        <v>2309</v>
      </c>
      <c r="B67" s="117" t="s">
        <v>2310</v>
      </c>
      <c r="C67" s="217">
        <v>2.1</v>
      </c>
      <c r="D67" s="13"/>
      <c r="E67" s="212"/>
    </row>
    <row r="68" spans="1:5" ht="11.25" customHeight="1">
      <c r="A68" s="182" t="s">
        <v>2311</v>
      </c>
      <c r="B68" s="117" t="s">
        <v>2312</v>
      </c>
      <c r="C68" s="217">
        <v>3.6</v>
      </c>
      <c r="D68" s="13"/>
      <c r="E68" s="212"/>
    </row>
    <row r="69" spans="1:5" ht="11.25" customHeight="1">
      <c r="A69" s="182" t="s">
        <v>2313</v>
      </c>
      <c r="B69" s="117" t="s">
        <v>2314</v>
      </c>
      <c r="C69" s="217">
        <v>2.2</v>
      </c>
      <c r="D69" s="13"/>
      <c r="E69" s="212"/>
    </row>
    <row r="70" spans="1:5" ht="11.25" customHeight="1">
      <c r="A70" s="182" t="s">
        <v>2315</v>
      </c>
      <c r="B70" s="117" t="s">
        <v>2316</v>
      </c>
      <c r="C70" s="217">
        <v>2</v>
      </c>
      <c r="D70" s="13"/>
      <c r="E70" s="212"/>
    </row>
    <row r="71" spans="1:5" ht="11.25" customHeight="1">
      <c r="A71" s="182" t="s">
        <v>3580</v>
      </c>
      <c r="B71" s="117" t="s">
        <v>1260</v>
      </c>
      <c r="C71" s="217" t="s">
        <v>2897</v>
      </c>
      <c r="D71" s="13"/>
      <c r="E71" s="212"/>
    </row>
    <row r="72" spans="1:5" ht="11.25" customHeight="1">
      <c r="A72" s="182" t="s">
        <v>832</v>
      </c>
      <c r="B72" s="117" t="s">
        <v>2317</v>
      </c>
      <c r="C72" s="217">
        <v>2.9</v>
      </c>
      <c r="D72" s="13"/>
      <c r="E72" s="212"/>
    </row>
    <row r="73" spans="1:5" ht="11.25" customHeight="1">
      <c r="A73" s="182" t="s">
        <v>838</v>
      </c>
      <c r="B73" s="117" t="s">
        <v>2318</v>
      </c>
      <c r="C73" s="217">
        <v>3.8</v>
      </c>
      <c r="D73" s="13"/>
      <c r="E73" s="212"/>
    </row>
    <row r="74" spans="1:5" ht="11.25" customHeight="1">
      <c r="A74" s="182" t="s">
        <v>846</v>
      </c>
      <c r="B74" s="117" t="s">
        <v>2319</v>
      </c>
      <c r="C74" s="217">
        <v>1.9</v>
      </c>
      <c r="D74" s="13"/>
      <c r="E74" s="212"/>
    </row>
    <row r="75" spans="1:5" ht="11.25" customHeight="1">
      <c r="A75" s="182" t="s">
        <v>1501</v>
      </c>
      <c r="B75" s="117" t="s">
        <v>2320</v>
      </c>
      <c r="C75" s="217">
        <v>2.4</v>
      </c>
      <c r="D75" s="13"/>
      <c r="E75" s="212"/>
    </row>
    <row r="76" spans="1:5" ht="11.25" customHeight="1">
      <c r="A76" s="182" t="s">
        <v>1506</v>
      </c>
      <c r="B76" s="117" t="s">
        <v>2321</v>
      </c>
      <c r="C76" s="217">
        <v>2.3</v>
      </c>
      <c r="D76" s="13"/>
      <c r="E76" s="212"/>
    </row>
    <row r="77" spans="1:5" ht="11.25" customHeight="1">
      <c r="A77" s="182" t="s">
        <v>1511</v>
      </c>
      <c r="B77" s="117" t="s">
        <v>2322</v>
      </c>
      <c r="C77" s="217">
        <v>6.3</v>
      </c>
      <c r="D77" s="13"/>
      <c r="E77" s="212"/>
    </row>
    <row r="78" spans="1:5" ht="11.25" customHeight="1">
      <c r="A78" s="182" t="s">
        <v>1516</v>
      </c>
      <c r="B78" s="117" t="s">
        <v>2323</v>
      </c>
      <c r="C78" s="217">
        <v>2.3</v>
      </c>
      <c r="D78" s="13"/>
      <c r="E78" s="212"/>
    </row>
    <row r="79" spans="1:5" ht="11.25" customHeight="1">
      <c r="A79" s="182" t="s">
        <v>1520</v>
      </c>
      <c r="B79" s="117" t="s">
        <v>2324</v>
      </c>
      <c r="C79" s="217">
        <v>2.8</v>
      </c>
      <c r="D79" s="13"/>
      <c r="E79" s="212"/>
    </row>
    <row r="80" spans="1:5" ht="11.25" customHeight="1">
      <c r="A80" s="182" t="s">
        <v>1526</v>
      </c>
      <c r="B80" s="117" t="s">
        <v>0</v>
      </c>
      <c r="C80" s="217">
        <v>2.4</v>
      </c>
      <c r="D80" s="13"/>
      <c r="E80" s="212"/>
    </row>
    <row r="81" spans="1:5" ht="11.25" customHeight="1">
      <c r="A81" s="182" t="s">
        <v>1532</v>
      </c>
      <c r="B81" s="117" t="s">
        <v>1</v>
      </c>
      <c r="C81" s="217">
        <v>2.1</v>
      </c>
      <c r="D81" s="13"/>
      <c r="E81" s="212"/>
    </row>
    <row r="82" spans="1:5" ht="11.25" customHeight="1">
      <c r="A82" s="182" t="s">
        <v>1534</v>
      </c>
      <c r="B82" s="117" t="s">
        <v>2</v>
      </c>
      <c r="C82" s="217">
        <v>5.2</v>
      </c>
      <c r="D82" s="13"/>
      <c r="E82" s="212"/>
    </row>
    <row r="83" spans="1:5" ht="11.25" customHeight="1">
      <c r="A83" s="182" t="s">
        <v>1538</v>
      </c>
      <c r="B83" s="117" t="s">
        <v>3</v>
      </c>
      <c r="C83" s="217">
        <v>6.3</v>
      </c>
      <c r="D83" s="13"/>
      <c r="E83" s="212"/>
    </row>
    <row r="84" spans="1:5" ht="11.25" customHeight="1">
      <c r="A84" s="182" t="s">
        <v>1541</v>
      </c>
      <c r="B84" s="117" t="s">
        <v>4</v>
      </c>
      <c r="C84" s="217">
        <v>6.7</v>
      </c>
      <c r="D84" s="13"/>
      <c r="E84" s="212"/>
    </row>
    <row r="85" spans="1:5" ht="11.25" customHeight="1">
      <c r="A85" s="182" t="s">
        <v>5</v>
      </c>
      <c r="B85" s="117" t="s">
        <v>6</v>
      </c>
      <c r="C85" s="217">
        <v>2.3</v>
      </c>
      <c r="D85" s="13"/>
      <c r="E85" s="212"/>
    </row>
    <row r="86" spans="1:5" ht="11.25" customHeight="1">
      <c r="A86" s="182" t="s">
        <v>7</v>
      </c>
      <c r="B86" s="117" t="s">
        <v>8</v>
      </c>
      <c r="C86" s="217">
        <v>2.5</v>
      </c>
      <c r="D86" s="13"/>
      <c r="E86" s="212"/>
    </row>
    <row r="87" spans="1:5" ht="11.25" customHeight="1">
      <c r="A87" s="182" t="s">
        <v>9</v>
      </c>
      <c r="B87" s="117" t="s">
        <v>10</v>
      </c>
      <c r="C87" s="217">
        <v>2.7</v>
      </c>
      <c r="D87" s="13"/>
      <c r="E87" s="212"/>
    </row>
    <row r="88" spans="1:5" ht="11.25" customHeight="1">
      <c r="A88" s="182" t="s">
        <v>11</v>
      </c>
      <c r="B88" s="117" t="s">
        <v>12</v>
      </c>
      <c r="C88" s="217">
        <v>2</v>
      </c>
      <c r="D88" s="13"/>
      <c r="E88" s="212"/>
    </row>
    <row r="89" spans="1:5" ht="11.25" customHeight="1">
      <c r="A89" s="182" t="s">
        <v>13</v>
      </c>
      <c r="B89" s="117" t="s">
        <v>14</v>
      </c>
      <c r="C89" s="217">
        <v>2.2</v>
      </c>
      <c r="D89" s="13"/>
      <c r="E89" s="212"/>
    </row>
    <row r="90" spans="1:5" ht="11.25" customHeight="1">
      <c r="A90" s="182" t="s">
        <v>15</v>
      </c>
      <c r="B90" s="117" t="s">
        <v>16</v>
      </c>
      <c r="C90" s="217">
        <v>2</v>
      </c>
      <c r="D90" s="13"/>
      <c r="E90" s="212"/>
    </row>
    <row r="91" spans="1:5" ht="11.25" customHeight="1">
      <c r="A91" s="182" t="s">
        <v>17</v>
      </c>
      <c r="B91" s="117" t="s">
        <v>1007</v>
      </c>
      <c r="C91" s="217">
        <v>2.2</v>
      </c>
      <c r="D91" s="13"/>
      <c r="E91" s="212"/>
    </row>
    <row r="92" spans="1:5" ht="11.25" customHeight="1">
      <c r="A92" s="182" t="s">
        <v>1008</v>
      </c>
      <c r="B92" s="117" t="s">
        <v>1009</v>
      </c>
      <c r="C92" s="217">
        <v>2</v>
      </c>
      <c r="D92" s="13"/>
      <c r="E92" s="212"/>
    </row>
    <row r="93" spans="1:5" ht="11.25" customHeight="1">
      <c r="A93" s="182" t="s">
        <v>1010</v>
      </c>
      <c r="B93" s="117" t="s">
        <v>1011</v>
      </c>
      <c r="C93" s="217">
        <v>1.8</v>
      </c>
      <c r="D93" s="13"/>
      <c r="E93" s="212"/>
    </row>
    <row r="94" spans="1:5" ht="11.25" customHeight="1">
      <c r="A94" s="182" t="s">
        <v>1012</v>
      </c>
      <c r="B94" s="117" t="s">
        <v>1755</v>
      </c>
      <c r="C94" s="217">
        <v>1.9</v>
      </c>
      <c r="D94" s="13"/>
      <c r="E94" s="212"/>
    </row>
    <row r="95" spans="1:5" ht="11.25" customHeight="1">
      <c r="A95" s="182" t="s">
        <v>1013</v>
      </c>
      <c r="B95" s="117" t="s">
        <v>1014</v>
      </c>
      <c r="C95" s="217">
        <v>1.9</v>
      </c>
      <c r="D95" s="13"/>
      <c r="E95" s="212"/>
    </row>
    <row r="96" spans="1:5" ht="11.25" customHeight="1">
      <c r="A96" s="182" t="s">
        <v>1015</v>
      </c>
      <c r="B96" s="117" t="s">
        <v>3585</v>
      </c>
      <c r="C96" s="217">
        <v>3.5</v>
      </c>
      <c r="D96" s="13"/>
      <c r="E96" s="212"/>
    </row>
    <row r="97" spans="1:5" ht="11.25" customHeight="1">
      <c r="A97" s="182" t="s">
        <v>3586</v>
      </c>
      <c r="B97" s="117" t="s">
        <v>3587</v>
      </c>
      <c r="C97" s="217">
        <v>4.3</v>
      </c>
      <c r="D97" s="13"/>
      <c r="E97" s="212"/>
    </row>
    <row r="98" spans="1:5" ht="11.25" customHeight="1">
      <c r="A98" s="182" t="s">
        <v>3588</v>
      </c>
      <c r="B98" s="117" t="s">
        <v>3589</v>
      </c>
      <c r="C98" s="217">
        <v>6.5</v>
      </c>
      <c r="D98" s="13"/>
      <c r="E98" s="212"/>
    </row>
    <row r="99" spans="1:5" ht="11.25" customHeight="1">
      <c r="A99" s="182" t="s">
        <v>3590</v>
      </c>
      <c r="B99" s="117" t="s">
        <v>3591</v>
      </c>
      <c r="C99" s="217">
        <v>3.1</v>
      </c>
      <c r="D99" s="13"/>
      <c r="E99" s="212"/>
    </row>
    <row r="100" spans="1:5" ht="11.25" customHeight="1">
      <c r="A100" s="182" t="s">
        <v>3592</v>
      </c>
      <c r="B100" s="117" t="s">
        <v>3593</v>
      </c>
      <c r="C100" s="217">
        <v>3.7</v>
      </c>
      <c r="D100" s="13"/>
      <c r="E100" s="212"/>
    </row>
    <row r="101" spans="1:5" ht="11.25" customHeight="1">
      <c r="A101" s="182" t="s">
        <v>3594</v>
      </c>
      <c r="B101" s="117" t="s">
        <v>1756</v>
      </c>
      <c r="C101" s="217">
        <v>2</v>
      </c>
      <c r="D101" s="13"/>
      <c r="E101" s="212"/>
    </row>
    <row r="102" spans="1:5" ht="11.25" customHeight="1">
      <c r="A102" s="182" t="s">
        <v>3595</v>
      </c>
      <c r="B102" s="117" t="s">
        <v>1757</v>
      </c>
      <c r="C102" s="217">
        <v>2.7</v>
      </c>
      <c r="D102" s="13"/>
      <c r="E102" s="212"/>
    </row>
    <row r="103" spans="1:5" ht="11.25" customHeight="1">
      <c r="A103" s="182" t="s">
        <v>3596</v>
      </c>
      <c r="B103" s="117" t="s">
        <v>1758</v>
      </c>
      <c r="C103" s="217">
        <v>7.7</v>
      </c>
      <c r="D103" s="13"/>
      <c r="E103" s="212"/>
    </row>
    <row r="104" spans="1:5" ht="11.25" customHeight="1">
      <c r="A104" s="182" t="s">
        <v>3597</v>
      </c>
      <c r="B104" s="117" t="s">
        <v>754</v>
      </c>
      <c r="C104" s="217">
        <v>2.3</v>
      </c>
      <c r="D104" s="13"/>
      <c r="E104" s="212"/>
    </row>
    <row r="105" spans="1:5" ht="11.25" customHeight="1">
      <c r="A105" s="182" t="s">
        <v>755</v>
      </c>
      <c r="B105" s="117" t="s">
        <v>756</v>
      </c>
      <c r="C105" s="217">
        <v>1.6</v>
      </c>
      <c r="D105" s="13"/>
      <c r="E105" s="212"/>
    </row>
    <row r="106" spans="1:5" ht="11.25" customHeight="1">
      <c r="A106" s="182" t="s">
        <v>757</v>
      </c>
      <c r="B106" s="117" t="s">
        <v>758</v>
      </c>
      <c r="C106" s="217">
        <v>2.5</v>
      </c>
      <c r="D106" s="13"/>
      <c r="E106" s="212"/>
    </row>
    <row r="107" spans="1:5" ht="11.25" customHeight="1">
      <c r="A107" s="182" t="s">
        <v>759</v>
      </c>
      <c r="B107" s="117" t="s">
        <v>760</v>
      </c>
      <c r="C107" s="217">
        <v>2.4</v>
      </c>
      <c r="D107" s="13"/>
      <c r="E107" s="212"/>
    </row>
    <row r="108" spans="1:5" ht="11.25" customHeight="1">
      <c r="A108" s="182" t="s">
        <v>761</v>
      </c>
      <c r="B108" s="117" t="s">
        <v>1759</v>
      </c>
      <c r="C108" s="217">
        <v>2</v>
      </c>
      <c r="D108" s="13"/>
      <c r="E108" s="212"/>
    </row>
    <row r="109" spans="1:5" ht="11.25" customHeight="1">
      <c r="A109" s="182" t="s">
        <v>762</v>
      </c>
      <c r="B109" s="117" t="s">
        <v>763</v>
      </c>
      <c r="C109" s="217">
        <v>2.4</v>
      </c>
      <c r="D109" s="13"/>
      <c r="E109" s="212"/>
    </row>
    <row r="110" spans="1:5" ht="11.25" customHeight="1">
      <c r="A110" s="182" t="s">
        <v>764</v>
      </c>
      <c r="B110" s="117" t="s">
        <v>765</v>
      </c>
      <c r="C110" s="217">
        <v>1.6</v>
      </c>
      <c r="D110" s="13"/>
      <c r="E110" s="212"/>
    </row>
    <row r="111" spans="1:5" ht="11.25" customHeight="1">
      <c r="A111" s="182" t="s">
        <v>766</v>
      </c>
      <c r="B111" s="117" t="s">
        <v>767</v>
      </c>
      <c r="C111" s="217">
        <v>1.9</v>
      </c>
      <c r="D111" s="13"/>
      <c r="E111" s="212"/>
    </row>
    <row r="112" spans="1:5" ht="11.25" customHeight="1">
      <c r="A112" s="182" t="s">
        <v>768</v>
      </c>
      <c r="B112" s="117" t="s">
        <v>769</v>
      </c>
      <c r="C112" s="217">
        <v>2.4</v>
      </c>
      <c r="D112" s="13"/>
      <c r="E112" s="212"/>
    </row>
    <row r="113" spans="1:5" ht="11.25" customHeight="1">
      <c r="A113" s="182" t="s">
        <v>770</v>
      </c>
      <c r="B113" s="117" t="s">
        <v>771</v>
      </c>
      <c r="C113" s="217">
        <v>2.1</v>
      </c>
      <c r="D113" s="13"/>
      <c r="E113" s="212"/>
    </row>
    <row r="114" spans="1:5" ht="11.25" customHeight="1">
      <c r="A114" s="182" t="s">
        <v>772</v>
      </c>
      <c r="B114" s="117" t="s">
        <v>773</v>
      </c>
      <c r="C114" s="217">
        <v>2.4</v>
      </c>
      <c r="D114" s="13"/>
      <c r="E114" s="212"/>
    </row>
    <row r="115" spans="1:5" ht="11.25" customHeight="1">
      <c r="A115" s="182" t="s">
        <v>774</v>
      </c>
      <c r="B115" s="117" t="s">
        <v>775</v>
      </c>
      <c r="C115" s="217">
        <v>3.6</v>
      </c>
      <c r="D115" s="13"/>
      <c r="E115" s="212"/>
    </row>
    <row r="116" spans="1:5" ht="11.25" customHeight="1">
      <c r="A116" s="182" t="s">
        <v>776</v>
      </c>
      <c r="B116" s="117" t="s">
        <v>777</v>
      </c>
      <c r="C116" s="217">
        <v>3.4</v>
      </c>
      <c r="D116" s="13"/>
      <c r="E116" s="212"/>
    </row>
    <row r="117" spans="1:5" ht="11.25" customHeight="1">
      <c r="A117" s="182" t="s">
        <v>208</v>
      </c>
      <c r="B117" s="117" t="s">
        <v>209</v>
      </c>
      <c r="C117" s="217">
        <v>3.5</v>
      </c>
      <c r="D117" s="13"/>
      <c r="E117" s="212"/>
    </row>
    <row r="118" spans="1:5" ht="11.25" customHeight="1">
      <c r="A118" s="182" t="s">
        <v>210</v>
      </c>
      <c r="B118" s="117" t="s">
        <v>211</v>
      </c>
      <c r="C118" s="217">
        <v>4.2</v>
      </c>
      <c r="D118" s="13"/>
      <c r="E118" s="212"/>
    </row>
    <row r="119" spans="1:5" ht="11.25" customHeight="1">
      <c r="A119" s="182" t="s">
        <v>212</v>
      </c>
      <c r="B119" s="117" t="s">
        <v>213</v>
      </c>
      <c r="C119" s="217">
        <v>3.3</v>
      </c>
      <c r="D119" s="13"/>
      <c r="E119" s="212"/>
    </row>
    <row r="120" spans="1:5" ht="11.25" customHeight="1">
      <c r="A120" s="182" t="s">
        <v>214</v>
      </c>
      <c r="B120" s="117" t="s">
        <v>215</v>
      </c>
      <c r="C120" s="217">
        <v>2.4</v>
      </c>
      <c r="D120" s="13"/>
      <c r="E120" s="212"/>
    </row>
    <row r="121" spans="1:5" ht="11.25" customHeight="1">
      <c r="A121" s="182" t="s">
        <v>216</v>
      </c>
      <c r="B121" s="117" t="s">
        <v>2437</v>
      </c>
      <c r="C121" s="217">
        <v>4.1</v>
      </c>
      <c r="D121" s="13"/>
      <c r="E121" s="212"/>
    </row>
    <row r="122" spans="1:5" ht="11.25" customHeight="1">
      <c r="A122" s="182" t="s">
        <v>2438</v>
      </c>
      <c r="B122" s="117" t="s">
        <v>2439</v>
      </c>
      <c r="C122" s="217">
        <v>2.5</v>
      </c>
      <c r="D122" s="13"/>
      <c r="E122" s="212"/>
    </row>
    <row r="123" spans="1:5" ht="11.25" customHeight="1">
      <c r="A123" s="182" t="s">
        <v>2440</v>
      </c>
      <c r="B123" s="117" t="s">
        <v>2441</v>
      </c>
      <c r="C123" s="217">
        <v>4.7</v>
      </c>
      <c r="D123" s="13"/>
      <c r="E123" s="212"/>
    </row>
    <row r="124" spans="1:5" ht="11.25" customHeight="1">
      <c r="A124" s="182" t="s">
        <v>2442</v>
      </c>
      <c r="B124" s="117" t="s">
        <v>2443</v>
      </c>
      <c r="C124" s="217">
        <v>4.4</v>
      </c>
      <c r="D124" s="13"/>
      <c r="E124" s="212"/>
    </row>
    <row r="125" spans="1:5" ht="11.25" customHeight="1">
      <c r="A125" s="182" t="s">
        <v>2444</v>
      </c>
      <c r="B125" s="117" t="s">
        <v>2445</v>
      </c>
      <c r="C125" s="217">
        <v>4.4</v>
      </c>
      <c r="D125" s="13"/>
      <c r="E125" s="212"/>
    </row>
    <row r="126" spans="1:5" ht="11.25" customHeight="1">
      <c r="A126" s="182" t="s">
        <v>2446</v>
      </c>
      <c r="B126" s="117" t="s">
        <v>1760</v>
      </c>
      <c r="C126" s="217">
        <v>3.4</v>
      </c>
      <c r="D126" s="13"/>
      <c r="E126" s="212"/>
    </row>
    <row r="127" spans="1:5" ht="11.25" customHeight="1">
      <c r="A127" s="182" t="s">
        <v>2447</v>
      </c>
      <c r="B127" s="117" t="s">
        <v>1761</v>
      </c>
      <c r="C127" s="217">
        <v>4.5</v>
      </c>
      <c r="D127" s="13"/>
      <c r="E127" s="212"/>
    </row>
    <row r="128" spans="1:5" ht="11.25" customHeight="1">
      <c r="A128" s="182" t="s">
        <v>2448</v>
      </c>
      <c r="B128" s="117" t="s">
        <v>1762</v>
      </c>
      <c r="C128" s="217">
        <v>3.1</v>
      </c>
      <c r="D128" s="13"/>
      <c r="E128" s="212"/>
    </row>
    <row r="129" spans="1:5" ht="11.25" customHeight="1">
      <c r="A129" s="182" t="s">
        <v>2449</v>
      </c>
      <c r="B129" s="117" t="s">
        <v>1763</v>
      </c>
      <c r="C129" s="217">
        <v>2.2</v>
      </c>
      <c r="D129" s="13"/>
      <c r="E129" s="212"/>
    </row>
    <row r="130" spans="1:5" ht="11.25" customHeight="1">
      <c r="A130" s="182" t="s">
        <v>2450</v>
      </c>
      <c r="B130" s="117" t="s">
        <v>2451</v>
      </c>
      <c r="C130" s="217">
        <v>3</v>
      </c>
      <c r="D130" s="13"/>
      <c r="E130" s="212"/>
    </row>
    <row r="131" spans="1:5" ht="11.25" customHeight="1">
      <c r="A131" s="182" t="s">
        <v>2452</v>
      </c>
      <c r="B131" s="117" t="s">
        <v>2453</v>
      </c>
      <c r="C131" s="217">
        <v>3.2</v>
      </c>
      <c r="D131" s="13"/>
      <c r="E131" s="212"/>
    </row>
    <row r="132" spans="1:5" ht="11.25" customHeight="1">
      <c r="A132" s="182" t="s">
        <v>2454</v>
      </c>
      <c r="B132" s="117" t="s">
        <v>2455</v>
      </c>
      <c r="C132" s="217">
        <v>3.7</v>
      </c>
      <c r="D132" s="13"/>
      <c r="E132" s="212"/>
    </row>
    <row r="133" spans="1:5" ht="11.25" customHeight="1">
      <c r="A133" s="182" t="s">
        <v>2456</v>
      </c>
      <c r="B133" s="117" t="s">
        <v>2457</v>
      </c>
      <c r="C133" s="217">
        <v>2.5</v>
      </c>
      <c r="D133" s="13"/>
      <c r="E133" s="212"/>
    </row>
    <row r="134" spans="1:5" ht="11.25" customHeight="1">
      <c r="A134" s="182" t="s">
        <v>2465</v>
      </c>
      <c r="B134" s="117" t="s">
        <v>2466</v>
      </c>
      <c r="C134" s="217">
        <v>4.7</v>
      </c>
      <c r="D134" s="13"/>
      <c r="E134" s="212"/>
    </row>
    <row r="135" spans="1:5" ht="11.25" customHeight="1">
      <c r="A135" s="182" t="s">
        <v>2467</v>
      </c>
      <c r="B135" s="117" t="s">
        <v>2468</v>
      </c>
      <c r="C135" s="217">
        <v>3.3</v>
      </c>
      <c r="D135" s="13"/>
      <c r="E135" s="212"/>
    </row>
    <row r="136" spans="1:5" ht="11.25" customHeight="1">
      <c r="A136" s="182" t="s">
        <v>2469</v>
      </c>
      <c r="B136" s="117" t="s">
        <v>2470</v>
      </c>
      <c r="C136" s="217">
        <v>4</v>
      </c>
      <c r="D136" s="13"/>
      <c r="E136" s="212"/>
    </row>
    <row r="137" spans="1:5" ht="11.25" customHeight="1">
      <c r="A137" s="182" t="s">
        <v>2471</v>
      </c>
      <c r="B137" s="117" t="s">
        <v>2472</v>
      </c>
      <c r="C137" s="217">
        <v>4.2</v>
      </c>
      <c r="D137" s="13"/>
      <c r="E137" s="212"/>
    </row>
    <row r="138" spans="1:5" ht="11.25" customHeight="1">
      <c r="A138" s="182" t="s">
        <v>2473</v>
      </c>
      <c r="B138" s="117" t="s">
        <v>2474</v>
      </c>
      <c r="C138" s="217">
        <v>3.8</v>
      </c>
      <c r="D138" s="13"/>
      <c r="E138" s="212"/>
    </row>
    <row r="139" spans="1:5" ht="11.25" customHeight="1">
      <c r="A139" s="182" t="s">
        <v>2475</v>
      </c>
      <c r="B139" s="117" t="s">
        <v>2476</v>
      </c>
      <c r="C139" s="217">
        <v>5.6</v>
      </c>
      <c r="D139" s="13"/>
      <c r="E139" s="212"/>
    </row>
    <row r="140" spans="1:5" ht="11.25" customHeight="1">
      <c r="A140" s="182" t="s">
        <v>2477</v>
      </c>
      <c r="B140" s="117" t="s">
        <v>2478</v>
      </c>
      <c r="C140" s="217">
        <v>3.3</v>
      </c>
      <c r="D140" s="13"/>
      <c r="E140" s="212"/>
    </row>
    <row r="141" spans="1:5" ht="11.25" customHeight="1">
      <c r="A141" s="182" t="s">
        <v>2479</v>
      </c>
      <c r="B141" s="117" t="s">
        <v>2480</v>
      </c>
      <c r="C141" s="217">
        <v>5.1</v>
      </c>
      <c r="D141" s="13"/>
      <c r="E141" s="212"/>
    </row>
    <row r="142" spans="1:5" ht="11.25" customHeight="1">
      <c r="A142" s="182" t="s">
        <v>1558</v>
      </c>
      <c r="B142" s="117" t="s">
        <v>1607</v>
      </c>
      <c r="C142" s="217">
        <v>4.9</v>
      </c>
      <c r="D142" s="13"/>
      <c r="E142" s="212"/>
    </row>
    <row r="143" spans="1:5" ht="11.25" customHeight="1">
      <c r="A143" s="182" t="s">
        <v>1560</v>
      </c>
      <c r="B143" s="117" t="s">
        <v>1608</v>
      </c>
      <c r="C143" s="217">
        <v>4.6</v>
      </c>
      <c r="D143" s="13"/>
      <c r="E143" s="212"/>
    </row>
    <row r="144" spans="1:5" ht="11.25" customHeight="1">
      <c r="A144" s="182" t="s">
        <v>1562</v>
      </c>
      <c r="B144" s="117" t="s">
        <v>2458</v>
      </c>
      <c r="C144" s="217">
        <v>4</v>
      </c>
      <c r="D144" s="13"/>
      <c r="E144" s="212"/>
    </row>
    <row r="145" spans="1:5" ht="11.25" customHeight="1">
      <c r="A145" s="182" t="s">
        <v>1570</v>
      </c>
      <c r="B145" s="117" t="s">
        <v>2459</v>
      </c>
      <c r="C145" s="217">
        <v>4.3</v>
      </c>
      <c r="D145" s="13"/>
      <c r="E145" s="212"/>
    </row>
    <row r="146" spans="1:5" ht="11.25" customHeight="1">
      <c r="A146" s="182" t="s">
        <v>1575</v>
      </c>
      <c r="B146" s="117" t="s">
        <v>2460</v>
      </c>
      <c r="C146" s="217">
        <v>4.2</v>
      </c>
      <c r="D146" s="13"/>
      <c r="E146" s="212"/>
    </row>
    <row r="147" spans="1:5" ht="11.25" customHeight="1">
      <c r="A147" s="182" t="s">
        <v>1584</v>
      </c>
      <c r="B147" s="117" t="s">
        <v>2461</v>
      </c>
      <c r="C147" s="217">
        <v>3.6</v>
      </c>
      <c r="D147" s="13"/>
      <c r="E147" s="212"/>
    </row>
    <row r="148" spans="1:5" ht="11.25" customHeight="1">
      <c r="A148" s="182" t="s">
        <v>1595</v>
      </c>
      <c r="B148" s="117" t="s">
        <v>2462</v>
      </c>
      <c r="C148" s="217">
        <v>2.7</v>
      </c>
      <c r="D148" s="13"/>
      <c r="E148" s="212"/>
    </row>
    <row r="149" spans="1:5" ht="11.25" customHeight="1">
      <c r="A149" s="182" t="s">
        <v>1598</v>
      </c>
      <c r="B149" s="117" t="s">
        <v>2463</v>
      </c>
      <c r="C149" s="217">
        <v>4.9</v>
      </c>
      <c r="D149" s="13"/>
      <c r="E149" s="212"/>
    </row>
    <row r="150" spans="1:5" ht="11.25" customHeight="1">
      <c r="A150" s="182" t="s">
        <v>1601</v>
      </c>
      <c r="B150" s="117" t="s">
        <v>2464</v>
      </c>
      <c r="C150" s="217">
        <v>3</v>
      </c>
      <c r="D150" s="13"/>
      <c r="E150" s="212"/>
    </row>
    <row r="151" spans="1:5" ht="11.25" customHeight="1">
      <c r="A151" s="182" t="s">
        <v>2481</v>
      </c>
      <c r="B151" s="117" t="s">
        <v>82</v>
      </c>
      <c r="C151" s="217">
        <v>5.7</v>
      </c>
      <c r="D151" s="13"/>
      <c r="E151" s="212"/>
    </row>
    <row r="152" spans="1:5" ht="11.25" customHeight="1">
      <c r="A152" s="182" t="s">
        <v>2483</v>
      </c>
      <c r="B152" s="117" t="s">
        <v>3584</v>
      </c>
      <c r="C152" s="217">
        <v>2.1</v>
      </c>
      <c r="D152" s="13"/>
      <c r="E152" s="212"/>
    </row>
    <row r="153" spans="1:5" ht="11.25" customHeight="1">
      <c r="A153" s="182" t="s">
        <v>2485</v>
      </c>
      <c r="B153" s="117" t="s">
        <v>3582</v>
      </c>
      <c r="C153" s="217">
        <v>2.1</v>
      </c>
      <c r="D153" s="13"/>
      <c r="E153" s="212"/>
    </row>
    <row r="154" spans="1:5" ht="11.25" customHeight="1">
      <c r="A154" s="182" t="s">
        <v>2487</v>
      </c>
      <c r="B154" s="117" t="s">
        <v>2488</v>
      </c>
      <c r="C154" s="217">
        <v>2.5</v>
      </c>
      <c r="D154" s="13"/>
      <c r="E154" s="212"/>
    </row>
    <row r="155" spans="1:5" ht="11.25" customHeight="1">
      <c r="A155" s="182" t="s">
        <v>2489</v>
      </c>
      <c r="B155" s="117" t="s">
        <v>2490</v>
      </c>
      <c r="C155" s="217">
        <v>2.3</v>
      </c>
      <c r="D155" s="13"/>
      <c r="E155" s="212"/>
    </row>
    <row r="156" spans="1:5" ht="11.25" customHeight="1">
      <c r="A156" s="182" t="s">
        <v>2491</v>
      </c>
      <c r="B156" s="117" t="s">
        <v>2492</v>
      </c>
      <c r="C156" s="217">
        <v>2.7</v>
      </c>
      <c r="D156" s="13"/>
      <c r="E156" s="212"/>
    </row>
    <row r="157" spans="1:5" ht="11.25" customHeight="1">
      <c r="A157" s="182" t="s">
        <v>2493</v>
      </c>
      <c r="B157" s="117" t="s">
        <v>2494</v>
      </c>
      <c r="C157" s="217">
        <v>3.1</v>
      </c>
      <c r="D157" s="13"/>
      <c r="E157" s="212"/>
    </row>
    <row r="158" spans="1:5" ht="11.25" customHeight="1">
      <c r="A158" s="182" t="s">
        <v>2495</v>
      </c>
      <c r="B158" s="117" t="s">
        <v>2496</v>
      </c>
      <c r="C158" s="217">
        <v>2.6</v>
      </c>
      <c r="D158" s="13"/>
      <c r="E158" s="212"/>
    </row>
    <row r="159" spans="1:5" ht="11.25" customHeight="1">
      <c r="A159" s="182" t="s">
        <v>2497</v>
      </c>
      <c r="B159" s="117" t="s">
        <v>2498</v>
      </c>
      <c r="C159" s="217">
        <v>2.3</v>
      </c>
      <c r="D159" s="13"/>
      <c r="E159" s="212"/>
    </row>
    <row r="160" spans="1:5" ht="11.25" customHeight="1">
      <c r="A160" s="182" t="s">
        <v>2499</v>
      </c>
      <c r="B160" s="117" t="s">
        <v>2500</v>
      </c>
      <c r="C160" s="217">
        <v>2.8</v>
      </c>
      <c r="D160" s="13"/>
      <c r="E160" s="212"/>
    </row>
    <row r="161" spans="1:5" ht="11.25" customHeight="1">
      <c r="A161" s="182" t="s">
        <v>2501</v>
      </c>
      <c r="B161" s="117" t="s">
        <v>2502</v>
      </c>
      <c r="C161" s="217">
        <v>2.5</v>
      </c>
      <c r="D161" s="13"/>
      <c r="E161" s="212"/>
    </row>
    <row r="162" spans="1:5" ht="11.25" customHeight="1">
      <c r="A162" s="182" t="s">
        <v>2503</v>
      </c>
      <c r="B162" s="117" t="s">
        <v>2504</v>
      </c>
      <c r="C162" s="217">
        <v>5.7</v>
      </c>
      <c r="D162" s="13"/>
      <c r="E162" s="212"/>
    </row>
    <row r="163" spans="1:5" ht="11.25" customHeight="1">
      <c r="A163" s="182" t="s">
        <v>2505</v>
      </c>
      <c r="B163" s="117" t="s">
        <v>2506</v>
      </c>
      <c r="C163" s="217">
        <v>2.3</v>
      </c>
      <c r="D163" s="13"/>
      <c r="E163" s="212"/>
    </row>
    <row r="164" spans="1:5" ht="11.25" customHeight="1">
      <c r="A164" s="182" t="s">
        <v>2507</v>
      </c>
      <c r="B164" s="117" t="s">
        <v>2508</v>
      </c>
      <c r="C164" s="217">
        <v>3.3</v>
      </c>
      <c r="D164" s="13"/>
      <c r="E164" s="212"/>
    </row>
    <row r="165" spans="1:5" ht="11.25" customHeight="1">
      <c r="A165" s="182" t="s">
        <v>2509</v>
      </c>
      <c r="B165" s="117" t="s">
        <v>2510</v>
      </c>
      <c r="C165" s="217">
        <v>3.7</v>
      </c>
      <c r="D165" s="13"/>
      <c r="E165" s="212"/>
    </row>
    <row r="166" spans="1:5" ht="11.25" customHeight="1">
      <c r="A166" s="182" t="s">
        <v>2511</v>
      </c>
      <c r="B166" s="117" t="s">
        <v>2512</v>
      </c>
      <c r="C166" s="217">
        <v>3.5</v>
      </c>
      <c r="D166" s="13"/>
      <c r="E166" s="212"/>
    </row>
    <row r="167" spans="1:5" ht="11.25" customHeight="1">
      <c r="A167" s="182" t="s">
        <v>2513</v>
      </c>
      <c r="B167" s="117" t="s">
        <v>2514</v>
      </c>
      <c r="C167" s="217">
        <v>3.1</v>
      </c>
      <c r="D167" s="13"/>
      <c r="E167" s="212"/>
    </row>
    <row r="168" spans="1:5" ht="11.25" customHeight="1">
      <c r="A168" s="182" t="s">
        <v>2515</v>
      </c>
      <c r="B168" s="117" t="s">
        <v>2516</v>
      </c>
      <c r="C168" s="217">
        <v>3.7</v>
      </c>
      <c r="D168" s="13"/>
      <c r="E168" s="212"/>
    </row>
    <row r="169" spans="1:5" ht="11.25" customHeight="1">
      <c r="A169" s="182" t="s">
        <v>2517</v>
      </c>
      <c r="B169" s="117" t="s">
        <v>2518</v>
      </c>
      <c r="C169" s="217">
        <v>2</v>
      </c>
      <c r="D169" s="13"/>
      <c r="E169" s="212"/>
    </row>
    <row r="170" spans="1:5" ht="11.25" customHeight="1">
      <c r="A170" s="182" t="s">
        <v>2519</v>
      </c>
      <c r="B170" s="117" t="s">
        <v>2520</v>
      </c>
      <c r="C170" s="217">
        <v>2.2</v>
      </c>
      <c r="D170" s="13"/>
      <c r="E170" s="212"/>
    </row>
    <row r="171" spans="1:5" ht="11.25" customHeight="1">
      <c r="A171" s="182" t="s">
        <v>2521</v>
      </c>
      <c r="B171" s="117" t="s">
        <v>2522</v>
      </c>
      <c r="C171" s="217">
        <v>2.4</v>
      </c>
      <c r="D171" s="13"/>
      <c r="E171" s="212"/>
    </row>
    <row r="172" spans="1:5" ht="11.25" customHeight="1">
      <c r="A172" s="182" t="s">
        <v>2523</v>
      </c>
      <c r="B172" s="117" t="s">
        <v>2524</v>
      </c>
      <c r="C172" s="217">
        <v>4.3</v>
      </c>
      <c r="D172" s="13"/>
      <c r="E172" s="212"/>
    </row>
    <row r="173" spans="1:5" ht="11.25" customHeight="1">
      <c r="A173" s="182" t="s">
        <v>2525</v>
      </c>
      <c r="B173" s="117" t="s">
        <v>2526</v>
      </c>
      <c r="C173" s="217">
        <v>3</v>
      </c>
      <c r="D173" s="13"/>
      <c r="E173" s="212"/>
    </row>
    <row r="174" spans="1:5" ht="11.25" customHeight="1">
      <c r="A174" s="182" t="s">
        <v>2527</v>
      </c>
      <c r="B174" s="117" t="s">
        <v>2528</v>
      </c>
      <c r="C174" s="217">
        <v>3</v>
      </c>
      <c r="D174" s="13"/>
      <c r="E174" s="212"/>
    </row>
    <row r="175" spans="1:5" ht="11.25" customHeight="1">
      <c r="A175" s="182" t="s">
        <v>2529</v>
      </c>
      <c r="B175" s="117" t="s">
        <v>2530</v>
      </c>
      <c r="C175" s="217">
        <v>3.1</v>
      </c>
      <c r="D175" s="13"/>
      <c r="E175" s="212"/>
    </row>
    <row r="176" spans="1:5" ht="11.25" customHeight="1">
      <c r="A176" s="182" t="s">
        <v>2531</v>
      </c>
      <c r="B176" s="117" t="s">
        <v>2532</v>
      </c>
      <c r="C176" s="217">
        <v>2.7</v>
      </c>
      <c r="D176" s="13"/>
      <c r="E176" s="212"/>
    </row>
    <row r="177" spans="1:5" ht="11.25" customHeight="1">
      <c r="A177" s="182" t="s">
        <v>2533</v>
      </c>
      <c r="B177" s="117" t="s">
        <v>2534</v>
      </c>
      <c r="C177" s="217">
        <v>2.2</v>
      </c>
      <c r="D177" s="13"/>
      <c r="E177" s="212"/>
    </row>
    <row r="178" spans="1:5" ht="11.25" customHeight="1">
      <c r="A178" s="182" t="s">
        <v>2535</v>
      </c>
      <c r="B178" s="117" t="s">
        <v>2536</v>
      </c>
      <c r="C178" s="217">
        <v>4.3</v>
      </c>
      <c r="D178" s="13"/>
      <c r="E178" s="212"/>
    </row>
    <row r="179" spans="1:5" ht="11.25" customHeight="1">
      <c r="A179" s="182" t="s">
        <v>2537</v>
      </c>
      <c r="B179" s="117" t="s">
        <v>2538</v>
      </c>
      <c r="C179" s="217">
        <v>3.2</v>
      </c>
      <c r="D179" s="13"/>
      <c r="E179" s="212"/>
    </row>
    <row r="180" spans="1:5" ht="11.25" customHeight="1">
      <c r="A180" s="182" t="s">
        <v>2539</v>
      </c>
      <c r="B180" s="117" t="s">
        <v>2540</v>
      </c>
      <c r="C180" s="217">
        <v>2.8</v>
      </c>
      <c r="D180" s="13"/>
      <c r="E180" s="212"/>
    </row>
    <row r="181" spans="1:5" ht="11.25" customHeight="1">
      <c r="A181" s="182" t="s">
        <v>2541</v>
      </c>
      <c r="B181" s="117" t="s">
        <v>2542</v>
      </c>
      <c r="C181" s="217">
        <v>3.8</v>
      </c>
      <c r="D181" s="13"/>
      <c r="E181" s="212"/>
    </row>
    <row r="182" spans="1:5" ht="11.25" customHeight="1">
      <c r="A182" s="182" t="s">
        <v>2543</v>
      </c>
      <c r="B182" s="117" t="s">
        <v>2544</v>
      </c>
      <c r="C182" s="217">
        <v>4.2</v>
      </c>
      <c r="D182" s="13"/>
      <c r="E182" s="212"/>
    </row>
    <row r="183" spans="1:5" ht="11.25" customHeight="1">
      <c r="A183" s="182" t="s">
        <v>2545</v>
      </c>
      <c r="B183" s="117" t="s">
        <v>2546</v>
      </c>
      <c r="C183" s="217">
        <v>3.5</v>
      </c>
      <c r="D183" s="13"/>
      <c r="E183" s="212"/>
    </row>
    <row r="184" spans="1:5" ht="11.25" customHeight="1">
      <c r="A184" s="182" t="s">
        <v>2547</v>
      </c>
      <c r="B184" s="117" t="s">
        <v>2098</v>
      </c>
      <c r="C184" s="217">
        <v>1.9</v>
      </c>
      <c r="D184" s="13"/>
      <c r="E184" s="212"/>
    </row>
    <row r="185" spans="1:5" ht="11.25" customHeight="1">
      <c r="A185" s="182" t="s">
        <v>2548</v>
      </c>
      <c r="B185" s="117" t="s">
        <v>2549</v>
      </c>
      <c r="C185" s="217">
        <v>1.7</v>
      </c>
      <c r="D185" s="13"/>
      <c r="E185" s="212"/>
    </row>
    <row r="186" spans="1:5" ht="11.25" customHeight="1">
      <c r="A186" s="182" t="s">
        <v>2550</v>
      </c>
      <c r="B186" s="117" t="s">
        <v>2099</v>
      </c>
      <c r="C186" s="217">
        <v>2.7</v>
      </c>
      <c r="D186" s="13"/>
      <c r="E186" s="212"/>
    </row>
    <row r="187" spans="1:5" ht="11.25" customHeight="1">
      <c r="A187" s="182" t="s">
        <v>2551</v>
      </c>
      <c r="B187" s="117" t="s">
        <v>2100</v>
      </c>
      <c r="C187" s="217">
        <v>2.5</v>
      </c>
      <c r="D187" s="13"/>
      <c r="E187" s="212"/>
    </row>
    <row r="188" spans="1:5" ht="11.25" customHeight="1">
      <c r="A188" s="182" t="s">
        <v>2552</v>
      </c>
      <c r="B188" s="117" t="s">
        <v>2553</v>
      </c>
      <c r="C188" s="217">
        <v>2.3</v>
      </c>
      <c r="D188" s="13"/>
      <c r="E188" s="212"/>
    </row>
    <row r="189" spans="1:5" ht="11.25" customHeight="1">
      <c r="A189" s="182" t="s">
        <v>2554</v>
      </c>
      <c r="B189" s="117" t="s">
        <v>2555</v>
      </c>
      <c r="C189" s="217">
        <v>2.9</v>
      </c>
      <c r="D189" s="13"/>
      <c r="E189" s="212"/>
    </row>
    <row r="190" spans="1:5" ht="11.25" customHeight="1">
      <c r="A190" s="182" t="s">
        <v>2556</v>
      </c>
      <c r="B190" s="117" t="s">
        <v>2101</v>
      </c>
      <c r="C190" s="217">
        <v>2.9</v>
      </c>
      <c r="D190" s="13"/>
      <c r="E190" s="212"/>
    </row>
    <row r="191" spans="1:5" ht="11.25" customHeight="1">
      <c r="A191" s="182" t="s">
        <v>2557</v>
      </c>
      <c r="B191" s="117" t="s">
        <v>2558</v>
      </c>
      <c r="C191" s="217">
        <v>1.9</v>
      </c>
      <c r="D191" s="13"/>
      <c r="E191" s="212"/>
    </row>
    <row r="192" spans="1:5" ht="11.25" customHeight="1">
      <c r="A192" s="182" t="s">
        <v>2559</v>
      </c>
      <c r="B192" s="117" t="s">
        <v>2560</v>
      </c>
      <c r="C192" s="217">
        <v>1.8</v>
      </c>
      <c r="D192" s="13"/>
      <c r="E192" s="212"/>
    </row>
    <row r="193" spans="1:5" ht="11.25" customHeight="1">
      <c r="A193" s="182" t="s">
        <v>2561</v>
      </c>
      <c r="B193" s="117" t="s">
        <v>2562</v>
      </c>
      <c r="C193" s="217">
        <v>5.3</v>
      </c>
      <c r="D193" s="13"/>
      <c r="E193" s="212"/>
    </row>
    <row r="194" spans="1:5" ht="11.25" customHeight="1">
      <c r="A194" s="182" t="s">
        <v>2563</v>
      </c>
      <c r="B194" s="117" t="s">
        <v>2564</v>
      </c>
      <c r="C194" s="217">
        <v>2</v>
      </c>
      <c r="D194" s="13"/>
      <c r="E194" s="212"/>
    </row>
    <row r="195" spans="1:5" ht="11.25" customHeight="1">
      <c r="A195" s="182" t="s">
        <v>2565</v>
      </c>
      <c r="B195" s="117" t="s">
        <v>2102</v>
      </c>
      <c r="C195" s="217">
        <v>2.5</v>
      </c>
      <c r="D195" s="13"/>
      <c r="E195" s="212"/>
    </row>
    <row r="196" spans="1:5" ht="11.25" customHeight="1">
      <c r="A196" s="182" t="s">
        <v>2566</v>
      </c>
      <c r="B196" s="117" t="s">
        <v>2567</v>
      </c>
      <c r="C196" s="217">
        <v>2.4</v>
      </c>
      <c r="D196" s="13"/>
      <c r="E196" s="212"/>
    </row>
    <row r="197" spans="1:5" ht="11.25" customHeight="1">
      <c r="A197" s="182" t="s">
        <v>2568</v>
      </c>
      <c r="B197" s="117" t="s">
        <v>2569</v>
      </c>
      <c r="C197" s="217">
        <v>3.4</v>
      </c>
      <c r="D197" s="13"/>
      <c r="E197" s="212"/>
    </row>
    <row r="198" spans="1:5" ht="11.25" customHeight="1">
      <c r="A198" s="182" t="s">
        <v>2570</v>
      </c>
      <c r="B198" s="117" t="s">
        <v>2103</v>
      </c>
      <c r="C198" s="217">
        <v>2.6</v>
      </c>
      <c r="D198" s="13"/>
      <c r="E198" s="212"/>
    </row>
    <row r="199" spans="1:5" ht="11.25" customHeight="1">
      <c r="A199" s="182" t="s">
        <v>2571</v>
      </c>
      <c r="B199" s="117" t="s">
        <v>2572</v>
      </c>
      <c r="C199" s="217">
        <v>3.4</v>
      </c>
      <c r="D199" s="13"/>
      <c r="E199" s="212"/>
    </row>
    <row r="200" spans="1:5" ht="11.25" customHeight="1">
      <c r="A200" s="182" t="s">
        <v>2573</v>
      </c>
      <c r="B200" s="117" t="s">
        <v>2574</v>
      </c>
      <c r="C200" s="217">
        <v>1.9</v>
      </c>
      <c r="D200" s="13"/>
      <c r="E200" s="212"/>
    </row>
    <row r="201" spans="1:5" ht="11.25" customHeight="1">
      <c r="A201" s="182" t="s">
        <v>2575</v>
      </c>
      <c r="B201" s="117" t="s">
        <v>2576</v>
      </c>
      <c r="C201" s="217">
        <v>5.4</v>
      </c>
      <c r="D201" s="13"/>
      <c r="E201" s="212"/>
    </row>
    <row r="202" spans="1:5" ht="11.25" customHeight="1">
      <c r="A202" s="182" t="s">
        <v>2577</v>
      </c>
      <c r="B202" s="117" t="s">
        <v>2578</v>
      </c>
      <c r="C202" s="217">
        <v>2.3</v>
      </c>
      <c r="D202" s="13"/>
      <c r="E202" s="212"/>
    </row>
    <row r="203" spans="1:5" ht="11.25" customHeight="1">
      <c r="A203" s="182" t="s">
        <v>2579</v>
      </c>
      <c r="B203" s="117" t="s">
        <v>2580</v>
      </c>
      <c r="C203" s="217">
        <v>2.6</v>
      </c>
      <c r="D203" s="13"/>
      <c r="E203" s="212"/>
    </row>
    <row r="204" spans="1:5" ht="11.25" customHeight="1">
      <c r="A204" s="182" t="s">
        <v>2581</v>
      </c>
      <c r="B204" s="117" t="s">
        <v>2582</v>
      </c>
      <c r="C204" s="217">
        <v>2.3</v>
      </c>
      <c r="D204" s="13"/>
      <c r="E204" s="212"/>
    </row>
    <row r="205" spans="1:5" ht="11.25" customHeight="1">
      <c r="A205" s="182" t="s">
        <v>2583</v>
      </c>
      <c r="B205" s="117" t="s">
        <v>2104</v>
      </c>
      <c r="C205" s="217">
        <v>3.1</v>
      </c>
      <c r="D205" s="13"/>
      <c r="E205" s="212"/>
    </row>
    <row r="206" spans="1:5" ht="11.25" customHeight="1">
      <c r="A206" s="182" t="s">
        <v>2584</v>
      </c>
      <c r="B206" s="117" t="s">
        <v>2105</v>
      </c>
      <c r="C206" s="217">
        <v>6.3</v>
      </c>
      <c r="D206" s="13"/>
      <c r="E206" s="212"/>
    </row>
    <row r="207" spans="1:5" ht="11.25" customHeight="1">
      <c r="A207" s="182" t="s">
        <v>2585</v>
      </c>
      <c r="B207" s="117" t="s">
        <v>2586</v>
      </c>
      <c r="C207" s="217">
        <v>2.6</v>
      </c>
      <c r="D207" s="13"/>
      <c r="E207" s="212"/>
    </row>
    <row r="208" spans="1:5" ht="11.25" customHeight="1">
      <c r="A208" s="182" t="s">
        <v>2587</v>
      </c>
      <c r="B208" s="117" t="s">
        <v>2588</v>
      </c>
      <c r="C208" s="217">
        <v>2.3</v>
      </c>
      <c r="D208" s="13"/>
      <c r="E208" s="212"/>
    </row>
    <row r="209" spans="1:5" ht="11.25" customHeight="1">
      <c r="A209" s="182" t="s">
        <v>2589</v>
      </c>
      <c r="B209" s="117" t="s">
        <v>2590</v>
      </c>
      <c r="C209" s="217">
        <v>2.2</v>
      </c>
      <c r="D209" s="13"/>
      <c r="E209" s="212"/>
    </row>
    <row r="210" spans="1:5" ht="11.25" customHeight="1">
      <c r="A210" s="182" t="s">
        <v>2591</v>
      </c>
      <c r="B210" s="117" t="s">
        <v>2592</v>
      </c>
      <c r="C210" s="217">
        <v>3.6</v>
      </c>
      <c r="D210" s="13"/>
      <c r="E210" s="212"/>
    </row>
    <row r="211" spans="1:5" ht="11.25" customHeight="1">
      <c r="A211" s="182" t="s">
        <v>2593</v>
      </c>
      <c r="B211" s="117" t="s">
        <v>2594</v>
      </c>
      <c r="C211" s="217">
        <v>2.7</v>
      </c>
      <c r="D211" s="13"/>
      <c r="E211" s="212"/>
    </row>
    <row r="212" spans="1:5" ht="11.25" customHeight="1">
      <c r="A212" s="182" t="s">
        <v>2595</v>
      </c>
      <c r="B212" s="117" t="s">
        <v>2899</v>
      </c>
      <c r="C212" s="217">
        <v>1.7</v>
      </c>
      <c r="D212" s="13"/>
      <c r="E212" s="212"/>
    </row>
    <row r="213" spans="1:5" ht="11.25" customHeight="1">
      <c r="A213" s="182" t="s">
        <v>2596</v>
      </c>
      <c r="B213" s="117" t="s">
        <v>2597</v>
      </c>
      <c r="C213" s="217">
        <v>3.8</v>
      </c>
      <c r="D213" s="13"/>
      <c r="E213" s="212"/>
    </row>
    <row r="214" spans="1:5" ht="11.25" customHeight="1">
      <c r="A214" s="182" t="s">
        <v>2598</v>
      </c>
      <c r="B214" s="117" t="s">
        <v>2599</v>
      </c>
      <c r="C214" s="217">
        <v>2.6</v>
      </c>
      <c r="D214" s="13"/>
      <c r="E214" s="212"/>
    </row>
    <row r="215" spans="1:5" ht="11.25" customHeight="1">
      <c r="A215" s="182" t="s">
        <v>2600</v>
      </c>
      <c r="B215" s="117" t="s">
        <v>2601</v>
      </c>
      <c r="C215" s="217">
        <v>3.4</v>
      </c>
      <c r="D215" s="13"/>
      <c r="E215" s="212"/>
    </row>
    <row r="216" spans="1:5" ht="11.25" customHeight="1">
      <c r="A216" s="182" t="s">
        <v>2602</v>
      </c>
      <c r="B216" s="117" t="s">
        <v>2603</v>
      </c>
      <c r="C216" s="217">
        <v>2.6</v>
      </c>
      <c r="D216" s="13"/>
      <c r="E216" s="212"/>
    </row>
    <row r="217" spans="1:5" ht="11.25" customHeight="1">
      <c r="A217" s="182" t="s">
        <v>2604</v>
      </c>
      <c r="B217" s="117" t="s">
        <v>2605</v>
      </c>
      <c r="C217" s="217">
        <v>2</v>
      </c>
      <c r="D217" s="13"/>
      <c r="E217" s="212"/>
    </row>
    <row r="218" spans="1:5" ht="11.25" customHeight="1">
      <c r="A218" s="182" t="s">
        <v>2606</v>
      </c>
      <c r="B218" s="117" t="s">
        <v>2607</v>
      </c>
      <c r="C218" s="217">
        <v>3.6</v>
      </c>
      <c r="D218" s="13"/>
      <c r="E218" s="212"/>
    </row>
    <row r="219" spans="1:5" ht="11.25" customHeight="1">
      <c r="A219" s="182" t="s">
        <v>2608</v>
      </c>
      <c r="B219" s="117" t="s">
        <v>2609</v>
      </c>
      <c r="C219" s="217">
        <v>3.3</v>
      </c>
      <c r="D219" s="13"/>
      <c r="E219" s="212"/>
    </row>
    <row r="220" spans="1:5" ht="11.25" customHeight="1">
      <c r="A220" s="182" t="s">
        <v>2610</v>
      </c>
      <c r="B220" s="117" t="s">
        <v>2611</v>
      </c>
      <c r="C220" s="217">
        <v>2.9</v>
      </c>
      <c r="D220" s="13"/>
      <c r="E220" s="212"/>
    </row>
    <row r="221" spans="1:5" ht="11.25" customHeight="1">
      <c r="A221" s="182" t="s">
        <v>2613</v>
      </c>
      <c r="B221" s="117" t="s">
        <v>2614</v>
      </c>
      <c r="C221" s="217">
        <v>1.8</v>
      </c>
      <c r="D221" s="13"/>
      <c r="E221" s="212"/>
    </row>
    <row r="222" spans="1:5" ht="11.25" customHeight="1">
      <c r="A222" s="182" t="s">
        <v>1613</v>
      </c>
      <c r="B222" s="117" t="s">
        <v>1615</v>
      </c>
      <c r="C222" s="217">
        <v>1.7</v>
      </c>
      <c r="D222" s="13"/>
      <c r="E222" s="212"/>
    </row>
    <row r="223" spans="1:5" ht="11.25" customHeight="1">
      <c r="A223" s="182" t="s">
        <v>1614</v>
      </c>
      <c r="B223" s="117" t="s">
        <v>2612</v>
      </c>
      <c r="C223" s="217">
        <v>1.7</v>
      </c>
      <c r="D223" s="13"/>
      <c r="E223" s="212"/>
    </row>
    <row r="224" spans="1:5" ht="11.25" customHeight="1">
      <c r="A224" s="182" t="s">
        <v>1617</v>
      </c>
      <c r="B224" s="117" t="s">
        <v>1618</v>
      </c>
      <c r="C224" s="217">
        <v>2.1</v>
      </c>
      <c r="D224" s="13"/>
      <c r="E224" s="212"/>
    </row>
    <row r="225" spans="1:5" ht="11.25" customHeight="1">
      <c r="A225" s="182" t="s">
        <v>2615</v>
      </c>
      <c r="B225" s="117" t="s">
        <v>2616</v>
      </c>
      <c r="C225" s="217">
        <v>2</v>
      </c>
      <c r="D225" s="13"/>
      <c r="E225" s="212"/>
    </row>
    <row r="226" spans="1:5" ht="11.25" customHeight="1">
      <c r="A226" s="182" t="s">
        <v>2617</v>
      </c>
      <c r="B226" s="117" t="s">
        <v>2618</v>
      </c>
      <c r="C226" s="217">
        <v>1.8</v>
      </c>
      <c r="D226" s="13"/>
      <c r="E226" s="212"/>
    </row>
    <row r="227" spans="1:5" ht="11.25" customHeight="1">
      <c r="A227" s="182" t="s">
        <v>2619</v>
      </c>
      <c r="B227" s="117" t="s">
        <v>2620</v>
      </c>
      <c r="C227" s="217">
        <v>1.9</v>
      </c>
      <c r="D227" s="13"/>
      <c r="E227" s="212"/>
    </row>
    <row r="228" spans="1:5" ht="11.25" customHeight="1">
      <c r="A228" s="182" t="s">
        <v>2621</v>
      </c>
      <c r="B228" s="117" t="s">
        <v>2622</v>
      </c>
      <c r="C228" s="217">
        <v>2.3</v>
      </c>
      <c r="D228" s="13"/>
      <c r="E228" s="212"/>
    </row>
    <row r="229" spans="1:5" ht="11.25" customHeight="1">
      <c r="A229" s="182" t="s">
        <v>2623</v>
      </c>
      <c r="B229" s="117" t="s">
        <v>2624</v>
      </c>
      <c r="C229" s="217">
        <v>1.9</v>
      </c>
      <c r="D229" s="13"/>
      <c r="E229" s="212"/>
    </row>
    <row r="230" spans="1:5" ht="11.25" customHeight="1">
      <c r="A230" s="182" t="s">
        <v>2625</v>
      </c>
      <c r="B230" s="117" t="s">
        <v>2626</v>
      </c>
      <c r="C230" s="217">
        <v>2</v>
      </c>
      <c r="D230" s="13"/>
      <c r="E230" s="212"/>
    </row>
    <row r="231" spans="1:5" ht="11.25" customHeight="1">
      <c r="A231" s="182" t="s">
        <v>2627</v>
      </c>
      <c r="B231" s="117" t="s">
        <v>2628</v>
      </c>
      <c r="C231" s="217">
        <v>2.4</v>
      </c>
      <c r="D231" s="13"/>
      <c r="E231" s="212"/>
    </row>
    <row r="232" spans="1:5" ht="11.25" customHeight="1">
      <c r="A232" s="182" t="s">
        <v>2629</v>
      </c>
      <c r="B232" s="117" t="s">
        <v>2630</v>
      </c>
      <c r="C232" s="217">
        <v>2.1</v>
      </c>
      <c r="D232" s="13"/>
      <c r="E232" s="212"/>
    </row>
    <row r="233" spans="1:5" ht="11.25" customHeight="1">
      <c r="A233" s="182" t="s">
        <v>2631</v>
      </c>
      <c r="B233" s="117" t="s">
        <v>2632</v>
      </c>
      <c r="C233" s="217">
        <v>2.2</v>
      </c>
      <c r="D233" s="13"/>
      <c r="E233" s="212"/>
    </row>
    <row r="234" spans="1:5" ht="11.25" customHeight="1">
      <c r="A234" s="182" t="s">
        <v>2633</v>
      </c>
      <c r="B234" s="117" t="s">
        <v>2634</v>
      </c>
      <c r="C234" s="217">
        <v>2.7</v>
      </c>
      <c r="D234" s="13"/>
      <c r="E234" s="212"/>
    </row>
    <row r="235" spans="1:5" ht="11.25" customHeight="1">
      <c r="A235" s="182" t="s">
        <v>2635</v>
      </c>
      <c r="B235" s="117" t="s">
        <v>2636</v>
      </c>
      <c r="C235" s="217">
        <v>2.7</v>
      </c>
      <c r="D235" s="13"/>
      <c r="E235" s="212"/>
    </row>
    <row r="236" spans="1:5" ht="11.25" customHeight="1">
      <c r="A236" s="182" t="s">
        <v>2637</v>
      </c>
      <c r="B236" s="117" t="s">
        <v>2638</v>
      </c>
      <c r="C236" s="217">
        <v>2.8</v>
      </c>
      <c r="D236" s="13"/>
      <c r="E236" s="212"/>
    </row>
    <row r="237" spans="1:5" ht="11.25" customHeight="1">
      <c r="A237" s="182" t="s">
        <v>2640</v>
      </c>
      <c r="B237" s="117" t="s">
        <v>2641</v>
      </c>
      <c r="C237" s="217">
        <v>2.2</v>
      </c>
      <c r="D237" s="13"/>
      <c r="E237" s="212"/>
    </row>
    <row r="238" spans="1:5" ht="11.25" customHeight="1">
      <c r="A238" s="182" t="s">
        <v>2642</v>
      </c>
      <c r="B238" s="117" t="s">
        <v>2643</v>
      </c>
      <c r="C238" s="217">
        <v>2.7</v>
      </c>
      <c r="D238" s="13"/>
      <c r="E238" s="212"/>
    </row>
    <row r="239" spans="1:5" ht="11.25" customHeight="1">
      <c r="A239" s="182" t="s">
        <v>1635</v>
      </c>
      <c r="B239" s="117" t="s">
        <v>2639</v>
      </c>
      <c r="C239" s="217">
        <v>2.3</v>
      </c>
      <c r="D239" s="13"/>
      <c r="E239" s="212"/>
    </row>
    <row r="240" spans="1:5" ht="11.25" customHeight="1">
      <c r="A240" s="182" t="s">
        <v>1636</v>
      </c>
      <c r="B240" s="117" t="s">
        <v>2644</v>
      </c>
      <c r="C240" s="217">
        <v>2.5</v>
      </c>
      <c r="D240" s="13"/>
      <c r="E240" s="212"/>
    </row>
    <row r="241" spans="1:5" ht="11.25" customHeight="1">
      <c r="A241" s="182" t="s">
        <v>2645</v>
      </c>
      <c r="B241" s="117" t="s">
        <v>2646</v>
      </c>
      <c r="C241" s="217">
        <v>3</v>
      </c>
      <c r="D241" s="13"/>
      <c r="E241" s="212"/>
    </row>
    <row r="242" spans="1:5" ht="11.25" customHeight="1">
      <c r="A242" s="182" t="s">
        <v>2647</v>
      </c>
      <c r="B242" s="117" t="s">
        <v>2648</v>
      </c>
      <c r="C242" s="217">
        <v>2.8</v>
      </c>
      <c r="D242" s="13"/>
      <c r="E242" s="212"/>
    </row>
    <row r="243" spans="1:7" ht="11.25" customHeight="1">
      <c r="A243" s="182" t="s">
        <v>2649</v>
      </c>
      <c r="B243" s="117" t="s">
        <v>2650</v>
      </c>
      <c r="C243" s="217">
        <v>2.5</v>
      </c>
      <c r="D243" s="13"/>
      <c r="E243" s="212"/>
      <c r="F243" s="2"/>
      <c r="G243" s="21"/>
    </row>
    <row r="244" spans="1:7" ht="11.25" customHeight="1">
      <c r="A244" s="182" t="s">
        <v>2651</v>
      </c>
      <c r="B244" s="117" t="s">
        <v>2652</v>
      </c>
      <c r="C244" s="217">
        <v>2.6</v>
      </c>
      <c r="D244" s="13"/>
      <c r="E244" s="212"/>
      <c r="F244" s="2"/>
      <c r="G244" s="21"/>
    </row>
    <row r="245" spans="1:7" ht="11.25" customHeight="1">
      <c r="A245" s="182" t="s">
        <v>2653</v>
      </c>
      <c r="B245" s="117" t="s">
        <v>2654</v>
      </c>
      <c r="C245" s="217">
        <v>2.5</v>
      </c>
      <c r="D245" s="13"/>
      <c r="E245" s="212"/>
      <c r="F245" s="2"/>
      <c r="G245" s="2"/>
    </row>
    <row r="246" spans="1:7" ht="11.25" customHeight="1">
      <c r="A246" s="182" t="s">
        <v>2655</v>
      </c>
      <c r="B246" s="117" t="s">
        <v>2656</v>
      </c>
      <c r="C246" s="217">
        <v>2.8</v>
      </c>
      <c r="D246" s="13"/>
      <c r="E246" s="212"/>
      <c r="F246" s="2"/>
      <c r="G246" s="2"/>
    </row>
    <row r="247" spans="1:7" ht="11.25" customHeight="1">
      <c r="A247" s="182" t="s">
        <v>2657</v>
      </c>
      <c r="B247" s="117" t="s">
        <v>2658</v>
      </c>
      <c r="C247" s="217">
        <v>3.4</v>
      </c>
      <c r="D247" s="13"/>
      <c r="E247" s="212"/>
      <c r="F247" s="2"/>
      <c r="G247" s="2"/>
    </row>
    <row r="248" spans="1:7" ht="11.25" customHeight="1">
      <c r="A248" s="182" t="s">
        <v>2659</v>
      </c>
      <c r="B248" s="117" t="s">
        <v>2660</v>
      </c>
      <c r="C248" s="217">
        <v>2.6</v>
      </c>
      <c r="D248" s="13"/>
      <c r="E248" s="212"/>
      <c r="F248" s="2"/>
      <c r="G248" s="2"/>
    </row>
    <row r="249" spans="1:7" ht="11.25" customHeight="1">
      <c r="A249" s="182" t="s">
        <v>2661</v>
      </c>
      <c r="B249" s="117" t="s">
        <v>2662</v>
      </c>
      <c r="C249" s="217">
        <v>2.2</v>
      </c>
      <c r="D249" s="13"/>
      <c r="E249" s="212"/>
      <c r="F249" s="2"/>
      <c r="G249" s="2"/>
    </row>
    <row r="250" spans="1:7" ht="11.25" customHeight="1">
      <c r="A250" s="182" t="s">
        <v>2663</v>
      </c>
      <c r="B250" s="117" t="s">
        <v>2664</v>
      </c>
      <c r="C250" s="217">
        <v>2.2</v>
      </c>
      <c r="D250" s="13"/>
      <c r="E250" s="212"/>
      <c r="F250" s="2"/>
      <c r="G250" s="2"/>
    </row>
    <row r="251" spans="1:7" ht="11.25" customHeight="1">
      <c r="A251" s="182" t="s">
        <v>2665</v>
      </c>
      <c r="B251" s="117" t="s">
        <v>2666</v>
      </c>
      <c r="C251" s="217">
        <v>3.6</v>
      </c>
      <c r="D251" s="13"/>
      <c r="E251" s="212"/>
      <c r="F251" s="2"/>
      <c r="G251" s="2"/>
    </row>
    <row r="252" spans="1:7" ht="11.25" customHeight="1">
      <c r="A252" s="182" t="s">
        <v>2667</v>
      </c>
      <c r="B252" s="117" t="s">
        <v>2668</v>
      </c>
      <c r="C252" s="217">
        <v>2.7</v>
      </c>
      <c r="D252" s="13"/>
      <c r="E252" s="212"/>
      <c r="F252" s="2"/>
      <c r="G252" s="2"/>
    </row>
    <row r="253" spans="1:7" ht="11.25" customHeight="1">
      <c r="A253" s="182" t="s">
        <v>2669</v>
      </c>
      <c r="B253" s="117" t="s">
        <v>2670</v>
      </c>
      <c r="C253" s="217">
        <v>2.5</v>
      </c>
      <c r="D253" s="13"/>
      <c r="E253" s="212"/>
      <c r="F253" s="2"/>
      <c r="G253" s="2"/>
    </row>
    <row r="254" spans="1:7" ht="11.25" customHeight="1">
      <c r="A254" s="182" t="s">
        <v>2671</v>
      </c>
      <c r="B254" s="117" t="s">
        <v>2672</v>
      </c>
      <c r="C254" s="217">
        <v>3.5</v>
      </c>
      <c r="D254" s="13"/>
      <c r="E254" s="212"/>
      <c r="F254" s="2"/>
      <c r="G254" s="2"/>
    </row>
    <row r="255" spans="1:7" ht="11.25" customHeight="1">
      <c r="A255" s="182" t="s">
        <v>2673</v>
      </c>
      <c r="B255" s="117" t="s">
        <v>2674</v>
      </c>
      <c r="C255" s="217" t="s">
        <v>2897</v>
      </c>
      <c r="D255" s="13"/>
      <c r="E255" s="212"/>
      <c r="F255" s="2"/>
      <c r="G255" s="2"/>
    </row>
    <row r="256" spans="1:7" ht="11.25" customHeight="1">
      <c r="A256" s="182" t="s">
        <v>2675</v>
      </c>
      <c r="B256" s="117" t="s">
        <v>982</v>
      </c>
      <c r="C256" s="217">
        <v>3.2</v>
      </c>
      <c r="D256" s="13"/>
      <c r="E256" s="212"/>
      <c r="F256" s="2"/>
      <c r="G256" s="2"/>
    </row>
    <row r="257" spans="1:7" ht="11.25" customHeight="1">
      <c r="A257" s="182" t="s">
        <v>983</v>
      </c>
      <c r="B257" s="117" t="s">
        <v>984</v>
      </c>
      <c r="C257" s="217">
        <v>3.1</v>
      </c>
      <c r="D257" s="13"/>
      <c r="E257" s="212"/>
      <c r="F257" s="2"/>
      <c r="G257" s="2"/>
    </row>
    <row r="258" spans="1:7" ht="11.25" customHeight="1">
      <c r="A258" s="182" t="s">
        <v>985</v>
      </c>
      <c r="B258" s="117" t="s">
        <v>986</v>
      </c>
      <c r="C258" s="217">
        <v>2.9</v>
      </c>
      <c r="D258" s="13"/>
      <c r="E258" s="212"/>
      <c r="F258" s="2"/>
      <c r="G258" s="2"/>
    </row>
    <row r="259" spans="1:7" ht="11.25" customHeight="1">
      <c r="A259" s="182" t="s">
        <v>987</v>
      </c>
      <c r="B259" s="117" t="s">
        <v>988</v>
      </c>
      <c r="C259" s="217">
        <v>3</v>
      </c>
      <c r="D259" s="13"/>
      <c r="E259" s="212"/>
      <c r="F259" s="2"/>
      <c r="G259" s="2"/>
    </row>
    <row r="260" spans="1:7" ht="11.25" customHeight="1">
      <c r="A260" s="182" t="s">
        <v>989</v>
      </c>
      <c r="B260" s="117" t="s">
        <v>990</v>
      </c>
      <c r="C260" s="217">
        <v>2.6</v>
      </c>
      <c r="D260" s="13"/>
      <c r="E260" s="212"/>
      <c r="F260" s="2"/>
      <c r="G260" s="2"/>
    </row>
    <row r="261" spans="1:7" ht="11.25" customHeight="1">
      <c r="A261" s="182" t="s">
        <v>991</v>
      </c>
      <c r="B261" s="117" t="s">
        <v>992</v>
      </c>
      <c r="C261" s="217">
        <v>3.5</v>
      </c>
      <c r="D261" s="13"/>
      <c r="E261" s="212"/>
      <c r="F261" s="2"/>
      <c r="G261" s="2"/>
    </row>
    <row r="262" spans="1:7" ht="11.25" customHeight="1">
      <c r="A262" s="182" t="s">
        <v>993</v>
      </c>
      <c r="B262" s="117" t="s">
        <v>994</v>
      </c>
      <c r="C262" s="217">
        <v>4.2</v>
      </c>
      <c r="D262" s="13"/>
      <c r="E262" s="212"/>
      <c r="F262" s="2"/>
      <c r="G262" s="2"/>
    </row>
    <row r="263" spans="1:7" ht="11.25" customHeight="1">
      <c r="A263" s="182" t="s">
        <v>995</v>
      </c>
      <c r="B263" s="117" t="s">
        <v>996</v>
      </c>
      <c r="C263" s="217">
        <v>3.8</v>
      </c>
      <c r="D263" s="13"/>
      <c r="E263" s="212"/>
      <c r="F263" s="2"/>
      <c r="G263" s="2"/>
    </row>
    <row r="264" spans="1:7" ht="11.25" customHeight="1">
      <c r="A264" s="182" t="s">
        <v>997</v>
      </c>
      <c r="B264" s="117" t="s">
        <v>998</v>
      </c>
      <c r="C264" s="217">
        <v>3.4</v>
      </c>
      <c r="D264" s="13"/>
      <c r="E264" s="212"/>
      <c r="F264" s="2"/>
      <c r="G264" s="2"/>
    </row>
    <row r="265" spans="1:7" ht="11.25" customHeight="1">
      <c r="A265" s="182" t="s">
        <v>999</v>
      </c>
      <c r="B265" s="117" t="s">
        <v>1000</v>
      </c>
      <c r="C265" s="217">
        <v>2.4</v>
      </c>
      <c r="D265" s="13"/>
      <c r="E265" s="212"/>
      <c r="F265" s="2"/>
      <c r="G265" s="2"/>
    </row>
    <row r="266" spans="1:7" ht="11.25" customHeight="1">
      <c r="A266" s="182" t="s">
        <v>1001</v>
      </c>
      <c r="B266" s="117" t="s">
        <v>1002</v>
      </c>
      <c r="C266" s="217">
        <v>2.9</v>
      </c>
      <c r="D266" s="13"/>
      <c r="E266" s="212"/>
      <c r="F266" s="2"/>
      <c r="G266" s="2"/>
    </row>
    <row r="267" spans="1:7" ht="11.25" customHeight="1">
      <c r="A267" s="182" t="s">
        <v>1003</v>
      </c>
      <c r="B267" s="117" t="s">
        <v>1275</v>
      </c>
      <c r="C267" s="217">
        <v>2.4</v>
      </c>
      <c r="D267" s="13"/>
      <c r="E267" s="212"/>
      <c r="F267" s="2"/>
      <c r="G267" s="2"/>
    </row>
    <row r="268" spans="1:7" ht="11.25" customHeight="1">
      <c r="A268" s="182" t="s">
        <v>1276</v>
      </c>
      <c r="B268" s="117" t="s">
        <v>1277</v>
      </c>
      <c r="C268" s="217">
        <v>2.7</v>
      </c>
      <c r="D268" s="13"/>
      <c r="E268" s="212"/>
      <c r="F268" s="2"/>
      <c r="G268" s="2"/>
    </row>
    <row r="269" spans="1:5" ht="11.25" customHeight="1">
      <c r="A269" s="182" t="s">
        <v>1278</v>
      </c>
      <c r="B269" s="117" t="s">
        <v>1279</v>
      </c>
      <c r="C269" s="217">
        <v>2.8</v>
      </c>
      <c r="D269" s="13"/>
      <c r="E269" s="212"/>
    </row>
    <row r="270" spans="1:5" ht="11.25" customHeight="1">
      <c r="A270" s="182" t="s">
        <v>1280</v>
      </c>
      <c r="B270" s="117" t="s">
        <v>1764</v>
      </c>
      <c r="C270" s="217">
        <v>2.3</v>
      </c>
      <c r="D270" s="13"/>
      <c r="E270" s="212"/>
    </row>
    <row r="271" spans="1:5" ht="11.25" customHeight="1">
      <c r="A271" s="182" t="s">
        <v>1281</v>
      </c>
      <c r="B271" s="117" t="s">
        <v>85</v>
      </c>
      <c r="C271" s="217">
        <v>1.7</v>
      </c>
      <c r="D271" s="13"/>
      <c r="E271" s="212"/>
    </row>
    <row r="272" spans="1:5" ht="11.25" customHeight="1">
      <c r="A272" s="182" t="s">
        <v>1283</v>
      </c>
      <c r="B272" s="117" t="s">
        <v>1284</v>
      </c>
      <c r="C272" s="217">
        <v>2.3</v>
      </c>
      <c r="D272" s="13"/>
      <c r="E272" s="212"/>
    </row>
    <row r="273" spans="1:5" ht="11.25" customHeight="1">
      <c r="A273" s="161" t="s">
        <v>86</v>
      </c>
      <c r="B273" s="176" t="s">
        <v>2900</v>
      </c>
      <c r="C273" s="217" t="s">
        <v>2897</v>
      </c>
      <c r="D273" s="13"/>
      <c r="E273" s="212"/>
    </row>
    <row r="274" spans="1:5" ht="11.25" customHeight="1">
      <c r="A274" s="182" t="s">
        <v>1299</v>
      </c>
      <c r="B274" s="117" t="s">
        <v>1300</v>
      </c>
      <c r="C274" s="217">
        <v>2.4</v>
      </c>
      <c r="D274" s="13"/>
      <c r="E274" s="212"/>
    </row>
    <row r="275" spans="1:5" ht="11.25" customHeight="1">
      <c r="A275" s="182" t="s">
        <v>1301</v>
      </c>
      <c r="B275" s="117" t="s">
        <v>1302</v>
      </c>
      <c r="C275" s="217">
        <v>2.1</v>
      </c>
      <c r="D275" s="13"/>
      <c r="E275" s="212"/>
    </row>
    <row r="276" spans="1:5" ht="11.25" customHeight="1">
      <c r="A276" s="182" t="s">
        <v>1303</v>
      </c>
      <c r="B276" s="117" t="s">
        <v>1304</v>
      </c>
      <c r="C276" s="217">
        <v>2.1</v>
      </c>
      <c r="D276" s="13"/>
      <c r="E276" s="212"/>
    </row>
    <row r="277" spans="1:5" ht="11.25" customHeight="1">
      <c r="A277" s="182" t="s">
        <v>1305</v>
      </c>
      <c r="B277" s="117" t="s">
        <v>1306</v>
      </c>
      <c r="C277" s="217">
        <v>1.8</v>
      </c>
      <c r="D277" s="13"/>
      <c r="E277" s="212"/>
    </row>
    <row r="278" spans="1:5" ht="11.25" customHeight="1">
      <c r="A278" s="182" t="s">
        <v>1307</v>
      </c>
      <c r="B278" s="117" t="s">
        <v>1482</v>
      </c>
      <c r="C278" s="217">
        <v>2.7</v>
      </c>
      <c r="D278" s="13"/>
      <c r="E278" s="212"/>
    </row>
    <row r="279" spans="1:5" ht="11.25" customHeight="1">
      <c r="A279" s="182" t="s">
        <v>1483</v>
      </c>
      <c r="B279" s="117" t="s">
        <v>1484</v>
      </c>
      <c r="C279" s="217">
        <v>1.9</v>
      </c>
      <c r="D279" s="13"/>
      <c r="E279" s="212"/>
    </row>
    <row r="280" spans="1:5" ht="11.25" customHeight="1">
      <c r="A280" s="182" t="s">
        <v>1485</v>
      </c>
      <c r="B280" s="117" t="s">
        <v>1486</v>
      </c>
      <c r="C280" s="217">
        <v>2.6</v>
      </c>
      <c r="D280" s="13"/>
      <c r="E280" s="212"/>
    </row>
    <row r="281" spans="1:5" ht="11.25" customHeight="1">
      <c r="A281" s="182" t="s">
        <v>1487</v>
      </c>
      <c r="B281" s="117" t="s">
        <v>88</v>
      </c>
      <c r="C281" s="217">
        <v>5.1</v>
      </c>
      <c r="D281" s="13"/>
      <c r="E281" s="212"/>
    </row>
    <row r="282" spans="1:5" ht="11.25" customHeight="1">
      <c r="A282" s="182" t="s">
        <v>1489</v>
      </c>
      <c r="B282" s="117" t="s">
        <v>1490</v>
      </c>
      <c r="C282" s="217">
        <v>5.1</v>
      </c>
      <c r="D282" s="13"/>
      <c r="E282" s="212"/>
    </row>
    <row r="283" spans="1:5" ht="11.25" customHeight="1">
      <c r="A283" s="182" t="s">
        <v>2228</v>
      </c>
      <c r="B283" s="117" t="s">
        <v>2229</v>
      </c>
      <c r="C283" s="217">
        <v>1.8</v>
      </c>
      <c r="D283" s="13"/>
      <c r="E283" s="212"/>
    </row>
    <row r="284" spans="1:5" ht="11.25" customHeight="1">
      <c r="A284" s="182" t="s">
        <v>1491</v>
      </c>
      <c r="B284" s="117" t="s">
        <v>3553</v>
      </c>
      <c r="C284" s="217">
        <v>2.7</v>
      </c>
      <c r="D284" s="13"/>
      <c r="E284" s="212"/>
    </row>
    <row r="285" spans="1:5" ht="11.25" customHeight="1">
      <c r="A285" s="168" t="s">
        <v>660</v>
      </c>
      <c r="B285" s="176" t="s">
        <v>659</v>
      </c>
      <c r="C285" s="216" t="s">
        <v>2897</v>
      </c>
      <c r="D285" s="13"/>
      <c r="E285" s="212"/>
    </row>
    <row r="286" spans="1:5" ht="11.25" customHeight="1">
      <c r="A286" s="161" t="s">
        <v>89</v>
      </c>
      <c r="B286" s="176" t="s">
        <v>2901</v>
      </c>
      <c r="C286" s="216" t="s">
        <v>2897</v>
      </c>
      <c r="D286" s="13"/>
      <c r="E286" s="212"/>
    </row>
    <row r="287" spans="1:4" ht="11.25" customHeight="1">
      <c r="A287" s="11"/>
      <c r="B287" s="23"/>
      <c r="C287" s="110"/>
      <c r="D287" s="13"/>
    </row>
    <row r="288" spans="1:4" ht="11.25" customHeight="1">
      <c r="A288" s="11"/>
      <c r="B288" s="11"/>
      <c r="C288" s="110"/>
      <c r="D288" s="13"/>
    </row>
    <row r="289" spans="1:4" ht="11.25" customHeight="1">
      <c r="A289" s="11"/>
      <c r="B289" s="11"/>
      <c r="C289" s="110"/>
      <c r="D289" s="13"/>
    </row>
    <row r="290" spans="1:4" ht="11.25" customHeight="1">
      <c r="A290" s="11"/>
      <c r="B290" s="11"/>
      <c r="C290" s="110"/>
      <c r="D290" s="13"/>
    </row>
    <row r="291" spans="1:4" ht="11.25" customHeight="1">
      <c r="A291" s="11"/>
      <c r="B291" s="11"/>
      <c r="C291" s="110"/>
      <c r="D291" s="13"/>
    </row>
    <row r="292" spans="1:4" ht="11.25" customHeight="1">
      <c r="A292" s="11"/>
      <c r="B292" s="11"/>
      <c r="C292" s="110"/>
      <c r="D292" s="13"/>
    </row>
    <row r="293" spans="1:5" ht="11.25" customHeight="1">
      <c r="A293" s="11"/>
      <c r="B293" s="11"/>
      <c r="C293" s="110"/>
      <c r="D293" s="13"/>
      <c r="E293" s="81"/>
    </row>
    <row r="294" spans="1:5" ht="11.25" customHeight="1">
      <c r="A294" s="11"/>
      <c r="B294" s="11"/>
      <c r="C294" s="110"/>
      <c r="D294" s="13"/>
      <c r="E294" s="81"/>
    </row>
    <row r="295" spans="1:5" ht="11.25" customHeight="1">
      <c r="A295" s="11"/>
      <c r="B295" s="11"/>
      <c r="C295" s="110"/>
      <c r="D295" s="13"/>
      <c r="E295" s="81"/>
    </row>
    <row r="296" spans="1:5" ht="11.25" customHeight="1">
      <c r="A296" s="11"/>
      <c r="B296" s="11"/>
      <c r="C296" s="110"/>
      <c r="D296" s="13"/>
      <c r="E296" s="81"/>
    </row>
    <row r="297" spans="1:5" ht="11.25" customHeight="1">
      <c r="A297" s="11"/>
      <c r="B297" s="11"/>
      <c r="C297" s="110"/>
      <c r="D297" s="13"/>
      <c r="E297" s="81"/>
    </row>
    <row r="298" spans="1:5" ht="11.25" customHeight="1">
      <c r="A298" s="11"/>
      <c r="B298" s="11"/>
      <c r="C298" s="110"/>
      <c r="D298" s="13"/>
      <c r="E298" s="81"/>
    </row>
    <row r="299" spans="1:5" ht="11.25" customHeight="1">
      <c r="A299" s="11"/>
      <c r="B299" s="11"/>
      <c r="C299" s="110"/>
      <c r="D299" s="13"/>
      <c r="E299" s="81"/>
    </row>
    <row r="300" spans="1:5" ht="11.25" customHeight="1">
      <c r="A300" s="11"/>
      <c r="B300" s="11"/>
      <c r="C300" s="110"/>
      <c r="D300" s="13"/>
      <c r="E300" s="81"/>
    </row>
    <row r="301" spans="1:5" ht="11.25" customHeight="1">
      <c r="A301" s="11"/>
      <c r="B301" s="11"/>
      <c r="C301" s="110"/>
      <c r="D301" s="13"/>
      <c r="E301" s="81"/>
    </row>
    <row r="302" spans="1:5" ht="11.25" customHeight="1">
      <c r="A302" s="11"/>
      <c r="B302" s="11"/>
      <c r="C302" s="110"/>
      <c r="D302" s="13"/>
      <c r="E302" s="81"/>
    </row>
    <row r="303" spans="1:5" ht="11.25" customHeight="1">
      <c r="A303" s="11"/>
      <c r="B303" s="11"/>
      <c r="C303" s="110"/>
      <c r="D303" s="13"/>
      <c r="E303" s="81"/>
    </row>
    <row r="304" spans="1:5" ht="11.25" customHeight="1">
      <c r="A304" s="11"/>
      <c r="B304" s="11"/>
      <c r="C304" s="110"/>
      <c r="D304" s="13"/>
      <c r="E304" s="81"/>
    </row>
    <row r="305" spans="1:5" ht="11.25" customHeight="1">
      <c r="A305" s="11"/>
      <c r="B305" s="11"/>
      <c r="C305" s="110"/>
      <c r="D305" s="13"/>
      <c r="E305" s="81"/>
    </row>
    <row r="306" spans="1:5" ht="11.25" customHeight="1">
      <c r="A306" s="11"/>
      <c r="B306" s="11"/>
      <c r="C306" s="110"/>
      <c r="D306" s="13"/>
      <c r="E306" s="81"/>
    </row>
    <row r="307" spans="1:5" ht="11.25" customHeight="1">
      <c r="A307" s="11"/>
      <c r="B307" s="11"/>
      <c r="C307" s="110"/>
      <c r="D307" s="13"/>
      <c r="E307" s="81"/>
    </row>
    <row r="308" spans="1:5" ht="11.25" customHeight="1">
      <c r="A308" s="11"/>
      <c r="B308" s="11"/>
      <c r="C308" s="110"/>
      <c r="D308" s="13"/>
      <c r="E308" s="81"/>
    </row>
    <row r="309" spans="1:5" ht="11.25" customHeight="1">
      <c r="A309" s="11"/>
      <c r="B309" s="11"/>
      <c r="C309" s="110"/>
      <c r="D309" s="13"/>
      <c r="E309" s="81"/>
    </row>
    <row r="310" spans="1:5" ht="11.25" customHeight="1">
      <c r="A310" s="11"/>
      <c r="B310" s="11"/>
      <c r="C310" s="110"/>
      <c r="D310" s="13"/>
      <c r="E310" s="81"/>
    </row>
    <row r="311" spans="3:5" ht="11.25" customHeight="1">
      <c r="C311" s="110"/>
      <c r="D311" s="13"/>
      <c r="E311" s="81"/>
    </row>
    <row r="312" spans="4:5" ht="11.25" customHeight="1">
      <c r="D312" s="13"/>
      <c r="E312" s="81"/>
    </row>
    <row r="313" ht="11.25" customHeight="1">
      <c r="E313" s="81"/>
    </row>
    <row r="314" ht="11.25" customHeight="1">
      <c r="E314" s="81"/>
    </row>
    <row r="315" ht="11.25" customHeight="1">
      <c r="E315" s="81"/>
    </row>
    <row r="316" ht="11.25" customHeight="1">
      <c r="E316" s="81"/>
    </row>
    <row r="317" ht="11.25" customHeight="1">
      <c r="E317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>
    <tabColor indexed="25"/>
  </sheetPr>
  <dimension ref="A1:K1455"/>
  <sheetViews>
    <sheetView showGridLines="0" zoomScalePageLayoutView="0" workbookViewId="0" topLeftCell="A1027">
      <selection activeCell="D1065" sqref="D1065"/>
    </sheetView>
  </sheetViews>
  <sheetFormatPr defaultColWidth="9.33203125" defaultRowHeight="11.25" customHeight="1"/>
  <cols>
    <col min="1" max="1" width="8.83203125" style="101" customWidth="1"/>
    <col min="2" max="2" width="46.33203125" style="101" customWidth="1"/>
    <col min="3" max="3" width="10" style="107" customWidth="1"/>
    <col min="4" max="4" width="8.16015625" style="106" customWidth="1"/>
    <col min="5" max="5" width="14.33203125" style="180" customWidth="1"/>
    <col min="6" max="6" width="10.16015625" style="101" customWidth="1"/>
    <col min="7" max="7" width="16.83203125" style="101" customWidth="1"/>
    <col min="8" max="8" width="8.5" style="101" customWidth="1"/>
    <col min="9" max="16384" width="9.33203125" style="101" customWidth="1"/>
  </cols>
  <sheetData>
    <row r="1" spans="1:6" ht="11.25" customHeight="1">
      <c r="A1" s="26" t="s">
        <v>2903</v>
      </c>
      <c r="B1" s="8" t="s">
        <v>2904</v>
      </c>
      <c r="C1" s="9" t="s">
        <v>2905</v>
      </c>
      <c r="D1" s="9" t="s">
        <v>1016</v>
      </c>
      <c r="E1" s="160"/>
      <c r="F1" s="10" t="s">
        <v>2369</v>
      </c>
    </row>
    <row r="2" spans="1:6" ht="11.25" customHeight="1">
      <c r="A2" s="182" t="s">
        <v>1492</v>
      </c>
      <c r="B2" s="117" t="s">
        <v>1493</v>
      </c>
      <c r="C2" s="110">
        <v>209</v>
      </c>
      <c r="D2" s="107"/>
      <c r="E2" s="160"/>
      <c r="F2" s="101" t="s">
        <v>2908</v>
      </c>
    </row>
    <row r="3" spans="1:6" ht="11.25" customHeight="1">
      <c r="A3" s="182" t="s">
        <v>1494</v>
      </c>
      <c r="B3" s="117" t="s">
        <v>1495</v>
      </c>
      <c r="C3" s="110">
        <v>12</v>
      </c>
      <c r="D3" s="107"/>
      <c r="E3" s="160"/>
      <c r="F3" s="82"/>
    </row>
    <row r="4" spans="1:5" ht="11.25" customHeight="1">
      <c r="A4" s="182" t="s">
        <v>1496</v>
      </c>
      <c r="B4" s="117" t="s">
        <v>1497</v>
      </c>
      <c r="C4" s="110">
        <v>3</v>
      </c>
      <c r="D4" s="107"/>
      <c r="E4" s="160"/>
    </row>
    <row r="5" spans="1:5" s="10" customFormat="1" ht="11.25" customHeight="1">
      <c r="A5" s="182" t="s">
        <v>1498</v>
      </c>
      <c r="B5" s="117" t="s">
        <v>1499</v>
      </c>
      <c r="C5" s="110">
        <v>2</v>
      </c>
      <c r="D5" s="107"/>
      <c r="E5" s="160"/>
    </row>
    <row r="6" spans="1:5" ht="11.25" customHeight="1">
      <c r="A6" s="182" t="s">
        <v>2949</v>
      </c>
      <c r="B6" s="117" t="s">
        <v>2950</v>
      </c>
      <c r="C6" s="110">
        <v>4</v>
      </c>
      <c r="D6" s="107"/>
      <c r="E6" s="160"/>
    </row>
    <row r="7" spans="1:5" ht="11.25" customHeight="1">
      <c r="A7" s="182" t="s">
        <v>2951</v>
      </c>
      <c r="B7" s="117" t="s">
        <v>2952</v>
      </c>
      <c r="C7" s="110">
        <v>2</v>
      </c>
      <c r="D7" s="107"/>
      <c r="E7" s="160"/>
    </row>
    <row r="8" spans="1:8" ht="11.25" customHeight="1">
      <c r="A8" s="182" t="s">
        <v>2953</v>
      </c>
      <c r="B8" s="117" t="s">
        <v>2954</v>
      </c>
      <c r="C8" s="110">
        <v>3</v>
      </c>
      <c r="D8" s="107"/>
      <c r="E8" s="160"/>
      <c r="F8" s="77" t="str">
        <f ca="1">"Karte"&amp;MID(MID(CELL("filename",$A$1),FIND("]",CELL("filename",$A$1))+1,256),FIND(" ",MID(CELL("filename",$A$1),FIND("]",CELL("filename",$A$1))+1,256),"1"),256)&amp;":"</f>
        <v>Karte 7.8:</v>
      </c>
      <c r="G8" s="10" t="s">
        <v>816</v>
      </c>
      <c r="H8" s="96"/>
    </row>
    <row r="9" spans="1:8" ht="11.25" customHeight="1">
      <c r="A9" s="182" t="s">
        <v>2955</v>
      </c>
      <c r="B9" s="117" t="s">
        <v>2956</v>
      </c>
      <c r="C9" s="110">
        <v>1</v>
      </c>
      <c r="D9" s="107"/>
      <c r="E9" s="160"/>
      <c r="F9" s="77"/>
      <c r="G9" s="98" t="s">
        <v>1472</v>
      </c>
      <c r="H9" s="118"/>
    </row>
    <row r="10" spans="1:8" ht="11.25" customHeight="1">
      <c r="A10" s="182" t="s">
        <v>2957</v>
      </c>
      <c r="B10" s="117" t="s">
        <v>2958</v>
      </c>
      <c r="C10" s="110">
        <v>1</v>
      </c>
      <c r="D10" s="107"/>
      <c r="E10" s="160"/>
      <c r="F10" s="162"/>
      <c r="H10" s="163"/>
    </row>
    <row r="11" spans="1:8" ht="11.25" customHeight="1">
      <c r="A11" s="182" t="s">
        <v>2959</v>
      </c>
      <c r="B11" s="117" t="s">
        <v>2960</v>
      </c>
      <c r="C11" s="110">
        <v>2</v>
      </c>
      <c r="D11" s="107"/>
      <c r="E11" s="160"/>
      <c r="F11" s="77" t="str">
        <f ca="1">"Map"&amp;MID(MID(CELL("filename",$A$1),FIND("]",CELL("filename",$A$1))+1,256),FIND(" ",MID(CELL("filename",$A$1),FIND("]",CELL("filename",$A$1))+1,256),"1"),256)&amp;":"</f>
        <v>Map 7.8:</v>
      </c>
      <c r="G11" s="10" t="s">
        <v>805</v>
      </c>
      <c r="H11" s="96"/>
    </row>
    <row r="12" spans="1:8" ht="11.25" customHeight="1">
      <c r="A12" s="182" t="s">
        <v>2961</v>
      </c>
      <c r="B12" s="117" t="s">
        <v>2962</v>
      </c>
      <c r="C12" s="110">
        <v>5</v>
      </c>
      <c r="D12" s="107"/>
      <c r="E12" s="160"/>
      <c r="F12" s="77"/>
      <c r="G12" s="209" t="s">
        <v>1473</v>
      </c>
      <c r="H12" s="163"/>
    </row>
    <row r="13" spans="1:8" ht="11.25" customHeight="1">
      <c r="A13" s="182" t="s">
        <v>2963</v>
      </c>
      <c r="B13" s="117" t="s">
        <v>2964</v>
      </c>
      <c r="C13" s="110">
        <v>2</v>
      </c>
      <c r="D13" s="107"/>
      <c r="E13" s="160"/>
      <c r="F13" s="162"/>
      <c r="H13" s="165"/>
    </row>
    <row r="14" spans="1:8" ht="11.25" customHeight="1">
      <c r="A14" s="182" t="s">
        <v>2965</v>
      </c>
      <c r="B14" s="117" t="s">
        <v>2966</v>
      </c>
      <c r="C14" s="110">
        <v>2</v>
      </c>
      <c r="D14" s="107"/>
      <c r="E14" s="160"/>
      <c r="F14" s="77" t="str">
        <f ca="1">"Carte"&amp;MID(MID(CELL("filename",$A$1),FIND("]",CELL("filename",$A$1))+1,256),FIND(" ",MID(CELL("filename",$A$1),FIND("]",CELL("filename",$A$1))+1,256),"1"),256)&amp;":"</f>
        <v>Carte 7.8:</v>
      </c>
      <c r="G14" s="10" t="s">
        <v>817</v>
      </c>
      <c r="H14" s="96"/>
    </row>
    <row r="15" spans="1:8" ht="11.25" customHeight="1">
      <c r="A15" s="182" t="s">
        <v>2967</v>
      </c>
      <c r="B15" s="117" t="s">
        <v>2968</v>
      </c>
      <c r="C15" s="110">
        <v>8</v>
      </c>
      <c r="D15" s="107"/>
      <c r="E15" s="160"/>
      <c r="G15" s="98" t="s">
        <v>1474</v>
      </c>
      <c r="H15" s="97"/>
    </row>
    <row r="16" spans="1:5" ht="11.25" customHeight="1">
      <c r="A16" s="182" t="s">
        <v>2969</v>
      </c>
      <c r="B16" s="117" t="s">
        <v>2970</v>
      </c>
      <c r="C16" s="110">
        <v>2</v>
      </c>
      <c r="D16" s="107"/>
      <c r="E16" s="160"/>
    </row>
    <row r="17" spans="1:5" ht="11.25" customHeight="1">
      <c r="A17" s="182" t="s">
        <v>2971</v>
      </c>
      <c r="B17" s="117" t="s">
        <v>2972</v>
      </c>
      <c r="C17" s="110">
        <v>21</v>
      </c>
      <c r="D17" s="107"/>
      <c r="E17" s="160"/>
    </row>
    <row r="18" spans="1:5" ht="11.25" customHeight="1">
      <c r="A18" s="182" t="s">
        <v>2973</v>
      </c>
      <c r="B18" s="117" t="s">
        <v>2974</v>
      </c>
      <c r="C18" s="110">
        <v>2</v>
      </c>
      <c r="D18" s="107"/>
      <c r="E18" s="160"/>
    </row>
    <row r="19" spans="1:5" ht="11.25" customHeight="1">
      <c r="A19" s="182" t="s">
        <v>2975</v>
      </c>
      <c r="B19" s="117" t="s">
        <v>2976</v>
      </c>
      <c r="C19" s="110">
        <v>3</v>
      </c>
      <c r="D19" s="107"/>
      <c r="E19" s="160"/>
    </row>
    <row r="20" spans="1:11" ht="11.25" customHeight="1">
      <c r="A20" s="182" t="s">
        <v>2977</v>
      </c>
      <c r="B20" s="117" t="s">
        <v>2978</v>
      </c>
      <c r="C20" s="110">
        <v>5</v>
      </c>
      <c r="D20" s="107"/>
      <c r="E20" s="160"/>
      <c r="K20" s="211"/>
    </row>
    <row r="21" spans="1:9" ht="11.25" customHeight="1">
      <c r="A21" s="182" t="s">
        <v>2979</v>
      </c>
      <c r="B21" s="117" t="s">
        <v>2980</v>
      </c>
      <c r="C21" s="110">
        <v>23</v>
      </c>
      <c r="D21" s="107"/>
      <c r="E21" s="160"/>
      <c r="H21" s="161"/>
      <c r="I21" s="161"/>
    </row>
    <row r="22" spans="1:9" ht="11.25" customHeight="1">
      <c r="A22" s="182" t="s">
        <v>2981</v>
      </c>
      <c r="B22" s="117" t="s">
        <v>2982</v>
      </c>
      <c r="C22" s="110">
        <v>2</v>
      </c>
      <c r="D22" s="107"/>
      <c r="E22" s="160"/>
      <c r="G22" s="10" t="s">
        <v>1478</v>
      </c>
      <c r="H22" s="161"/>
      <c r="I22" s="161"/>
    </row>
    <row r="23" spans="1:11" ht="11.25" customHeight="1">
      <c r="A23" s="182" t="s">
        <v>2983</v>
      </c>
      <c r="B23" s="117" t="s">
        <v>2984</v>
      </c>
      <c r="C23" s="110">
        <v>0</v>
      </c>
      <c r="D23" s="107"/>
      <c r="E23" s="160"/>
      <c r="F23" s="10" t="s">
        <v>2882</v>
      </c>
      <c r="G23" s="101" t="s">
        <v>1475</v>
      </c>
      <c r="H23" s="166"/>
      <c r="J23" s="167">
        <f>PERCENTILE(C$2:C$1458,0)</f>
        <v>0</v>
      </c>
      <c r="K23" s="168" t="s">
        <v>2883</v>
      </c>
    </row>
    <row r="24" spans="1:11" ht="11.25" customHeight="1">
      <c r="A24" s="182" t="s">
        <v>2985</v>
      </c>
      <c r="B24" s="117" t="s">
        <v>2986</v>
      </c>
      <c r="C24" s="110">
        <v>14</v>
      </c>
      <c r="D24" s="107"/>
      <c r="E24" s="160"/>
      <c r="G24" s="101" t="s">
        <v>1476</v>
      </c>
      <c r="H24" s="166"/>
      <c r="J24" s="167">
        <f>PERCENTILE(C$2:C$1458,0.2)</f>
        <v>1</v>
      </c>
      <c r="K24" s="168" t="s">
        <v>2886</v>
      </c>
    </row>
    <row r="25" spans="1:11" ht="11.25" customHeight="1">
      <c r="A25" s="182" t="s">
        <v>2987</v>
      </c>
      <c r="B25" s="117" t="s">
        <v>2988</v>
      </c>
      <c r="C25" s="110">
        <v>2</v>
      </c>
      <c r="D25" s="107"/>
      <c r="E25" s="160"/>
      <c r="G25" s="101" t="s">
        <v>1421</v>
      </c>
      <c r="H25" s="166"/>
      <c r="J25" s="167">
        <f>PERCENTILE(C$2:C$1458,0.4)</f>
        <v>2</v>
      </c>
      <c r="K25" s="168" t="s">
        <v>2888</v>
      </c>
    </row>
    <row r="26" spans="1:11" ht="11.25" customHeight="1">
      <c r="A26" s="182" t="s">
        <v>2989</v>
      </c>
      <c r="B26" s="117" t="s">
        <v>2990</v>
      </c>
      <c r="C26" s="110">
        <v>1</v>
      </c>
      <c r="D26" s="107"/>
      <c r="E26" s="160"/>
      <c r="G26" s="101" t="s">
        <v>1477</v>
      </c>
      <c r="H26" s="166"/>
      <c r="J26" s="167">
        <f>PERCENTILE(C$2:C$1458,0.5)</f>
        <v>3</v>
      </c>
      <c r="K26" s="169" t="s">
        <v>2891</v>
      </c>
    </row>
    <row r="27" spans="1:11" ht="11.25" customHeight="1">
      <c r="A27" s="182" t="s">
        <v>689</v>
      </c>
      <c r="B27" s="117" t="s">
        <v>690</v>
      </c>
      <c r="C27" s="110">
        <v>3</v>
      </c>
      <c r="D27" s="107"/>
      <c r="E27" s="160"/>
      <c r="G27" s="101" t="s">
        <v>1422</v>
      </c>
      <c r="H27" s="166"/>
      <c r="J27" s="167">
        <f>PERCENTILE(C$2:C$1458,0.6)</f>
        <v>4</v>
      </c>
      <c r="K27" s="168" t="s">
        <v>2894</v>
      </c>
    </row>
    <row r="28" spans="1:11" ht="11.25" customHeight="1">
      <c r="A28" s="182" t="s">
        <v>691</v>
      </c>
      <c r="B28" s="117" t="s">
        <v>692</v>
      </c>
      <c r="C28" s="110">
        <v>1</v>
      </c>
      <c r="D28" s="107"/>
      <c r="E28" s="160"/>
      <c r="G28" s="101" t="s">
        <v>1423</v>
      </c>
      <c r="H28" s="170" t="s">
        <v>2897</v>
      </c>
      <c r="J28" s="167">
        <f>PERCENTILE(C$2:C$1458,0.8)</f>
        <v>10</v>
      </c>
      <c r="K28" s="168" t="s">
        <v>2230</v>
      </c>
    </row>
    <row r="29" spans="1:11" ht="11.25" customHeight="1">
      <c r="A29" s="182" t="s">
        <v>693</v>
      </c>
      <c r="B29" s="117" t="s">
        <v>694</v>
      </c>
      <c r="C29" s="110">
        <v>2</v>
      </c>
      <c r="D29" s="107"/>
      <c r="E29" s="160"/>
      <c r="F29" s="171"/>
      <c r="G29" s="171"/>
      <c r="J29" s="167">
        <f>PERCENTILE(C$2:C$1458,1)</f>
        <v>1650</v>
      </c>
      <c r="K29" s="161" t="s">
        <v>2233</v>
      </c>
    </row>
    <row r="30" spans="1:9" ht="11.25" customHeight="1">
      <c r="A30" s="182" t="s">
        <v>695</v>
      </c>
      <c r="B30" s="117" t="s">
        <v>696</v>
      </c>
      <c r="C30" s="110">
        <v>1</v>
      </c>
      <c r="D30" s="107"/>
      <c r="E30" s="160"/>
      <c r="F30" s="6" t="s">
        <v>2236</v>
      </c>
      <c r="G30" s="172"/>
      <c r="H30" s="161"/>
      <c r="I30" s="161"/>
    </row>
    <row r="31" spans="1:9" ht="11.25" customHeight="1">
      <c r="A31" s="182" t="s">
        <v>697</v>
      </c>
      <c r="B31" s="117" t="s">
        <v>698</v>
      </c>
      <c r="C31" s="110">
        <v>0</v>
      </c>
      <c r="D31" s="107"/>
      <c r="E31" s="160"/>
      <c r="F31" s="171" t="s">
        <v>2239</v>
      </c>
      <c r="G31" s="282" t="s">
        <v>818</v>
      </c>
      <c r="H31" s="171"/>
      <c r="I31" s="171"/>
    </row>
    <row r="32" spans="1:9" ht="11.25" customHeight="1">
      <c r="A32" s="182" t="s">
        <v>699</v>
      </c>
      <c r="B32" s="117" t="s">
        <v>700</v>
      </c>
      <c r="C32" s="110">
        <v>1</v>
      </c>
      <c r="D32" s="107"/>
      <c r="E32" s="160"/>
      <c r="F32" s="171"/>
      <c r="G32" s="103"/>
      <c r="H32" s="171"/>
      <c r="I32" s="171"/>
    </row>
    <row r="33" spans="1:9" ht="11.25" customHeight="1">
      <c r="A33" s="182" t="s">
        <v>701</v>
      </c>
      <c r="B33" s="117" t="s">
        <v>702</v>
      </c>
      <c r="C33" s="110">
        <v>1</v>
      </c>
      <c r="D33" s="107"/>
      <c r="E33" s="160"/>
      <c r="F33" s="171" t="s">
        <v>2244</v>
      </c>
      <c r="G33" s="103" t="s">
        <v>1970</v>
      </c>
      <c r="H33" s="171"/>
      <c r="I33" s="171"/>
    </row>
    <row r="34" spans="1:9" ht="11.25" customHeight="1">
      <c r="A34" s="182" t="s">
        <v>703</v>
      </c>
      <c r="B34" s="117" t="s">
        <v>704</v>
      </c>
      <c r="C34" s="110">
        <v>5</v>
      </c>
      <c r="D34" s="107"/>
      <c r="E34" s="160"/>
      <c r="F34" s="171"/>
      <c r="G34" s="103"/>
      <c r="H34" s="171"/>
      <c r="I34" s="171"/>
    </row>
    <row r="35" spans="1:9" ht="11.25" customHeight="1">
      <c r="A35" s="182" t="s">
        <v>705</v>
      </c>
      <c r="B35" s="117" t="s">
        <v>706</v>
      </c>
      <c r="C35" s="110">
        <v>0</v>
      </c>
      <c r="D35" s="107"/>
      <c r="E35" s="160"/>
      <c r="F35" s="171" t="s">
        <v>2249</v>
      </c>
      <c r="G35" s="282" t="s">
        <v>819</v>
      </c>
      <c r="H35" s="171"/>
      <c r="I35" s="171"/>
    </row>
    <row r="36" spans="1:9" ht="11.25" customHeight="1">
      <c r="A36" s="182" t="s">
        <v>707</v>
      </c>
      <c r="B36" s="117" t="s">
        <v>708</v>
      </c>
      <c r="C36" s="110">
        <v>3</v>
      </c>
      <c r="D36" s="107"/>
      <c r="E36" s="160"/>
      <c r="F36" s="3"/>
      <c r="G36" s="3"/>
      <c r="H36" s="171"/>
      <c r="I36" s="171"/>
    </row>
    <row r="37" spans="1:9" ht="11.25" customHeight="1">
      <c r="A37" s="182" t="s">
        <v>709</v>
      </c>
      <c r="B37" s="117" t="s">
        <v>710</v>
      </c>
      <c r="C37" s="110">
        <v>2</v>
      </c>
      <c r="D37" s="107"/>
      <c r="E37" s="160"/>
      <c r="F37" s="171"/>
      <c r="G37" s="171"/>
      <c r="H37" s="171"/>
      <c r="I37" s="171"/>
    </row>
    <row r="38" spans="1:9" ht="11.25" customHeight="1">
      <c r="A38" s="182" t="s">
        <v>711</v>
      </c>
      <c r="B38" s="117" t="s">
        <v>712</v>
      </c>
      <c r="C38" s="110">
        <v>3</v>
      </c>
      <c r="D38" s="107"/>
      <c r="E38" s="160"/>
      <c r="F38" s="171"/>
      <c r="G38" s="171"/>
      <c r="H38" s="171"/>
      <c r="I38" s="171"/>
    </row>
    <row r="39" spans="1:9" ht="11.25" customHeight="1">
      <c r="A39" s="182" t="s">
        <v>713</v>
      </c>
      <c r="B39" s="117" t="s">
        <v>714</v>
      </c>
      <c r="C39" s="110">
        <v>2</v>
      </c>
      <c r="D39" s="107"/>
      <c r="E39" s="160"/>
      <c r="F39" s="15" t="s">
        <v>2258</v>
      </c>
      <c r="G39" s="171"/>
      <c r="H39" s="171"/>
      <c r="I39" s="171"/>
    </row>
    <row r="40" spans="1:9" ht="11.25" customHeight="1">
      <c r="A40" s="182" t="s">
        <v>715</v>
      </c>
      <c r="B40" s="117" t="s">
        <v>716</v>
      </c>
      <c r="C40" s="110">
        <v>2</v>
      </c>
      <c r="D40" s="107"/>
      <c r="E40" s="160"/>
      <c r="F40" s="171" t="s">
        <v>2239</v>
      </c>
      <c r="G40" s="16" t="s">
        <v>806</v>
      </c>
      <c r="H40" s="171"/>
      <c r="I40" s="171"/>
    </row>
    <row r="41" spans="1:9" ht="11.25" customHeight="1">
      <c r="A41" s="182" t="s">
        <v>717</v>
      </c>
      <c r="B41" s="117" t="s">
        <v>718</v>
      </c>
      <c r="C41" s="110">
        <v>1</v>
      </c>
      <c r="D41" s="107"/>
      <c r="E41" s="160"/>
      <c r="F41" s="171"/>
      <c r="G41" s="17"/>
      <c r="H41" s="171"/>
      <c r="I41" s="171"/>
    </row>
    <row r="42" spans="1:9" ht="11.25" customHeight="1">
      <c r="A42" s="182" t="s">
        <v>3007</v>
      </c>
      <c r="B42" s="117" t="s">
        <v>3008</v>
      </c>
      <c r="C42" s="110">
        <v>1</v>
      </c>
      <c r="D42" s="107"/>
      <c r="E42" s="160"/>
      <c r="F42" s="171" t="s">
        <v>2244</v>
      </c>
      <c r="G42" s="16" t="s">
        <v>807</v>
      </c>
      <c r="H42" s="171"/>
      <c r="I42" s="171"/>
    </row>
    <row r="43" spans="1:9" ht="11.25" customHeight="1">
      <c r="A43" s="182" t="s">
        <v>3009</v>
      </c>
      <c r="B43" s="117" t="s">
        <v>3010</v>
      </c>
      <c r="C43" s="110">
        <v>1</v>
      </c>
      <c r="D43" s="107"/>
      <c r="E43" s="160"/>
      <c r="F43" s="171"/>
      <c r="G43" s="173"/>
      <c r="H43" s="171"/>
      <c r="I43" s="171"/>
    </row>
    <row r="44" spans="1:9" ht="11.25" customHeight="1">
      <c r="A44" s="182" t="s">
        <v>3011</v>
      </c>
      <c r="B44" s="117" t="s">
        <v>3012</v>
      </c>
      <c r="C44" s="110">
        <v>1</v>
      </c>
      <c r="D44" s="107"/>
      <c r="E44" s="160"/>
      <c r="F44" s="171" t="s">
        <v>2249</v>
      </c>
      <c r="G44" s="16" t="s">
        <v>808</v>
      </c>
      <c r="H44" s="171"/>
      <c r="I44" s="171"/>
    </row>
    <row r="45" spans="1:9" ht="11.25" customHeight="1">
      <c r="A45" s="182" t="s">
        <v>3013</v>
      </c>
      <c r="B45" s="117" t="s">
        <v>3014</v>
      </c>
      <c r="C45" s="110">
        <v>0</v>
      </c>
      <c r="D45" s="107"/>
      <c r="E45" s="160"/>
      <c r="F45" s="171"/>
      <c r="G45" s="171"/>
      <c r="H45" s="171"/>
      <c r="I45" s="171"/>
    </row>
    <row r="46" spans="1:5" ht="11.25" customHeight="1">
      <c r="A46" s="182" t="s">
        <v>3015</v>
      </c>
      <c r="B46" s="117" t="s">
        <v>3016</v>
      </c>
      <c r="C46" s="110">
        <v>0</v>
      </c>
      <c r="D46" s="107"/>
      <c r="E46" s="160"/>
    </row>
    <row r="47" spans="1:5" ht="11.25" customHeight="1">
      <c r="A47" s="182" t="s">
        <v>3017</v>
      </c>
      <c r="B47" s="117" t="s">
        <v>3018</v>
      </c>
      <c r="C47" s="110">
        <v>0</v>
      </c>
      <c r="D47" s="107"/>
      <c r="E47" s="160"/>
    </row>
    <row r="48" spans="1:5" ht="11.25" customHeight="1">
      <c r="A48" s="182" t="s">
        <v>3019</v>
      </c>
      <c r="B48" s="117" t="s">
        <v>3020</v>
      </c>
      <c r="C48" s="110">
        <v>1</v>
      </c>
      <c r="D48" s="107"/>
      <c r="E48" s="160"/>
    </row>
    <row r="49" spans="1:5" ht="11.25" customHeight="1">
      <c r="A49" s="182" t="s">
        <v>3021</v>
      </c>
      <c r="B49" s="117" t="s">
        <v>3022</v>
      </c>
      <c r="C49" s="110">
        <v>0</v>
      </c>
      <c r="D49" s="107"/>
      <c r="E49" s="160"/>
    </row>
    <row r="50" spans="1:5" ht="11.25" customHeight="1">
      <c r="A50" s="182" t="s">
        <v>3023</v>
      </c>
      <c r="B50" s="117" t="s">
        <v>3024</v>
      </c>
      <c r="C50" s="110">
        <v>0</v>
      </c>
      <c r="D50" s="107"/>
      <c r="E50" s="160"/>
    </row>
    <row r="51" spans="1:5" ht="11.25" customHeight="1">
      <c r="A51" s="182" t="s">
        <v>3025</v>
      </c>
      <c r="B51" s="117" t="s">
        <v>3026</v>
      </c>
      <c r="C51" s="110">
        <v>1</v>
      </c>
      <c r="D51" s="107"/>
      <c r="E51" s="160"/>
    </row>
    <row r="52" spans="1:5" ht="11.25" customHeight="1">
      <c r="A52" s="182" t="s">
        <v>3027</v>
      </c>
      <c r="B52" s="117" t="s">
        <v>3028</v>
      </c>
      <c r="C52" s="110">
        <v>1</v>
      </c>
      <c r="D52" s="107"/>
      <c r="E52" s="160"/>
    </row>
    <row r="53" spans="1:5" ht="11.25" customHeight="1">
      <c r="A53" s="182" t="s">
        <v>3029</v>
      </c>
      <c r="B53" s="117" t="s">
        <v>3030</v>
      </c>
      <c r="C53" s="110">
        <v>0</v>
      </c>
      <c r="D53" s="107"/>
      <c r="E53" s="160"/>
    </row>
    <row r="54" spans="1:5" ht="11.25" customHeight="1">
      <c r="A54" s="182" t="s">
        <v>3031</v>
      </c>
      <c r="B54" s="117" t="s">
        <v>3032</v>
      </c>
      <c r="C54" s="110">
        <v>0</v>
      </c>
      <c r="D54" s="107"/>
      <c r="E54" s="160"/>
    </row>
    <row r="55" spans="1:5" ht="11.25" customHeight="1">
      <c r="A55" s="182" t="s">
        <v>3033</v>
      </c>
      <c r="B55" s="117" t="s">
        <v>3034</v>
      </c>
      <c r="C55" s="110">
        <v>0</v>
      </c>
      <c r="D55" s="107"/>
      <c r="E55" s="160"/>
    </row>
    <row r="56" spans="1:5" ht="11.25" customHeight="1">
      <c r="A56" s="182" t="s">
        <v>3035</v>
      </c>
      <c r="B56" s="117" t="s">
        <v>3036</v>
      </c>
      <c r="C56" s="110">
        <v>14</v>
      </c>
      <c r="D56" s="107"/>
      <c r="E56" s="160"/>
    </row>
    <row r="57" spans="1:9" ht="11.25" customHeight="1">
      <c r="A57" s="182" t="s">
        <v>3037</v>
      </c>
      <c r="B57" s="117" t="s">
        <v>3038</v>
      </c>
      <c r="C57" s="110">
        <v>5</v>
      </c>
      <c r="D57" s="107"/>
      <c r="E57" s="160"/>
      <c r="F57" s="171"/>
      <c r="G57" s="171"/>
      <c r="H57" s="171"/>
      <c r="I57" s="171"/>
    </row>
    <row r="58" spans="1:9" ht="11.25" customHeight="1">
      <c r="A58" s="182" t="s">
        <v>3039</v>
      </c>
      <c r="B58" s="117" t="s">
        <v>3040</v>
      </c>
      <c r="C58" s="110">
        <v>0</v>
      </c>
      <c r="D58" s="107"/>
      <c r="E58" s="160"/>
      <c r="F58" s="171"/>
      <c r="G58" s="171"/>
      <c r="H58" s="171"/>
      <c r="I58" s="171"/>
    </row>
    <row r="59" spans="1:9" ht="11.25" customHeight="1">
      <c r="A59" s="182" t="s">
        <v>3041</v>
      </c>
      <c r="B59" s="117" t="s">
        <v>3042</v>
      </c>
      <c r="C59" s="110">
        <v>0</v>
      </c>
      <c r="D59" s="107"/>
      <c r="E59" s="160"/>
      <c r="F59" s="171"/>
      <c r="G59" s="171"/>
      <c r="H59" s="171"/>
      <c r="I59" s="171"/>
    </row>
    <row r="60" spans="1:9" ht="11.25" customHeight="1">
      <c r="A60" s="182" t="s">
        <v>3043</v>
      </c>
      <c r="B60" s="117" t="s">
        <v>3044</v>
      </c>
      <c r="C60" s="110">
        <v>12</v>
      </c>
      <c r="D60" s="107"/>
      <c r="E60" s="160"/>
      <c r="F60" s="171"/>
      <c r="G60" s="171"/>
      <c r="H60" s="171"/>
      <c r="I60" s="171"/>
    </row>
    <row r="61" spans="1:5" ht="11.25" customHeight="1">
      <c r="A61" s="182" t="s">
        <v>3045</v>
      </c>
      <c r="B61" s="117" t="s">
        <v>3046</v>
      </c>
      <c r="C61" s="110">
        <v>1</v>
      </c>
      <c r="D61" s="107"/>
      <c r="E61" s="160"/>
    </row>
    <row r="62" spans="1:5" ht="11.25" customHeight="1">
      <c r="A62" s="182" t="s">
        <v>3047</v>
      </c>
      <c r="B62" s="117" t="s">
        <v>3048</v>
      </c>
      <c r="C62" s="110">
        <v>1</v>
      </c>
      <c r="D62" s="107"/>
      <c r="E62" s="160"/>
    </row>
    <row r="63" spans="1:5" ht="11.25" customHeight="1">
      <c r="A63" s="182" t="s">
        <v>3049</v>
      </c>
      <c r="B63" s="117" t="s">
        <v>3050</v>
      </c>
      <c r="C63" s="110">
        <v>0</v>
      </c>
      <c r="D63" s="107"/>
      <c r="E63" s="160"/>
    </row>
    <row r="64" spans="1:5" ht="11.25" customHeight="1">
      <c r="A64" s="182" t="s">
        <v>3051</v>
      </c>
      <c r="B64" s="117" t="s">
        <v>3052</v>
      </c>
      <c r="C64" s="110">
        <v>11</v>
      </c>
      <c r="D64" s="107"/>
      <c r="E64" s="160"/>
    </row>
    <row r="65" spans="1:5" ht="11.25" customHeight="1">
      <c r="A65" s="182" t="s">
        <v>3053</v>
      </c>
      <c r="B65" s="117" t="s">
        <v>3054</v>
      </c>
      <c r="C65" s="110">
        <v>0</v>
      </c>
      <c r="D65" s="107"/>
      <c r="E65" s="160"/>
    </row>
    <row r="66" spans="1:5" ht="11.25" customHeight="1">
      <c r="A66" s="182" t="s">
        <v>3055</v>
      </c>
      <c r="B66" s="117" t="s">
        <v>3056</v>
      </c>
      <c r="C66" s="110">
        <v>0</v>
      </c>
      <c r="D66" s="107"/>
      <c r="E66" s="160"/>
    </row>
    <row r="67" spans="1:5" ht="11.25" customHeight="1">
      <c r="A67" s="182" t="s">
        <v>3057</v>
      </c>
      <c r="B67" s="117" t="s">
        <v>3058</v>
      </c>
      <c r="C67" s="110">
        <v>2</v>
      </c>
      <c r="D67" s="107"/>
      <c r="E67" s="160"/>
    </row>
    <row r="68" spans="1:5" ht="11.25" customHeight="1">
      <c r="A68" s="182" t="s">
        <v>3059</v>
      </c>
      <c r="B68" s="117" t="s">
        <v>3060</v>
      </c>
      <c r="C68" s="110">
        <v>4</v>
      </c>
      <c r="D68" s="107"/>
      <c r="E68" s="160"/>
    </row>
    <row r="69" spans="1:5" ht="11.25" customHeight="1">
      <c r="A69" s="182" t="s">
        <v>3061</v>
      </c>
      <c r="B69" s="117" t="s">
        <v>3062</v>
      </c>
      <c r="C69" s="110">
        <v>0</v>
      </c>
      <c r="D69" s="107"/>
      <c r="E69" s="160"/>
    </row>
    <row r="70" spans="1:5" ht="11.25" customHeight="1">
      <c r="A70" s="182" t="s">
        <v>3063</v>
      </c>
      <c r="B70" s="117" t="s">
        <v>3064</v>
      </c>
      <c r="C70" s="110">
        <v>1</v>
      </c>
      <c r="D70" s="107"/>
      <c r="E70" s="160"/>
    </row>
    <row r="71" spans="1:5" ht="11.25" customHeight="1">
      <c r="A71" s="182" t="s">
        <v>3065</v>
      </c>
      <c r="B71" s="117" t="s">
        <v>3066</v>
      </c>
      <c r="C71" s="110">
        <v>2</v>
      </c>
      <c r="D71" s="107"/>
      <c r="E71" s="160"/>
    </row>
    <row r="72" spans="1:5" ht="11.25" customHeight="1">
      <c r="A72" s="182" t="s">
        <v>3067</v>
      </c>
      <c r="B72" s="117" t="s">
        <v>3068</v>
      </c>
      <c r="C72" s="110">
        <v>3</v>
      </c>
      <c r="D72" s="107"/>
      <c r="E72" s="160"/>
    </row>
    <row r="73" spans="1:5" ht="11.25" customHeight="1">
      <c r="A73" s="182" t="s">
        <v>3069</v>
      </c>
      <c r="B73" s="117" t="s">
        <v>3070</v>
      </c>
      <c r="C73" s="110">
        <v>1</v>
      </c>
      <c r="D73" s="107"/>
      <c r="E73" s="160"/>
    </row>
    <row r="74" spans="1:5" ht="11.25" customHeight="1">
      <c r="A74" s="182" t="s">
        <v>3071</v>
      </c>
      <c r="B74" s="117" t="s">
        <v>3306</v>
      </c>
      <c r="C74" s="110">
        <v>140</v>
      </c>
      <c r="D74" s="107"/>
      <c r="E74" s="160"/>
    </row>
    <row r="75" spans="1:5" ht="11.25" customHeight="1">
      <c r="A75" s="182" t="s">
        <v>3072</v>
      </c>
      <c r="B75" s="117" t="s">
        <v>3307</v>
      </c>
      <c r="C75" s="110">
        <v>1</v>
      </c>
      <c r="D75" s="107"/>
      <c r="E75" s="160"/>
    </row>
    <row r="76" spans="1:5" ht="11.25" customHeight="1">
      <c r="A76" s="182" t="s">
        <v>3073</v>
      </c>
      <c r="B76" s="117" t="s">
        <v>2867</v>
      </c>
      <c r="C76" s="110">
        <v>2</v>
      </c>
      <c r="D76" s="107"/>
      <c r="E76" s="160"/>
    </row>
    <row r="77" spans="1:5" ht="11.25" customHeight="1">
      <c r="A77" s="182" t="s">
        <v>3074</v>
      </c>
      <c r="B77" s="117" t="s">
        <v>3308</v>
      </c>
      <c r="C77" s="110">
        <v>2</v>
      </c>
      <c r="D77" s="107"/>
      <c r="E77" s="160"/>
    </row>
    <row r="78" spans="1:5" ht="11.25" customHeight="1">
      <c r="A78" s="182" t="s">
        <v>3075</v>
      </c>
      <c r="B78" s="117" t="s">
        <v>3076</v>
      </c>
      <c r="C78" s="110">
        <v>6</v>
      </c>
      <c r="D78" s="107"/>
      <c r="E78" s="160"/>
    </row>
    <row r="79" spans="1:5" ht="11.25" customHeight="1">
      <c r="A79" s="182" t="s">
        <v>3077</v>
      </c>
      <c r="B79" s="117" t="s">
        <v>3078</v>
      </c>
      <c r="C79" s="110">
        <v>2</v>
      </c>
      <c r="D79" s="107"/>
      <c r="E79" s="160"/>
    </row>
    <row r="80" spans="1:5" ht="11.25" customHeight="1">
      <c r="A80" s="182" t="s">
        <v>3079</v>
      </c>
      <c r="B80" s="117" t="s">
        <v>3080</v>
      </c>
      <c r="C80" s="110">
        <v>6</v>
      </c>
      <c r="D80" s="107"/>
      <c r="E80" s="160"/>
    </row>
    <row r="81" spans="1:5" ht="11.25" customHeight="1">
      <c r="A81" s="182" t="s">
        <v>3081</v>
      </c>
      <c r="B81" s="117" t="s">
        <v>3082</v>
      </c>
      <c r="C81" s="110">
        <v>5</v>
      </c>
      <c r="D81" s="107"/>
      <c r="E81" s="160"/>
    </row>
    <row r="82" spans="1:5" ht="11.25" customHeight="1">
      <c r="A82" s="182" t="s">
        <v>3083</v>
      </c>
      <c r="B82" s="117" t="s">
        <v>3084</v>
      </c>
      <c r="C82" s="110">
        <v>2</v>
      </c>
      <c r="D82" s="107"/>
      <c r="E82" s="160"/>
    </row>
    <row r="83" spans="1:5" ht="11.25" customHeight="1">
      <c r="A83" s="182" t="s">
        <v>3085</v>
      </c>
      <c r="B83" s="117" t="s">
        <v>619</v>
      </c>
      <c r="C83" s="110">
        <v>1</v>
      </c>
      <c r="D83" s="107"/>
      <c r="E83" s="160"/>
    </row>
    <row r="84" spans="1:5" ht="11.25" customHeight="1">
      <c r="A84" s="182" t="s">
        <v>3086</v>
      </c>
      <c r="B84" s="117" t="s">
        <v>3087</v>
      </c>
      <c r="C84" s="110">
        <v>3</v>
      </c>
      <c r="D84" s="107"/>
      <c r="E84" s="160"/>
    </row>
    <row r="85" spans="1:5" ht="11.25" customHeight="1">
      <c r="A85" s="182" t="s">
        <v>3088</v>
      </c>
      <c r="B85" s="117" t="s">
        <v>3089</v>
      </c>
      <c r="C85" s="110">
        <v>2</v>
      </c>
      <c r="D85" s="107"/>
      <c r="E85" s="160"/>
    </row>
    <row r="86" spans="1:5" ht="11.25" customHeight="1">
      <c r="A86" s="182" t="s">
        <v>3090</v>
      </c>
      <c r="B86" s="117" t="s">
        <v>3091</v>
      </c>
      <c r="C86" s="110">
        <v>3</v>
      </c>
      <c r="D86" s="107"/>
      <c r="E86" s="160"/>
    </row>
    <row r="87" spans="1:5" ht="11.25" customHeight="1">
      <c r="A87" s="182" t="s">
        <v>3092</v>
      </c>
      <c r="B87" s="117" t="s">
        <v>3093</v>
      </c>
      <c r="C87" s="110">
        <v>3</v>
      </c>
      <c r="D87" s="107"/>
      <c r="E87" s="160"/>
    </row>
    <row r="88" spans="1:5" ht="11.25" customHeight="1">
      <c r="A88" s="182" t="s">
        <v>3094</v>
      </c>
      <c r="B88" s="117" t="s">
        <v>3095</v>
      </c>
      <c r="C88" s="110">
        <v>189</v>
      </c>
      <c r="D88" s="107"/>
      <c r="E88" s="160"/>
    </row>
    <row r="89" spans="1:5" ht="11.25" customHeight="1">
      <c r="A89" s="182" t="s">
        <v>3000</v>
      </c>
      <c r="B89" s="117" t="s">
        <v>3001</v>
      </c>
      <c r="C89" s="110">
        <v>10</v>
      </c>
      <c r="D89" s="107"/>
      <c r="E89" s="160"/>
    </row>
    <row r="90" spans="1:5" ht="11.25" customHeight="1">
      <c r="A90" s="182" t="s">
        <v>3002</v>
      </c>
      <c r="B90" s="117" t="s">
        <v>3003</v>
      </c>
      <c r="C90" s="110">
        <v>3</v>
      </c>
      <c r="D90" s="107"/>
      <c r="E90" s="160"/>
    </row>
    <row r="91" spans="1:5" ht="11.25" customHeight="1">
      <c r="A91" s="182" t="s">
        <v>3004</v>
      </c>
      <c r="B91" s="117" t="s">
        <v>3005</v>
      </c>
      <c r="C91" s="110">
        <v>5</v>
      </c>
      <c r="D91" s="107"/>
      <c r="E91" s="160"/>
    </row>
    <row r="92" spans="1:5" ht="11.25" customHeight="1">
      <c r="A92" s="182" t="s">
        <v>3006</v>
      </c>
      <c r="B92" s="117" t="s">
        <v>598</v>
      </c>
      <c r="C92" s="110">
        <v>1</v>
      </c>
      <c r="D92" s="107"/>
      <c r="E92" s="160"/>
    </row>
    <row r="93" spans="1:5" ht="11.25" customHeight="1">
      <c r="A93" s="182" t="s">
        <v>599</v>
      </c>
      <c r="B93" s="117" t="s">
        <v>600</v>
      </c>
      <c r="C93" s="110">
        <v>1</v>
      </c>
      <c r="D93" s="107"/>
      <c r="E93" s="160"/>
    </row>
    <row r="94" spans="1:5" ht="11.25" customHeight="1">
      <c r="A94" s="182" t="s">
        <v>601</v>
      </c>
      <c r="B94" s="117" t="s">
        <v>602</v>
      </c>
      <c r="C94" s="110">
        <v>2</v>
      </c>
      <c r="D94" s="107"/>
      <c r="E94" s="160"/>
    </row>
    <row r="95" spans="1:5" ht="11.25" customHeight="1">
      <c r="A95" s="182" t="s">
        <v>603</v>
      </c>
      <c r="B95" s="117" t="s">
        <v>604</v>
      </c>
      <c r="C95" s="110">
        <v>1</v>
      </c>
      <c r="D95" s="107"/>
      <c r="E95" s="160"/>
    </row>
    <row r="96" spans="1:5" ht="11.25" customHeight="1">
      <c r="A96" s="182" t="s">
        <v>605</v>
      </c>
      <c r="B96" s="117" t="s">
        <v>606</v>
      </c>
      <c r="C96" s="110">
        <v>1</v>
      </c>
      <c r="D96" s="107"/>
      <c r="E96" s="160"/>
    </row>
    <row r="97" spans="1:5" ht="11.25" customHeight="1">
      <c r="A97" s="182" t="s">
        <v>607</v>
      </c>
      <c r="B97" s="117" t="s">
        <v>608</v>
      </c>
      <c r="C97" s="110">
        <v>1</v>
      </c>
      <c r="D97" s="107"/>
      <c r="E97" s="160"/>
    </row>
    <row r="98" spans="1:5" ht="11.25" customHeight="1">
      <c r="A98" s="182" t="s">
        <v>609</v>
      </c>
      <c r="B98" s="117" t="s">
        <v>2238</v>
      </c>
      <c r="C98" s="110">
        <v>1</v>
      </c>
      <c r="D98" s="107"/>
      <c r="E98" s="160"/>
    </row>
    <row r="99" spans="1:5" ht="11.25" customHeight="1">
      <c r="A99" s="182" t="s">
        <v>610</v>
      </c>
      <c r="B99" s="117" t="s">
        <v>611</v>
      </c>
      <c r="C99" s="110">
        <v>74</v>
      </c>
      <c r="D99" s="107"/>
      <c r="E99" s="160"/>
    </row>
    <row r="100" spans="1:5" ht="11.25" customHeight="1">
      <c r="A100" s="182" t="s">
        <v>612</v>
      </c>
      <c r="B100" s="117" t="s">
        <v>613</v>
      </c>
      <c r="C100" s="110">
        <v>10</v>
      </c>
      <c r="D100" s="107"/>
      <c r="E100" s="160"/>
    </row>
    <row r="101" spans="1:5" ht="11.25" customHeight="1">
      <c r="A101" s="182" t="s">
        <v>18</v>
      </c>
      <c r="B101" s="117" t="s">
        <v>19</v>
      </c>
      <c r="C101" s="110">
        <v>13</v>
      </c>
      <c r="D101" s="107"/>
      <c r="E101" s="160"/>
    </row>
    <row r="102" spans="1:5" ht="11.25" customHeight="1">
      <c r="A102" s="182" t="s">
        <v>20</v>
      </c>
      <c r="B102" s="117" t="s">
        <v>21</v>
      </c>
      <c r="C102" s="110">
        <v>4</v>
      </c>
      <c r="D102" s="107"/>
      <c r="E102" s="160"/>
    </row>
    <row r="103" spans="1:5" ht="11.25" customHeight="1">
      <c r="A103" s="182" t="s">
        <v>22</v>
      </c>
      <c r="B103" s="117" t="s">
        <v>23</v>
      </c>
      <c r="C103" s="110">
        <v>9</v>
      </c>
      <c r="D103" s="107"/>
      <c r="E103" s="160"/>
    </row>
    <row r="104" spans="1:5" ht="11.25" customHeight="1">
      <c r="A104" s="182" t="s">
        <v>24</v>
      </c>
      <c r="B104" s="117" t="s">
        <v>25</v>
      </c>
      <c r="C104" s="110">
        <v>5</v>
      </c>
      <c r="D104" s="107"/>
      <c r="E104" s="160"/>
    </row>
    <row r="105" spans="1:5" ht="11.25" customHeight="1">
      <c r="A105" s="182" t="s">
        <v>26</v>
      </c>
      <c r="B105" s="117" t="s">
        <v>27</v>
      </c>
      <c r="C105" s="110">
        <v>15</v>
      </c>
      <c r="D105" s="107"/>
      <c r="E105" s="160"/>
    </row>
    <row r="106" spans="1:5" ht="11.25" customHeight="1">
      <c r="A106" s="182" t="s">
        <v>28</v>
      </c>
      <c r="B106" s="117" t="s">
        <v>29</v>
      </c>
      <c r="C106" s="110">
        <v>4</v>
      </c>
      <c r="D106" s="107"/>
      <c r="E106" s="160"/>
    </row>
    <row r="107" spans="1:5" ht="11.25" customHeight="1">
      <c r="A107" s="182" t="s">
        <v>30</v>
      </c>
      <c r="B107" s="117" t="s">
        <v>31</v>
      </c>
      <c r="C107" s="110">
        <v>3</v>
      </c>
      <c r="D107" s="107"/>
      <c r="E107" s="160"/>
    </row>
    <row r="108" spans="1:5" ht="11.25" customHeight="1">
      <c r="A108" s="182" t="s">
        <v>32</v>
      </c>
      <c r="B108" s="117" t="s">
        <v>33</v>
      </c>
      <c r="C108" s="110">
        <v>2</v>
      </c>
      <c r="D108" s="107"/>
      <c r="E108" s="160"/>
    </row>
    <row r="109" spans="1:5" ht="11.25" customHeight="1">
      <c r="A109" s="182" t="s">
        <v>34</v>
      </c>
      <c r="B109" s="117" t="s">
        <v>35</v>
      </c>
      <c r="C109" s="110">
        <v>2</v>
      </c>
      <c r="D109" s="107"/>
      <c r="E109" s="160"/>
    </row>
    <row r="110" spans="1:5" ht="11.25" customHeight="1">
      <c r="A110" s="182" t="s">
        <v>36</v>
      </c>
      <c r="B110" s="117" t="s">
        <v>37</v>
      </c>
      <c r="C110" s="110">
        <v>2</v>
      </c>
      <c r="D110" s="107"/>
      <c r="E110" s="160"/>
    </row>
    <row r="111" spans="1:5" ht="11.25" customHeight="1">
      <c r="A111" s="182" t="s">
        <v>38</v>
      </c>
      <c r="B111" s="117" t="s">
        <v>39</v>
      </c>
      <c r="C111" s="110">
        <v>2</v>
      </c>
      <c r="D111" s="107"/>
      <c r="E111" s="160"/>
    </row>
    <row r="112" spans="1:5" ht="11.25" customHeight="1">
      <c r="A112" s="182" t="s">
        <v>40</v>
      </c>
      <c r="B112" s="117" t="s">
        <v>41</v>
      </c>
      <c r="C112" s="110">
        <v>27</v>
      </c>
      <c r="D112" s="107"/>
      <c r="E112" s="160"/>
    </row>
    <row r="113" spans="1:5" ht="11.25" customHeight="1">
      <c r="A113" s="182" t="s">
        <v>42</v>
      </c>
      <c r="B113" s="117" t="s">
        <v>43</v>
      </c>
      <c r="C113" s="110">
        <v>31</v>
      </c>
      <c r="D113" s="107"/>
      <c r="E113" s="160"/>
    </row>
    <row r="114" spans="1:5" ht="11.25" customHeight="1">
      <c r="A114" s="182" t="s">
        <v>44</v>
      </c>
      <c r="B114" s="117" t="s">
        <v>45</v>
      </c>
      <c r="C114" s="110">
        <v>4</v>
      </c>
      <c r="D114" s="107"/>
      <c r="E114" s="160"/>
    </row>
    <row r="115" spans="1:5" ht="11.25" customHeight="1">
      <c r="A115" s="182" t="s">
        <v>46</v>
      </c>
      <c r="B115" s="117" t="s">
        <v>47</v>
      </c>
      <c r="C115" s="110">
        <v>4</v>
      </c>
      <c r="D115" s="107"/>
      <c r="E115" s="160"/>
    </row>
    <row r="116" spans="1:5" ht="11.25" customHeight="1">
      <c r="A116" s="182" t="s">
        <v>48</v>
      </c>
      <c r="B116" s="117" t="s">
        <v>49</v>
      </c>
      <c r="C116" s="110">
        <v>46</v>
      </c>
      <c r="D116" s="107"/>
      <c r="E116" s="160"/>
    </row>
    <row r="117" spans="1:5" ht="11.25" customHeight="1">
      <c r="A117" s="182" t="s">
        <v>50</v>
      </c>
      <c r="B117" s="117" t="s">
        <v>51</v>
      </c>
      <c r="C117" s="110">
        <v>38</v>
      </c>
      <c r="D117" s="107"/>
      <c r="E117" s="160"/>
    </row>
    <row r="118" spans="1:5" ht="11.25" customHeight="1">
      <c r="A118" s="182" t="s">
        <v>52</v>
      </c>
      <c r="B118" s="117" t="s">
        <v>53</v>
      </c>
      <c r="C118" s="110">
        <v>2</v>
      </c>
      <c r="D118" s="107"/>
      <c r="E118" s="160"/>
    </row>
    <row r="119" spans="1:5" ht="11.25" customHeight="1">
      <c r="A119" s="182" t="s">
        <v>54</v>
      </c>
      <c r="B119" s="117" t="s">
        <v>55</v>
      </c>
      <c r="C119" s="110">
        <v>9</v>
      </c>
      <c r="D119" s="107"/>
      <c r="E119" s="160"/>
    </row>
    <row r="120" spans="1:5" ht="11.25" customHeight="1">
      <c r="A120" s="182" t="s">
        <v>56</v>
      </c>
      <c r="B120" s="117" t="s">
        <v>57</v>
      </c>
      <c r="C120" s="110">
        <v>14</v>
      </c>
      <c r="D120" s="107"/>
      <c r="E120" s="160"/>
    </row>
    <row r="121" spans="1:5" ht="11.25" customHeight="1">
      <c r="A121" s="182" t="s">
        <v>58</v>
      </c>
      <c r="B121" s="117" t="s">
        <v>59</v>
      </c>
      <c r="C121" s="110">
        <v>7</v>
      </c>
      <c r="D121" s="107"/>
      <c r="E121" s="160"/>
    </row>
    <row r="122" spans="1:5" ht="11.25" customHeight="1">
      <c r="A122" s="182" t="s">
        <v>60</v>
      </c>
      <c r="B122" s="117" t="s">
        <v>61</v>
      </c>
      <c r="C122" s="110">
        <v>3</v>
      </c>
      <c r="D122" s="107"/>
      <c r="E122" s="160"/>
    </row>
    <row r="123" spans="1:5" ht="11.25" customHeight="1">
      <c r="A123" s="182" t="s">
        <v>62</v>
      </c>
      <c r="B123" s="117" t="s">
        <v>63</v>
      </c>
      <c r="C123" s="110">
        <v>9</v>
      </c>
      <c r="D123" s="107"/>
      <c r="E123" s="160"/>
    </row>
    <row r="124" spans="1:5" ht="11.25" customHeight="1">
      <c r="A124" s="182" t="s">
        <v>64</v>
      </c>
      <c r="B124" s="117" t="s">
        <v>65</v>
      </c>
      <c r="C124" s="110">
        <v>32</v>
      </c>
      <c r="D124" s="107"/>
      <c r="E124" s="160"/>
    </row>
    <row r="125" spans="1:5" ht="11.25" customHeight="1">
      <c r="A125" s="182" t="s">
        <v>66</v>
      </c>
      <c r="B125" s="117" t="s">
        <v>67</v>
      </c>
      <c r="C125" s="110">
        <v>11</v>
      </c>
      <c r="D125" s="107"/>
      <c r="E125" s="160"/>
    </row>
    <row r="126" spans="1:5" ht="11.25" customHeight="1">
      <c r="A126" s="182" t="s">
        <v>68</v>
      </c>
      <c r="B126" s="117" t="s">
        <v>69</v>
      </c>
      <c r="C126" s="110">
        <v>6</v>
      </c>
      <c r="D126" s="107"/>
      <c r="E126" s="160"/>
    </row>
    <row r="127" spans="1:5" ht="11.25" customHeight="1">
      <c r="A127" s="182" t="s">
        <v>70</v>
      </c>
      <c r="B127" s="117" t="s">
        <v>71</v>
      </c>
      <c r="C127" s="110">
        <v>9</v>
      </c>
      <c r="D127" s="107"/>
      <c r="E127" s="160"/>
    </row>
    <row r="128" spans="1:5" ht="11.25" customHeight="1">
      <c r="A128" s="182" t="s">
        <v>72</v>
      </c>
      <c r="B128" s="117" t="s">
        <v>2133</v>
      </c>
      <c r="C128" s="110">
        <v>2</v>
      </c>
      <c r="D128" s="107"/>
      <c r="E128" s="160"/>
    </row>
    <row r="129" spans="1:5" ht="11.25" customHeight="1">
      <c r="A129" s="182" t="s">
        <v>2134</v>
      </c>
      <c r="B129" s="117" t="s">
        <v>2135</v>
      </c>
      <c r="C129" s="110">
        <v>5</v>
      </c>
      <c r="D129" s="107"/>
      <c r="E129" s="160"/>
    </row>
    <row r="130" spans="1:5" ht="11.25" customHeight="1">
      <c r="A130" s="182" t="s">
        <v>2136</v>
      </c>
      <c r="B130" s="117" t="s">
        <v>2137</v>
      </c>
      <c r="C130" s="110">
        <v>2</v>
      </c>
      <c r="D130" s="107"/>
      <c r="E130" s="160"/>
    </row>
    <row r="131" spans="1:5" ht="11.25" customHeight="1">
      <c r="A131" s="182" t="s">
        <v>2138</v>
      </c>
      <c r="B131" s="117" t="s">
        <v>2139</v>
      </c>
      <c r="C131" s="110">
        <v>8</v>
      </c>
      <c r="D131" s="107"/>
      <c r="E131" s="160"/>
    </row>
    <row r="132" spans="1:5" ht="11.25" customHeight="1">
      <c r="A132" s="182" t="s">
        <v>2140</v>
      </c>
      <c r="B132" s="117" t="s">
        <v>2141</v>
      </c>
      <c r="C132" s="110">
        <v>7</v>
      </c>
      <c r="D132" s="107"/>
      <c r="E132" s="160"/>
    </row>
    <row r="133" spans="1:5" ht="11.25" customHeight="1">
      <c r="A133" s="182" t="s">
        <v>2142</v>
      </c>
      <c r="B133" s="117" t="s">
        <v>2143</v>
      </c>
      <c r="C133" s="110">
        <v>5</v>
      </c>
      <c r="D133" s="107"/>
      <c r="E133" s="160"/>
    </row>
    <row r="134" spans="1:5" ht="11.25" customHeight="1">
      <c r="A134" s="182" t="s">
        <v>2144</v>
      </c>
      <c r="B134" s="117" t="s">
        <v>2145</v>
      </c>
      <c r="C134" s="110">
        <v>3</v>
      </c>
      <c r="D134" s="107"/>
      <c r="E134" s="160"/>
    </row>
    <row r="135" spans="1:5" ht="11.25" customHeight="1">
      <c r="A135" s="182" t="s">
        <v>2146</v>
      </c>
      <c r="B135" s="117" t="s">
        <v>2147</v>
      </c>
      <c r="C135" s="110">
        <v>4</v>
      </c>
      <c r="D135" s="107"/>
      <c r="E135" s="160"/>
    </row>
    <row r="136" spans="1:5" ht="11.25" customHeight="1">
      <c r="A136" s="182" t="s">
        <v>2148</v>
      </c>
      <c r="B136" s="117" t="s">
        <v>2149</v>
      </c>
      <c r="C136" s="110">
        <v>2</v>
      </c>
      <c r="D136" s="107"/>
      <c r="E136" s="160"/>
    </row>
    <row r="137" spans="1:5" ht="11.25" customHeight="1">
      <c r="A137" s="182" t="s">
        <v>2150</v>
      </c>
      <c r="B137" s="117" t="s">
        <v>2151</v>
      </c>
      <c r="C137" s="110" t="s">
        <v>2897</v>
      </c>
      <c r="D137" s="107"/>
      <c r="E137" s="160"/>
    </row>
    <row r="138" spans="1:5" ht="11.25" customHeight="1">
      <c r="A138" s="182" t="s">
        <v>2152</v>
      </c>
      <c r="B138" s="117" t="s">
        <v>2153</v>
      </c>
      <c r="C138" s="110">
        <v>2</v>
      </c>
      <c r="D138" s="107"/>
      <c r="E138" s="160"/>
    </row>
    <row r="139" spans="1:5" ht="11.25" customHeight="1">
      <c r="A139" s="182" t="s">
        <v>2154</v>
      </c>
      <c r="B139" s="117" t="s">
        <v>2155</v>
      </c>
      <c r="C139" s="110">
        <v>1</v>
      </c>
      <c r="D139" s="107"/>
      <c r="E139" s="160"/>
    </row>
    <row r="140" spans="1:5" ht="11.25" customHeight="1">
      <c r="A140" s="182" t="s">
        <v>2156</v>
      </c>
      <c r="B140" s="117" t="s">
        <v>2157</v>
      </c>
      <c r="C140" s="110">
        <v>17</v>
      </c>
      <c r="D140" s="107"/>
      <c r="E140" s="160"/>
    </row>
    <row r="141" spans="1:5" ht="11.25" customHeight="1">
      <c r="A141" s="182" t="s">
        <v>2158</v>
      </c>
      <c r="B141" s="117" t="s">
        <v>2159</v>
      </c>
      <c r="C141" s="110">
        <v>2</v>
      </c>
      <c r="D141" s="107"/>
      <c r="E141" s="160"/>
    </row>
    <row r="142" spans="1:5" ht="11.25" customHeight="1">
      <c r="A142" s="182" t="s">
        <v>2160</v>
      </c>
      <c r="B142" s="117" t="s">
        <v>2161</v>
      </c>
      <c r="C142" s="110">
        <v>2</v>
      </c>
      <c r="D142" s="107"/>
      <c r="E142" s="160"/>
    </row>
    <row r="143" spans="1:5" ht="11.25" customHeight="1">
      <c r="A143" s="182" t="s">
        <v>2162</v>
      </c>
      <c r="B143" s="117" t="s">
        <v>2163</v>
      </c>
      <c r="C143" s="110">
        <v>19</v>
      </c>
      <c r="D143" s="107"/>
      <c r="E143" s="160"/>
    </row>
    <row r="144" spans="1:5" ht="11.25" customHeight="1">
      <c r="A144" s="182" t="s">
        <v>2164</v>
      </c>
      <c r="B144" s="117" t="s">
        <v>2165</v>
      </c>
      <c r="C144" s="110">
        <v>177</v>
      </c>
      <c r="D144" s="107"/>
      <c r="E144" s="160"/>
    </row>
    <row r="145" spans="1:5" ht="11.25" customHeight="1">
      <c r="A145" s="182" t="s">
        <v>2166</v>
      </c>
      <c r="B145" s="117" t="s">
        <v>2167</v>
      </c>
      <c r="C145" s="110">
        <v>29</v>
      </c>
      <c r="D145" s="107"/>
      <c r="E145" s="160"/>
    </row>
    <row r="146" spans="1:5" ht="11.25" customHeight="1">
      <c r="A146" s="182" t="s">
        <v>2168</v>
      </c>
      <c r="B146" s="117" t="s">
        <v>2169</v>
      </c>
      <c r="C146" s="110">
        <v>3</v>
      </c>
      <c r="D146" s="107"/>
      <c r="E146" s="160"/>
    </row>
    <row r="147" spans="1:5" ht="11.25" customHeight="1">
      <c r="A147" s="182" t="s">
        <v>2170</v>
      </c>
      <c r="B147" s="117" t="s">
        <v>3392</v>
      </c>
      <c r="C147" s="110">
        <v>14</v>
      </c>
      <c r="D147" s="107"/>
      <c r="E147" s="160"/>
    </row>
    <row r="148" spans="1:5" ht="11.25" customHeight="1">
      <c r="A148" s="182" t="s">
        <v>3393</v>
      </c>
      <c r="B148" s="117" t="s">
        <v>3394</v>
      </c>
      <c r="C148" s="110">
        <v>4</v>
      </c>
      <c r="D148" s="107"/>
      <c r="E148" s="160"/>
    </row>
    <row r="149" spans="1:5" ht="11.25" customHeight="1">
      <c r="A149" s="182" t="s">
        <v>3395</v>
      </c>
      <c r="B149" s="117" t="s">
        <v>3396</v>
      </c>
      <c r="C149" s="110">
        <v>3</v>
      </c>
      <c r="D149" s="107"/>
      <c r="E149" s="160"/>
    </row>
    <row r="150" spans="1:5" ht="11.25" customHeight="1">
      <c r="A150" s="182" t="s">
        <v>3397</v>
      </c>
      <c r="B150" s="117" t="s">
        <v>3398</v>
      </c>
      <c r="C150" s="110">
        <v>5</v>
      </c>
      <c r="D150" s="107"/>
      <c r="E150" s="160"/>
    </row>
    <row r="151" spans="1:5" ht="11.25" customHeight="1">
      <c r="A151" s="182" t="s">
        <v>3399</v>
      </c>
      <c r="B151" s="117" t="s">
        <v>3400</v>
      </c>
      <c r="C151" s="110">
        <v>4</v>
      </c>
      <c r="D151" s="107"/>
      <c r="E151" s="160"/>
    </row>
    <row r="152" spans="1:5" ht="11.25" customHeight="1">
      <c r="A152" s="182" t="s">
        <v>3401</v>
      </c>
      <c r="B152" s="117" t="s">
        <v>3402</v>
      </c>
      <c r="C152" s="110">
        <v>6</v>
      </c>
      <c r="D152" s="107"/>
      <c r="E152" s="160"/>
    </row>
    <row r="153" spans="1:5" ht="11.25" customHeight="1">
      <c r="A153" s="182" t="s">
        <v>3403</v>
      </c>
      <c r="B153" s="117" t="s">
        <v>3404</v>
      </c>
      <c r="C153" s="110">
        <v>6</v>
      </c>
      <c r="D153" s="107"/>
      <c r="E153" s="160"/>
    </row>
    <row r="154" spans="1:5" ht="11.25" customHeight="1">
      <c r="A154" s="182" t="s">
        <v>3405</v>
      </c>
      <c r="B154" s="117" t="s">
        <v>3406</v>
      </c>
      <c r="C154" s="110">
        <v>4</v>
      </c>
      <c r="D154" s="107"/>
      <c r="E154" s="160"/>
    </row>
    <row r="155" spans="1:5" ht="11.25" customHeight="1">
      <c r="A155" s="182" t="s">
        <v>3407</v>
      </c>
      <c r="B155" s="117" t="s">
        <v>3408</v>
      </c>
      <c r="C155" s="110">
        <v>14</v>
      </c>
      <c r="D155" s="107"/>
      <c r="E155" s="160"/>
    </row>
    <row r="156" spans="1:5" ht="11.25" customHeight="1">
      <c r="A156" s="182" t="s">
        <v>3409</v>
      </c>
      <c r="B156" s="117" t="s">
        <v>3410</v>
      </c>
      <c r="C156" s="110">
        <v>2</v>
      </c>
      <c r="D156" s="107"/>
      <c r="E156" s="160"/>
    </row>
    <row r="157" spans="1:5" ht="11.25" customHeight="1">
      <c r="A157" s="182" t="s">
        <v>3411</v>
      </c>
      <c r="B157" s="117" t="s">
        <v>3412</v>
      </c>
      <c r="C157" s="110">
        <v>12</v>
      </c>
      <c r="D157" s="107"/>
      <c r="E157" s="160"/>
    </row>
    <row r="158" spans="1:5" ht="11.25" customHeight="1">
      <c r="A158" s="182" t="s">
        <v>3413</v>
      </c>
      <c r="B158" s="117" t="s">
        <v>3283</v>
      </c>
      <c r="C158" s="110">
        <v>1</v>
      </c>
      <c r="D158" s="107"/>
      <c r="E158" s="160"/>
    </row>
    <row r="159" spans="1:5" ht="11.25" customHeight="1">
      <c r="A159" s="182" t="s">
        <v>3414</v>
      </c>
      <c r="B159" s="117" t="s">
        <v>3415</v>
      </c>
      <c r="C159" s="110">
        <v>18</v>
      </c>
      <c r="D159" s="107"/>
      <c r="E159" s="160"/>
    </row>
    <row r="160" spans="1:5" ht="11.25" customHeight="1">
      <c r="A160" s="182" t="s">
        <v>3416</v>
      </c>
      <c r="B160" s="117" t="s">
        <v>3417</v>
      </c>
      <c r="C160" s="110">
        <v>1</v>
      </c>
      <c r="D160" s="107"/>
      <c r="E160" s="160"/>
    </row>
    <row r="161" spans="1:5" ht="11.25" customHeight="1">
      <c r="A161" s="182" t="s">
        <v>3418</v>
      </c>
      <c r="B161" s="117" t="s">
        <v>3284</v>
      </c>
      <c r="C161" s="110">
        <v>2</v>
      </c>
      <c r="D161" s="107"/>
      <c r="E161" s="160"/>
    </row>
    <row r="162" spans="1:5" ht="11.25" customHeight="1">
      <c r="A162" s="182" t="s">
        <v>3419</v>
      </c>
      <c r="B162" s="117" t="s">
        <v>3420</v>
      </c>
      <c r="C162" s="110">
        <v>6</v>
      </c>
      <c r="D162" s="107"/>
      <c r="E162" s="160"/>
    </row>
    <row r="163" spans="1:5" ht="11.25" customHeight="1">
      <c r="A163" s="182" t="s">
        <v>3421</v>
      </c>
      <c r="B163" s="117" t="s">
        <v>3422</v>
      </c>
      <c r="C163" s="110">
        <v>6</v>
      </c>
      <c r="D163" s="107"/>
      <c r="E163" s="160"/>
    </row>
    <row r="164" spans="1:5" ht="11.25" customHeight="1">
      <c r="A164" s="182" t="s">
        <v>3423</v>
      </c>
      <c r="B164" s="117" t="s">
        <v>3424</v>
      </c>
      <c r="C164" s="110">
        <v>8</v>
      </c>
      <c r="D164" s="107"/>
      <c r="E164" s="160"/>
    </row>
    <row r="165" spans="1:5" ht="11.25" customHeight="1">
      <c r="A165" s="182" t="s">
        <v>3425</v>
      </c>
      <c r="B165" s="117" t="s">
        <v>3426</v>
      </c>
      <c r="C165" s="110">
        <v>2</v>
      </c>
      <c r="D165" s="107"/>
      <c r="E165" s="160"/>
    </row>
    <row r="166" spans="1:5" ht="11.25" customHeight="1">
      <c r="A166" s="182" t="s">
        <v>3427</v>
      </c>
      <c r="B166" s="117" t="s">
        <v>3428</v>
      </c>
      <c r="C166" s="110">
        <v>17</v>
      </c>
      <c r="D166" s="107"/>
      <c r="E166" s="160"/>
    </row>
    <row r="167" spans="1:5" ht="11.25" customHeight="1">
      <c r="A167" s="182" t="s">
        <v>3429</v>
      </c>
      <c r="B167" s="117" t="s">
        <v>3430</v>
      </c>
      <c r="C167" s="110">
        <v>36</v>
      </c>
      <c r="D167" s="107"/>
      <c r="E167" s="160"/>
    </row>
    <row r="168" spans="1:5" ht="11.25" customHeight="1">
      <c r="A168" s="182" t="s">
        <v>3431</v>
      </c>
      <c r="B168" s="117" t="s">
        <v>3432</v>
      </c>
      <c r="C168" s="110">
        <v>10</v>
      </c>
      <c r="D168" s="107"/>
      <c r="E168" s="160"/>
    </row>
    <row r="169" spans="1:5" ht="11.25" customHeight="1">
      <c r="A169" s="182" t="s">
        <v>3433</v>
      </c>
      <c r="B169" s="117" t="s">
        <v>3434</v>
      </c>
      <c r="C169" s="110">
        <v>3</v>
      </c>
      <c r="D169" s="107"/>
      <c r="E169" s="160"/>
    </row>
    <row r="170" spans="1:5" ht="11.25" customHeight="1">
      <c r="A170" s="182" t="s">
        <v>3435</v>
      </c>
      <c r="B170" s="117" t="s">
        <v>3436</v>
      </c>
      <c r="C170" s="110">
        <v>8</v>
      </c>
      <c r="D170" s="107"/>
      <c r="E170" s="160"/>
    </row>
    <row r="171" spans="1:5" ht="11.25" customHeight="1">
      <c r="A171" s="182" t="s">
        <v>3437</v>
      </c>
      <c r="B171" s="117" t="s">
        <v>3438</v>
      </c>
      <c r="C171" s="110">
        <v>3</v>
      </c>
      <c r="D171" s="107"/>
      <c r="E171" s="160"/>
    </row>
    <row r="172" spans="1:5" ht="11.25" customHeight="1">
      <c r="A172" s="182" t="s">
        <v>3439</v>
      </c>
      <c r="B172" s="117" t="s">
        <v>3440</v>
      </c>
      <c r="C172" s="110">
        <v>1</v>
      </c>
      <c r="D172" s="107"/>
      <c r="E172" s="160"/>
    </row>
    <row r="173" spans="1:5" ht="11.25" customHeight="1">
      <c r="A173" s="182" t="s">
        <v>3441</v>
      </c>
      <c r="B173" s="117" t="s">
        <v>3442</v>
      </c>
      <c r="C173" s="110">
        <v>11</v>
      </c>
      <c r="D173" s="107"/>
      <c r="E173" s="160"/>
    </row>
    <row r="174" spans="1:5" ht="11.25" customHeight="1">
      <c r="A174" s="182" t="s">
        <v>3443</v>
      </c>
      <c r="B174" s="117" t="s">
        <v>3444</v>
      </c>
      <c r="C174" s="110">
        <v>13</v>
      </c>
      <c r="D174" s="107"/>
      <c r="E174" s="160"/>
    </row>
    <row r="175" spans="1:5" ht="11.25" customHeight="1">
      <c r="A175" s="182" t="s">
        <v>3445</v>
      </c>
      <c r="B175" s="117" t="s">
        <v>3446</v>
      </c>
      <c r="C175" s="110">
        <v>3</v>
      </c>
      <c r="D175" s="107"/>
      <c r="E175" s="160"/>
    </row>
    <row r="176" spans="1:5" ht="11.25" customHeight="1">
      <c r="A176" s="182" t="s">
        <v>3447</v>
      </c>
      <c r="B176" s="117" t="s">
        <v>3448</v>
      </c>
      <c r="C176" s="110">
        <v>3</v>
      </c>
      <c r="D176" s="107"/>
      <c r="E176" s="160"/>
    </row>
    <row r="177" spans="1:5" ht="11.25" customHeight="1">
      <c r="A177" s="182" t="s">
        <v>3449</v>
      </c>
      <c r="B177" s="117" t="s">
        <v>3450</v>
      </c>
      <c r="C177" s="110">
        <v>1</v>
      </c>
      <c r="D177" s="107"/>
      <c r="E177" s="160"/>
    </row>
    <row r="178" spans="1:5" ht="11.25" customHeight="1">
      <c r="A178" s="182" t="s">
        <v>3451</v>
      </c>
      <c r="B178" s="117" t="s">
        <v>3452</v>
      </c>
      <c r="C178" s="110">
        <v>12</v>
      </c>
      <c r="D178" s="107"/>
      <c r="E178" s="160"/>
    </row>
    <row r="179" spans="1:5" ht="11.25" customHeight="1">
      <c r="A179" s="182" t="s">
        <v>3453</v>
      </c>
      <c r="B179" s="117" t="s">
        <v>3454</v>
      </c>
      <c r="C179" s="110">
        <v>58</v>
      </c>
      <c r="D179" s="107"/>
      <c r="E179" s="160"/>
    </row>
    <row r="180" spans="1:5" ht="11.25" customHeight="1">
      <c r="A180" s="182" t="s">
        <v>3455</v>
      </c>
      <c r="B180" s="117" t="s">
        <v>3324</v>
      </c>
      <c r="C180" s="110">
        <v>8</v>
      </c>
      <c r="D180" s="107"/>
      <c r="E180" s="160"/>
    </row>
    <row r="181" spans="1:5" ht="11.25" customHeight="1">
      <c r="A181" s="182" t="s">
        <v>3456</v>
      </c>
      <c r="B181" s="117" t="s">
        <v>3457</v>
      </c>
      <c r="C181" s="110">
        <v>1</v>
      </c>
      <c r="D181" s="107"/>
      <c r="E181" s="160"/>
    </row>
    <row r="182" spans="1:5" ht="11.25" customHeight="1">
      <c r="A182" s="182" t="s">
        <v>3458</v>
      </c>
      <c r="B182" s="117" t="s">
        <v>3459</v>
      </c>
      <c r="C182" s="110">
        <v>6</v>
      </c>
      <c r="D182" s="107"/>
      <c r="E182" s="160"/>
    </row>
    <row r="183" spans="1:5" ht="11.25" customHeight="1">
      <c r="A183" s="182" t="s">
        <v>3460</v>
      </c>
      <c r="B183" s="117" t="s">
        <v>3558</v>
      </c>
      <c r="C183" s="110">
        <v>2</v>
      </c>
      <c r="D183" s="107"/>
      <c r="E183" s="160"/>
    </row>
    <row r="184" spans="1:5" ht="11.25" customHeight="1">
      <c r="A184" s="182" t="s">
        <v>3461</v>
      </c>
      <c r="B184" s="117" t="s">
        <v>3285</v>
      </c>
      <c r="C184" s="110">
        <v>2</v>
      </c>
      <c r="D184" s="107"/>
      <c r="E184" s="160"/>
    </row>
    <row r="185" spans="1:5" ht="11.25" customHeight="1">
      <c r="A185" s="182" t="s">
        <v>3462</v>
      </c>
      <c r="B185" s="117" t="s">
        <v>3463</v>
      </c>
      <c r="C185" s="110">
        <v>2</v>
      </c>
      <c r="D185" s="107"/>
      <c r="E185" s="160"/>
    </row>
    <row r="186" spans="1:5" ht="11.25" customHeight="1">
      <c r="A186" s="182" t="s">
        <v>3464</v>
      </c>
      <c r="B186" s="117" t="s">
        <v>3465</v>
      </c>
      <c r="C186" s="110">
        <v>2</v>
      </c>
      <c r="D186" s="107"/>
      <c r="E186" s="160"/>
    </row>
    <row r="187" spans="1:5" ht="11.25" customHeight="1">
      <c r="A187" s="182" t="s">
        <v>3466</v>
      </c>
      <c r="B187" s="117" t="s">
        <v>3467</v>
      </c>
      <c r="C187" s="110">
        <v>2</v>
      </c>
      <c r="D187" s="107"/>
      <c r="E187" s="160"/>
    </row>
    <row r="188" spans="1:5" ht="11.25" customHeight="1">
      <c r="A188" s="182" t="s">
        <v>3468</v>
      </c>
      <c r="B188" s="117" t="s">
        <v>3469</v>
      </c>
      <c r="C188" s="110">
        <v>52</v>
      </c>
      <c r="D188" s="107"/>
      <c r="E188" s="160"/>
    </row>
    <row r="189" spans="1:5" ht="11.25" customHeight="1">
      <c r="A189" s="182" t="s">
        <v>3470</v>
      </c>
      <c r="B189" s="117" t="s">
        <v>579</v>
      </c>
      <c r="C189" s="110">
        <v>22</v>
      </c>
      <c r="D189" s="107"/>
      <c r="E189" s="160"/>
    </row>
    <row r="190" spans="1:5" ht="11.25" customHeight="1">
      <c r="A190" s="182" t="s">
        <v>580</v>
      </c>
      <c r="B190" s="117" t="s">
        <v>581</v>
      </c>
      <c r="C190" s="110">
        <v>19</v>
      </c>
      <c r="D190" s="107"/>
      <c r="E190" s="160"/>
    </row>
    <row r="191" spans="1:5" ht="11.25" customHeight="1">
      <c r="A191" s="182" t="s">
        <v>582</v>
      </c>
      <c r="B191" s="117" t="s">
        <v>583</v>
      </c>
      <c r="C191" s="110">
        <v>17</v>
      </c>
      <c r="D191" s="107"/>
      <c r="E191" s="160"/>
    </row>
    <row r="192" spans="1:5" ht="11.25" customHeight="1">
      <c r="A192" s="182" t="s">
        <v>584</v>
      </c>
      <c r="B192" s="117" t="s">
        <v>585</v>
      </c>
      <c r="C192" s="110">
        <v>2</v>
      </c>
      <c r="D192" s="107"/>
      <c r="E192" s="160"/>
    </row>
    <row r="193" spans="1:5" ht="11.25" customHeight="1">
      <c r="A193" s="182" t="s">
        <v>586</v>
      </c>
      <c r="B193" s="117" t="s">
        <v>587</v>
      </c>
      <c r="C193" s="110">
        <v>4</v>
      </c>
      <c r="D193" s="107"/>
      <c r="E193" s="160"/>
    </row>
    <row r="194" spans="1:5" ht="11.25" customHeight="1">
      <c r="A194" s="182" t="s">
        <v>588</v>
      </c>
      <c r="B194" s="117" t="s">
        <v>589</v>
      </c>
      <c r="C194" s="110">
        <v>2</v>
      </c>
      <c r="D194" s="107"/>
      <c r="E194" s="160"/>
    </row>
    <row r="195" spans="1:5" ht="11.25" customHeight="1">
      <c r="A195" s="182" t="s">
        <v>590</v>
      </c>
      <c r="B195" s="117" t="s">
        <v>591</v>
      </c>
      <c r="C195" s="110">
        <v>5</v>
      </c>
      <c r="D195" s="107"/>
      <c r="E195" s="160"/>
    </row>
    <row r="196" spans="1:5" ht="11.25" customHeight="1">
      <c r="A196" s="182" t="s">
        <v>592</v>
      </c>
      <c r="B196" s="117" t="s">
        <v>593</v>
      </c>
      <c r="C196" s="110">
        <v>2</v>
      </c>
      <c r="D196" s="107"/>
      <c r="E196" s="160"/>
    </row>
    <row r="197" spans="1:5" ht="11.25" customHeight="1">
      <c r="A197" s="182" t="s">
        <v>594</v>
      </c>
      <c r="B197" s="117" t="s">
        <v>595</v>
      </c>
      <c r="C197" s="110">
        <v>2</v>
      </c>
      <c r="D197" s="107"/>
      <c r="E197" s="160"/>
    </row>
    <row r="198" spans="1:5" ht="11.25" customHeight="1">
      <c r="A198" s="182" t="s">
        <v>596</v>
      </c>
      <c r="B198" s="117" t="s">
        <v>597</v>
      </c>
      <c r="C198" s="110">
        <v>3</v>
      </c>
      <c r="D198" s="107"/>
      <c r="E198" s="160"/>
    </row>
    <row r="199" spans="1:5" ht="11.25" customHeight="1">
      <c r="A199" s="182" t="s">
        <v>2769</v>
      </c>
      <c r="B199" s="117" t="s">
        <v>2770</v>
      </c>
      <c r="C199" s="110">
        <v>5</v>
      </c>
      <c r="D199" s="107"/>
      <c r="E199" s="160"/>
    </row>
    <row r="200" spans="1:5" ht="11.25" customHeight="1">
      <c r="A200" s="182" t="s">
        <v>2771</v>
      </c>
      <c r="B200" s="117" t="s">
        <v>3286</v>
      </c>
      <c r="C200" s="110">
        <v>3</v>
      </c>
      <c r="D200" s="107"/>
      <c r="E200" s="160"/>
    </row>
    <row r="201" spans="1:5" ht="11.25" customHeight="1">
      <c r="A201" s="182" t="s">
        <v>2772</v>
      </c>
      <c r="B201" s="117" t="s">
        <v>2773</v>
      </c>
      <c r="C201" s="110">
        <v>5</v>
      </c>
      <c r="D201" s="107"/>
      <c r="E201" s="160"/>
    </row>
    <row r="202" spans="1:5" ht="11.25" customHeight="1">
      <c r="A202" s="182" t="s">
        <v>2774</v>
      </c>
      <c r="B202" s="117" t="s">
        <v>2775</v>
      </c>
      <c r="C202" s="110">
        <v>42</v>
      </c>
      <c r="D202" s="107"/>
      <c r="E202" s="160"/>
    </row>
    <row r="203" spans="1:5" ht="11.25" customHeight="1">
      <c r="A203" s="182" t="s">
        <v>2776</v>
      </c>
      <c r="B203" s="117" t="s">
        <v>2777</v>
      </c>
      <c r="C203" s="110">
        <v>26</v>
      </c>
      <c r="D203" s="107"/>
      <c r="E203" s="160"/>
    </row>
    <row r="204" spans="1:5" ht="11.25" customHeight="1">
      <c r="A204" s="182" t="s">
        <v>2778</v>
      </c>
      <c r="B204" s="117" t="s">
        <v>2779</v>
      </c>
      <c r="C204" s="110">
        <v>85</v>
      </c>
      <c r="D204" s="107"/>
      <c r="E204" s="160"/>
    </row>
    <row r="205" spans="1:5" ht="11.25" customHeight="1">
      <c r="A205" s="182" t="s">
        <v>2780</v>
      </c>
      <c r="B205" s="117" t="s">
        <v>2781</v>
      </c>
      <c r="C205" s="110">
        <v>11</v>
      </c>
      <c r="D205" s="107"/>
      <c r="E205" s="160"/>
    </row>
    <row r="206" spans="1:5" ht="11.25" customHeight="1">
      <c r="A206" s="182" t="s">
        <v>2782</v>
      </c>
      <c r="B206" s="117" t="s">
        <v>2783</v>
      </c>
      <c r="C206" s="110">
        <v>3</v>
      </c>
      <c r="D206" s="107"/>
      <c r="E206" s="160"/>
    </row>
    <row r="207" spans="1:5" ht="11.25" customHeight="1">
      <c r="A207" s="182" t="s">
        <v>2784</v>
      </c>
      <c r="B207" s="117" t="s">
        <v>2785</v>
      </c>
      <c r="C207" s="110">
        <v>4</v>
      </c>
      <c r="D207" s="107"/>
      <c r="E207" s="160"/>
    </row>
    <row r="208" spans="1:5" ht="11.25" customHeight="1">
      <c r="A208" s="182" t="s">
        <v>2786</v>
      </c>
      <c r="B208" s="117" t="s">
        <v>2787</v>
      </c>
      <c r="C208" s="110">
        <v>3</v>
      </c>
      <c r="D208" s="107"/>
      <c r="E208" s="160"/>
    </row>
    <row r="209" spans="1:5" ht="11.25" customHeight="1">
      <c r="A209" s="182" t="s">
        <v>2788</v>
      </c>
      <c r="B209" s="117" t="s">
        <v>2789</v>
      </c>
      <c r="C209" s="110">
        <v>3</v>
      </c>
      <c r="D209" s="107"/>
      <c r="E209" s="160"/>
    </row>
    <row r="210" spans="1:5" ht="11.25" customHeight="1">
      <c r="A210" s="182" t="s">
        <v>2790</v>
      </c>
      <c r="B210" s="117" t="s">
        <v>78</v>
      </c>
      <c r="C210" s="110">
        <v>2</v>
      </c>
      <c r="D210" s="107"/>
      <c r="E210" s="160"/>
    </row>
    <row r="211" spans="1:5" ht="11.25" customHeight="1">
      <c r="A211" s="182" t="s">
        <v>2791</v>
      </c>
      <c r="B211" s="117" t="s">
        <v>2792</v>
      </c>
      <c r="C211" s="110">
        <v>2</v>
      </c>
      <c r="D211" s="107"/>
      <c r="E211" s="160"/>
    </row>
    <row r="212" spans="1:5" ht="11.25" customHeight="1">
      <c r="A212" s="182" t="s">
        <v>2793</v>
      </c>
      <c r="B212" s="117" t="s">
        <v>2794</v>
      </c>
      <c r="C212" s="110">
        <v>2</v>
      </c>
      <c r="D212" s="107"/>
      <c r="E212" s="160"/>
    </row>
    <row r="213" spans="1:5" ht="11.25" customHeight="1">
      <c r="A213" s="182" t="s">
        <v>2795</v>
      </c>
      <c r="B213" s="117" t="s">
        <v>2796</v>
      </c>
      <c r="C213" s="110">
        <v>13</v>
      </c>
      <c r="D213" s="107"/>
      <c r="E213" s="160"/>
    </row>
    <row r="214" spans="1:5" ht="11.25" customHeight="1">
      <c r="A214" s="182" t="s">
        <v>2797</v>
      </c>
      <c r="B214" s="117" t="s">
        <v>2798</v>
      </c>
      <c r="C214" s="110">
        <v>27</v>
      </c>
      <c r="D214" s="107"/>
      <c r="E214" s="160"/>
    </row>
    <row r="215" spans="1:5" ht="11.25" customHeight="1">
      <c r="A215" s="182" t="s">
        <v>2799</v>
      </c>
      <c r="B215" s="117" t="s">
        <v>2800</v>
      </c>
      <c r="C215" s="110">
        <v>41</v>
      </c>
      <c r="D215" s="107"/>
      <c r="E215" s="160"/>
    </row>
    <row r="216" spans="1:5" ht="11.25" customHeight="1">
      <c r="A216" s="182" t="s">
        <v>2801</v>
      </c>
      <c r="B216" s="117" t="s">
        <v>2802</v>
      </c>
      <c r="C216" s="110">
        <v>5</v>
      </c>
      <c r="D216" s="107"/>
      <c r="E216" s="160"/>
    </row>
    <row r="217" spans="1:5" ht="11.25" customHeight="1">
      <c r="A217" s="182" t="s">
        <v>2803</v>
      </c>
      <c r="B217" s="117" t="s">
        <v>2804</v>
      </c>
      <c r="C217" s="110">
        <v>5</v>
      </c>
      <c r="D217" s="107"/>
      <c r="E217" s="160"/>
    </row>
    <row r="218" spans="1:5" ht="11.25" customHeight="1">
      <c r="A218" s="182" t="s">
        <v>2805</v>
      </c>
      <c r="B218" s="117" t="s">
        <v>2806</v>
      </c>
      <c r="C218" s="110">
        <v>2</v>
      </c>
      <c r="D218" s="107"/>
      <c r="E218" s="160"/>
    </row>
    <row r="219" spans="1:5" ht="11.25" customHeight="1">
      <c r="A219" s="182" t="s">
        <v>2807</v>
      </c>
      <c r="B219" s="117" t="s">
        <v>2808</v>
      </c>
      <c r="C219" s="110">
        <v>1</v>
      </c>
      <c r="D219" s="107"/>
      <c r="E219" s="160"/>
    </row>
    <row r="220" spans="1:5" ht="11.25" customHeight="1">
      <c r="A220" s="182" t="s">
        <v>2809</v>
      </c>
      <c r="B220" s="117" t="s">
        <v>2810</v>
      </c>
      <c r="C220" s="110">
        <v>5</v>
      </c>
      <c r="D220" s="107"/>
      <c r="E220" s="160"/>
    </row>
    <row r="221" spans="1:5" ht="11.25" customHeight="1">
      <c r="A221" s="182" t="s">
        <v>2811</v>
      </c>
      <c r="B221" s="117" t="s">
        <v>2812</v>
      </c>
      <c r="C221" s="110">
        <v>3</v>
      </c>
      <c r="D221" s="107"/>
      <c r="E221" s="160"/>
    </row>
    <row r="222" spans="1:5" ht="11.25" customHeight="1">
      <c r="A222" s="182" t="s">
        <v>2813</v>
      </c>
      <c r="B222" s="117" t="s">
        <v>2814</v>
      </c>
      <c r="C222" s="110">
        <v>2</v>
      </c>
      <c r="D222" s="107"/>
      <c r="E222" s="160"/>
    </row>
    <row r="223" spans="1:5" ht="11.25" customHeight="1">
      <c r="A223" s="182" t="s">
        <v>2815</v>
      </c>
      <c r="B223" s="117" t="s">
        <v>2816</v>
      </c>
      <c r="C223" s="110">
        <v>1</v>
      </c>
      <c r="D223" s="107"/>
      <c r="E223" s="160"/>
    </row>
    <row r="224" spans="1:5" ht="11.25" customHeight="1">
      <c r="A224" s="182" t="s">
        <v>2817</v>
      </c>
      <c r="B224" s="117" t="s">
        <v>2818</v>
      </c>
      <c r="C224" s="110">
        <v>3</v>
      </c>
      <c r="D224" s="107"/>
      <c r="E224" s="160"/>
    </row>
    <row r="225" spans="1:5" ht="11.25" customHeight="1">
      <c r="A225" s="182" t="s">
        <v>2819</v>
      </c>
      <c r="B225" s="117" t="s">
        <v>2820</v>
      </c>
      <c r="C225" s="110">
        <v>23</v>
      </c>
      <c r="D225" s="107"/>
      <c r="E225" s="160"/>
    </row>
    <row r="226" spans="1:5" ht="11.25" customHeight="1">
      <c r="A226" s="182" t="s">
        <v>2821</v>
      </c>
      <c r="B226" s="117" t="s">
        <v>2822</v>
      </c>
      <c r="C226" s="110">
        <v>10</v>
      </c>
      <c r="D226" s="107"/>
      <c r="E226" s="160"/>
    </row>
    <row r="227" spans="1:5" ht="11.25" customHeight="1">
      <c r="A227" s="182" t="s">
        <v>2823</v>
      </c>
      <c r="B227" s="117" t="s">
        <v>2824</v>
      </c>
      <c r="C227" s="110">
        <v>12</v>
      </c>
      <c r="D227" s="107"/>
      <c r="E227" s="160"/>
    </row>
    <row r="228" spans="1:5" ht="11.25" customHeight="1">
      <c r="A228" s="182" t="s">
        <v>2825</v>
      </c>
      <c r="B228" s="117" t="s">
        <v>2826</v>
      </c>
      <c r="C228" s="110">
        <v>9</v>
      </c>
      <c r="D228" s="107"/>
      <c r="E228" s="160"/>
    </row>
    <row r="229" spans="1:5" ht="11.25" customHeight="1">
      <c r="A229" s="182" t="s">
        <v>2827</v>
      </c>
      <c r="B229" s="117" t="s">
        <v>2828</v>
      </c>
      <c r="C229" s="110">
        <v>2</v>
      </c>
      <c r="D229" s="107"/>
      <c r="E229" s="160"/>
    </row>
    <row r="230" spans="1:5" ht="11.25" customHeight="1">
      <c r="A230" s="182" t="s">
        <v>2829</v>
      </c>
      <c r="B230" s="117" t="s">
        <v>2830</v>
      </c>
      <c r="C230" s="110">
        <v>3</v>
      </c>
      <c r="D230" s="107"/>
      <c r="E230" s="160"/>
    </row>
    <row r="231" spans="1:5" ht="11.25" customHeight="1">
      <c r="A231" s="182" t="s">
        <v>2831</v>
      </c>
      <c r="B231" s="117" t="s">
        <v>79</v>
      </c>
      <c r="C231" s="110">
        <v>1</v>
      </c>
      <c r="D231" s="107"/>
      <c r="E231" s="160"/>
    </row>
    <row r="232" spans="1:5" ht="11.25" customHeight="1">
      <c r="A232" s="182" t="s">
        <v>2832</v>
      </c>
      <c r="B232" s="117" t="s">
        <v>2833</v>
      </c>
      <c r="C232" s="110">
        <v>3</v>
      </c>
      <c r="D232" s="107"/>
      <c r="E232" s="160"/>
    </row>
    <row r="233" spans="1:5" ht="11.25" customHeight="1">
      <c r="A233" s="182" t="s">
        <v>2834</v>
      </c>
      <c r="B233" s="117" t="s">
        <v>2835</v>
      </c>
      <c r="C233" s="110">
        <v>4</v>
      </c>
      <c r="D233" s="107"/>
      <c r="E233" s="160"/>
    </row>
    <row r="234" spans="1:5" ht="11.25" customHeight="1">
      <c r="A234" s="182" t="s">
        <v>2836</v>
      </c>
      <c r="B234" s="117" t="s">
        <v>2837</v>
      </c>
      <c r="C234" s="110">
        <v>15</v>
      </c>
      <c r="D234" s="107"/>
      <c r="E234" s="160"/>
    </row>
    <row r="235" spans="1:5" ht="11.25" customHeight="1">
      <c r="A235" s="182" t="s">
        <v>2838</v>
      </c>
      <c r="B235" s="117" t="s">
        <v>2839</v>
      </c>
      <c r="C235" s="110">
        <v>7</v>
      </c>
      <c r="D235" s="107"/>
      <c r="E235" s="160"/>
    </row>
    <row r="236" spans="1:5" ht="11.25" customHeight="1">
      <c r="A236" s="182" t="s">
        <v>2840</v>
      </c>
      <c r="B236" s="117" t="s">
        <v>2841</v>
      </c>
      <c r="C236" s="110">
        <v>4</v>
      </c>
      <c r="D236" s="107"/>
      <c r="E236" s="160"/>
    </row>
    <row r="237" spans="1:5" ht="11.25" customHeight="1">
      <c r="A237" s="182" t="s">
        <v>2842</v>
      </c>
      <c r="B237" s="117" t="s">
        <v>2843</v>
      </c>
      <c r="C237" s="110">
        <v>2</v>
      </c>
      <c r="D237" s="107"/>
      <c r="E237" s="160"/>
    </row>
    <row r="238" spans="1:5" ht="11.25" customHeight="1">
      <c r="A238" s="182" t="s">
        <v>2844</v>
      </c>
      <c r="B238" s="117" t="s">
        <v>2845</v>
      </c>
      <c r="C238" s="110">
        <v>14</v>
      </c>
      <c r="D238" s="107"/>
      <c r="E238" s="160"/>
    </row>
    <row r="239" spans="1:5" ht="11.25" customHeight="1">
      <c r="A239" s="182" t="s">
        <v>2846</v>
      </c>
      <c r="B239" s="117" t="s">
        <v>2266</v>
      </c>
      <c r="C239" s="110">
        <v>115</v>
      </c>
      <c r="D239" s="107"/>
      <c r="E239" s="160"/>
    </row>
    <row r="240" spans="1:5" ht="11.25" customHeight="1">
      <c r="A240" s="182" t="s">
        <v>3295</v>
      </c>
      <c r="B240" s="117" t="s">
        <v>2855</v>
      </c>
      <c r="C240" s="110">
        <v>3</v>
      </c>
      <c r="D240" s="107"/>
      <c r="E240" s="160"/>
    </row>
    <row r="241" spans="1:5" ht="11.25" customHeight="1">
      <c r="A241" s="182" t="s">
        <v>3296</v>
      </c>
      <c r="B241" s="117" t="s">
        <v>2856</v>
      </c>
      <c r="C241" s="110">
        <v>10</v>
      </c>
      <c r="D241" s="107"/>
      <c r="E241" s="160"/>
    </row>
    <row r="242" spans="1:5" ht="11.25" customHeight="1">
      <c r="A242" s="182" t="s">
        <v>3287</v>
      </c>
      <c r="B242" s="117" t="s">
        <v>2847</v>
      </c>
      <c r="C242" s="110">
        <v>6</v>
      </c>
      <c r="D242" s="107"/>
      <c r="E242" s="160"/>
    </row>
    <row r="243" spans="1:5" ht="11.25" customHeight="1">
      <c r="A243" s="182" t="s">
        <v>3297</v>
      </c>
      <c r="B243" s="117" t="s">
        <v>2857</v>
      </c>
      <c r="C243" s="110">
        <v>25</v>
      </c>
      <c r="D243" s="107"/>
      <c r="E243" s="160"/>
    </row>
    <row r="244" spans="1:7" ht="11.25" customHeight="1">
      <c r="A244" s="182" t="s">
        <v>3288</v>
      </c>
      <c r="B244" s="117" t="s">
        <v>2848</v>
      </c>
      <c r="C244" s="110">
        <v>2</v>
      </c>
      <c r="D244" s="107"/>
      <c r="E244" s="160"/>
      <c r="F244" s="171"/>
      <c r="G244" s="175"/>
    </row>
    <row r="245" spans="1:7" ht="11.25" customHeight="1">
      <c r="A245" s="182" t="s">
        <v>3298</v>
      </c>
      <c r="B245" s="117" t="s">
        <v>2858</v>
      </c>
      <c r="C245" s="110">
        <v>2</v>
      </c>
      <c r="D245" s="107"/>
      <c r="E245" s="160"/>
      <c r="F245" s="171"/>
      <c r="G245" s="175"/>
    </row>
    <row r="246" spans="1:7" ht="11.25" customHeight="1">
      <c r="A246" s="182" t="s">
        <v>3299</v>
      </c>
      <c r="B246" s="117" t="s">
        <v>3378</v>
      </c>
      <c r="C246" s="110">
        <v>0</v>
      </c>
      <c r="D246" s="107"/>
      <c r="E246" s="160"/>
      <c r="F246" s="171"/>
      <c r="G246" s="171"/>
    </row>
    <row r="247" spans="1:7" ht="11.25" customHeight="1">
      <c r="A247" s="182" t="s">
        <v>3300</v>
      </c>
      <c r="B247" s="117" t="s">
        <v>3379</v>
      </c>
      <c r="C247" s="110">
        <v>1</v>
      </c>
      <c r="D247" s="107"/>
      <c r="E247" s="160"/>
      <c r="F247" s="171"/>
      <c r="G247" s="171"/>
    </row>
    <row r="248" spans="1:7" ht="11.25" customHeight="1">
      <c r="A248" s="182" t="s">
        <v>3289</v>
      </c>
      <c r="B248" s="117" t="s">
        <v>2849</v>
      </c>
      <c r="C248" s="110">
        <v>1</v>
      </c>
      <c r="D248" s="107"/>
      <c r="E248" s="160"/>
      <c r="F248" s="171"/>
      <c r="G248" s="171"/>
    </row>
    <row r="249" spans="1:7" ht="11.25" customHeight="1">
      <c r="A249" s="182" t="s">
        <v>3290</v>
      </c>
      <c r="B249" s="117" t="s">
        <v>2850</v>
      </c>
      <c r="C249" s="110">
        <v>2</v>
      </c>
      <c r="D249" s="107"/>
      <c r="E249" s="160"/>
      <c r="F249" s="171"/>
      <c r="G249" s="171"/>
    </row>
    <row r="250" spans="1:7" ht="11.25" customHeight="1">
      <c r="A250" s="182" t="s">
        <v>3301</v>
      </c>
      <c r="B250" s="117" t="s">
        <v>3380</v>
      </c>
      <c r="C250" s="110">
        <v>2</v>
      </c>
      <c r="D250" s="107"/>
      <c r="E250" s="160"/>
      <c r="F250" s="171"/>
      <c r="G250" s="171"/>
    </row>
    <row r="251" spans="1:7" ht="11.25" customHeight="1">
      <c r="A251" s="182" t="s">
        <v>3291</v>
      </c>
      <c r="B251" s="117" t="s">
        <v>2851</v>
      </c>
      <c r="C251" s="110">
        <v>2</v>
      </c>
      <c r="D251" s="107"/>
      <c r="E251" s="160"/>
      <c r="F251" s="171"/>
      <c r="G251" s="171"/>
    </row>
    <row r="252" spans="1:7" ht="11.25" customHeight="1">
      <c r="A252" s="182" t="s">
        <v>3292</v>
      </c>
      <c r="B252" s="117" t="s">
        <v>2852</v>
      </c>
      <c r="C252" s="110">
        <v>1</v>
      </c>
      <c r="D252" s="107"/>
      <c r="E252" s="160"/>
      <c r="F252" s="171"/>
      <c r="G252" s="171"/>
    </row>
    <row r="253" spans="1:7" ht="11.25" customHeight="1">
      <c r="A253" s="182" t="s">
        <v>3302</v>
      </c>
      <c r="B253" s="117" t="s">
        <v>3381</v>
      </c>
      <c r="C253" s="110">
        <v>2</v>
      </c>
      <c r="D253" s="107"/>
      <c r="E253" s="160"/>
      <c r="F253" s="171"/>
      <c r="G253" s="171"/>
    </row>
    <row r="254" spans="1:7" ht="11.25" customHeight="1">
      <c r="A254" s="182" t="s">
        <v>3293</v>
      </c>
      <c r="B254" s="117" t="s">
        <v>2853</v>
      </c>
      <c r="C254" s="110">
        <v>1</v>
      </c>
      <c r="D254" s="107"/>
      <c r="E254" s="160"/>
      <c r="F254" s="171"/>
      <c r="G254" s="171"/>
    </row>
    <row r="255" spans="1:7" ht="11.25" customHeight="1">
      <c r="A255" s="182" t="s">
        <v>3303</v>
      </c>
      <c r="B255" s="117" t="s">
        <v>3382</v>
      </c>
      <c r="C255" s="110">
        <v>2</v>
      </c>
      <c r="D255" s="107"/>
      <c r="E255" s="160"/>
      <c r="F255" s="171"/>
      <c r="G255" s="171"/>
    </row>
    <row r="256" spans="1:7" ht="11.25" customHeight="1">
      <c r="A256" s="182" t="s">
        <v>3304</v>
      </c>
      <c r="B256" s="117" t="s">
        <v>3383</v>
      </c>
      <c r="C256" s="110">
        <v>2</v>
      </c>
      <c r="D256" s="107"/>
      <c r="E256" s="160"/>
      <c r="F256" s="171"/>
      <c r="G256" s="171"/>
    </row>
    <row r="257" spans="1:7" ht="11.25" customHeight="1">
      <c r="A257" s="182" t="s">
        <v>3294</v>
      </c>
      <c r="B257" s="117" t="s">
        <v>2854</v>
      </c>
      <c r="C257" s="110">
        <v>1</v>
      </c>
      <c r="D257" s="107"/>
      <c r="E257" s="160"/>
      <c r="F257" s="171"/>
      <c r="G257" s="171"/>
    </row>
    <row r="258" spans="1:7" ht="11.25" customHeight="1">
      <c r="A258" s="182" t="s">
        <v>3384</v>
      </c>
      <c r="B258" s="117" t="s">
        <v>3385</v>
      </c>
      <c r="C258" s="110">
        <v>28</v>
      </c>
      <c r="D258" s="107"/>
      <c r="E258" s="160"/>
      <c r="F258" s="171"/>
      <c r="G258" s="171"/>
    </row>
    <row r="259" spans="1:7" ht="11.25" customHeight="1">
      <c r="A259" s="182" t="s">
        <v>3386</v>
      </c>
      <c r="B259" s="117" t="s">
        <v>3387</v>
      </c>
      <c r="C259" s="110">
        <v>21</v>
      </c>
      <c r="D259" s="107"/>
      <c r="E259" s="160"/>
      <c r="F259" s="171"/>
      <c r="G259" s="171"/>
    </row>
    <row r="260" spans="1:7" ht="11.25" customHeight="1">
      <c r="A260" s="182" t="s">
        <v>3388</v>
      </c>
      <c r="B260" s="117" t="s">
        <v>2270</v>
      </c>
      <c r="C260" s="110">
        <v>61</v>
      </c>
      <c r="D260" s="107"/>
      <c r="E260" s="160"/>
      <c r="F260" s="171"/>
      <c r="G260" s="171"/>
    </row>
    <row r="261" spans="1:7" ht="11.25" customHeight="1">
      <c r="A261" s="182" t="s">
        <v>3389</v>
      </c>
      <c r="B261" s="117" t="s">
        <v>3390</v>
      </c>
      <c r="C261" s="110">
        <v>33</v>
      </c>
      <c r="D261" s="107"/>
      <c r="E261" s="160"/>
      <c r="F261" s="171"/>
      <c r="G261" s="171"/>
    </row>
    <row r="262" spans="1:7" ht="11.25" customHeight="1">
      <c r="A262" s="182" t="s">
        <v>3391</v>
      </c>
      <c r="B262" s="117" t="s">
        <v>1821</v>
      </c>
      <c r="C262" s="110">
        <v>148</v>
      </c>
      <c r="D262" s="107"/>
      <c r="E262" s="160"/>
      <c r="F262" s="171"/>
      <c r="G262" s="171"/>
    </row>
    <row r="263" spans="1:7" ht="11.25" customHeight="1">
      <c r="A263" s="182" t="s">
        <v>1822</v>
      </c>
      <c r="B263" s="117" t="s">
        <v>1823</v>
      </c>
      <c r="C263" s="110">
        <v>56</v>
      </c>
      <c r="D263" s="107"/>
      <c r="E263" s="160"/>
      <c r="F263" s="171"/>
      <c r="G263" s="171"/>
    </row>
    <row r="264" spans="1:7" ht="11.25" customHeight="1">
      <c r="A264" s="182" t="s">
        <v>1824</v>
      </c>
      <c r="B264" s="117" t="s">
        <v>1825</v>
      </c>
      <c r="C264" s="110">
        <v>26</v>
      </c>
      <c r="D264" s="107"/>
      <c r="E264" s="160"/>
      <c r="F264" s="171"/>
      <c r="G264" s="171"/>
    </row>
    <row r="265" spans="1:7" ht="11.25" customHeight="1">
      <c r="A265" s="182" t="s">
        <v>1826</v>
      </c>
      <c r="B265" s="117" t="s">
        <v>1827</v>
      </c>
      <c r="C265" s="110">
        <v>6</v>
      </c>
      <c r="D265" s="107"/>
      <c r="E265" s="160"/>
      <c r="F265" s="171"/>
      <c r="G265" s="171"/>
    </row>
    <row r="266" spans="1:7" ht="11.25" customHeight="1">
      <c r="A266" s="182" t="s">
        <v>1828</v>
      </c>
      <c r="B266" s="117" t="s">
        <v>1829</v>
      </c>
      <c r="C266" s="110">
        <v>4</v>
      </c>
      <c r="D266" s="107"/>
      <c r="E266" s="160"/>
      <c r="F266" s="171"/>
      <c r="G266" s="171"/>
    </row>
    <row r="267" spans="1:7" ht="11.25" customHeight="1">
      <c r="A267" s="182" t="s">
        <v>1830</v>
      </c>
      <c r="B267" s="117" t="s">
        <v>1831</v>
      </c>
      <c r="C267" s="110">
        <v>15</v>
      </c>
      <c r="D267" s="107"/>
      <c r="E267" s="160"/>
      <c r="F267" s="171"/>
      <c r="G267" s="171"/>
    </row>
    <row r="268" spans="1:7" ht="11.25" customHeight="1">
      <c r="A268" s="182" t="s">
        <v>1832</v>
      </c>
      <c r="B268" s="117" t="s">
        <v>1833</v>
      </c>
      <c r="C268" s="110">
        <v>10</v>
      </c>
      <c r="D268" s="107"/>
      <c r="E268" s="160"/>
      <c r="F268" s="171"/>
      <c r="G268" s="171"/>
    </row>
    <row r="269" spans="1:7" ht="11.25" customHeight="1">
      <c r="A269" s="182" t="s">
        <v>1834</v>
      </c>
      <c r="B269" s="117" t="s">
        <v>1835</v>
      </c>
      <c r="C269" s="110">
        <v>4</v>
      </c>
      <c r="D269" s="107"/>
      <c r="E269" s="160"/>
      <c r="F269" s="171"/>
      <c r="G269" s="171"/>
    </row>
    <row r="270" spans="1:5" ht="11.25" customHeight="1">
      <c r="A270" s="182" t="s">
        <v>1836</v>
      </c>
      <c r="B270" s="117" t="s">
        <v>1837</v>
      </c>
      <c r="C270" s="110">
        <v>23</v>
      </c>
      <c r="D270" s="107"/>
      <c r="E270" s="160"/>
    </row>
    <row r="271" spans="1:5" ht="11.25" customHeight="1">
      <c r="A271" s="182" t="s">
        <v>1838</v>
      </c>
      <c r="B271" s="117" t="s">
        <v>1839</v>
      </c>
      <c r="C271" s="110">
        <v>4</v>
      </c>
      <c r="D271" s="107"/>
      <c r="E271" s="160"/>
    </row>
    <row r="272" spans="1:5" ht="11.25" customHeight="1">
      <c r="A272" s="182" t="s">
        <v>1840</v>
      </c>
      <c r="B272" s="117" t="s">
        <v>1841</v>
      </c>
      <c r="C272" s="110">
        <v>18</v>
      </c>
      <c r="D272" s="107"/>
      <c r="E272" s="160"/>
    </row>
    <row r="273" spans="1:5" ht="11.25" customHeight="1">
      <c r="A273" s="182" t="s">
        <v>1842</v>
      </c>
      <c r="B273" s="117" t="s">
        <v>1843</v>
      </c>
      <c r="C273" s="110">
        <v>8</v>
      </c>
      <c r="D273" s="107"/>
      <c r="E273" s="160"/>
    </row>
    <row r="274" spans="1:5" ht="11.25" customHeight="1">
      <c r="A274" s="182" t="s">
        <v>1844</v>
      </c>
      <c r="B274" s="117" t="s">
        <v>1845</v>
      </c>
      <c r="C274" s="110">
        <v>3</v>
      </c>
      <c r="D274" s="107"/>
      <c r="E274" s="160"/>
    </row>
    <row r="275" spans="1:5" ht="11.25" customHeight="1">
      <c r="A275" s="182" t="s">
        <v>1846</v>
      </c>
      <c r="B275" s="117" t="s">
        <v>1847</v>
      </c>
      <c r="C275" s="110">
        <v>3</v>
      </c>
      <c r="D275" s="107"/>
      <c r="E275" s="160"/>
    </row>
    <row r="276" spans="1:5" ht="11.25" customHeight="1">
      <c r="A276" s="182" t="s">
        <v>1848</v>
      </c>
      <c r="B276" s="117" t="s">
        <v>1849</v>
      </c>
      <c r="C276" s="110">
        <v>2</v>
      </c>
      <c r="D276" s="107"/>
      <c r="E276" s="160"/>
    </row>
    <row r="277" spans="1:5" ht="11.25" customHeight="1">
      <c r="A277" s="182" t="s">
        <v>1850</v>
      </c>
      <c r="B277" s="117" t="s">
        <v>1851</v>
      </c>
      <c r="C277" s="110">
        <v>3</v>
      </c>
      <c r="D277" s="107"/>
      <c r="E277" s="160"/>
    </row>
    <row r="278" spans="1:5" ht="11.25" customHeight="1">
      <c r="A278" s="182" t="s">
        <v>1852</v>
      </c>
      <c r="B278" s="117" t="s">
        <v>1853</v>
      </c>
      <c r="C278" s="110">
        <v>2</v>
      </c>
      <c r="D278" s="107"/>
      <c r="E278" s="160"/>
    </row>
    <row r="279" spans="1:5" ht="11.25" customHeight="1">
      <c r="A279" s="182" t="s">
        <v>1854</v>
      </c>
      <c r="B279" s="117" t="s">
        <v>1855</v>
      </c>
      <c r="C279" s="110">
        <v>1</v>
      </c>
      <c r="D279" s="107"/>
      <c r="E279" s="160"/>
    </row>
    <row r="280" spans="1:5" ht="11.25" customHeight="1">
      <c r="A280" s="182" t="s">
        <v>1856</v>
      </c>
      <c r="B280" s="117" t="s">
        <v>1857</v>
      </c>
      <c r="C280" s="110">
        <v>44</v>
      </c>
      <c r="D280" s="107"/>
      <c r="E280" s="160"/>
    </row>
    <row r="281" spans="1:5" ht="11.25" customHeight="1">
      <c r="A281" s="182" t="s">
        <v>1858</v>
      </c>
      <c r="B281" s="117" t="s">
        <v>1859</v>
      </c>
      <c r="C281" s="110">
        <v>6</v>
      </c>
      <c r="D281" s="107"/>
      <c r="E281" s="160"/>
    </row>
    <row r="282" spans="1:5" ht="11.25" customHeight="1">
      <c r="A282" s="182" t="s">
        <v>1860</v>
      </c>
      <c r="B282" s="117" t="s">
        <v>1861</v>
      </c>
      <c r="C282" s="110">
        <v>3</v>
      </c>
      <c r="D282" s="107"/>
      <c r="E282" s="160"/>
    </row>
    <row r="283" spans="1:5" ht="11.25" customHeight="1">
      <c r="A283" s="182" t="s">
        <v>1862</v>
      </c>
      <c r="B283" s="117" t="s">
        <v>1863</v>
      </c>
      <c r="C283" s="110">
        <v>3</v>
      </c>
      <c r="D283" s="107"/>
      <c r="E283" s="160"/>
    </row>
    <row r="284" spans="1:5" ht="11.25" customHeight="1">
      <c r="A284" s="182" t="s">
        <v>1864</v>
      </c>
      <c r="B284" s="117" t="s">
        <v>1865</v>
      </c>
      <c r="C284" s="110">
        <v>2</v>
      </c>
      <c r="D284" s="107"/>
      <c r="E284" s="160"/>
    </row>
    <row r="285" spans="1:5" ht="11.25" customHeight="1">
      <c r="A285" s="182" t="s">
        <v>1866</v>
      </c>
      <c r="B285" s="117" t="s">
        <v>1867</v>
      </c>
      <c r="C285" s="110">
        <v>5</v>
      </c>
      <c r="D285" s="107"/>
      <c r="E285" s="160"/>
    </row>
    <row r="286" spans="1:5" ht="11.25" customHeight="1">
      <c r="A286" s="182" t="s">
        <v>1868</v>
      </c>
      <c r="B286" s="117" t="s">
        <v>1869</v>
      </c>
      <c r="C286" s="110">
        <v>2</v>
      </c>
      <c r="D286" s="107"/>
      <c r="E286" s="160"/>
    </row>
    <row r="287" spans="1:5" ht="11.25" customHeight="1">
      <c r="A287" s="182" t="s">
        <v>1870</v>
      </c>
      <c r="B287" s="117" t="s">
        <v>1871</v>
      </c>
      <c r="C287" s="110">
        <v>25</v>
      </c>
      <c r="D287" s="107"/>
      <c r="E287" s="160"/>
    </row>
    <row r="288" spans="1:5" ht="11.25" customHeight="1">
      <c r="A288" s="182" t="s">
        <v>1872</v>
      </c>
      <c r="B288" s="117" t="s">
        <v>1873</v>
      </c>
      <c r="C288" s="110">
        <v>11</v>
      </c>
      <c r="D288" s="107"/>
      <c r="E288" s="160"/>
    </row>
    <row r="289" spans="1:5" ht="11.25" customHeight="1">
      <c r="A289" s="182" t="s">
        <v>1874</v>
      </c>
      <c r="B289" s="117" t="s">
        <v>1875</v>
      </c>
      <c r="C289" s="110">
        <v>42</v>
      </c>
      <c r="D289" s="107"/>
      <c r="E289" s="160"/>
    </row>
    <row r="290" spans="1:5" ht="11.25" customHeight="1">
      <c r="A290" s="182" t="s">
        <v>1876</v>
      </c>
      <c r="B290" s="117" t="s">
        <v>1877</v>
      </c>
      <c r="C290" s="110">
        <v>18</v>
      </c>
      <c r="D290" s="107"/>
      <c r="E290" s="160"/>
    </row>
    <row r="291" spans="1:5" ht="11.25" customHeight="1">
      <c r="A291" s="182" t="s">
        <v>1878</v>
      </c>
      <c r="B291" s="117" t="s">
        <v>1879</v>
      </c>
      <c r="C291" s="110">
        <v>63</v>
      </c>
      <c r="D291" s="107"/>
      <c r="E291" s="160"/>
    </row>
    <row r="292" spans="1:5" ht="11.25" customHeight="1">
      <c r="A292" s="182" t="s">
        <v>1880</v>
      </c>
      <c r="B292" s="117" t="s">
        <v>1881</v>
      </c>
      <c r="C292" s="110">
        <v>29</v>
      </c>
      <c r="D292" s="107"/>
      <c r="E292" s="160"/>
    </row>
    <row r="293" spans="1:5" ht="11.25" customHeight="1">
      <c r="A293" s="182" t="s">
        <v>1882</v>
      </c>
      <c r="B293" s="117" t="s">
        <v>1883</v>
      </c>
      <c r="C293" s="110">
        <v>7</v>
      </c>
      <c r="D293" s="107"/>
      <c r="E293" s="160"/>
    </row>
    <row r="294" spans="1:5" ht="11.25" customHeight="1">
      <c r="A294" s="182" t="s">
        <v>1884</v>
      </c>
      <c r="B294" s="117" t="s">
        <v>1885</v>
      </c>
      <c r="C294" s="110">
        <v>1</v>
      </c>
      <c r="D294" s="107"/>
      <c r="E294" s="160"/>
    </row>
    <row r="295" spans="1:5" ht="11.25" customHeight="1">
      <c r="A295" s="182" t="s">
        <v>1886</v>
      </c>
      <c r="B295" s="117" t="s">
        <v>1887</v>
      </c>
      <c r="C295" s="110">
        <v>1</v>
      </c>
      <c r="D295" s="107"/>
      <c r="E295" s="160"/>
    </row>
    <row r="296" spans="1:5" ht="11.25" customHeight="1">
      <c r="A296" s="182" t="s">
        <v>1888</v>
      </c>
      <c r="B296" s="117" t="s">
        <v>1889</v>
      </c>
      <c r="C296" s="110">
        <v>1</v>
      </c>
      <c r="D296" s="107"/>
      <c r="E296" s="160"/>
    </row>
    <row r="297" spans="1:5" ht="11.25" customHeight="1">
      <c r="A297" s="182" t="s">
        <v>1890</v>
      </c>
      <c r="B297" s="117" t="s">
        <v>1891</v>
      </c>
      <c r="C297" s="110">
        <v>1</v>
      </c>
      <c r="D297" s="107"/>
      <c r="E297" s="160"/>
    </row>
    <row r="298" spans="1:5" ht="11.25" customHeight="1">
      <c r="A298" s="182" t="s">
        <v>1892</v>
      </c>
      <c r="B298" s="117" t="s">
        <v>1893</v>
      </c>
      <c r="C298" s="110">
        <v>3</v>
      </c>
      <c r="D298" s="107"/>
      <c r="E298" s="160"/>
    </row>
    <row r="299" spans="1:5" ht="11.25" customHeight="1">
      <c r="A299" s="182" t="s">
        <v>1894</v>
      </c>
      <c r="B299" s="117" t="s">
        <v>1895</v>
      </c>
      <c r="C299" s="110">
        <v>3</v>
      </c>
      <c r="D299" s="107"/>
      <c r="E299" s="160"/>
    </row>
    <row r="300" spans="1:5" ht="11.25" customHeight="1">
      <c r="A300" s="182" t="s">
        <v>1896</v>
      </c>
      <c r="B300" s="117" t="s">
        <v>1897</v>
      </c>
      <c r="C300" s="110">
        <v>2</v>
      </c>
      <c r="D300" s="107"/>
      <c r="E300" s="160"/>
    </row>
    <row r="301" spans="1:5" ht="11.25" customHeight="1">
      <c r="A301" s="182" t="s">
        <v>1898</v>
      </c>
      <c r="B301" s="117" t="s">
        <v>1899</v>
      </c>
      <c r="C301" s="110">
        <v>8</v>
      </c>
      <c r="D301" s="107"/>
      <c r="E301" s="160"/>
    </row>
    <row r="302" spans="1:5" ht="11.25" customHeight="1">
      <c r="A302" s="182" t="s">
        <v>1900</v>
      </c>
      <c r="B302" s="117" t="s">
        <v>1901</v>
      </c>
      <c r="C302" s="110">
        <v>1</v>
      </c>
      <c r="D302" s="107"/>
      <c r="E302" s="160"/>
    </row>
    <row r="303" spans="1:5" ht="11.25" customHeight="1">
      <c r="A303" s="182" t="s">
        <v>1902</v>
      </c>
      <c r="B303" s="117" t="s">
        <v>1903</v>
      </c>
      <c r="C303" s="110">
        <v>19</v>
      </c>
      <c r="D303" s="107"/>
      <c r="E303" s="160"/>
    </row>
    <row r="304" spans="1:5" ht="11.25" customHeight="1">
      <c r="A304" s="182" t="s">
        <v>1904</v>
      </c>
      <c r="B304" s="117" t="s">
        <v>1905</v>
      </c>
      <c r="C304" s="110">
        <v>1</v>
      </c>
      <c r="D304" s="107"/>
      <c r="E304" s="160"/>
    </row>
    <row r="305" spans="1:5" ht="11.25" customHeight="1">
      <c r="A305" s="182" t="s">
        <v>1906</v>
      </c>
      <c r="B305" s="117" t="s">
        <v>1907</v>
      </c>
      <c r="C305" s="110">
        <v>19</v>
      </c>
      <c r="D305" s="107"/>
      <c r="E305" s="160"/>
    </row>
    <row r="306" spans="1:5" ht="11.25" customHeight="1">
      <c r="A306" s="182" t="s">
        <v>1908</v>
      </c>
      <c r="B306" s="117" t="s">
        <v>1909</v>
      </c>
      <c r="C306" s="110">
        <v>4</v>
      </c>
      <c r="D306" s="107"/>
      <c r="E306" s="160"/>
    </row>
    <row r="307" spans="1:5" ht="11.25" customHeight="1">
      <c r="A307" s="182" t="s">
        <v>1910</v>
      </c>
      <c r="B307" s="117" t="s">
        <v>1911</v>
      </c>
      <c r="C307" s="110">
        <v>14</v>
      </c>
      <c r="D307" s="107"/>
      <c r="E307" s="160"/>
    </row>
    <row r="308" spans="1:5" ht="11.25" customHeight="1">
      <c r="A308" s="182" t="s">
        <v>1912</v>
      </c>
      <c r="B308" s="117" t="s">
        <v>1913</v>
      </c>
      <c r="C308" s="110">
        <v>1</v>
      </c>
      <c r="D308" s="107"/>
      <c r="E308" s="160"/>
    </row>
    <row r="309" spans="1:5" ht="11.25" customHeight="1">
      <c r="A309" s="182" t="s">
        <v>1914</v>
      </c>
      <c r="B309" s="117" t="s">
        <v>1915</v>
      </c>
      <c r="C309" s="110">
        <v>4</v>
      </c>
      <c r="D309" s="107"/>
      <c r="E309" s="160"/>
    </row>
    <row r="310" spans="1:5" ht="11.25" customHeight="1">
      <c r="A310" s="182" t="s">
        <v>1916</v>
      </c>
      <c r="B310" s="117" t="s">
        <v>1917</v>
      </c>
      <c r="C310" s="110">
        <v>10</v>
      </c>
      <c r="D310" s="107"/>
      <c r="E310" s="160"/>
    </row>
    <row r="311" spans="1:5" ht="11.25" customHeight="1">
      <c r="A311" s="182" t="s">
        <v>1918</v>
      </c>
      <c r="B311" s="117" t="s">
        <v>1919</v>
      </c>
      <c r="C311" s="110">
        <v>2</v>
      </c>
      <c r="D311" s="107"/>
      <c r="E311" s="160"/>
    </row>
    <row r="312" spans="1:5" ht="11.25" customHeight="1">
      <c r="A312" s="182" t="s">
        <v>1920</v>
      </c>
      <c r="B312" s="117" t="s">
        <v>1921</v>
      </c>
      <c r="C312" s="110">
        <v>2</v>
      </c>
      <c r="D312" s="107"/>
      <c r="E312" s="160"/>
    </row>
    <row r="313" spans="1:5" ht="11.25" customHeight="1">
      <c r="A313" s="182" t="s">
        <v>1922</v>
      </c>
      <c r="B313" s="117" t="s">
        <v>1923</v>
      </c>
      <c r="C313" s="110">
        <v>5</v>
      </c>
      <c r="D313" s="107"/>
      <c r="E313" s="160"/>
    </row>
    <row r="314" spans="1:5" ht="11.25" customHeight="1">
      <c r="A314" s="182" t="s">
        <v>1924</v>
      </c>
      <c r="B314" s="117" t="s">
        <v>1925</v>
      </c>
      <c r="C314" s="110">
        <v>2</v>
      </c>
      <c r="D314" s="107"/>
      <c r="E314" s="160"/>
    </row>
    <row r="315" spans="1:5" ht="11.25" customHeight="1">
      <c r="A315" s="182" t="s">
        <v>1926</v>
      </c>
      <c r="B315" s="117" t="s">
        <v>1927</v>
      </c>
      <c r="C315" s="110">
        <v>1</v>
      </c>
      <c r="D315" s="107"/>
      <c r="E315" s="160"/>
    </row>
    <row r="316" spans="1:5" ht="11.25" customHeight="1">
      <c r="A316" s="182" t="s">
        <v>1928</v>
      </c>
      <c r="B316" s="117" t="s">
        <v>1929</v>
      </c>
      <c r="C316" s="110">
        <v>1</v>
      </c>
      <c r="D316" s="107"/>
      <c r="E316" s="160"/>
    </row>
    <row r="317" spans="1:5" ht="11.25" customHeight="1">
      <c r="A317" s="182" t="s">
        <v>1930</v>
      </c>
      <c r="B317" s="117" t="s">
        <v>1931</v>
      </c>
      <c r="C317" s="110">
        <v>5</v>
      </c>
      <c r="D317" s="107"/>
      <c r="E317" s="160"/>
    </row>
    <row r="318" spans="1:5" ht="11.25" customHeight="1">
      <c r="A318" s="182" t="s">
        <v>1932</v>
      </c>
      <c r="B318" s="117" t="s">
        <v>1933</v>
      </c>
      <c r="C318" s="110">
        <v>3</v>
      </c>
      <c r="D318" s="107"/>
      <c r="E318" s="160"/>
    </row>
    <row r="319" spans="1:5" ht="11.25" customHeight="1">
      <c r="A319" s="182" t="s">
        <v>1934</v>
      </c>
      <c r="B319" s="117" t="s">
        <v>1935</v>
      </c>
      <c r="C319" s="191">
        <v>1</v>
      </c>
      <c r="D319" s="107"/>
      <c r="E319" s="160"/>
    </row>
    <row r="320" spans="1:5" ht="11.25" customHeight="1">
      <c r="A320" s="182" t="s">
        <v>1936</v>
      </c>
      <c r="B320" s="117" t="s">
        <v>1937</v>
      </c>
      <c r="C320" s="191">
        <v>1</v>
      </c>
      <c r="D320" s="107"/>
      <c r="E320" s="160"/>
    </row>
    <row r="321" spans="1:5" ht="11.25" customHeight="1">
      <c r="A321" s="182" t="s">
        <v>1938</v>
      </c>
      <c r="B321" s="117" t="s">
        <v>1939</v>
      </c>
      <c r="C321" s="191">
        <v>4</v>
      </c>
      <c r="D321" s="107"/>
      <c r="E321" s="160"/>
    </row>
    <row r="322" spans="1:5" ht="11.25" customHeight="1">
      <c r="A322" s="182" t="s">
        <v>1940</v>
      </c>
      <c r="B322" s="117" t="s">
        <v>1941</v>
      </c>
      <c r="C322" s="191">
        <v>10</v>
      </c>
      <c r="D322" s="107"/>
      <c r="E322" s="160"/>
    </row>
    <row r="323" spans="1:5" ht="11.25" customHeight="1">
      <c r="A323" s="182" t="s">
        <v>1942</v>
      </c>
      <c r="B323" s="117" t="s">
        <v>1943</v>
      </c>
      <c r="C323" s="191">
        <v>2</v>
      </c>
      <c r="D323" s="107"/>
      <c r="E323" s="160"/>
    </row>
    <row r="324" spans="1:5" ht="11.25" customHeight="1">
      <c r="A324" s="182" t="s">
        <v>1944</v>
      </c>
      <c r="B324" s="117" t="s">
        <v>1945</v>
      </c>
      <c r="C324" s="191">
        <v>2</v>
      </c>
      <c r="D324" s="107"/>
      <c r="E324" s="160"/>
    </row>
    <row r="325" spans="1:5" ht="11.25" customHeight="1">
      <c r="A325" s="182" t="s">
        <v>1946</v>
      </c>
      <c r="B325" s="117" t="s">
        <v>1947</v>
      </c>
      <c r="C325" s="191">
        <v>3</v>
      </c>
      <c r="D325" s="107"/>
      <c r="E325" s="160"/>
    </row>
    <row r="326" spans="1:5" ht="11.25" customHeight="1">
      <c r="A326" s="182" t="s">
        <v>1948</v>
      </c>
      <c r="B326" s="117" t="s">
        <v>1949</v>
      </c>
      <c r="C326" s="191">
        <v>1</v>
      </c>
      <c r="D326" s="107"/>
      <c r="E326" s="160"/>
    </row>
    <row r="327" spans="1:5" ht="11.25" customHeight="1">
      <c r="A327" s="182" t="s">
        <v>1950</v>
      </c>
      <c r="B327" s="117" t="s">
        <v>2108</v>
      </c>
      <c r="C327" s="191">
        <v>2</v>
      </c>
      <c r="D327" s="107"/>
      <c r="E327" s="160"/>
    </row>
    <row r="328" spans="1:5" ht="11.25" customHeight="1">
      <c r="A328" s="182" t="s">
        <v>2109</v>
      </c>
      <c r="B328" s="117" t="s">
        <v>2110</v>
      </c>
      <c r="C328" s="191">
        <v>1</v>
      </c>
      <c r="D328" s="107"/>
      <c r="E328" s="160"/>
    </row>
    <row r="329" spans="1:5" ht="11.25" customHeight="1">
      <c r="A329" s="182" t="s">
        <v>2111</v>
      </c>
      <c r="B329" s="117" t="s">
        <v>2112</v>
      </c>
      <c r="C329" s="191">
        <v>1</v>
      </c>
      <c r="D329" s="107"/>
      <c r="E329" s="160"/>
    </row>
    <row r="330" spans="1:5" ht="11.25" customHeight="1">
      <c r="A330" s="182" t="s">
        <v>2113</v>
      </c>
      <c r="B330" s="117" t="s">
        <v>2114</v>
      </c>
      <c r="C330" s="191">
        <v>3</v>
      </c>
      <c r="D330" s="107"/>
      <c r="E330" s="160"/>
    </row>
    <row r="331" spans="1:5" ht="11.25" customHeight="1">
      <c r="A331" s="182" t="s">
        <v>2115</v>
      </c>
      <c r="B331" s="117" t="s">
        <v>2116</v>
      </c>
      <c r="C331" s="191">
        <v>2</v>
      </c>
      <c r="D331" s="107"/>
      <c r="E331" s="160"/>
    </row>
    <row r="332" spans="1:5" ht="11.25" customHeight="1">
      <c r="A332" s="182" t="s">
        <v>2117</v>
      </c>
      <c r="B332" s="117" t="s">
        <v>2118</v>
      </c>
      <c r="C332" s="191">
        <v>2</v>
      </c>
      <c r="D332" s="107"/>
      <c r="E332" s="160"/>
    </row>
    <row r="333" spans="1:5" ht="11.25" customHeight="1">
      <c r="A333" s="182" t="s">
        <v>2119</v>
      </c>
      <c r="B333" s="117" t="s">
        <v>2120</v>
      </c>
      <c r="C333" s="191">
        <v>2</v>
      </c>
      <c r="D333" s="107"/>
      <c r="E333" s="160"/>
    </row>
    <row r="334" spans="1:5" ht="11.25" customHeight="1">
      <c r="A334" s="182" t="s">
        <v>2121</v>
      </c>
      <c r="B334" s="117" t="s">
        <v>2122</v>
      </c>
      <c r="C334" s="191">
        <v>7</v>
      </c>
      <c r="D334" s="107"/>
      <c r="E334" s="160"/>
    </row>
    <row r="335" spans="1:5" ht="11.25" customHeight="1">
      <c r="A335" s="182" t="s">
        <v>2123</v>
      </c>
      <c r="B335" s="117" t="s">
        <v>2124</v>
      </c>
      <c r="C335" s="191">
        <v>6</v>
      </c>
      <c r="D335" s="107"/>
      <c r="E335" s="160"/>
    </row>
    <row r="336" spans="1:5" ht="11.25" customHeight="1">
      <c r="A336" s="182" t="s">
        <v>2125</v>
      </c>
      <c r="B336" s="117" t="s">
        <v>2126</v>
      </c>
      <c r="C336" s="191">
        <v>15</v>
      </c>
      <c r="D336" s="107"/>
      <c r="E336" s="160"/>
    </row>
    <row r="337" spans="1:5" ht="11.25" customHeight="1">
      <c r="A337" s="182" t="s">
        <v>2127</v>
      </c>
      <c r="B337" s="117" t="s">
        <v>2128</v>
      </c>
      <c r="C337" s="191">
        <v>14</v>
      </c>
      <c r="D337" s="107"/>
      <c r="E337" s="160"/>
    </row>
    <row r="338" spans="1:5" ht="11.25" customHeight="1">
      <c r="A338" s="182" t="s">
        <v>2129</v>
      </c>
      <c r="B338" s="117" t="s">
        <v>904</v>
      </c>
      <c r="C338" s="191">
        <v>13</v>
      </c>
      <c r="D338" s="107"/>
      <c r="E338" s="160"/>
    </row>
    <row r="339" spans="1:5" ht="11.25" customHeight="1">
      <c r="A339" s="182" t="s">
        <v>905</v>
      </c>
      <c r="B339" s="117" t="s">
        <v>906</v>
      </c>
      <c r="C339" s="191">
        <v>4</v>
      </c>
      <c r="D339" s="107"/>
      <c r="E339" s="160"/>
    </row>
    <row r="340" spans="1:5" ht="11.25" customHeight="1">
      <c r="A340" s="182" t="s">
        <v>907</v>
      </c>
      <c r="B340" s="117" t="s">
        <v>908</v>
      </c>
      <c r="C340" s="191">
        <v>8</v>
      </c>
      <c r="D340" s="107"/>
      <c r="E340" s="160"/>
    </row>
    <row r="341" spans="1:5" ht="11.25" customHeight="1">
      <c r="A341" s="182" t="s">
        <v>909</v>
      </c>
      <c r="B341" s="117" t="s">
        <v>910</v>
      </c>
      <c r="C341" s="191">
        <v>1</v>
      </c>
      <c r="D341" s="107"/>
      <c r="E341" s="160"/>
    </row>
    <row r="342" spans="1:5" ht="11.25" customHeight="1">
      <c r="A342" s="182" t="s">
        <v>911</v>
      </c>
      <c r="B342" s="117" t="s">
        <v>912</v>
      </c>
      <c r="C342" s="191">
        <v>2</v>
      </c>
      <c r="D342" s="107"/>
      <c r="E342" s="160"/>
    </row>
    <row r="343" spans="1:5" ht="11.25" customHeight="1">
      <c r="A343" s="182" t="s">
        <v>913</v>
      </c>
      <c r="B343" s="117" t="s">
        <v>914</v>
      </c>
      <c r="C343" s="191">
        <v>5</v>
      </c>
      <c r="D343" s="107"/>
      <c r="E343" s="160"/>
    </row>
    <row r="344" spans="1:5" ht="11.25" customHeight="1">
      <c r="A344" s="182" t="s">
        <v>915</v>
      </c>
      <c r="B344" s="117" t="s">
        <v>916</v>
      </c>
      <c r="C344" s="191">
        <v>1</v>
      </c>
      <c r="D344" s="107"/>
      <c r="E344" s="160"/>
    </row>
    <row r="345" spans="1:5" ht="11.25" customHeight="1">
      <c r="A345" s="182" t="s">
        <v>917</v>
      </c>
      <c r="B345" s="117" t="s">
        <v>918</v>
      </c>
      <c r="C345" s="191">
        <v>3</v>
      </c>
      <c r="D345" s="107"/>
      <c r="E345" s="160"/>
    </row>
    <row r="346" spans="1:5" ht="11.25" customHeight="1">
      <c r="A346" s="182" t="s">
        <v>919</v>
      </c>
      <c r="B346" s="117" t="s">
        <v>920</v>
      </c>
      <c r="C346" s="191">
        <v>1</v>
      </c>
      <c r="D346" s="107"/>
      <c r="E346" s="160"/>
    </row>
    <row r="347" spans="1:5" ht="11.25" customHeight="1">
      <c r="A347" s="182" t="s">
        <v>921</v>
      </c>
      <c r="B347" s="117" t="s">
        <v>922</v>
      </c>
      <c r="C347" s="191">
        <v>2</v>
      </c>
      <c r="D347" s="107"/>
      <c r="E347" s="160"/>
    </row>
    <row r="348" spans="1:5" ht="11.25" customHeight="1">
      <c r="A348" s="182" t="s">
        <v>923</v>
      </c>
      <c r="B348" s="117" t="s">
        <v>924</v>
      </c>
      <c r="C348" s="191">
        <v>1</v>
      </c>
      <c r="D348" s="107"/>
      <c r="E348" s="160"/>
    </row>
    <row r="349" spans="1:5" ht="11.25" customHeight="1">
      <c r="A349" s="182" t="s">
        <v>925</v>
      </c>
      <c r="B349" s="117" t="s">
        <v>926</v>
      </c>
      <c r="C349" s="191">
        <v>1</v>
      </c>
      <c r="D349" s="107"/>
      <c r="E349" s="160"/>
    </row>
    <row r="350" spans="1:5" ht="11.25" customHeight="1">
      <c r="A350" s="182" t="s">
        <v>927</v>
      </c>
      <c r="B350" s="117" t="s">
        <v>928</v>
      </c>
      <c r="C350" s="191">
        <v>6</v>
      </c>
      <c r="D350" s="107"/>
      <c r="E350" s="160"/>
    </row>
    <row r="351" spans="1:5" ht="11.25" customHeight="1">
      <c r="A351" s="182" t="s">
        <v>929</v>
      </c>
      <c r="B351" s="117" t="s">
        <v>930</v>
      </c>
      <c r="C351" s="191">
        <v>108</v>
      </c>
      <c r="D351" s="107"/>
      <c r="E351" s="160"/>
    </row>
    <row r="352" spans="1:5" ht="11.25" customHeight="1">
      <c r="A352" s="182" t="s">
        <v>931</v>
      </c>
      <c r="B352" s="117" t="s">
        <v>932</v>
      </c>
      <c r="C352" s="191">
        <v>10</v>
      </c>
      <c r="D352" s="107"/>
      <c r="E352" s="160"/>
    </row>
    <row r="353" spans="1:5" ht="11.25" customHeight="1">
      <c r="A353" s="182" t="s">
        <v>933</v>
      </c>
      <c r="B353" s="117" t="s">
        <v>934</v>
      </c>
      <c r="C353" s="191">
        <v>31</v>
      </c>
      <c r="D353" s="107"/>
      <c r="E353" s="160"/>
    </row>
    <row r="354" spans="1:5" ht="11.25" customHeight="1">
      <c r="A354" s="182" t="s">
        <v>935</v>
      </c>
      <c r="B354" s="117" t="s">
        <v>936</v>
      </c>
      <c r="C354" s="191">
        <v>10</v>
      </c>
      <c r="D354" s="107"/>
      <c r="E354" s="160"/>
    </row>
    <row r="355" spans="1:5" ht="11.25" customHeight="1">
      <c r="A355" s="182" t="s">
        <v>937</v>
      </c>
      <c r="B355" s="117" t="s">
        <v>938</v>
      </c>
      <c r="C355" s="191">
        <v>10</v>
      </c>
      <c r="D355" s="107"/>
      <c r="E355" s="160"/>
    </row>
    <row r="356" spans="1:5" ht="11.25" customHeight="1">
      <c r="A356" s="182" t="s">
        <v>939</v>
      </c>
      <c r="B356" s="117" t="s">
        <v>80</v>
      </c>
      <c r="C356" s="191">
        <v>14</v>
      </c>
      <c r="D356" s="107"/>
      <c r="E356" s="160"/>
    </row>
    <row r="357" spans="1:5" ht="11.25" customHeight="1">
      <c r="A357" s="182" t="s">
        <v>940</v>
      </c>
      <c r="B357" s="117" t="s">
        <v>941</v>
      </c>
      <c r="C357" s="191">
        <v>25</v>
      </c>
      <c r="D357" s="107"/>
      <c r="E357" s="160"/>
    </row>
    <row r="358" spans="1:5" ht="11.25" customHeight="1">
      <c r="A358" s="182" t="s">
        <v>942</v>
      </c>
      <c r="B358" s="117" t="s">
        <v>943</v>
      </c>
      <c r="C358" s="191">
        <v>11</v>
      </c>
      <c r="D358" s="107"/>
      <c r="E358" s="160"/>
    </row>
    <row r="359" spans="1:5" ht="11.25" customHeight="1">
      <c r="A359" s="182" t="s">
        <v>944</v>
      </c>
      <c r="B359" s="117" t="s">
        <v>945</v>
      </c>
      <c r="C359" s="191">
        <v>8</v>
      </c>
      <c r="D359" s="107"/>
      <c r="E359" s="160"/>
    </row>
    <row r="360" spans="1:5" ht="11.25" customHeight="1">
      <c r="A360" s="182" t="s">
        <v>946</v>
      </c>
      <c r="B360" s="117" t="s">
        <v>947</v>
      </c>
      <c r="C360" s="191">
        <v>15</v>
      </c>
      <c r="D360" s="107"/>
      <c r="E360" s="160"/>
    </row>
    <row r="361" spans="1:5" ht="11.25" customHeight="1">
      <c r="A361" s="182" t="s">
        <v>948</v>
      </c>
      <c r="B361" s="117" t="s">
        <v>949</v>
      </c>
      <c r="C361" s="191">
        <v>3</v>
      </c>
      <c r="D361" s="107"/>
      <c r="E361" s="160"/>
    </row>
    <row r="362" spans="1:5" ht="11.25" customHeight="1">
      <c r="A362" s="182" t="s">
        <v>950</v>
      </c>
      <c r="B362" s="117" t="s">
        <v>951</v>
      </c>
      <c r="C362" s="191">
        <v>15</v>
      </c>
      <c r="D362" s="107"/>
      <c r="E362" s="160"/>
    </row>
    <row r="363" spans="1:5" ht="11.25" customHeight="1">
      <c r="A363" s="182" t="s">
        <v>952</v>
      </c>
      <c r="B363" s="117" t="s">
        <v>953</v>
      </c>
      <c r="C363" s="191">
        <v>9</v>
      </c>
      <c r="D363" s="107"/>
      <c r="E363" s="160"/>
    </row>
    <row r="364" spans="1:5" ht="11.25" customHeight="1">
      <c r="A364" s="182" t="s">
        <v>954</v>
      </c>
      <c r="B364" s="117" t="s">
        <v>955</v>
      </c>
      <c r="C364" s="191">
        <v>3</v>
      </c>
      <c r="D364" s="107"/>
      <c r="E364" s="160"/>
    </row>
    <row r="365" spans="1:5" ht="11.25" customHeight="1">
      <c r="A365" s="182" t="s">
        <v>956</v>
      </c>
      <c r="B365" s="117" t="s">
        <v>957</v>
      </c>
      <c r="C365" s="191">
        <v>4</v>
      </c>
      <c r="D365" s="107"/>
      <c r="E365" s="160"/>
    </row>
    <row r="366" spans="1:5" ht="11.25" customHeight="1">
      <c r="A366" s="182" t="s">
        <v>958</v>
      </c>
      <c r="B366" s="117" t="s">
        <v>959</v>
      </c>
      <c r="C366" s="191">
        <v>48</v>
      </c>
      <c r="D366" s="107"/>
      <c r="E366" s="160"/>
    </row>
    <row r="367" spans="1:5" ht="11.25" customHeight="1">
      <c r="A367" s="182" t="s">
        <v>960</v>
      </c>
      <c r="B367" s="117" t="s">
        <v>961</v>
      </c>
      <c r="C367" s="191">
        <v>67</v>
      </c>
      <c r="D367" s="107"/>
      <c r="E367" s="160"/>
    </row>
    <row r="368" spans="1:5" ht="11.25" customHeight="1">
      <c r="A368" s="182" t="s">
        <v>1308</v>
      </c>
      <c r="B368" s="117" t="s">
        <v>1309</v>
      </c>
      <c r="C368" s="191">
        <v>18</v>
      </c>
      <c r="D368" s="107"/>
      <c r="E368" s="160"/>
    </row>
    <row r="369" spans="1:5" ht="11.25" customHeight="1">
      <c r="A369" s="182" t="s">
        <v>1310</v>
      </c>
      <c r="B369" s="117" t="s">
        <v>1311</v>
      </c>
      <c r="C369" s="191">
        <v>2</v>
      </c>
      <c r="D369" s="107"/>
      <c r="E369" s="160"/>
    </row>
    <row r="370" spans="1:5" ht="11.25" customHeight="1">
      <c r="A370" s="182" t="s">
        <v>1312</v>
      </c>
      <c r="B370" s="117" t="s">
        <v>1313</v>
      </c>
      <c r="C370" s="191">
        <v>8</v>
      </c>
      <c r="D370" s="107"/>
      <c r="E370" s="160"/>
    </row>
    <row r="371" spans="1:5" ht="11.25" customHeight="1">
      <c r="A371" s="182" t="s">
        <v>1314</v>
      </c>
      <c r="B371" s="117" t="s">
        <v>1315</v>
      </c>
      <c r="C371" s="191">
        <v>2</v>
      </c>
      <c r="D371" s="107"/>
      <c r="E371" s="160"/>
    </row>
    <row r="372" spans="1:5" ht="11.25" customHeight="1">
      <c r="A372" s="182" t="s">
        <v>1316</v>
      </c>
      <c r="B372" s="117" t="s">
        <v>1317</v>
      </c>
      <c r="C372" s="191">
        <v>2</v>
      </c>
      <c r="D372" s="107"/>
      <c r="E372" s="160"/>
    </row>
    <row r="373" spans="1:5" ht="11.25" customHeight="1">
      <c r="A373" s="182" t="s">
        <v>1318</v>
      </c>
      <c r="B373" s="117" t="s">
        <v>1319</v>
      </c>
      <c r="C373" s="191">
        <v>3</v>
      </c>
      <c r="D373" s="107"/>
      <c r="E373" s="160"/>
    </row>
    <row r="374" spans="1:5" ht="11.25" customHeight="1">
      <c r="A374" s="182" t="s">
        <v>1320</v>
      </c>
      <c r="B374" s="117" t="s">
        <v>1321</v>
      </c>
      <c r="C374" s="191">
        <v>5</v>
      </c>
      <c r="D374" s="107"/>
      <c r="E374" s="160"/>
    </row>
    <row r="375" spans="1:5" ht="11.25" customHeight="1">
      <c r="A375" s="182" t="s">
        <v>1322</v>
      </c>
      <c r="B375" s="117" t="s">
        <v>1323</v>
      </c>
      <c r="C375" s="191">
        <v>6</v>
      </c>
      <c r="D375" s="107"/>
      <c r="E375" s="160"/>
    </row>
    <row r="376" spans="1:5" ht="11.25" customHeight="1">
      <c r="A376" s="182" t="s">
        <v>73</v>
      </c>
      <c r="B376" s="117" t="s">
        <v>74</v>
      </c>
      <c r="C376" s="191">
        <v>9</v>
      </c>
      <c r="D376" s="107"/>
      <c r="E376" s="160"/>
    </row>
    <row r="377" spans="1:5" ht="11.25" customHeight="1">
      <c r="A377" s="182" t="s">
        <v>1324</v>
      </c>
      <c r="B377" s="117" t="s">
        <v>1325</v>
      </c>
      <c r="C377" s="191">
        <v>7</v>
      </c>
      <c r="D377" s="107"/>
      <c r="E377" s="160"/>
    </row>
    <row r="378" spans="1:5" ht="11.25" customHeight="1">
      <c r="A378" s="182" t="s">
        <v>1326</v>
      </c>
      <c r="B378" s="117" t="s">
        <v>1327</v>
      </c>
      <c r="C378" s="191">
        <v>13</v>
      </c>
      <c r="D378" s="107"/>
      <c r="E378" s="160"/>
    </row>
    <row r="379" spans="1:5" ht="11.25" customHeight="1">
      <c r="A379" s="182" t="s">
        <v>1328</v>
      </c>
      <c r="B379" s="117" t="s">
        <v>1329</v>
      </c>
      <c r="C379" s="191">
        <v>15</v>
      </c>
      <c r="D379" s="107"/>
      <c r="E379" s="160"/>
    </row>
    <row r="380" spans="1:5" ht="11.25" customHeight="1">
      <c r="A380" s="182" t="s">
        <v>1330</v>
      </c>
      <c r="B380" s="117" t="s">
        <v>1331</v>
      </c>
      <c r="C380" s="191">
        <v>3</v>
      </c>
      <c r="D380" s="107"/>
      <c r="E380" s="160"/>
    </row>
    <row r="381" spans="1:5" ht="11.25" customHeight="1">
      <c r="A381" s="182" t="s">
        <v>1332</v>
      </c>
      <c r="B381" s="117" t="s">
        <v>1333</v>
      </c>
      <c r="C381" s="191">
        <v>2</v>
      </c>
      <c r="D381" s="107"/>
      <c r="E381" s="160"/>
    </row>
    <row r="382" spans="1:5" ht="11.25" customHeight="1">
      <c r="A382" s="182" t="s">
        <v>1334</v>
      </c>
      <c r="B382" s="117" t="s">
        <v>1335</v>
      </c>
      <c r="C382" s="191">
        <v>5</v>
      </c>
      <c r="D382" s="107"/>
      <c r="E382" s="160"/>
    </row>
    <row r="383" spans="1:5" ht="11.25" customHeight="1">
      <c r="A383" s="182" t="s">
        <v>1336</v>
      </c>
      <c r="B383" s="117" t="s">
        <v>1337</v>
      </c>
      <c r="C383" s="191">
        <v>2</v>
      </c>
      <c r="D383" s="107"/>
      <c r="E383" s="160"/>
    </row>
    <row r="384" spans="1:5" ht="11.25" customHeight="1">
      <c r="A384" s="182" t="s">
        <v>1338</v>
      </c>
      <c r="B384" s="117" t="s">
        <v>1339</v>
      </c>
      <c r="C384" s="191">
        <v>2</v>
      </c>
      <c r="D384" s="107"/>
      <c r="E384" s="160"/>
    </row>
    <row r="385" spans="1:5" ht="11.25" customHeight="1">
      <c r="A385" s="182" t="s">
        <v>1340</v>
      </c>
      <c r="B385" s="117" t="s">
        <v>1341</v>
      </c>
      <c r="C385" s="191">
        <v>11</v>
      </c>
      <c r="D385" s="107"/>
      <c r="E385" s="160"/>
    </row>
    <row r="386" spans="1:5" ht="11.25" customHeight="1">
      <c r="A386" s="182" t="s">
        <v>1342</v>
      </c>
      <c r="B386" s="117" t="s">
        <v>1343</v>
      </c>
      <c r="C386" s="191">
        <v>4</v>
      </c>
      <c r="D386" s="107"/>
      <c r="E386" s="160"/>
    </row>
    <row r="387" spans="1:5" ht="11.25" customHeight="1">
      <c r="A387" s="182" t="s">
        <v>1344</v>
      </c>
      <c r="B387" s="117" t="s">
        <v>1345</v>
      </c>
      <c r="C387" s="191">
        <v>3</v>
      </c>
      <c r="D387" s="107"/>
      <c r="E387" s="160"/>
    </row>
    <row r="388" spans="1:5" ht="11.25" customHeight="1">
      <c r="A388" s="182" t="s">
        <v>1346</v>
      </c>
      <c r="B388" s="117" t="s">
        <v>1347</v>
      </c>
      <c r="C388" s="191">
        <v>2</v>
      </c>
      <c r="D388" s="107"/>
      <c r="E388" s="160"/>
    </row>
    <row r="389" spans="1:5" ht="11.25" customHeight="1">
      <c r="A389" s="182" t="s">
        <v>1348</v>
      </c>
      <c r="B389" s="117" t="s">
        <v>1349</v>
      </c>
      <c r="C389" s="191">
        <v>5</v>
      </c>
      <c r="D389" s="107"/>
      <c r="E389" s="160"/>
    </row>
    <row r="390" spans="1:5" ht="11.25" customHeight="1">
      <c r="A390" s="182" t="s">
        <v>1350</v>
      </c>
      <c r="B390" s="117" t="s">
        <v>1351</v>
      </c>
      <c r="C390" s="191">
        <v>3</v>
      </c>
      <c r="D390" s="107"/>
      <c r="E390" s="160"/>
    </row>
    <row r="391" spans="1:5" ht="11.25" customHeight="1">
      <c r="A391" s="182" t="s">
        <v>1352</v>
      </c>
      <c r="B391" s="117" t="s">
        <v>1353</v>
      </c>
      <c r="C391" s="191">
        <v>3</v>
      </c>
      <c r="D391" s="107"/>
      <c r="E391" s="160"/>
    </row>
    <row r="392" spans="1:5" ht="11.25" customHeight="1">
      <c r="A392" s="182" t="s">
        <v>1354</v>
      </c>
      <c r="B392" s="117" t="s">
        <v>1355</v>
      </c>
      <c r="C392" s="191">
        <v>24</v>
      </c>
      <c r="D392" s="107"/>
      <c r="E392" s="160"/>
    </row>
    <row r="393" spans="1:5" ht="11.25" customHeight="1">
      <c r="A393" s="182" t="s">
        <v>1356</v>
      </c>
      <c r="B393" s="117" t="s">
        <v>1357</v>
      </c>
      <c r="C393" s="191">
        <v>19</v>
      </c>
      <c r="D393" s="107"/>
      <c r="E393" s="160"/>
    </row>
    <row r="394" spans="1:5" ht="11.25" customHeight="1">
      <c r="A394" s="182" t="s">
        <v>1358</v>
      </c>
      <c r="B394" s="117" t="s">
        <v>1359</v>
      </c>
      <c r="C394" s="191">
        <v>5</v>
      </c>
      <c r="D394" s="107"/>
      <c r="E394" s="160"/>
    </row>
    <row r="395" spans="1:5" ht="11.25" customHeight="1">
      <c r="A395" s="182" t="s">
        <v>1360</v>
      </c>
      <c r="B395" s="117" t="s">
        <v>1361</v>
      </c>
      <c r="C395" s="191">
        <v>4</v>
      </c>
      <c r="D395" s="107"/>
      <c r="E395" s="160"/>
    </row>
    <row r="396" spans="1:5" ht="11.25" customHeight="1">
      <c r="A396" s="182" t="s">
        <v>1362</v>
      </c>
      <c r="B396" s="117" t="s">
        <v>1363</v>
      </c>
      <c r="C396" s="191">
        <v>9</v>
      </c>
      <c r="D396" s="107"/>
      <c r="E396" s="160"/>
    </row>
    <row r="397" spans="1:5" ht="11.25" customHeight="1">
      <c r="A397" s="182" t="s">
        <v>1364</v>
      </c>
      <c r="B397" s="117" t="s">
        <v>1365</v>
      </c>
      <c r="C397" s="191">
        <v>4</v>
      </c>
      <c r="D397" s="107"/>
      <c r="E397" s="160"/>
    </row>
    <row r="398" spans="1:5" ht="11.25" customHeight="1">
      <c r="A398" s="182" t="s">
        <v>1366</v>
      </c>
      <c r="B398" s="117" t="s">
        <v>1367</v>
      </c>
      <c r="C398" s="191">
        <v>6</v>
      </c>
      <c r="D398" s="107"/>
      <c r="E398" s="160"/>
    </row>
    <row r="399" spans="1:5" ht="11.25" customHeight="1">
      <c r="A399" s="182" t="s">
        <v>1368</v>
      </c>
      <c r="B399" s="117" t="s">
        <v>1369</v>
      </c>
      <c r="C399" s="191">
        <v>2</v>
      </c>
      <c r="D399" s="107"/>
      <c r="E399" s="160"/>
    </row>
    <row r="400" spans="1:5" ht="11.25" customHeight="1">
      <c r="A400" s="182" t="s">
        <v>1370</v>
      </c>
      <c r="B400" s="117" t="s">
        <v>1371</v>
      </c>
      <c r="C400" s="191">
        <v>4</v>
      </c>
      <c r="D400" s="107"/>
      <c r="E400" s="160"/>
    </row>
    <row r="401" spans="1:5" ht="11.25" customHeight="1">
      <c r="A401" s="182" t="s">
        <v>1372</v>
      </c>
      <c r="B401" s="117" t="s">
        <v>1373</v>
      </c>
      <c r="C401" s="191">
        <v>2</v>
      </c>
      <c r="D401" s="107"/>
      <c r="E401" s="160"/>
    </row>
    <row r="402" spans="1:5" ht="11.25" customHeight="1">
      <c r="A402" s="182" t="s">
        <v>1374</v>
      </c>
      <c r="B402" s="117" t="s">
        <v>1375</v>
      </c>
      <c r="C402" s="191">
        <v>3</v>
      </c>
      <c r="D402" s="107"/>
      <c r="E402" s="160"/>
    </row>
    <row r="403" spans="1:5" ht="11.25" customHeight="1">
      <c r="A403" s="182" t="s">
        <v>1376</v>
      </c>
      <c r="B403" s="117" t="s">
        <v>1377</v>
      </c>
      <c r="C403" s="191">
        <v>4</v>
      </c>
      <c r="D403" s="107"/>
      <c r="E403" s="160"/>
    </row>
    <row r="404" spans="1:5" ht="11.25" customHeight="1">
      <c r="A404" s="182" t="s">
        <v>1378</v>
      </c>
      <c r="B404" s="117" t="s">
        <v>1379</v>
      </c>
      <c r="C404" s="191">
        <v>32</v>
      </c>
      <c r="D404" s="107"/>
      <c r="E404" s="160"/>
    </row>
    <row r="405" spans="1:5" ht="11.25" customHeight="1">
      <c r="A405" s="182" t="s">
        <v>1380</v>
      </c>
      <c r="B405" s="117" t="s">
        <v>1381</v>
      </c>
      <c r="C405" s="191">
        <v>10</v>
      </c>
      <c r="D405" s="107"/>
      <c r="E405" s="160"/>
    </row>
    <row r="406" spans="1:5" ht="11.25" customHeight="1">
      <c r="A406" s="182" t="s">
        <v>1382</v>
      </c>
      <c r="B406" s="117" t="s">
        <v>1383</v>
      </c>
      <c r="C406" s="191">
        <v>2</v>
      </c>
      <c r="D406" s="107"/>
      <c r="E406" s="160"/>
    </row>
    <row r="407" spans="1:5" ht="11.25" customHeight="1">
      <c r="A407" s="182" t="s">
        <v>1384</v>
      </c>
      <c r="B407" s="117" t="s">
        <v>1385</v>
      </c>
      <c r="C407" s="191">
        <v>4</v>
      </c>
      <c r="D407" s="107"/>
      <c r="E407" s="160"/>
    </row>
    <row r="408" spans="1:5" ht="11.25" customHeight="1">
      <c r="A408" s="182" t="s">
        <v>1386</v>
      </c>
      <c r="B408" s="117" t="s">
        <v>1387</v>
      </c>
      <c r="C408" s="191">
        <v>2</v>
      </c>
      <c r="D408" s="107"/>
      <c r="E408" s="160"/>
    </row>
    <row r="409" spans="1:5" ht="11.25" customHeight="1">
      <c r="A409" s="182" t="s">
        <v>1388</v>
      </c>
      <c r="B409" s="117" t="s">
        <v>1389</v>
      </c>
      <c r="C409" s="191">
        <v>12</v>
      </c>
      <c r="D409" s="107"/>
      <c r="E409" s="160"/>
    </row>
    <row r="410" spans="1:5" ht="11.25" customHeight="1">
      <c r="A410" s="182" t="s">
        <v>1390</v>
      </c>
      <c r="B410" s="117" t="s">
        <v>1391</v>
      </c>
      <c r="C410" s="191">
        <v>6</v>
      </c>
      <c r="D410" s="107"/>
      <c r="E410" s="160"/>
    </row>
    <row r="411" spans="1:5" ht="11.25" customHeight="1">
      <c r="A411" s="182" t="s">
        <v>1392</v>
      </c>
      <c r="B411" s="117" t="s">
        <v>1393</v>
      </c>
      <c r="C411" s="191">
        <v>5</v>
      </c>
      <c r="D411" s="107"/>
      <c r="E411" s="160"/>
    </row>
    <row r="412" spans="1:5" ht="11.25" customHeight="1">
      <c r="A412" s="182" t="s">
        <v>1394</v>
      </c>
      <c r="B412" s="117" t="s">
        <v>1395</v>
      </c>
      <c r="C412" s="191">
        <v>5</v>
      </c>
      <c r="D412" s="107"/>
      <c r="E412" s="160"/>
    </row>
    <row r="413" spans="1:5" ht="11.25" customHeight="1">
      <c r="A413" s="182" t="s">
        <v>1396</v>
      </c>
      <c r="B413" s="117" t="s">
        <v>1397</v>
      </c>
      <c r="C413" s="191">
        <v>5</v>
      </c>
      <c r="D413" s="107"/>
      <c r="E413" s="160"/>
    </row>
    <row r="414" spans="1:5" ht="11.25" customHeight="1">
      <c r="A414" s="182" t="s">
        <v>1398</v>
      </c>
      <c r="B414" s="117" t="s">
        <v>1399</v>
      </c>
      <c r="C414" s="191">
        <v>3</v>
      </c>
      <c r="D414" s="107"/>
      <c r="E414" s="160"/>
    </row>
    <row r="415" spans="1:5" ht="11.25" customHeight="1">
      <c r="A415" s="182" t="s">
        <v>1400</v>
      </c>
      <c r="B415" s="117" t="s">
        <v>1401</v>
      </c>
      <c r="C415" s="191">
        <v>34</v>
      </c>
      <c r="D415" s="107"/>
      <c r="E415" s="160"/>
    </row>
    <row r="416" spans="1:5" ht="11.25" customHeight="1">
      <c r="A416" s="182" t="s">
        <v>1402</v>
      </c>
      <c r="B416" s="117" t="s">
        <v>1403</v>
      </c>
      <c r="C416" s="191">
        <v>7</v>
      </c>
      <c r="D416" s="107"/>
      <c r="E416" s="160"/>
    </row>
    <row r="417" spans="1:5" ht="11.25" customHeight="1">
      <c r="A417" s="182" t="s">
        <v>1404</v>
      </c>
      <c r="B417" s="117" t="s">
        <v>646</v>
      </c>
      <c r="C417" s="191">
        <v>3</v>
      </c>
      <c r="D417" s="107"/>
      <c r="E417" s="160"/>
    </row>
    <row r="418" spans="1:5" ht="11.25" customHeight="1">
      <c r="A418" s="182" t="s">
        <v>1405</v>
      </c>
      <c r="B418" s="117" t="s">
        <v>647</v>
      </c>
      <c r="C418" s="191">
        <v>3</v>
      </c>
      <c r="D418" s="107"/>
      <c r="E418" s="160"/>
    </row>
    <row r="419" spans="1:5" ht="11.25" customHeight="1">
      <c r="A419" s="182" t="s">
        <v>1406</v>
      </c>
      <c r="B419" s="117" t="s">
        <v>1407</v>
      </c>
      <c r="C419" s="191">
        <v>4</v>
      </c>
      <c r="D419" s="107"/>
      <c r="E419" s="160"/>
    </row>
    <row r="420" spans="1:5" ht="11.25" customHeight="1">
      <c r="A420" s="182" t="s">
        <v>1408</v>
      </c>
      <c r="B420" s="117" t="s">
        <v>1409</v>
      </c>
      <c r="C420" s="191">
        <v>15</v>
      </c>
      <c r="D420" s="107"/>
      <c r="E420" s="160"/>
    </row>
    <row r="421" spans="1:5" ht="11.25" customHeight="1">
      <c r="A421" s="182" t="s">
        <v>1410</v>
      </c>
      <c r="B421" s="117" t="s">
        <v>1411</v>
      </c>
      <c r="C421" s="191">
        <v>10</v>
      </c>
      <c r="D421" s="107"/>
      <c r="E421" s="160"/>
    </row>
    <row r="422" spans="1:5" ht="11.25" customHeight="1">
      <c r="A422" s="182" t="s">
        <v>1412</v>
      </c>
      <c r="B422" s="117" t="s">
        <v>1413</v>
      </c>
      <c r="C422" s="191">
        <v>6</v>
      </c>
      <c r="D422" s="107"/>
      <c r="E422" s="160"/>
    </row>
    <row r="423" spans="1:5" ht="11.25" customHeight="1">
      <c r="A423" s="182" t="s">
        <v>1414</v>
      </c>
      <c r="B423" s="117" t="s">
        <v>1415</v>
      </c>
      <c r="C423" s="191">
        <v>22</v>
      </c>
      <c r="D423" s="107"/>
      <c r="E423" s="160"/>
    </row>
    <row r="424" spans="1:5" ht="11.25" customHeight="1">
      <c r="A424" s="182" t="s">
        <v>1416</v>
      </c>
      <c r="B424" s="117" t="s">
        <v>1417</v>
      </c>
      <c r="C424" s="191">
        <v>51</v>
      </c>
      <c r="D424" s="107"/>
      <c r="E424" s="160"/>
    </row>
    <row r="425" spans="1:5" ht="11.25" customHeight="1">
      <c r="A425" s="182" t="s">
        <v>1418</v>
      </c>
      <c r="B425" s="117" t="s">
        <v>2408</v>
      </c>
      <c r="C425" s="191">
        <v>7</v>
      </c>
      <c r="D425" s="107"/>
      <c r="E425" s="160"/>
    </row>
    <row r="426" spans="1:5" ht="11.25" customHeight="1">
      <c r="A426" s="182" t="s">
        <v>2409</v>
      </c>
      <c r="B426" s="117" t="s">
        <v>2410</v>
      </c>
      <c r="C426" s="191">
        <v>6</v>
      </c>
      <c r="D426" s="107"/>
      <c r="E426" s="160"/>
    </row>
    <row r="427" spans="1:5" ht="11.25" customHeight="1">
      <c r="A427" s="182" t="s">
        <v>2411</v>
      </c>
      <c r="B427" s="117" t="s">
        <v>2412</v>
      </c>
      <c r="C427" s="191">
        <v>25</v>
      </c>
      <c r="D427" s="107"/>
      <c r="E427" s="160"/>
    </row>
    <row r="428" spans="1:5" ht="11.25" customHeight="1">
      <c r="A428" s="182" t="s">
        <v>2413</v>
      </c>
      <c r="B428" s="117" t="s">
        <v>852</v>
      </c>
      <c r="C428" s="191">
        <v>8</v>
      </c>
      <c r="D428" s="107"/>
      <c r="E428" s="160"/>
    </row>
    <row r="429" spans="1:5" ht="11.25" customHeight="1">
      <c r="A429" s="182" t="s">
        <v>853</v>
      </c>
      <c r="B429" s="117" t="s">
        <v>854</v>
      </c>
      <c r="C429" s="191">
        <v>5</v>
      </c>
      <c r="D429" s="107"/>
      <c r="E429" s="160"/>
    </row>
    <row r="430" spans="1:5" ht="11.25" customHeight="1">
      <c r="A430" s="182" t="s">
        <v>855</v>
      </c>
      <c r="B430" s="117" t="s">
        <v>856</v>
      </c>
      <c r="C430" s="191">
        <v>2</v>
      </c>
      <c r="D430" s="107"/>
      <c r="E430" s="160"/>
    </row>
    <row r="431" spans="1:5" ht="11.25" customHeight="1">
      <c r="A431" s="182" t="s">
        <v>857</v>
      </c>
      <c r="B431" s="117" t="s">
        <v>858</v>
      </c>
      <c r="C431" s="191">
        <v>6</v>
      </c>
      <c r="D431" s="107"/>
      <c r="E431" s="160"/>
    </row>
    <row r="432" spans="1:5" ht="11.25" customHeight="1">
      <c r="A432" s="182" t="s">
        <v>859</v>
      </c>
      <c r="B432" s="117" t="s">
        <v>860</v>
      </c>
      <c r="C432" s="191">
        <v>1</v>
      </c>
      <c r="D432" s="107"/>
      <c r="E432" s="160"/>
    </row>
    <row r="433" spans="1:5" ht="11.25" customHeight="1">
      <c r="A433" s="182" t="s">
        <v>861</v>
      </c>
      <c r="B433" s="117" t="s">
        <v>862</v>
      </c>
      <c r="C433" s="191">
        <v>3</v>
      </c>
      <c r="D433" s="107"/>
      <c r="E433" s="160"/>
    </row>
    <row r="434" spans="1:5" ht="11.25" customHeight="1">
      <c r="A434" s="182" t="s">
        <v>863</v>
      </c>
      <c r="B434" s="117" t="s">
        <v>864</v>
      </c>
      <c r="C434" s="191">
        <v>5</v>
      </c>
      <c r="D434" s="107"/>
      <c r="E434" s="160"/>
    </row>
    <row r="435" spans="1:5" ht="11.25" customHeight="1">
      <c r="A435" s="182" t="s">
        <v>865</v>
      </c>
      <c r="B435" s="117" t="s">
        <v>866</v>
      </c>
      <c r="C435" s="191">
        <v>1</v>
      </c>
      <c r="D435" s="107"/>
      <c r="E435" s="160"/>
    </row>
    <row r="436" spans="1:5" ht="11.25" customHeight="1">
      <c r="A436" s="182" t="s">
        <v>867</v>
      </c>
      <c r="B436" s="117" t="s">
        <v>868</v>
      </c>
      <c r="C436" s="191">
        <v>6</v>
      </c>
      <c r="D436" s="107"/>
      <c r="E436" s="160"/>
    </row>
    <row r="437" spans="1:5" ht="11.25" customHeight="1">
      <c r="A437" s="182" t="s">
        <v>869</v>
      </c>
      <c r="B437" s="117" t="s">
        <v>870</v>
      </c>
      <c r="C437" s="191">
        <v>3</v>
      </c>
      <c r="D437" s="107"/>
      <c r="E437" s="160"/>
    </row>
    <row r="438" spans="1:5" ht="11.25" customHeight="1">
      <c r="A438" s="182" t="s">
        <v>871</v>
      </c>
      <c r="B438" s="117" t="s">
        <v>872</v>
      </c>
      <c r="C438" s="191">
        <v>5</v>
      </c>
      <c r="D438" s="107"/>
      <c r="E438" s="160"/>
    </row>
    <row r="439" spans="1:5" ht="11.25" customHeight="1">
      <c r="A439" s="182" t="s">
        <v>873</v>
      </c>
      <c r="B439" s="117" t="s">
        <v>874</v>
      </c>
      <c r="C439" s="191">
        <v>2</v>
      </c>
      <c r="D439" s="107"/>
      <c r="E439" s="160"/>
    </row>
    <row r="440" spans="1:5" ht="11.25" customHeight="1">
      <c r="A440" s="182" t="s">
        <v>875</v>
      </c>
      <c r="B440" s="117" t="s">
        <v>648</v>
      </c>
      <c r="C440" s="191">
        <v>8</v>
      </c>
      <c r="D440" s="107"/>
      <c r="E440" s="160"/>
    </row>
    <row r="441" spans="1:5" ht="11.25" customHeight="1">
      <c r="A441" s="182" t="s">
        <v>876</v>
      </c>
      <c r="B441" s="117" t="s">
        <v>877</v>
      </c>
      <c r="C441" s="191">
        <v>3</v>
      </c>
      <c r="D441" s="107"/>
      <c r="E441" s="160"/>
    </row>
    <row r="442" spans="1:5" ht="11.25" customHeight="1">
      <c r="A442" s="182" t="s">
        <v>878</v>
      </c>
      <c r="B442" s="117" t="s">
        <v>879</v>
      </c>
      <c r="C442" s="191">
        <v>2</v>
      </c>
      <c r="D442" s="107"/>
      <c r="E442" s="160"/>
    </row>
    <row r="443" spans="1:5" ht="11.25" customHeight="1">
      <c r="A443" s="182" t="s">
        <v>880</v>
      </c>
      <c r="B443" s="117" t="s">
        <v>881</v>
      </c>
      <c r="C443" s="191">
        <v>3</v>
      </c>
      <c r="D443" s="107"/>
      <c r="E443" s="160"/>
    </row>
    <row r="444" spans="1:5" ht="11.25" customHeight="1">
      <c r="A444" s="182" t="s">
        <v>882</v>
      </c>
      <c r="B444" s="117" t="s">
        <v>883</v>
      </c>
      <c r="C444" s="191">
        <v>3</v>
      </c>
      <c r="D444" s="107"/>
      <c r="E444" s="160"/>
    </row>
    <row r="445" spans="1:5" ht="11.25" customHeight="1">
      <c r="A445" s="182" t="s">
        <v>884</v>
      </c>
      <c r="B445" s="117" t="s">
        <v>885</v>
      </c>
      <c r="C445" s="191">
        <v>2</v>
      </c>
      <c r="D445" s="107"/>
      <c r="E445" s="160"/>
    </row>
    <row r="446" spans="1:5" ht="11.25" customHeight="1">
      <c r="A446" s="182" t="s">
        <v>888</v>
      </c>
      <c r="B446" s="117" t="s">
        <v>889</v>
      </c>
      <c r="C446" s="191">
        <v>57</v>
      </c>
      <c r="D446" s="107"/>
      <c r="E446" s="160"/>
    </row>
    <row r="447" spans="1:5" ht="11.25" customHeight="1">
      <c r="A447" s="182" t="s">
        <v>3333</v>
      </c>
      <c r="B447" s="117" t="s">
        <v>890</v>
      </c>
      <c r="C447" s="191">
        <v>2</v>
      </c>
      <c r="D447" s="107"/>
      <c r="E447" s="160"/>
    </row>
    <row r="448" spans="1:5" ht="11.25" customHeight="1">
      <c r="A448" s="182" t="s">
        <v>3334</v>
      </c>
      <c r="B448" s="117" t="s">
        <v>3335</v>
      </c>
      <c r="C448" s="191">
        <v>3</v>
      </c>
      <c r="D448" s="107"/>
      <c r="E448" s="160"/>
    </row>
    <row r="449" spans="1:5" ht="11.25" customHeight="1">
      <c r="A449" s="182" t="s">
        <v>3336</v>
      </c>
      <c r="B449" s="117" t="s">
        <v>891</v>
      </c>
      <c r="C449" s="191">
        <v>4</v>
      </c>
      <c r="D449" s="107"/>
      <c r="E449" s="160"/>
    </row>
    <row r="450" spans="1:5" ht="11.25" customHeight="1">
      <c r="A450" s="182" t="s">
        <v>1446</v>
      </c>
      <c r="B450" s="117" t="s">
        <v>575</v>
      </c>
      <c r="C450" s="191">
        <v>6</v>
      </c>
      <c r="D450" s="107"/>
      <c r="E450" s="160"/>
    </row>
    <row r="451" spans="1:5" ht="11.25" customHeight="1">
      <c r="A451" s="182" t="s">
        <v>3325</v>
      </c>
      <c r="B451" s="117" t="s">
        <v>886</v>
      </c>
      <c r="C451" s="191">
        <v>15</v>
      </c>
      <c r="D451" s="107"/>
      <c r="E451" s="160"/>
    </row>
    <row r="452" spans="1:5" ht="11.25" customHeight="1">
      <c r="A452" s="182" t="s">
        <v>3326</v>
      </c>
      <c r="B452" s="117" t="s">
        <v>3327</v>
      </c>
      <c r="C452" s="191">
        <v>5</v>
      </c>
      <c r="D452" s="107"/>
      <c r="E452" s="160"/>
    </row>
    <row r="453" spans="1:5" ht="11.25" customHeight="1">
      <c r="A453" s="182" t="s">
        <v>3328</v>
      </c>
      <c r="B453" s="117" t="s">
        <v>3329</v>
      </c>
      <c r="C453" s="191">
        <v>2</v>
      </c>
      <c r="D453" s="107"/>
      <c r="E453" s="160"/>
    </row>
    <row r="454" spans="1:5" ht="11.25" customHeight="1">
      <c r="A454" s="182" t="s">
        <v>3330</v>
      </c>
      <c r="B454" s="117" t="s">
        <v>887</v>
      </c>
      <c r="C454" s="191">
        <v>3</v>
      </c>
      <c r="D454" s="107"/>
      <c r="E454" s="160"/>
    </row>
    <row r="455" spans="1:5" ht="11.25" customHeight="1">
      <c r="A455" s="182" t="s">
        <v>3331</v>
      </c>
      <c r="B455" s="117" t="s">
        <v>3332</v>
      </c>
      <c r="C455" s="191">
        <v>4</v>
      </c>
      <c r="D455" s="107"/>
      <c r="E455" s="160"/>
    </row>
    <row r="456" spans="1:5" ht="11.25" customHeight="1">
      <c r="A456" s="182" t="s">
        <v>576</v>
      </c>
      <c r="B456" s="117" t="s">
        <v>962</v>
      </c>
      <c r="C456" s="191">
        <v>40</v>
      </c>
      <c r="D456" s="107"/>
      <c r="E456" s="160"/>
    </row>
    <row r="457" spans="1:5" ht="11.25" customHeight="1">
      <c r="A457" s="182" t="s">
        <v>577</v>
      </c>
      <c r="B457" s="117" t="s">
        <v>2308</v>
      </c>
      <c r="C457" s="191">
        <v>1</v>
      </c>
      <c r="D457" s="107"/>
      <c r="E457" s="160"/>
    </row>
    <row r="458" spans="1:5" ht="11.25" customHeight="1">
      <c r="A458" s="182" t="s">
        <v>578</v>
      </c>
      <c r="B458" s="117" t="s">
        <v>3282</v>
      </c>
      <c r="C458" s="191">
        <v>2</v>
      </c>
      <c r="D458" s="107"/>
      <c r="E458" s="160"/>
    </row>
    <row r="459" spans="1:5" ht="11.25" customHeight="1">
      <c r="A459" s="182" t="s">
        <v>963</v>
      </c>
      <c r="B459" s="117" t="s">
        <v>964</v>
      </c>
      <c r="C459" s="191">
        <v>4</v>
      </c>
      <c r="D459" s="107"/>
      <c r="E459" s="160"/>
    </row>
    <row r="460" spans="1:5" ht="11.25" customHeight="1">
      <c r="A460" s="182" t="s">
        <v>965</v>
      </c>
      <c r="B460" s="117" t="s">
        <v>966</v>
      </c>
      <c r="C460" s="191">
        <v>16</v>
      </c>
      <c r="D460" s="107"/>
      <c r="E460" s="160"/>
    </row>
    <row r="461" spans="1:5" ht="11.25" customHeight="1">
      <c r="A461" s="182" t="s">
        <v>967</v>
      </c>
      <c r="B461" s="117" t="s">
        <v>968</v>
      </c>
      <c r="C461" s="191">
        <v>19</v>
      </c>
      <c r="D461" s="107"/>
      <c r="E461" s="160"/>
    </row>
    <row r="462" spans="1:5" ht="11.25" customHeight="1">
      <c r="A462" s="182" t="s">
        <v>969</v>
      </c>
      <c r="B462" s="117" t="s">
        <v>970</v>
      </c>
      <c r="C462" s="191">
        <v>1</v>
      </c>
      <c r="D462" s="107"/>
      <c r="E462" s="160"/>
    </row>
    <row r="463" spans="1:5" ht="11.25" customHeight="1">
      <c r="A463" s="182" t="s">
        <v>971</v>
      </c>
      <c r="B463" s="117" t="s">
        <v>972</v>
      </c>
      <c r="C463" s="191">
        <v>1</v>
      </c>
      <c r="D463" s="107"/>
      <c r="E463" s="160"/>
    </row>
    <row r="464" spans="1:5" ht="11.25" customHeight="1">
      <c r="A464" s="182" t="s">
        <v>973</v>
      </c>
      <c r="B464" s="117" t="s">
        <v>974</v>
      </c>
      <c r="C464" s="191">
        <v>1</v>
      </c>
      <c r="D464" s="107"/>
      <c r="E464" s="160"/>
    </row>
    <row r="465" spans="1:5" ht="11.25" customHeight="1">
      <c r="A465" s="182" t="s">
        <v>975</v>
      </c>
      <c r="B465" s="117" t="s">
        <v>976</v>
      </c>
      <c r="C465" s="191">
        <v>1</v>
      </c>
      <c r="D465" s="107"/>
      <c r="E465" s="160"/>
    </row>
    <row r="466" spans="1:5" ht="11.25" customHeight="1">
      <c r="A466" s="182" t="s">
        <v>977</v>
      </c>
      <c r="B466" s="117" t="s">
        <v>978</v>
      </c>
      <c r="C466" s="191">
        <v>2</v>
      </c>
      <c r="D466" s="107"/>
      <c r="E466" s="160"/>
    </row>
    <row r="467" spans="1:5" ht="11.25" customHeight="1">
      <c r="A467" s="182" t="s">
        <v>979</v>
      </c>
      <c r="B467" s="117" t="s">
        <v>980</v>
      </c>
      <c r="C467" s="191">
        <v>5</v>
      </c>
      <c r="D467" s="107"/>
      <c r="E467" s="160"/>
    </row>
    <row r="468" spans="1:5" ht="11.25" customHeight="1">
      <c r="A468" s="182" t="s">
        <v>981</v>
      </c>
      <c r="B468" s="117" t="s">
        <v>2414</v>
      </c>
      <c r="C468" s="191">
        <v>1</v>
      </c>
      <c r="D468" s="107"/>
      <c r="E468" s="160"/>
    </row>
    <row r="469" spans="1:5" ht="11.25" customHeight="1">
      <c r="A469" s="182" t="s">
        <v>2415</v>
      </c>
      <c r="B469" s="117" t="s">
        <v>2416</v>
      </c>
      <c r="C469" s="191">
        <v>2</v>
      </c>
      <c r="D469" s="107"/>
      <c r="E469" s="160"/>
    </row>
    <row r="470" spans="1:5" ht="11.25" customHeight="1">
      <c r="A470" s="182" t="s">
        <v>2417</v>
      </c>
      <c r="B470" s="117" t="s">
        <v>649</v>
      </c>
      <c r="C470" s="191">
        <v>1</v>
      </c>
      <c r="D470" s="107"/>
      <c r="E470" s="160"/>
    </row>
    <row r="471" spans="1:5" ht="11.25" customHeight="1">
      <c r="A471" s="182" t="s">
        <v>2418</v>
      </c>
      <c r="B471" s="117" t="s">
        <v>2419</v>
      </c>
      <c r="C471" s="191">
        <v>1</v>
      </c>
      <c r="D471" s="107"/>
      <c r="E471" s="160"/>
    </row>
    <row r="472" spans="1:5" ht="11.25" customHeight="1">
      <c r="A472" s="182" t="s">
        <v>2420</v>
      </c>
      <c r="B472" s="117" t="s">
        <v>2421</v>
      </c>
      <c r="C472" s="191">
        <v>1</v>
      </c>
      <c r="D472" s="107"/>
      <c r="E472" s="160"/>
    </row>
    <row r="473" spans="1:5" ht="11.25" customHeight="1">
      <c r="A473" s="182" t="s">
        <v>2422</v>
      </c>
      <c r="B473" s="117" t="s">
        <v>2423</v>
      </c>
      <c r="C473" s="191">
        <v>17</v>
      </c>
      <c r="D473" s="107"/>
      <c r="E473" s="160"/>
    </row>
    <row r="474" spans="1:5" ht="11.25" customHeight="1">
      <c r="A474" s="182" t="s">
        <v>2424</v>
      </c>
      <c r="B474" s="117" t="s">
        <v>2425</v>
      </c>
      <c r="C474" s="191">
        <v>26</v>
      </c>
      <c r="D474" s="107"/>
      <c r="E474" s="160"/>
    </row>
    <row r="475" spans="1:5" ht="11.25" customHeight="1">
      <c r="A475" s="182" t="s">
        <v>2426</v>
      </c>
      <c r="B475" s="117" t="s">
        <v>2427</v>
      </c>
      <c r="C475" s="191">
        <v>26</v>
      </c>
      <c r="D475" s="107"/>
      <c r="E475" s="160"/>
    </row>
    <row r="476" spans="1:5" ht="11.25" customHeight="1">
      <c r="A476" s="182" t="s">
        <v>2428</v>
      </c>
      <c r="B476" s="117" t="s">
        <v>2429</v>
      </c>
      <c r="C476" s="191">
        <v>8</v>
      </c>
      <c r="D476" s="107"/>
      <c r="E476" s="160"/>
    </row>
    <row r="477" spans="1:5" ht="11.25" customHeight="1">
      <c r="A477" s="182" t="s">
        <v>2430</v>
      </c>
      <c r="B477" s="117" t="s">
        <v>2431</v>
      </c>
      <c r="C477" s="191">
        <v>2</v>
      </c>
      <c r="D477" s="107"/>
      <c r="E477" s="160"/>
    </row>
    <row r="478" spans="1:5" ht="11.25" customHeight="1">
      <c r="A478" s="182" t="s">
        <v>2432</v>
      </c>
      <c r="B478" s="117" t="s">
        <v>262</v>
      </c>
      <c r="C478" s="191">
        <v>1</v>
      </c>
      <c r="D478" s="107"/>
      <c r="E478" s="160"/>
    </row>
    <row r="479" spans="1:5" ht="11.25" customHeight="1">
      <c r="A479" s="182" t="s">
        <v>263</v>
      </c>
      <c r="B479" s="117" t="s">
        <v>264</v>
      </c>
      <c r="C479" s="191">
        <v>6</v>
      </c>
      <c r="D479" s="107"/>
      <c r="E479" s="160"/>
    </row>
    <row r="480" spans="1:5" ht="11.25" customHeight="1">
      <c r="A480" s="182" t="s">
        <v>265</v>
      </c>
      <c r="B480" s="117" t="s">
        <v>266</v>
      </c>
      <c r="C480" s="191">
        <v>8</v>
      </c>
      <c r="D480" s="107"/>
      <c r="E480" s="160"/>
    </row>
    <row r="481" spans="1:5" ht="11.25" customHeight="1">
      <c r="A481" s="182" t="s">
        <v>267</v>
      </c>
      <c r="B481" s="117" t="s">
        <v>268</v>
      </c>
      <c r="C481" s="191">
        <v>5</v>
      </c>
      <c r="D481" s="107"/>
      <c r="E481" s="160"/>
    </row>
    <row r="482" spans="1:5" ht="11.25" customHeight="1">
      <c r="A482" s="182" t="s">
        <v>269</v>
      </c>
      <c r="B482" s="117" t="s">
        <v>270</v>
      </c>
      <c r="C482" s="191">
        <v>3</v>
      </c>
      <c r="D482" s="107"/>
      <c r="E482" s="160"/>
    </row>
    <row r="483" spans="1:5" ht="11.25" customHeight="1">
      <c r="A483" s="182" t="s">
        <v>271</v>
      </c>
      <c r="B483" s="117" t="s">
        <v>272</v>
      </c>
      <c r="C483" s="191">
        <v>2</v>
      </c>
      <c r="D483" s="107"/>
      <c r="E483" s="160"/>
    </row>
    <row r="484" spans="1:5" ht="11.25" customHeight="1">
      <c r="A484" s="182" t="s">
        <v>273</v>
      </c>
      <c r="B484" s="117" t="s">
        <v>274</v>
      </c>
      <c r="C484" s="191">
        <v>2</v>
      </c>
      <c r="D484" s="107"/>
      <c r="E484" s="160"/>
    </row>
    <row r="485" spans="1:5" ht="11.25" customHeight="1">
      <c r="A485" s="182" t="s">
        <v>275</v>
      </c>
      <c r="B485" s="117" t="s">
        <v>276</v>
      </c>
      <c r="C485" s="191">
        <v>2</v>
      </c>
      <c r="D485" s="107"/>
      <c r="E485" s="160"/>
    </row>
    <row r="486" spans="1:5" ht="11.25" customHeight="1">
      <c r="A486" s="182" t="s">
        <v>277</v>
      </c>
      <c r="B486" s="117" t="s">
        <v>278</v>
      </c>
      <c r="C486" s="191">
        <v>1</v>
      </c>
      <c r="D486" s="107"/>
      <c r="E486" s="160"/>
    </row>
    <row r="487" spans="1:5" ht="11.25" customHeight="1">
      <c r="A487" s="182" t="s">
        <v>279</v>
      </c>
      <c r="B487" s="117" t="s">
        <v>280</v>
      </c>
      <c r="C487" s="191">
        <v>2</v>
      </c>
      <c r="D487" s="107"/>
      <c r="E487" s="160"/>
    </row>
    <row r="488" spans="1:5" ht="11.25" customHeight="1">
      <c r="A488" s="182" t="s">
        <v>281</v>
      </c>
      <c r="B488" s="117" t="s">
        <v>282</v>
      </c>
      <c r="C488" s="191">
        <v>15</v>
      </c>
      <c r="D488" s="107"/>
      <c r="E488" s="160"/>
    </row>
    <row r="489" spans="1:5" ht="11.25" customHeight="1">
      <c r="A489" s="182" t="s">
        <v>283</v>
      </c>
      <c r="B489" s="117" t="s">
        <v>284</v>
      </c>
      <c r="C489" s="191">
        <v>9</v>
      </c>
      <c r="D489" s="107"/>
      <c r="E489" s="160"/>
    </row>
    <row r="490" spans="1:5" ht="11.25" customHeight="1">
      <c r="A490" s="182" t="s">
        <v>285</v>
      </c>
      <c r="B490" s="117" t="s">
        <v>286</v>
      </c>
      <c r="C490" s="191">
        <v>15</v>
      </c>
      <c r="D490" s="107"/>
      <c r="E490" s="160"/>
    </row>
    <row r="491" spans="1:5" ht="11.25" customHeight="1">
      <c r="A491" s="182" t="s">
        <v>287</v>
      </c>
      <c r="B491" s="117" t="s">
        <v>288</v>
      </c>
      <c r="C491" s="191">
        <v>15</v>
      </c>
      <c r="D491" s="107"/>
      <c r="E491" s="160"/>
    </row>
    <row r="492" spans="1:5" ht="11.25" customHeight="1">
      <c r="A492" s="182" t="s">
        <v>289</v>
      </c>
      <c r="B492" s="117" t="s">
        <v>290</v>
      </c>
      <c r="C492" s="191">
        <v>36</v>
      </c>
      <c r="D492" s="107"/>
      <c r="E492" s="160"/>
    </row>
    <row r="493" spans="1:5" ht="11.25" customHeight="1">
      <c r="A493" s="182" t="s">
        <v>291</v>
      </c>
      <c r="B493" s="117" t="s">
        <v>292</v>
      </c>
      <c r="C493" s="191">
        <v>2</v>
      </c>
      <c r="D493" s="107"/>
      <c r="E493" s="160"/>
    </row>
    <row r="494" spans="1:5" ht="11.25" customHeight="1">
      <c r="A494" s="182" t="s">
        <v>293</v>
      </c>
      <c r="B494" s="117" t="s">
        <v>294</v>
      </c>
      <c r="C494" s="191">
        <v>2</v>
      </c>
      <c r="D494" s="107"/>
      <c r="E494" s="160"/>
    </row>
    <row r="495" spans="1:5" ht="11.25" customHeight="1">
      <c r="A495" s="182" t="s">
        <v>295</v>
      </c>
      <c r="B495" s="117" t="s">
        <v>296</v>
      </c>
      <c r="C495" s="191">
        <v>1</v>
      </c>
      <c r="D495" s="107"/>
      <c r="E495" s="160"/>
    </row>
    <row r="496" spans="1:5" ht="11.25" customHeight="1">
      <c r="A496" s="182" t="s">
        <v>297</v>
      </c>
      <c r="B496" s="117" t="s">
        <v>298</v>
      </c>
      <c r="C496" s="191">
        <v>1</v>
      </c>
      <c r="D496" s="107"/>
      <c r="E496" s="160"/>
    </row>
    <row r="497" spans="1:5" ht="11.25" customHeight="1">
      <c r="A497" s="182" t="s">
        <v>299</v>
      </c>
      <c r="B497" s="117" t="s">
        <v>300</v>
      </c>
      <c r="C497" s="191">
        <v>4</v>
      </c>
      <c r="D497" s="107"/>
      <c r="E497" s="160"/>
    </row>
    <row r="498" spans="1:5" ht="11.25" customHeight="1">
      <c r="A498" s="182" t="s">
        <v>301</v>
      </c>
      <c r="B498" s="117" t="s">
        <v>302</v>
      </c>
      <c r="C498" s="191">
        <v>5</v>
      </c>
      <c r="D498" s="107"/>
      <c r="E498" s="160"/>
    </row>
    <row r="499" spans="1:5" ht="11.25" customHeight="1">
      <c r="A499" s="182" t="s">
        <v>303</v>
      </c>
      <c r="B499" s="117" t="s">
        <v>304</v>
      </c>
      <c r="C499" s="191">
        <v>1</v>
      </c>
      <c r="D499" s="107"/>
      <c r="E499" s="160"/>
    </row>
    <row r="500" spans="1:5" ht="11.25" customHeight="1">
      <c r="A500" s="182" t="s">
        <v>305</v>
      </c>
      <c r="B500" s="117" t="s">
        <v>306</v>
      </c>
      <c r="C500" s="191">
        <v>2</v>
      </c>
      <c r="D500" s="107"/>
      <c r="E500" s="160"/>
    </row>
    <row r="501" spans="1:5" ht="11.25" customHeight="1">
      <c r="A501" s="182" t="s">
        <v>307</v>
      </c>
      <c r="B501" s="117" t="s">
        <v>308</v>
      </c>
      <c r="C501" s="191">
        <v>3</v>
      </c>
      <c r="D501" s="107"/>
      <c r="E501" s="160"/>
    </row>
    <row r="502" spans="1:5" ht="11.25" customHeight="1">
      <c r="A502" s="182" t="s">
        <v>309</v>
      </c>
      <c r="B502" s="117" t="s">
        <v>310</v>
      </c>
      <c r="C502" s="191">
        <v>2</v>
      </c>
      <c r="D502" s="107"/>
      <c r="E502" s="160"/>
    </row>
    <row r="503" spans="1:5" ht="11.25" customHeight="1">
      <c r="A503" s="182" t="s">
        <v>311</v>
      </c>
      <c r="B503" s="117" t="s">
        <v>312</v>
      </c>
      <c r="C503" s="191">
        <v>2</v>
      </c>
      <c r="D503" s="107"/>
      <c r="E503" s="160"/>
    </row>
    <row r="504" spans="1:5" ht="11.25" customHeight="1">
      <c r="A504" s="182" t="s">
        <v>313</v>
      </c>
      <c r="B504" s="117" t="s">
        <v>314</v>
      </c>
      <c r="C504" s="191">
        <v>3</v>
      </c>
      <c r="D504" s="107"/>
      <c r="E504" s="160"/>
    </row>
    <row r="505" spans="1:5" ht="11.25" customHeight="1">
      <c r="A505" s="182" t="s">
        <v>315</v>
      </c>
      <c r="B505" s="117" t="s">
        <v>316</v>
      </c>
      <c r="C505" s="191">
        <v>2</v>
      </c>
      <c r="D505" s="107"/>
      <c r="E505" s="160"/>
    </row>
    <row r="506" spans="1:5" ht="11.25" customHeight="1">
      <c r="A506" s="182" t="s">
        <v>317</v>
      </c>
      <c r="B506" s="117" t="s">
        <v>318</v>
      </c>
      <c r="C506" s="191">
        <v>2</v>
      </c>
      <c r="D506" s="107"/>
      <c r="E506" s="160"/>
    </row>
    <row r="507" spans="1:5" ht="11.25" customHeight="1">
      <c r="A507" s="182" t="s">
        <v>319</v>
      </c>
      <c r="B507" s="117" t="s">
        <v>320</v>
      </c>
      <c r="C507" s="191">
        <v>1</v>
      </c>
      <c r="D507" s="107"/>
      <c r="E507" s="160"/>
    </row>
    <row r="508" spans="1:5" ht="11.25" customHeight="1">
      <c r="A508" s="182" t="s">
        <v>321</v>
      </c>
      <c r="B508" s="117" t="s">
        <v>322</v>
      </c>
      <c r="C508" s="191">
        <v>2</v>
      </c>
      <c r="D508" s="107"/>
      <c r="E508" s="160"/>
    </row>
    <row r="509" spans="1:5" ht="11.25" customHeight="1">
      <c r="A509" s="182" t="s">
        <v>323</v>
      </c>
      <c r="B509" s="117" t="s">
        <v>324</v>
      </c>
      <c r="C509" s="191">
        <v>18</v>
      </c>
      <c r="D509" s="107"/>
      <c r="E509" s="160"/>
    </row>
    <row r="510" spans="1:5" ht="11.25" customHeight="1">
      <c r="A510" s="182" t="s">
        <v>325</v>
      </c>
      <c r="B510" s="117" t="s">
        <v>326</v>
      </c>
      <c r="C510" s="191">
        <v>1</v>
      </c>
      <c r="D510" s="107"/>
      <c r="E510" s="160"/>
    </row>
    <row r="511" spans="1:5" ht="11.25" customHeight="1">
      <c r="A511" s="182" t="s">
        <v>327</v>
      </c>
      <c r="B511" s="117" t="s">
        <v>177</v>
      </c>
      <c r="C511" s="191">
        <v>3</v>
      </c>
      <c r="D511" s="107"/>
      <c r="E511" s="160"/>
    </row>
    <row r="512" spans="1:5" ht="11.25" customHeight="1">
      <c r="A512" s="182" t="s">
        <v>328</v>
      </c>
      <c r="B512" s="117" t="s">
        <v>329</v>
      </c>
      <c r="C512" s="191">
        <v>1</v>
      </c>
      <c r="D512" s="107"/>
      <c r="E512" s="160"/>
    </row>
    <row r="513" spans="1:5" ht="11.25" customHeight="1">
      <c r="A513" s="182" t="s">
        <v>330</v>
      </c>
      <c r="B513" s="117" t="s">
        <v>331</v>
      </c>
      <c r="C513" s="191">
        <v>0</v>
      </c>
      <c r="D513" s="107"/>
      <c r="E513" s="160"/>
    </row>
    <row r="514" spans="1:5" ht="11.25" customHeight="1">
      <c r="A514" s="182" t="s">
        <v>332</v>
      </c>
      <c r="B514" s="117" t="s">
        <v>333</v>
      </c>
      <c r="C514" s="191">
        <v>1</v>
      </c>
      <c r="D514" s="107"/>
      <c r="E514" s="160"/>
    </row>
    <row r="515" spans="1:5" ht="11.25" customHeight="1">
      <c r="A515" s="182" t="s">
        <v>334</v>
      </c>
      <c r="B515" s="117" t="s">
        <v>178</v>
      </c>
      <c r="C515" s="191">
        <v>0</v>
      </c>
      <c r="D515" s="107"/>
      <c r="E515" s="160"/>
    </row>
    <row r="516" spans="1:5" ht="11.25" customHeight="1">
      <c r="A516" s="182" t="s">
        <v>335</v>
      </c>
      <c r="B516" s="117" t="s">
        <v>336</v>
      </c>
      <c r="C516" s="191">
        <v>2</v>
      </c>
      <c r="D516" s="107"/>
      <c r="E516" s="160"/>
    </row>
    <row r="517" spans="1:5" ht="11.25" customHeight="1">
      <c r="A517" s="182" t="s">
        <v>337</v>
      </c>
      <c r="B517" s="117" t="s">
        <v>338</v>
      </c>
      <c r="C517" s="191">
        <v>1</v>
      </c>
      <c r="D517" s="107"/>
      <c r="E517" s="160"/>
    </row>
    <row r="518" spans="1:5" ht="11.25" customHeight="1">
      <c r="A518" s="182" t="s">
        <v>339</v>
      </c>
      <c r="B518" s="117" t="s">
        <v>340</v>
      </c>
      <c r="C518" s="191">
        <v>2</v>
      </c>
      <c r="D518" s="107"/>
      <c r="E518" s="160"/>
    </row>
    <row r="519" spans="1:5" ht="11.25" customHeight="1">
      <c r="A519" s="182" t="s">
        <v>341</v>
      </c>
      <c r="B519" s="117" t="s">
        <v>342</v>
      </c>
      <c r="C519" s="191">
        <v>50</v>
      </c>
      <c r="D519" s="107"/>
      <c r="E519" s="160"/>
    </row>
    <row r="520" spans="1:5" ht="11.25" customHeight="1">
      <c r="A520" s="182" t="s">
        <v>343</v>
      </c>
      <c r="B520" s="117" t="s">
        <v>344</v>
      </c>
      <c r="C520" s="191">
        <v>2</v>
      </c>
      <c r="D520" s="107"/>
      <c r="E520" s="160"/>
    </row>
    <row r="521" spans="1:5" ht="11.25" customHeight="1">
      <c r="A521" s="182" t="s">
        <v>345</v>
      </c>
      <c r="B521" s="117" t="s">
        <v>346</v>
      </c>
      <c r="C521" s="191">
        <v>2</v>
      </c>
      <c r="D521" s="107"/>
      <c r="E521" s="160"/>
    </row>
    <row r="522" spans="1:5" ht="11.25" customHeight="1">
      <c r="A522" s="182" t="s">
        <v>347</v>
      </c>
      <c r="B522" s="117" t="s">
        <v>348</v>
      </c>
      <c r="C522" s="191">
        <v>2</v>
      </c>
      <c r="D522" s="107"/>
      <c r="E522" s="160"/>
    </row>
    <row r="523" spans="1:5" ht="11.25" customHeight="1">
      <c r="A523" s="182" t="s">
        <v>349</v>
      </c>
      <c r="B523" s="117" t="s">
        <v>350</v>
      </c>
      <c r="C523" s="191">
        <v>3</v>
      </c>
      <c r="D523" s="107"/>
      <c r="E523" s="160"/>
    </row>
    <row r="524" spans="1:5" ht="11.25" customHeight="1">
      <c r="A524" s="182" t="s">
        <v>833</v>
      </c>
      <c r="B524" s="117" t="s">
        <v>351</v>
      </c>
      <c r="C524" s="191">
        <v>1</v>
      </c>
      <c r="D524" s="107"/>
      <c r="E524" s="160"/>
    </row>
    <row r="525" spans="1:5" ht="11.25" customHeight="1">
      <c r="A525" s="182" t="s">
        <v>834</v>
      </c>
      <c r="B525" s="117" t="s">
        <v>352</v>
      </c>
      <c r="C525" s="191">
        <v>1</v>
      </c>
      <c r="D525" s="107"/>
      <c r="E525" s="160"/>
    </row>
    <row r="526" spans="1:5" ht="11.25" customHeight="1">
      <c r="A526" s="182" t="s">
        <v>835</v>
      </c>
      <c r="B526" s="117" t="s">
        <v>353</v>
      </c>
      <c r="C526" s="191">
        <v>1</v>
      </c>
      <c r="D526" s="107"/>
      <c r="E526" s="160"/>
    </row>
    <row r="527" spans="1:5" ht="11.25" customHeight="1">
      <c r="A527" s="182" t="s">
        <v>836</v>
      </c>
      <c r="B527" s="117" t="s">
        <v>354</v>
      </c>
      <c r="C527" s="191">
        <v>0</v>
      </c>
      <c r="D527" s="107"/>
      <c r="E527" s="160"/>
    </row>
    <row r="528" spans="1:5" ht="11.25" customHeight="1">
      <c r="A528" s="182" t="s">
        <v>837</v>
      </c>
      <c r="B528" s="117" t="s">
        <v>355</v>
      </c>
      <c r="C528" s="191">
        <v>6</v>
      </c>
      <c r="D528" s="107"/>
      <c r="E528" s="160"/>
    </row>
    <row r="529" spans="1:5" ht="11.25" customHeight="1">
      <c r="A529" s="182" t="s">
        <v>839</v>
      </c>
      <c r="B529" s="117" t="s">
        <v>356</v>
      </c>
      <c r="C529" s="191">
        <v>1</v>
      </c>
      <c r="D529" s="107"/>
      <c r="E529" s="160"/>
    </row>
    <row r="530" spans="1:5" ht="11.25" customHeight="1">
      <c r="A530" s="182" t="s">
        <v>840</v>
      </c>
      <c r="B530" s="117" t="s">
        <v>357</v>
      </c>
      <c r="C530" s="191">
        <v>4</v>
      </c>
      <c r="D530" s="107"/>
      <c r="E530" s="160"/>
    </row>
    <row r="531" spans="1:5" ht="11.25" customHeight="1">
      <c r="A531" s="182" t="s">
        <v>841</v>
      </c>
      <c r="B531" s="117" t="s">
        <v>358</v>
      </c>
      <c r="C531" s="191">
        <v>0</v>
      </c>
      <c r="D531" s="107"/>
      <c r="E531" s="160"/>
    </row>
    <row r="532" spans="1:5" ht="11.25" customHeight="1">
      <c r="A532" s="182" t="s">
        <v>842</v>
      </c>
      <c r="B532" s="117" t="s">
        <v>359</v>
      </c>
      <c r="C532" s="191">
        <v>1</v>
      </c>
      <c r="D532" s="107"/>
      <c r="E532" s="160"/>
    </row>
    <row r="533" spans="1:5" ht="11.25" customHeight="1">
      <c r="A533" s="182" t="s">
        <v>843</v>
      </c>
      <c r="B533" s="117" t="s">
        <v>360</v>
      </c>
      <c r="C533" s="191">
        <v>13</v>
      </c>
      <c r="D533" s="107"/>
      <c r="E533" s="160"/>
    </row>
    <row r="534" spans="1:5" ht="11.25" customHeight="1">
      <c r="A534" s="182" t="s">
        <v>844</v>
      </c>
      <c r="B534" s="117" t="s">
        <v>361</v>
      </c>
      <c r="C534" s="191">
        <v>0</v>
      </c>
      <c r="D534" s="107"/>
      <c r="E534" s="160"/>
    </row>
    <row r="535" spans="1:5" ht="11.25" customHeight="1">
      <c r="A535" s="182" t="s">
        <v>845</v>
      </c>
      <c r="B535" s="117" t="s">
        <v>362</v>
      </c>
      <c r="C535" s="191">
        <v>16</v>
      </c>
      <c r="D535" s="107"/>
      <c r="E535" s="160"/>
    </row>
    <row r="536" spans="1:5" ht="11.25" customHeight="1">
      <c r="A536" s="182" t="s">
        <v>847</v>
      </c>
      <c r="B536" s="117" t="s">
        <v>363</v>
      </c>
      <c r="C536" s="191">
        <v>0</v>
      </c>
      <c r="D536" s="107"/>
      <c r="E536" s="160"/>
    </row>
    <row r="537" spans="1:5" ht="11.25" customHeight="1">
      <c r="A537" s="182" t="s">
        <v>848</v>
      </c>
      <c r="B537" s="117" t="s">
        <v>364</v>
      </c>
      <c r="C537" s="191">
        <v>1</v>
      </c>
      <c r="D537" s="107"/>
      <c r="E537" s="160"/>
    </row>
    <row r="538" spans="1:5" ht="11.25" customHeight="1">
      <c r="A538" s="182" t="s">
        <v>849</v>
      </c>
      <c r="B538" s="117" t="s">
        <v>365</v>
      </c>
      <c r="C538" s="191">
        <v>0</v>
      </c>
      <c r="D538" s="107"/>
      <c r="E538" s="160"/>
    </row>
    <row r="539" spans="1:5" ht="11.25" customHeight="1">
      <c r="A539" s="182" t="s">
        <v>1500</v>
      </c>
      <c r="B539" s="117" t="s">
        <v>366</v>
      </c>
      <c r="C539" s="191">
        <v>1</v>
      </c>
      <c r="D539" s="107"/>
      <c r="E539" s="160"/>
    </row>
    <row r="540" spans="1:5" ht="11.25" customHeight="1">
      <c r="A540" s="182" t="s">
        <v>1502</v>
      </c>
      <c r="B540" s="117" t="s">
        <v>367</v>
      </c>
      <c r="C540" s="191">
        <v>1</v>
      </c>
      <c r="D540" s="107"/>
      <c r="E540" s="160"/>
    </row>
    <row r="541" spans="1:5" ht="11.25" customHeight="1">
      <c r="A541" s="182" t="s">
        <v>1503</v>
      </c>
      <c r="B541" s="117" t="s">
        <v>368</v>
      </c>
      <c r="C541" s="191">
        <v>1</v>
      </c>
      <c r="D541" s="107"/>
      <c r="E541" s="160"/>
    </row>
    <row r="542" spans="1:5" ht="11.25" customHeight="1">
      <c r="A542" s="182" t="s">
        <v>1504</v>
      </c>
      <c r="B542" s="117" t="s">
        <v>369</v>
      </c>
      <c r="C542" s="191">
        <v>7</v>
      </c>
      <c r="D542" s="107"/>
      <c r="E542" s="160"/>
    </row>
    <row r="543" spans="1:5" ht="11.25" customHeight="1">
      <c r="A543" s="182" t="s">
        <v>1505</v>
      </c>
      <c r="B543" s="117" t="s">
        <v>370</v>
      </c>
      <c r="C543" s="191">
        <v>1</v>
      </c>
      <c r="D543" s="107"/>
      <c r="E543" s="160"/>
    </row>
    <row r="544" spans="1:5" ht="11.25" customHeight="1">
      <c r="A544" s="182" t="s">
        <v>1507</v>
      </c>
      <c r="B544" s="117" t="s">
        <v>371</v>
      </c>
      <c r="C544" s="191">
        <v>0</v>
      </c>
      <c r="D544" s="107"/>
      <c r="E544" s="160"/>
    </row>
    <row r="545" spans="1:5" ht="11.25" customHeight="1">
      <c r="A545" s="182" t="s">
        <v>1508</v>
      </c>
      <c r="B545" s="117" t="s">
        <v>372</v>
      </c>
      <c r="C545" s="191">
        <v>2</v>
      </c>
      <c r="D545" s="107"/>
      <c r="E545" s="160"/>
    </row>
    <row r="546" spans="1:5" ht="11.25" customHeight="1">
      <c r="A546" s="182" t="s">
        <v>1509</v>
      </c>
      <c r="B546" s="117" t="s">
        <v>373</v>
      </c>
      <c r="C546" s="191">
        <v>1</v>
      </c>
      <c r="D546" s="107"/>
      <c r="E546" s="160"/>
    </row>
    <row r="547" spans="1:5" ht="11.25" customHeight="1">
      <c r="A547" s="182" t="s">
        <v>1510</v>
      </c>
      <c r="B547" s="117" t="s">
        <v>374</v>
      </c>
      <c r="C547" s="191">
        <v>4</v>
      </c>
      <c r="D547" s="107"/>
      <c r="E547" s="160"/>
    </row>
    <row r="548" spans="1:5" ht="11.25" customHeight="1">
      <c r="A548" s="182" t="s">
        <v>1512</v>
      </c>
      <c r="B548" s="117" t="s">
        <v>375</v>
      </c>
      <c r="C548" s="191">
        <v>71</v>
      </c>
      <c r="D548" s="107"/>
      <c r="E548" s="160"/>
    </row>
    <row r="549" spans="1:5" ht="11.25" customHeight="1">
      <c r="A549" s="182" t="s">
        <v>1513</v>
      </c>
      <c r="B549" s="117" t="s">
        <v>376</v>
      </c>
      <c r="C549" s="191">
        <v>69</v>
      </c>
      <c r="D549" s="107"/>
      <c r="E549" s="160"/>
    </row>
    <row r="550" spans="1:5" ht="11.25" customHeight="1">
      <c r="A550" s="182" t="s">
        <v>1514</v>
      </c>
      <c r="B550" s="117" t="s">
        <v>377</v>
      </c>
      <c r="C550" s="191">
        <v>12</v>
      </c>
      <c r="D550" s="107"/>
      <c r="E550" s="160"/>
    </row>
    <row r="551" spans="1:5" ht="11.25" customHeight="1">
      <c r="A551" s="182" t="s">
        <v>1515</v>
      </c>
      <c r="B551" s="117" t="s">
        <v>378</v>
      </c>
      <c r="C551" s="191">
        <v>15</v>
      </c>
      <c r="D551" s="107"/>
      <c r="E551" s="160"/>
    </row>
    <row r="552" spans="1:5" ht="11.25" customHeight="1">
      <c r="A552" s="182" t="s">
        <v>1517</v>
      </c>
      <c r="B552" s="117" t="s">
        <v>379</v>
      </c>
      <c r="C552" s="191">
        <v>1</v>
      </c>
      <c r="D552" s="107"/>
      <c r="E552" s="160"/>
    </row>
    <row r="553" spans="1:5" ht="11.25" customHeight="1">
      <c r="A553" s="182" t="s">
        <v>1518</v>
      </c>
      <c r="B553" s="117" t="s">
        <v>380</v>
      </c>
      <c r="C553" s="191">
        <v>2</v>
      </c>
      <c r="D553" s="107"/>
      <c r="E553" s="160"/>
    </row>
    <row r="554" spans="1:5" ht="11.25" customHeight="1">
      <c r="A554" s="182" t="s">
        <v>1519</v>
      </c>
      <c r="B554" s="117" t="s">
        <v>381</v>
      </c>
      <c r="C554" s="191">
        <v>3</v>
      </c>
      <c r="D554" s="107"/>
      <c r="E554" s="160"/>
    </row>
    <row r="555" spans="1:5" ht="11.25" customHeight="1">
      <c r="A555" s="182" t="s">
        <v>1521</v>
      </c>
      <c r="B555" s="117" t="s">
        <v>382</v>
      </c>
      <c r="C555" s="191">
        <v>1</v>
      </c>
      <c r="D555" s="107"/>
      <c r="E555" s="160"/>
    </row>
    <row r="556" spans="1:5" ht="11.25" customHeight="1">
      <c r="A556" s="182" t="s">
        <v>1522</v>
      </c>
      <c r="B556" s="117" t="s">
        <v>383</v>
      </c>
      <c r="C556" s="191">
        <v>4</v>
      </c>
      <c r="D556" s="107"/>
      <c r="E556" s="160"/>
    </row>
    <row r="557" spans="1:5" ht="11.25" customHeight="1">
      <c r="A557" s="182" t="s">
        <v>1523</v>
      </c>
      <c r="B557" s="117" t="s">
        <v>384</v>
      </c>
      <c r="C557" s="191">
        <v>1</v>
      </c>
      <c r="D557" s="107"/>
      <c r="E557" s="160"/>
    </row>
    <row r="558" spans="1:5" ht="11.25" customHeight="1">
      <c r="A558" s="182" t="s">
        <v>1524</v>
      </c>
      <c r="B558" s="117" t="s">
        <v>385</v>
      </c>
      <c r="C558" s="191">
        <v>1</v>
      </c>
      <c r="D558" s="107"/>
      <c r="E558" s="160"/>
    </row>
    <row r="559" spans="1:5" ht="11.25" customHeight="1">
      <c r="A559" s="182" t="s">
        <v>1525</v>
      </c>
      <c r="B559" s="117" t="s">
        <v>386</v>
      </c>
      <c r="C559" s="191">
        <v>2</v>
      </c>
      <c r="D559" s="107"/>
      <c r="E559" s="160"/>
    </row>
    <row r="560" spans="1:5" ht="11.25" customHeight="1">
      <c r="A560" s="182" t="s">
        <v>1527</v>
      </c>
      <c r="B560" s="117" t="s">
        <v>387</v>
      </c>
      <c r="C560" s="191">
        <v>5</v>
      </c>
      <c r="D560" s="107"/>
      <c r="E560" s="160"/>
    </row>
    <row r="561" spans="1:5" ht="11.25" customHeight="1">
      <c r="A561" s="182" t="s">
        <v>1528</v>
      </c>
      <c r="B561" s="117" t="s">
        <v>388</v>
      </c>
      <c r="C561" s="191">
        <v>1</v>
      </c>
      <c r="D561" s="107"/>
      <c r="E561" s="160"/>
    </row>
    <row r="562" spans="1:5" ht="11.25" customHeight="1">
      <c r="A562" s="182" t="s">
        <v>1529</v>
      </c>
      <c r="B562" s="117" t="s">
        <v>389</v>
      </c>
      <c r="C562" s="191">
        <v>3</v>
      </c>
      <c r="D562" s="107"/>
      <c r="E562" s="160"/>
    </row>
    <row r="563" spans="1:5" ht="11.25" customHeight="1">
      <c r="A563" s="182" t="s">
        <v>1530</v>
      </c>
      <c r="B563" s="117" t="s">
        <v>390</v>
      </c>
      <c r="C563" s="191">
        <v>1</v>
      </c>
      <c r="D563" s="107"/>
      <c r="E563" s="160"/>
    </row>
    <row r="564" spans="1:5" ht="11.25" customHeight="1">
      <c r="A564" s="182" t="s">
        <v>1531</v>
      </c>
      <c r="B564" s="117" t="s">
        <v>391</v>
      </c>
      <c r="C564" s="191">
        <v>3</v>
      </c>
      <c r="D564" s="107"/>
      <c r="E564" s="160"/>
    </row>
    <row r="565" spans="1:5" ht="11.25" customHeight="1">
      <c r="A565" s="182" t="s">
        <v>1533</v>
      </c>
      <c r="B565" s="117" t="s">
        <v>1</v>
      </c>
      <c r="C565" s="191">
        <v>16</v>
      </c>
      <c r="D565" s="107"/>
      <c r="E565" s="160"/>
    </row>
    <row r="566" spans="1:5" ht="11.25" customHeight="1">
      <c r="A566" s="182" t="s">
        <v>1535</v>
      </c>
      <c r="B566" s="117" t="s">
        <v>392</v>
      </c>
      <c r="C566" s="191">
        <v>4</v>
      </c>
      <c r="D566" s="107"/>
      <c r="E566" s="160"/>
    </row>
    <row r="567" spans="1:5" ht="11.25" customHeight="1">
      <c r="A567" s="182" t="s">
        <v>1536</v>
      </c>
      <c r="B567" s="117" t="s">
        <v>393</v>
      </c>
      <c r="C567" s="191">
        <v>14</v>
      </c>
      <c r="D567" s="107"/>
      <c r="E567" s="160"/>
    </row>
    <row r="568" spans="1:5" ht="11.25" customHeight="1">
      <c r="A568" s="182" t="s">
        <v>1537</v>
      </c>
      <c r="B568" s="117" t="s">
        <v>394</v>
      </c>
      <c r="C568" s="191">
        <v>3</v>
      </c>
      <c r="D568" s="107"/>
      <c r="E568" s="160"/>
    </row>
    <row r="569" spans="1:5" ht="11.25" customHeight="1">
      <c r="A569" s="182" t="s">
        <v>1539</v>
      </c>
      <c r="B569" s="117" t="s">
        <v>395</v>
      </c>
      <c r="C569" s="191">
        <v>52</v>
      </c>
      <c r="D569" s="107"/>
      <c r="E569" s="160"/>
    </row>
    <row r="570" spans="1:5" ht="11.25" customHeight="1">
      <c r="A570" s="182" t="s">
        <v>1540</v>
      </c>
      <c r="B570" s="117" t="s">
        <v>396</v>
      </c>
      <c r="C570" s="191">
        <v>18</v>
      </c>
      <c r="D570" s="107"/>
      <c r="E570" s="160"/>
    </row>
    <row r="571" spans="1:5" ht="11.25" customHeight="1">
      <c r="A571" s="182" t="s">
        <v>1542</v>
      </c>
      <c r="B571" s="117" t="s">
        <v>397</v>
      </c>
      <c r="C571" s="191">
        <v>25</v>
      </c>
      <c r="D571" s="107"/>
      <c r="E571" s="160"/>
    </row>
    <row r="572" spans="1:5" ht="11.25" customHeight="1">
      <c r="A572" s="182" t="s">
        <v>1543</v>
      </c>
      <c r="B572" s="117" t="s">
        <v>398</v>
      </c>
      <c r="C572" s="191">
        <v>13</v>
      </c>
      <c r="D572" s="107"/>
      <c r="E572" s="160"/>
    </row>
    <row r="573" spans="1:5" ht="11.25" customHeight="1">
      <c r="A573" s="182" t="s">
        <v>1544</v>
      </c>
      <c r="B573" s="117" t="s">
        <v>399</v>
      </c>
      <c r="C573" s="191">
        <v>20</v>
      </c>
      <c r="D573" s="107"/>
      <c r="E573" s="160"/>
    </row>
    <row r="574" spans="1:5" ht="11.25" customHeight="1">
      <c r="A574" s="182" t="s">
        <v>1545</v>
      </c>
      <c r="B574" s="117" t="s">
        <v>400</v>
      </c>
      <c r="C574" s="191">
        <v>18</v>
      </c>
      <c r="D574" s="107"/>
      <c r="E574" s="160"/>
    </row>
    <row r="575" spans="1:5" ht="11.25" customHeight="1">
      <c r="A575" s="182" t="s">
        <v>401</v>
      </c>
      <c r="B575" s="117" t="s">
        <v>402</v>
      </c>
      <c r="C575" s="191">
        <v>4</v>
      </c>
      <c r="D575" s="107"/>
      <c r="E575" s="160"/>
    </row>
    <row r="576" spans="1:5" ht="11.25" customHeight="1">
      <c r="A576" s="182" t="s">
        <v>403</v>
      </c>
      <c r="B576" s="117" t="s">
        <v>404</v>
      </c>
      <c r="C576" s="191">
        <v>1</v>
      </c>
      <c r="D576" s="107"/>
      <c r="E576" s="160"/>
    </row>
    <row r="577" spans="1:5" ht="11.25" customHeight="1">
      <c r="A577" s="182" t="s">
        <v>405</v>
      </c>
      <c r="B577" s="117" t="s">
        <v>406</v>
      </c>
      <c r="C577" s="191">
        <v>1</v>
      </c>
      <c r="D577" s="107"/>
      <c r="E577" s="160"/>
    </row>
    <row r="578" spans="1:5" ht="11.25" customHeight="1">
      <c r="A578" s="182" t="s">
        <v>407</v>
      </c>
      <c r="B578" s="117" t="s">
        <v>408</v>
      </c>
      <c r="C578" s="191">
        <v>7</v>
      </c>
      <c r="D578" s="107"/>
      <c r="E578" s="160"/>
    </row>
    <row r="579" spans="1:5" ht="11.25" customHeight="1">
      <c r="A579" s="182" t="s">
        <v>409</v>
      </c>
      <c r="B579" s="117" t="s">
        <v>410</v>
      </c>
      <c r="C579" s="191">
        <v>3</v>
      </c>
      <c r="D579" s="107"/>
      <c r="E579" s="160"/>
    </row>
    <row r="580" spans="1:5" ht="11.25" customHeight="1">
      <c r="A580" s="182" t="s">
        <v>411</v>
      </c>
      <c r="B580" s="117" t="s">
        <v>10</v>
      </c>
      <c r="C580" s="191">
        <v>4</v>
      </c>
      <c r="D580" s="107"/>
      <c r="E580" s="160"/>
    </row>
    <row r="581" spans="1:5" ht="11.25" customHeight="1">
      <c r="A581" s="182" t="s">
        <v>412</v>
      </c>
      <c r="B581" s="117" t="s">
        <v>413</v>
      </c>
      <c r="C581" s="191">
        <v>2</v>
      </c>
      <c r="D581" s="107"/>
      <c r="E581" s="160"/>
    </row>
    <row r="582" spans="1:5" ht="11.25" customHeight="1">
      <c r="A582" s="182" t="s">
        <v>414</v>
      </c>
      <c r="B582" s="117" t="s">
        <v>415</v>
      </c>
      <c r="C582" s="191">
        <v>5</v>
      </c>
      <c r="D582" s="107"/>
      <c r="E582" s="160"/>
    </row>
    <row r="583" spans="1:5" ht="11.25" customHeight="1">
      <c r="A583" s="182" t="s">
        <v>416</v>
      </c>
      <c r="B583" s="117" t="s">
        <v>417</v>
      </c>
      <c r="C583" s="191">
        <v>6</v>
      </c>
      <c r="D583" s="107"/>
      <c r="E583" s="160"/>
    </row>
    <row r="584" spans="1:5" ht="11.25" customHeight="1">
      <c r="A584" s="182" t="s">
        <v>418</v>
      </c>
      <c r="B584" s="117" t="s">
        <v>419</v>
      </c>
      <c r="C584" s="191">
        <v>1</v>
      </c>
      <c r="D584" s="107"/>
      <c r="E584" s="160"/>
    </row>
    <row r="585" spans="1:5" ht="11.25" customHeight="1">
      <c r="A585" s="182" t="s">
        <v>420</v>
      </c>
      <c r="B585" s="117" t="s">
        <v>16</v>
      </c>
      <c r="C585" s="191">
        <v>1</v>
      </c>
      <c r="D585" s="107"/>
      <c r="E585" s="160"/>
    </row>
    <row r="586" spans="1:5" ht="11.25" customHeight="1">
      <c r="A586" s="182" t="s">
        <v>421</v>
      </c>
      <c r="B586" s="117" t="s">
        <v>422</v>
      </c>
      <c r="C586" s="191">
        <v>1</v>
      </c>
      <c r="D586" s="107"/>
      <c r="E586" s="160"/>
    </row>
    <row r="587" spans="1:5" ht="11.25" customHeight="1">
      <c r="A587" s="182" t="s">
        <v>423</v>
      </c>
      <c r="B587" s="117" t="s">
        <v>424</v>
      </c>
      <c r="C587" s="191">
        <v>1</v>
      </c>
      <c r="D587" s="107"/>
      <c r="E587" s="160"/>
    </row>
    <row r="588" spans="1:5" ht="11.25" customHeight="1">
      <c r="A588" s="182" t="s">
        <v>427</v>
      </c>
      <c r="B588" s="117" t="s">
        <v>428</v>
      </c>
      <c r="C588" s="191">
        <v>1</v>
      </c>
      <c r="D588" s="107"/>
      <c r="E588" s="160"/>
    </row>
    <row r="589" spans="1:5" ht="11.25" customHeight="1">
      <c r="A589" s="182" t="s">
        <v>425</v>
      </c>
      <c r="B589" s="117" t="s">
        <v>426</v>
      </c>
      <c r="C589" s="191">
        <v>14</v>
      </c>
      <c r="D589" s="107"/>
      <c r="E589" s="160"/>
    </row>
    <row r="590" spans="1:5" ht="11.25" customHeight="1">
      <c r="A590" s="182" t="s">
        <v>429</v>
      </c>
      <c r="B590" s="117" t="s">
        <v>430</v>
      </c>
      <c r="C590" s="191">
        <v>1</v>
      </c>
      <c r="D590" s="107"/>
      <c r="E590" s="160"/>
    </row>
    <row r="591" spans="1:5" ht="11.25" customHeight="1">
      <c r="A591" s="182" t="s">
        <v>431</v>
      </c>
      <c r="B591" s="117" t="s">
        <v>432</v>
      </c>
      <c r="C591" s="191">
        <v>1</v>
      </c>
      <c r="D591" s="107"/>
      <c r="E591" s="160"/>
    </row>
    <row r="592" spans="1:5" ht="11.25" customHeight="1">
      <c r="A592" s="182" t="s">
        <v>433</v>
      </c>
      <c r="B592" s="117" t="s">
        <v>434</v>
      </c>
      <c r="C592" s="191">
        <v>1</v>
      </c>
      <c r="D592" s="107"/>
      <c r="E592" s="160"/>
    </row>
    <row r="593" spans="1:5" ht="11.25" customHeight="1">
      <c r="A593" s="182" t="s">
        <v>435</v>
      </c>
      <c r="B593" s="117" t="s">
        <v>436</v>
      </c>
      <c r="C593" s="191">
        <v>0</v>
      </c>
      <c r="D593" s="107"/>
      <c r="E593" s="160"/>
    </row>
    <row r="594" spans="1:5" ht="11.25" customHeight="1">
      <c r="A594" s="182" t="s">
        <v>437</v>
      </c>
      <c r="B594" s="117" t="s">
        <v>438</v>
      </c>
      <c r="C594" s="191">
        <v>1</v>
      </c>
      <c r="D594" s="107"/>
      <c r="E594" s="160"/>
    </row>
    <row r="595" spans="1:5" ht="11.25" customHeight="1">
      <c r="A595" s="182" t="s">
        <v>439</v>
      </c>
      <c r="B595" s="117" t="s">
        <v>440</v>
      </c>
      <c r="C595" s="191">
        <v>1</v>
      </c>
      <c r="D595" s="107"/>
      <c r="E595" s="160"/>
    </row>
    <row r="596" spans="1:5" ht="11.25" customHeight="1">
      <c r="A596" s="182" t="s">
        <v>441</v>
      </c>
      <c r="B596" s="117" t="s">
        <v>442</v>
      </c>
      <c r="C596" s="191">
        <v>0</v>
      </c>
      <c r="D596" s="107"/>
      <c r="E596" s="160"/>
    </row>
    <row r="597" spans="1:5" ht="11.25" customHeight="1">
      <c r="A597" s="182" t="s">
        <v>443</v>
      </c>
      <c r="B597" s="117" t="s">
        <v>444</v>
      </c>
      <c r="C597" s="191">
        <v>1</v>
      </c>
      <c r="D597" s="107"/>
      <c r="E597" s="160"/>
    </row>
    <row r="598" spans="1:5" ht="11.25" customHeight="1">
      <c r="A598" s="182" t="s">
        <v>445</v>
      </c>
      <c r="B598" s="117" t="s">
        <v>446</v>
      </c>
      <c r="C598" s="191">
        <v>0</v>
      </c>
      <c r="D598" s="107"/>
      <c r="E598" s="160"/>
    </row>
    <row r="599" spans="1:5" ht="11.25" customHeight="1">
      <c r="A599" s="182" t="s">
        <v>447</v>
      </c>
      <c r="B599" s="117" t="s">
        <v>448</v>
      </c>
      <c r="C599" s="191">
        <v>1</v>
      </c>
      <c r="D599" s="107"/>
      <c r="E599" s="160"/>
    </row>
    <row r="600" spans="1:5" ht="11.25" customHeight="1">
      <c r="A600" s="182" t="s">
        <v>449</v>
      </c>
      <c r="B600" s="117" t="s">
        <v>450</v>
      </c>
      <c r="C600" s="191">
        <v>0</v>
      </c>
      <c r="D600" s="107"/>
      <c r="E600" s="160"/>
    </row>
    <row r="601" spans="1:5" ht="11.25" customHeight="1">
      <c r="A601" s="182" t="s">
        <v>451</v>
      </c>
      <c r="B601" s="117" t="s">
        <v>452</v>
      </c>
      <c r="C601" s="191">
        <v>0</v>
      </c>
      <c r="D601" s="107"/>
      <c r="E601" s="160"/>
    </row>
    <row r="602" spans="1:5" ht="11.25" customHeight="1">
      <c r="A602" s="182" t="s">
        <v>453</v>
      </c>
      <c r="B602" s="117" t="s">
        <v>454</v>
      </c>
      <c r="C602" s="191">
        <v>0</v>
      </c>
      <c r="D602" s="107"/>
      <c r="E602" s="160"/>
    </row>
    <row r="603" spans="1:5" ht="11.25" customHeight="1">
      <c r="A603" s="182" t="s">
        <v>455</v>
      </c>
      <c r="B603" s="117" t="s">
        <v>456</v>
      </c>
      <c r="C603" s="191">
        <v>1</v>
      </c>
      <c r="D603" s="107"/>
      <c r="E603" s="160"/>
    </row>
    <row r="604" spans="1:5" ht="11.25" customHeight="1">
      <c r="A604" s="182" t="s">
        <v>457</v>
      </c>
      <c r="B604" s="117" t="s">
        <v>458</v>
      </c>
      <c r="C604" s="191">
        <v>1</v>
      </c>
      <c r="D604" s="107"/>
      <c r="E604" s="160"/>
    </row>
    <row r="605" spans="1:5" ht="11.25" customHeight="1">
      <c r="A605" s="182" t="s">
        <v>459</v>
      </c>
      <c r="B605" s="117" t="s">
        <v>460</v>
      </c>
      <c r="C605" s="191">
        <v>1</v>
      </c>
      <c r="D605" s="107"/>
      <c r="E605" s="160"/>
    </row>
    <row r="606" spans="1:5" ht="11.25" customHeight="1">
      <c r="A606" s="182" t="s">
        <v>461</v>
      </c>
      <c r="B606" s="117" t="s">
        <v>462</v>
      </c>
      <c r="C606" s="191">
        <v>18</v>
      </c>
      <c r="D606" s="107"/>
      <c r="E606" s="160"/>
    </row>
    <row r="607" spans="1:5" ht="11.25" customHeight="1">
      <c r="A607" s="182" t="s">
        <v>463</v>
      </c>
      <c r="B607" s="117" t="s">
        <v>464</v>
      </c>
      <c r="C607" s="191">
        <v>15</v>
      </c>
      <c r="D607" s="107"/>
      <c r="E607" s="160"/>
    </row>
    <row r="608" spans="1:5" ht="11.25" customHeight="1">
      <c r="A608" s="182" t="s">
        <v>465</v>
      </c>
      <c r="B608" s="117" t="s">
        <v>466</v>
      </c>
      <c r="C608" s="191">
        <v>2</v>
      </c>
      <c r="D608" s="107"/>
      <c r="E608" s="160"/>
    </row>
    <row r="609" spans="1:5" ht="11.25" customHeight="1">
      <c r="A609" s="182" t="s">
        <v>467</v>
      </c>
      <c r="B609" s="117" t="s">
        <v>468</v>
      </c>
      <c r="C609" s="191">
        <v>11</v>
      </c>
      <c r="D609" s="107"/>
      <c r="E609" s="160"/>
    </row>
    <row r="610" spans="1:5" ht="11.25" customHeight="1">
      <c r="A610" s="182" t="s">
        <v>469</v>
      </c>
      <c r="B610" s="117" t="s">
        <v>470</v>
      </c>
      <c r="C610" s="191">
        <v>13</v>
      </c>
      <c r="D610" s="107"/>
      <c r="E610" s="160"/>
    </row>
    <row r="611" spans="1:5" ht="11.25" customHeight="1">
      <c r="A611" s="182" t="s">
        <v>471</v>
      </c>
      <c r="B611" s="117" t="s">
        <v>472</v>
      </c>
      <c r="C611" s="191">
        <v>4</v>
      </c>
      <c r="D611" s="107"/>
      <c r="E611" s="160"/>
    </row>
    <row r="612" spans="1:5" ht="11.25" customHeight="1">
      <c r="A612" s="182" t="s">
        <v>473</v>
      </c>
      <c r="B612" s="117" t="s">
        <v>474</v>
      </c>
      <c r="C612" s="191">
        <v>4</v>
      </c>
      <c r="D612" s="107"/>
      <c r="E612" s="160"/>
    </row>
    <row r="613" spans="1:5" ht="11.25" customHeight="1">
      <c r="A613" s="182" t="s">
        <v>475</v>
      </c>
      <c r="B613" s="117" t="s">
        <v>3559</v>
      </c>
      <c r="C613" s="191">
        <v>97</v>
      </c>
      <c r="D613" s="107"/>
      <c r="E613" s="160"/>
    </row>
    <row r="614" spans="1:5" ht="11.25" customHeight="1">
      <c r="A614" s="182" t="s">
        <v>476</v>
      </c>
      <c r="B614" s="117" t="s">
        <v>477</v>
      </c>
      <c r="C614" s="191">
        <v>71</v>
      </c>
      <c r="D614" s="107"/>
      <c r="E614" s="160"/>
    </row>
    <row r="615" spans="1:5" ht="11.25" customHeight="1">
      <c r="A615" s="182" t="s">
        <v>478</v>
      </c>
      <c r="B615" s="117" t="s">
        <v>479</v>
      </c>
      <c r="C615" s="191">
        <v>44</v>
      </c>
      <c r="D615" s="107"/>
      <c r="E615" s="160"/>
    </row>
    <row r="616" spans="1:5" ht="11.25" customHeight="1">
      <c r="A616" s="182" t="s">
        <v>480</v>
      </c>
      <c r="B616" s="117" t="s">
        <v>481</v>
      </c>
      <c r="C616" s="191">
        <v>5</v>
      </c>
      <c r="D616" s="107"/>
      <c r="E616" s="160"/>
    </row>
    <row r="617" spans="1:5" ht="11.25" customHeight="1">
      <c r="A617" s="182" t="s">
        <v>482</v>
      </c>
      <c r="B617" s="117" t="s">
        <v>483</v>
      </c>
      <c r="C617" s="191">
        <v>7</v>
      </c>
      <c r="D617" s="107"/>
      <c r="E617" s="160"/>
    </row>
    <row r="618" spans="1:5" ht="11.25" customHeight="1">
      <c r="A618" s="182" t="s">
        <v>484</v>
      </c>
      <c r="B618" s="117" t="s">
        <v>485</v>
      </c>
      <c r="C618" s="191">
        <v>1</v>
      </c>
      <c r="D618" s="107"/>
      <c r="E618" s="160"/>
    </row>
    <row r="619" spans="1:5" ht="11.25" customHeight="1">
      <c r="A619" s="182" t="s">
        <v>486</v>
      </c>
      <c r="B619" s="117" t="s">
        <v>487</v>
      </c>
      <c r="C619" s="191">
        <v>3</v>
      </c>
      <c r="D619" s="107"/>
      <c r="E619" s="160"/>
    </row>
    <row r="620" spans="1:5" ht="11.25" customHeight="1">
      <c r="A620" s="182" t="s">
        <v>488</v>
      </c>
      <c r="B620" s="117" t="s">
        <v>489</v>
      </c>
      <c r="C620" s="191">
        <v>3</v>
      </c>
      <c r="D620" s="107"/>
      <c r="E620" s="160"/>
    </row>
    <row r="621" spans="1:5" ht="11.25" customHeight="1">
      <c r="A621" s="182" t="s">
        <v>490</v>
      </c>
      <c r="B621" s="117" t="s">
        <v>491</v>
      </c>
      <c r="C621" s="191">
        <v>1</v>
      </c>
      <c r="D621" s="107"/>
      <c r="E621" s="160"/>
    </row>
    <row r="622" spans="1:5" ht="11.25" customHeight="1">
      <c r="A622" s="182" t="s">
        <v>492</v>
      </c>
      <c r="B622" s="117" t="s">
        <v>493</v>
      </c>
      <c r="C622" s="191">
        <v>14</v>
      </c>
      <c r="D622" s="107"/>
      <c r="E622" s="160"/>
    </row>
    <row r="623" spans="1:5" ht="11.25" customHeight="1">
      <c r="A623" s="182" t="s">
        <v>494</v>
      </c>
      <c r="B623" s="117" t="s">
        <v>495</v>
      </c>
      <c r="C623" s="191">
        <v>2</v>
      </c>
      <c r="D623" s="107"/>
      <c r="E623" s="160"/>
    </row>
    <row r="624" spans="1:5" ht="11.25" customHeight="1">
      <c r="A624" s="182" t="s">
        <v>496</v>
      </c>
      <c r="B624" s="117" t="s">
        <v>497</v>
      </c>
      <c r="C624" s="191">
        <v>2</v>
      </c>
      <c r="D624" s="107"/>
      <c r="E624" s="160"/>
    </row>
    <row r="625" spans="1:5" ht="11.25" customHeight="1">
      <c r="A625" s="182" t="s">
        <v>498</v>
      </c>
      <c r="B625" s="117" t="s">
        <v>2859</v>
      </c>
      <c r="C625" s="191">
        <v>48</v>
      </c>
      <c r="D625" s="107"/>
      <c r="E625" s="160"/>
    </row>
    <row r="626" spans="1:5" ht="11.25" customHeight="1">
      <c r="A626" s="182" t="s">
        <v>499</v>
      </c>
      <c r="B626" s="117" t="s">
        <v>2860</v>
      </c>
      <c r="C626" s="191">
        <v>63</v>
      </c>
      <c r="D626" s="107"/>
      <c r="E626" s="160"/>
    </row>
    <row r="627" spans="1:5" ht="11.25" customHeight="1">
      <c r="A627" s="182" t="s">
        <v>500</v>
      </c>
      <c r="B627" s="117" t="s">
        <v>501</v>
      </c>
      <c r="C627" s="191">
        <v>1</v>
      </c>
      <c r="D627" s="107"/>
      <c r="E627" s="160"/>
    </row>
    <row r="628" spans="1:5" ht="11.25" customHeight="1">
      <c r="A628" s="182" t="s">
        <v>502</v>
      </c>
      <c r="B628" s="117" t="s">
        <v>503</v>
      </c>
      <c r="C628" s="191">
        <v>28</v>
      </c>
      <c r="D628" s="107"/>
      <c r="E628" s="160"/>
    </row>
    <row r="629" spans="1:5" ht="11.25" customHeight="1">
      <c r="A629" s="182" t="s">
        <v>504</v>
      </c>
      <c r="B629" s="117" t="s">
        <v>505</v>
      </c>
      <c r="C629" s="191">
        <v>38</v>
      </c>
      <c r="D629" s="107"/>
      <c r="E629" s="160"/>
    </row>
    <row r="630" spans="1:5" ht="11.25" customHeight="1">
      <c r="A630" s="182" t="s">
        <v>506</v>
      </c>
      <c r="B630" s="117" t="s">
        <v>507</v>
      </c>
      <c r="C630" s="191">
        <v>5</v>
      </c>
      <c r="D630" s="107"/>
      <c r="E630" s="160"/>
    </row>
    <row r="631" spans="1:5" ht="11.25" customHeight="1">
      <c r="A631" s="182" t="s">
        <v>508</v>
      </c>
      <c r="B631" s="117" t="s">
        <v>509</v>
      </c>
      <c r="C631" s="191">
        <v>6</v>
      </c>
      <c r="D631" s="107"/>
      <c r="E631" s="160"/>
    </row>
    <row r="632" spans="1:5" ht="11.25" customHeight="1">
      <c r="A632" s="182" t="s">
        <v>510</v>
      </c>
      <c r="B632" s="117" t="s">
        <v>511</v>
      </c>
      <c r="C632" s="191">
        <v>41</v>
      </c>
      <c r="D632" s="107"/>
      <c r="E632" s="160"/>
    </row>
    <row r="633" spans="1:5" ht="11.25" customHeight="1">
      <c r="A633" s="182" t="s">
        <v>512</v>
      </c>
      <c r="B633" s="117" t="s">
        <v>513</v>
      </c>
      <c r="C633" s="191">
        <v>43</v>
      </c>
      <c r="D633" s="107"/>
      <c r="E633" s="160"/>
    </row>
    <row r="634" spans="1:5" ht="11.25" customHeight="1">
      <c r="A634" s="182" t="s">
        <v>514</v>
      </c>
      <c r="B634" s="117" t="s">
        <v>515</v>
      </c>
      <c r="C634" s="191">
        <v>1487</v>
      </c>
      <c r="D634" s="107"/>
      <c r="E634" s="160"/>
    </row>
    <row r="635" spans="1:5" ht="11.25" customHeight="1">
      <c r="A635" s="182" t="s">
        <v>516</v>
      </c>
      <c r="B635" s="117" t="s">
        <v>517</v>
      </c>
      <c r="C635" s="191">
        <v>5</v>
      </c>
      <c r="D635" s="107"/>
      <c r="E635" s="160"/>
    </row>
    <row r="636" spans="1:5" ht="11.25" customHeight="1">
      <c r="A636" s="182" t="s">
        <v>518</v>
      </c>
      <c r="B636" s="117" t="s">
        <v>519</v>
      </c>
      <c r="C636" s="191">
        <v>7</v>
      </c>
      <c r="D636" s="107"/>
      <c r="E636" s="160"/>
    </row>
    <row r="637" spans="1:5" ht="11.25" customHeight="1">
      <c r="A637" s="182" t="s">
        <v>520</v>
      </c>
      <c r="B637" s="117" t="s">
        <v>521</v>
      </c>
      <c r="C637" s="191">
        <v>7</v>
      </c>
      <c r="D637" s="107"/>
      <c r="E637" s="160"/>
    </row>
    <row r="638" spans="1:5" ht="11.25" customHeight="1">
      <c r="A638" s="182" t="s">
        <v>522</v>
      </c>
      <c r="B638" s="117" t="s">
        <v>523</v>
      </c>
      <c r="C638" s="191">
        <v>158</v>
      </c>
      <c r="D638" s="107"/>
      <c r="E638" s="160"/>
    </row>
    <row r="639" spans="1:5" ht="11.25" customHeight="1">
      <c r="A639" s="182" t="s">
        <v>524</v>
      </c>
      <c r="B639" s="117" t="s">
        <v>525</v>
      </c>
      <c r="C639" s="191">
        <v>94</v>
      </c>
      <c r="D639" s="107"/>
      <c r="E639" s="160"/>
    </row>
    <row r="640" spans="1:5" ht="11.25" customHeight="1">
      <c r="A640" s="182" t="s">
        <v>526</v>
      </c>
      <c r="B640" s="117" t="s">
        <v>527</v>
      </c>
      <c r="C640" s="191">
        <v>64</v>
      </c>
      <c r="D640" s="107"/>
      <c r="E640" s="160"/>
    </row>
    <row r="641" spans="1:5" ht="11.25" customHeight="1">
      <c r="A641" s="182" t="s">
        <v>528</v>
      </c>
      <c r="B641" s="117" t="s">
        <v>529</v>
      </c>
      <c r="C641" s="191">
        <v>16</v>
      </c>
      <c r="D641" s="107"/>
      <c r="E641" s="160"/>
    </row>
    <row r="642" spans="1:5" ht="11.25" customHeight="1">
      <c r="A642" s="182" t="s">
        <v>530</v>
      </c>
      <c r="B642" s="117" t="s">
        <v>531</v>
      </c>
      <c r="C642" s="191">
        <v>0</v>
      </c>
      <c r="D642" s="107"/>
      <c r="E642" s="160"/>
    </row>
    <row r="643" spans="1:5" ht="11.25" customHeight="1">
      <c r="A643" s="182" t="s">
        <v>532</v>
      </c>
      <c r="B643" s="117" t="s">
        <v>533</v>
      </c>
      <c r="C643" s="191">
        <v>1</v>
      </c>
      <c r="D643" s="107"/>
      <c r="E643" s="160"/>
    </row>
    <row r="644" spans="1:5" ht="11.25" customHeight="1">
      <c r="A644" s="182" t="s">
        <v>534</v>
      </c>
      <c r="B644" s="117" t="s">
        <v>535</v>
      </c>
      <c r="C644" s="191">
        <v>1</v>
      </c>
      <c r="D644" s="107"/>
      <c r="E644" s="160"/>
    </row>
    <row r="645" spans="1:5" ht="11.25" customHeight="1">
      <c r="A645" s="182" t="s">
        <v>536</v>
      </c>
      <c r="B645" s="117" t="s">
        <v>537</v>
      </c>
      <c r="C645" s="191">
        <v>1</v>
      </c>
      <c r="D645" s="107"/>
      <c r="E645" s="160"/>
    </row>
    <row r="646" spans="1:5" ht="11.25" customHeight="1">
      <c r="A646" s="182" t="s">
        <v>538</v>
      </c>
      <c r="B646" s="117" t="s">
        <v>539</v>
      </c>
      <c r="C646" s="191">
        <v>1</v>
      </c>
      <c r="D646" s="107"/>
      <c r="E646" s="160"/>
    </row>
    <row r="647" spans="1:5" ht="11.25" customHeight="1">
      <c r="A647" s="182" t="s">
        <v>540</v>
      </c>
      <c r="B647" s="117" t="s">
        <v>541</v>
      </c>
      <c r="C647" s="191">
        <v>1</v>
      </c>
      <c r="D647" s="107"/>
      <c r="E647" s="160"/>
    </row>
    <row r="648" spans="1:5" ht="11.25" customHeight="1">
      <c r="A648" s="182" t="s">
        <v>542</v>
      </c>
      <c r="B648" s="117" t="s">
        <v>543</v>
      </c>
      <c r="C648" s="191">
        <v>1</v>
      </c>
      <c r="D648" s="107"/>
      <c r="E648" s="160"/>
    </row>
    <row r="649" spans="1:5" ht="11.25" customHeight="1">
      <c r="A649" s="182" t="s">
        <v>544</v>
      </c>
      <c r="B649" s="117" t="s">
        <v>545</v>
      </c>
      <c r="C649" s="191">
        <v>1</v>
      </c>
      <c r="D649" s="107"/>
      <c r="E649" s="160"/>
    </row>
    <row r="650" spans="1:5" ht="11.25" customHeight="1">
      <c r="A650" s="182" t="s">
        <v>546</v>
      </c>
      <c r="B650" s="117" t="s">
        <v>547</v>
      </c>
      <c r="C650" s="191">
        <v>2</v>
      </c>
      <c r="D650" s="107"/>
      <c r="E650" s="160"/>
    </row>
    <row r="651" spans="1:5" ht="11.25" customHeight="1">
      <c r="A651" s="182" t="s">
        <v>548</v>
      </c>
      <c r="B651" s="117" t="s">
        <v>549</v>
      </c>
      <c r="C651" s="191">
        <v>1</v>
      </c>
      <c r="D651" s="107"/>
      <c r="E651" s="160"/>
    </row>
    <row r="652" spans="1:5" ht="11.25" customHeight="1">
      <c r="A652" s="182" t="s">
        <v>550</v>
      </c>
      <c r="B652" s="117" t="s">
        <v>551</v>
      </c>
      <c r="C652" s="191">
        <v>1</v>
      </c>
      <c r="D652" s="107"/>
      <c r="E652" s="160"/>
    </row>
    <row r="653" spans="1:5" ht="11.25" customHeight="1">
      <c r="A653" s="182" t="s">
        <v>552</v>
      </c>
      <c r="B653" s="117" t="s">
        <v>553</v>
      </c>
      <c r="C653" s="191">
        <v>0</v>
      </c>
      <c r="D653" s="107"/>
      <c r="E653" s="160"/>
    </row>
    <row r="654" spans="1:5" ht="11.25" customHeight="1">
      <c r="A654" s="182" t="s">
        <v>554</v>
      </c>
      <c r="B654" s="117" t="s">
        <v>555</v>
      </c>
      <c r="C654" s="191">
        <v>2</v>
      </c>
      <c r="D654" s="107"/>
      <c r="E654" s="160"/>
    </row>
    <row r="655" spans="1:5" ht="11.25" customHeight="1">
      <c r="A655" s="182" t="s">
        <v>556</v>
      </c>
      <c r="B655" s="117" t="s">
        <v>557</v>
      </c>
      <c r="C655" s="191">
        <v>1</v>
      </c>
      <c r="D655" s="107"/>
      <c r="E655" s="160"/>
    </row>
    <row r="656" spans="1:5" ht="11.25" customHeight="1">
      <c r="A656" s="182" t="s">
        <v>558</v>
      </c>
      <c r="B656" s="117" t="s">
        <v>559</v>
      </c>
      <c r="C656" s="191">
        <v>1</v>
      </c>
      <c r="D656" s="107"/>
      <c r="E656" s="160"/>
    </row>
    <row r="657" spans="1:5" ht="11.25" customHeight="1">
      <c r="A657" s="182" t="s">
        <v>560</v>
      </c>
      <c r="B657" s="117" t="s">
        <v>561</v>
      </c>
      <c r="C657" s="191">
        <v>3</v>
      </c>
      <c r="D657" s="107"/>
      <c r="E657" s="160"/>
    </row>
    <row r="658" spans="1:5" ht="11.25" customHeight="1">
      <c r="A658" s="182" t="s">
        <v>562</v>
      </c>
      <c r="B658" s="117" t="s">
        <v>563</v>
      </c>
      <c r="C658" s="191">
        <v>1</v>
      </c>
      <c r="D658" s="107"/>
      <c r="E658" s="160"/>
    </row>
    <row r="659" spans="1:5" ht="11.25" customHeight="1">
      <c r="A659" s="182" t="s">
        <v>564</v>
      </c>
      <c r="B659" s="117" t="s">
        <v>565</v>
      </c>
      <c r="C659" s="191">
        <v>1</v>
      </c>
      <c r="D659" s="107"/>
      <c r="E659" s="160"/>
    </row>
    <row r="660" spans="1:5" ht="11.25" customHeight="1">
      <c r="A660" s="182" t="s">
        <v>566</v>
      </c>
      <c r="B660" s="117" t="s">
        <v>567</v>
      </c>
      <c r="C660" s="191">
        <v>2</v>
      </c>
      <c r="D660" s="107"/>
      <c r="E660" s="160"/>
    </row>
    <row r="661" spans="1:5" ht="11.25" customHeight="1">
      <c r="A661" s="182" t="s">
        <v>568</v>
      </c>
      <c r="B661" s="117" t="s">
        <v>569</v>
      </c>
      <c r="C661" s="191">
        <v>1</v>
      </c>
      <c r="D661" s="107"/>
      <c r="E661" s="160"/>
    </row>
    <row r="662" spans="1:5" ht="11.25" customHeight="1">
      <c r="A662" s="182" t="s">
        <v>570</v>
      </c>
      <c r="B662" s="117" t="s">
        <v>571</v>
      </c>
      <c r="C662" s="191">
        <v>1</v>
      </c>
      <c r="D662" s="107"/>
      <c r="E662" s="160"/>
    </row>
    <row r="663" spans="1:5" ht="11.25" customHeight="1">
      <c r="A663" s="182" t="s">
        <v>572</v>
      </c>
      <c r="B663" s="117" t="s">
        <v>573</v>
      </c>
      <c r="C663" s="191">
        <v>1</v>
      </c>
      <c r="D663" s="107"/>
      <c r="E663" s="160"/>
    </row>
    <row r="664" spans="1:5" ht="11.25" customHeight="1">
      <c r="A664" s="182" t="s">
        <v>3608</v>
      </c>
      <c r="B664" s="117" t="s">
        <v>2861</v>
      </c>
      <c r="C664" s="191">
        <v>4</v>
      </c>
      <c r="D664" s="107"/>
      <c r="E664" s="160"/>
    </row>
    <row r="665" spans="1:5" ht="11.25" customHeight="1">
      <c r="A665" s="182" t="s">
        <v>3609</v>
      </c>
      <c r="B665" s="117" t="s">
        <v>3610</v>
      </c>
      <c r="C665" s="191">
        <v>2</v>
      </c>
      <c r="D665" s="107"/>
      <c r="E665" s="160"/>
    </row>
    <row r="666" spans="1:5" ht="11.25" customHeight="1">
      <c r="A666" s="182" t="s">
        <v>3611</v>
      </c>
      <c r="B666" s="117" t="s">
        <v>3612</v>
      </c>
      <c r="C666" s="191">
        <v>1</v>
      </c>
      <c r="D666" s="107"/>
      <c r="E666" s="160"/>
    </row>
    <row r="667" spans="1:5" ht="11.25" customHeight="1">
      <c r="A667" s="182" t="s">
        <v>3613</v>
      </c>
      <c r="B667" s="117" t="s">
        <v>3614</v>
      </c>
      <c r="C667" s="191">
        <v>0</v>
      </c>
      <c r="D667" s="107"/>
      <c r="E667" s="160"/>
    </row>
    <row r="668" spans="1:5" ht="11.25" customHeight="1">
      <c r="A668" s="182" t="s">
        <v>3615</v>
      </c>
      <c r="B668" s="117" t="s">
        <v>3616</v>
      </c>
      <c r="C668" s="191">
        <v>2</v>
      </c>
      <c r="D668" s="107"/>
      <c r="E668" s="160"/>
    </row>
    <row r="669" spans="1:5" ht="11.25" customHeight="1">
      <c r="A669" s="182" t="s">
        <v>3617</v>
      </c>
      <c r="B669" s="117" t="s">
        <v>3618</v>
      </c>
      <c r="C669" s="191">
        <v>1</v>
      </c>
      <c r="D669" s="107"/>
      <c r="E669" s="160"/>
    </row>
    <row r="670" spans="1:5" ht="11.25" customHeight="1">
      <c r="A670" s="182" t="s">
        <v>3619</v>
      </c>
      <c r="B670" s="117" t="s">
        <v>3620</v>
      </c>
      <c r="C670" s="191">
        <v>5</v>
      </c>
      <c r="D670" s="107"/>
      <c r="E670" s="160"/>
    </row>
    <row r="671" spans="1:5" ht="11.25" customHeight="1">
      <c r="A671" s="182" t="s">
        <v>3621</v>
      </c>
      <c r="B671" s="117" t="s">
        <v>3622</v>
      </c>
      <c r="C671" s="191">
        <v>5</v>
      </c>
      <c r="D671" s="107"/>
      <c r="E671" s="160"/>
    </row>
    <row r="672" spans="1:5" ht="11.25" customHeight="1">
      <c r="A672" s="182" t="s">
        <v>3623</v>
      </c>
      <c r="B672" s="117" t="s">
        <v>3624</v>
      </c>
      <c r="C672" s="191">
        <v>1</v>
      </c>
      <c r="D672" s="107"/>
      <c r="E672" s="160"/>
    </row>
    <row r="673" spans="1:5" ht="11.25" customHeight="1">
      <c r="A673" s="182" t="s">
        <v>3625</v>
      </c>
      <c r="B673" s="117" t="s">
        <v>3626</v>
      </c>
      <c r="C673" s="191">
        <v>1</v>
      </c>
      <c r="D673" s="107"/>
      <c r="E673" s="160"/>
    </row>
    <row r="674" spans="1:5" ht="11.25" customHeight="1">
      <c r="A674" s="182" t="s">
        <v>3627</v>
      </c>
      <c r="B674" s="117" t="s">
        <v>3628</v>
      </c>
      <c r="C674" s="191">
        <v>0</v>
      </c>
      <c r="D674" s="107"/>
      <c r="E674" s="160"/>
    </row>
    <row r="675" spans="1:5" ht="11.25" customHeight="1">
      <c r="A675" s="182" t="s">
        <v>3629</v>
      </c>
      <c r="B675" s="117" t="s">
        <v>3630</v>
      </c>
      <c r="C675" s="191">
        <v>3</v>
      </c>
      <c r="D675" s="107"/>
      <c r="E675" s="160"/>
    </row>
    <row r="676" spans="1:5" ht="11.25" customHeight="1">
      <c r="A676" s="182" t="s">
        <v>3631</v>
      </c>
      <c r="B676" s="117" t="s">
        <v>3632</v>
      </c>
      <c r="C676" s="191">
        <v>3</v>
      </c>
      <c r="D676" s="107"/>
      <c r="E676" s="160"/>
    </row>
    <row r="677" spans="1:5" ht="11.25" customHeight="1">
      <c r="A677" s="182" t="s">
        <v>3633</v>
      </c>
      <c r="B677" s="117" t="s">
        <v>3634</v>
      </c>
      <c r="C677" s="191">
        <v>1</v>
      </c>
      <c r="D677" s="107"/>
      <c r="E677" s="160"/>
    </row>
    <row r="678" spans="1:5" ht="11.25" customHeight="1">
      <c r="A678" s="182" t="s">
        <v>3635</v>
      </c>
      <c r="B678" s="117" t="s">
        <v>3636</v>
      </c>
      <c r="C678" s="191">
        <v>0</v>
      </c>
      <c r="D678" s="107"/>
      <c r="E678" s="160"/>
    </row>
    <row r="679" spans="1:5" ht="11.25" customHeight="1">
      <c r="A679" s="182" t="s">
        <v>3637</v>
      </c>
      <c r="B679" s="117" t="s">
        <v>3638</v>
      </c>
      <c r="C679" s="191">
        <v>1</v>
      </c>
      <c r="D679" s="107"/>
      <c r="E679" s="160"/>
    </row>
    <row r="680" spans="1:5" ht="11.25" customHeight="1">
      <c r="A680" s="182" t="s">
        <v>3639</v>
      </c>
      <c r="B680" s="117" t="s">
        <v>3640</v>
      </c>
      <c r="C680" s="191">
        <v>1</v>
      </c>
      <c r="D680" s="107"/>
      <c r="E680" s="160"/>
    </row>
    <row r="681" spans="1:5" ht="11.25" customHeight="1">
      <c r="A681" s="182" t="s">
        <v>3641</v>
      </c>
      <c r="B681" s="117" t="s">
        <v>3642</v>
      </c>
      <c r="C681" s="191">
        <v>1</v>
      </c>
      <c r="D681" s="107"/>
      <c r="E681" s="160"/>
    </row>
    <row r="682" spans="1:5" ht="11.25" customHeight="1">
      <c r="A682" s="182" t="s">
        <v>3643</v>
      </c>
      <c r="B682" s="117" t="s">
        <v>3644</v>
      </c>
      <c r="C682" s="191">
        <v>2</v>
      </c>
      <c r="D682" s="107"/>
      <c r="E682" s="160"/>
    </row>
    <row r="683" spans="1:5" ht="11.25" customHeight="1">
      <c r="A683" s="182" t="s">
        <v>3645</v>
      </c>
      <c r="B683" s="117" t="s">
        <v>3646</v>
      </c>
      <c r="C683" s="191">
        <v>3</v>
      </c>
      <c r="D683" s="107"/>
      <c r="E683" s="160"/>
    </row>
    <row r="684" spans="1:5" ht="11.25" customHeight="1">
      <c r="A684" s="182" t="s">
        <v>3647</v>
      </c>
      <c r="B684" s="117" t="s">
        <v>3648</v>
      </c>
      <c r="C684" s="191">
        <v>2</v>
      </c>
      <c r="D684" s="107"/>
      <c r="E684" s="160"/>
    </row>
    <row r="685" spans="1:5" ht="11.25" customHeight="1">
      <c r="A685" s="182" t="s">
        <v>3649</v>
      </c>
      <c r="B685" s="117" t="s">
        <v>3650</v>
      </c>
      <c r="C685" s="191">
        <v>1</v>
      </c>
      <c r="D685" s="107"/>
      <c r="E685" s="160"/>
    </row>
    <row r="686" spans="1:5" ht="11.25" customHeight="1">
      <c r="A686" s="182" t="s">
        <v>3651</v>
      </c>
      <c r="B686" s="117" t="s">
        <v>3652</v>
      </c>
      <c r="C686" s="191">
        <v>2</v>
      </c>
      <c r="D686" s="107"/>
      <c r="E686" s="160"/>
    </row>
    <row r="687" spans="1:5" ht="11.25" customHeight="1">
      <c r="A687" s="182" t="s">
        <v>3653</v>
      </c>
      <c r="B687" s="117" t="s">
        <v>3654</v>
      </c>
      <c r="C687" s="191">
        <v>1</v>
      </c>
      <c r="D687" s="107"/>
      <c r="E687" s="160"/>
    </row>
    <row r="688" spans="1:5" ht="11.25" customHeight="1">
      <c r="A688" s="182" t="s">
        <v>3655</v>
      </c>
      <c r="B688" s="117" t="s">
        <v>3656</v>
      </c>
      <c r="C688" s="191">
        <v>1</v>
      </c>
      <c r="D688" s="107"/>
      <c r="E688" s="160"/>
    </row>
    <row r="689" spans="1:5" ht="11.25" customHeight="1">
      <c r="A689" s="182" t="s">
        <v>3657</v>
      </c>
      <c r="B689" s="117" t="s">
        <v>3658</v>
      </c>
      <c r="C689" s="191">
        <v>1</v>
      </c>
      <c r="D689" s="107"/>
      <c r="E689" s="160"/>
    </row>
    <row r="690" spans="1:5" ht="11.25" customHeight="1">
      <c r="A690" s="182" t="s">
        <v>3659</v>
      </c>
      <c r="B690" s="117" t="s">
        <v>3660</v>
      </c>
      <c r="C690" s="191">
        <v>2</v>
      </c>
      <c r="D690" s="107"/>
      <c r="E690" s="160"/>
    </row>
    <row r="691" spans="1:5" ht="11.25" customHeight="1">
      <c r="A691" s="182" t="s">
        <v>3661</v>
      </c>
      <c r="B691" s="117" t="s">
        <v>3662</v>
      </c>
      <c r="C691" s="191">
        <v>1</v>
      </c>
      <c r="D691" s="107"/>
      <c r="E691" s="160"/>
    </row>
    <row r="692" spans="1:5" ht="11.25" customHeight="1">
      <c r="A692" s="182" t="s">
        <v>3663</v>
      </c>
      <c r="B692" s="117" t="s">
        <v>3664</v>
      </c>
      <c r="C692" s="191">
        <v>1</v>
      </c>
      <c r="D692" s="107"/>
      <c r="E692" s="160"/>
    </row>
    <row r="693" spans="1:5" ht="11.25" customHeight="1">
      <c r="A693" s="182" t="s">
        <v>3665</v>
      </c>
      <c r="B693" s="117" t="s">
        <v>3666</v>
      </c>
      <c r="C693" s="191">
        <v>2</v>
      </c>
      <c r="D693" s="107"/>
      <c r="E693" s="160"/>
    </row>
    <row r="694" spans="1:5" ht="11.25" customHeight="1">
      <c r="A694" s="182" t="s">
        <v>3667</v>
      </c>
      <c r="B694" s="117" t="s">
        <v>3668</v>
      </c>
      <c r="C694" s="191">
        <v>0</v>
      </c>
      <c r="D694" s="107"/>
      <c r="E694" s="160"/>
    </row>
    <row r="695" spans="1:5" ht="11.25" customHeight="1">
      <c r="A695" s="182" t="s">
        <v>3669</v>
      </c>
      <c r="B695" s="117" t="s">
        <v>3670</v>
      </c>
      <c r="C695" s="191">
        <v>1</v>
      </c>
      <c r="D695" s="107"/>
      <c r="E695" s="160"/>
    </row>
    <row r="696" spans="1:5" ht="11.25" customHeight="1">
      <c r="A696" s="182" t="s">
        <v>3671</v>
      </c>
      <c r="B696" s="117" t="s">
        <v>3672</v>
      </c>
      <c r="C696" s="191">
        <v>3</v>
      </c>
      <c r="D696" s="107"/>
      <c r="E696" s="160"/>
    </row>
    <row r="697" spans="1:5" ht="11.25" customHeight="1">
      <c r="A697" s="182" t="s">
        <v>3673</v>
      </c>
      <c r="B697" s="117" t="s">
        <v>3674</v>
      </c>
      <c r="C697" s="191">
        <v>0</v>
      </c>
      <c r="D697" s="107"/>
      <c r="E697" s="160"/>
    </row>
    <row r="698" spans="1:5" ht="11.25" customHeight="1">
      <c r="A698" s="182" t="s">
        <v>3675</v>
      </c>
      <c r="B698" s="117" t="s">
        <v>3676</v>
      </c>
      <c r="C698" s="191">
        <v>1</v>
      </c>
      <c r="D698" s="107"/>
      <c r="E698" s="160"/>
    </row>
    <row r="699" spans="1:5" ht="11.25" customHeight="1">
      <c r="A699" s="182" t="s">
        <v>3677</v>
      </c>
      <c r="B699" s="117" t="s">
        <v>3678</v>
      </c>
      <c r="C699" s="191">
        <v>7</v>
      </c>
      <c r="D699" s="107"/>
      <c r="E699" s="160"/>
    </row>
    <row r="700" spans="1:5" ht="11.25" customHeight="1">
      <c r="A700" s="182" t="s">
        <v>3679</v>
      </c>
      <c r="B700" s="117" t="s">
        <v>3680</v>
      </c>
      <c r="C700" s="191">
        <v>1</v>
      </c>
      <c r="D700" s="107"/>
      <c r="E700" s="160"/>
    </row>
    <row r="701" spans="1:5" ht="11.25" customHeight="1">
      <c r="A701" s="182" t="s">
        <v>3681</v>
      </c>
      <c r="B701" s="117" t="s">
        <v>3682</v>
      </c>
      <c r="C701" s="191">
        <v>1</v>
      </c>
      <c r="D701" s="107"/>
      <c r="E701" s="160"/>
    </row>
    <row r="702" spans="1:5" ht="11.25" customHeight="1">
      <c r="A702" s="182" t="s">
        <v>3683</v>
      </c>
      <c r="B702" s="117" t="s">
        <v>3684</v>
      </c>
      <c r="C702" s="191">
        <v>1</v>
      </c>
      <c r="D702" s="107"/>
      <c r="E702" s="160"/>
    </row>
    <row r="703" spans="1:5" ht="11.25" customHeight="1">
      <c r="A703" s="182" t="s">
        <v>3685</v>
      </c>
      <c r="B703" s="117" t="s">
        <v>3686</v>
      </c>
      <c r="C703" s="191">
        <v>0</v>
      </c>
      <c r="D703" s="107"/>
      <c r="E703" s="160"/>
    </row>
    <row r="704" spans="1:5" ht="11.25" customHeight="1">
      <c r="A704" s="182" t="s">
        <v>3687</v>
      </c>
      <c r="B704" s="117" t="s">
        <v>3688</v>
      </c>
      <c r="C704" s="191">
        <v>1</v>
      </c>
      <c r="D704" s="107"/>
      <c r="E704" s="160"/>
    </row>
    <row r="705" spans="1:5" ht="11.25" customHeight="1">
      <c r="A705" s="182" t="s">
        <v>3689</v>
      </c>
      <c r="B705" s="117" t="s">
        <v>3690</v>
      </c>
      <c r="C705" s="191">
        <v>1</v>
      </c>
      <c r="D705" s="107"/>
      <c r="E705" s="160"/>
    </row>
    <row r="706" spans="1:5" ht="11.25" customHeight="1">
      <c r="A706" s="182" t="s">
        <v>3691</v>
      </c>
      <c r="B706" s="117" t="s">
        <v>3692</v>
      </c>
      <c r="C706" s="191">
        <v>1</v>
      </c>
      <c r="D706" s="107"/>
      <c r="E706" s="160"/>
    </row>
    <row r="707" spans="1:5" ht="11.25" customHeight="1">
      <c r="A707" s="182" t="s">
        <v>3693</v>
      </c>
      <c r="B707" s="117" t="s">
        <v>3694</v>
      </c>
      <c r="C707" s="191">
        <v>1</v>
      </c>
      <c r="D707" s="107"/>
      <c r="E707" s="160"/>
    </row>
    <row r="708" spans="1:5" ht="11.25" customHeight="1">
      <c r="A708" s="182" t="s">
        <v>3695</v>
      </c>
      <c r="B708" s="117" t="s">
        <v>3696</v>
      </c>
      <c r="C708" s="191">
        <v>2</v>
      </c>
      <c r="D708" s="107"/>
      <c r="E708" s="160"/>
    </row>
    <row r="709" spans="1:5" ht="11.25" customHeight="1">
      <c r="A709" s="182" t="s">
        <v>3697</v>
      </c>
      <c r="B709" s="117" t="s">
        <v>3698</v>
      </c>
      <c r="C709" s="191">
        <v>1</v>
      </c>
      <c r="D709" s="107"/>
      <c r="E709" s="160"/>
    </row>
    <row r="710" spans="1:5" ht="11.25" customHeight="1">
      <c r="A710" s="182" t="s">
        <v>3699</v>
      </c>
      <c r="B710" s="117" t="s">
        <v>3700</v>
      </c>
      <c r="C710" s="191">
        <v>9</v>
      </c>
      <c r="D710" s="107"/>
      <c r="E710" s="160"/>
    </row>
    <row r="711" spans="1:5" ht="11.25" customHeight="1">
      <c r="A711" s="182" t="s">
        <v>3701</v>
      </c>
      <c r="B711" s="117" t="s">
        <v>3702</v>
      </c>
      <c r="C711" s="191">
        <v>5</v>
      </c>
      <c r="D711" s="107"/>
      <c r="E711" s="160"/>
    </row>
    <row r="712" spans="1:5" ht="11.25" customHeight="1">
      <c r="A712" s="182" t="s">
        <v>3703</v>
      </c>
      <c r="B712" s="117" t="s">
        <v>3704</v>
      </c>
      <c r="C712" s="191">
        <v>7</v>
      </c>
      <c r="D712" s="107"/>
      <c r="E712" s="160"/>
    </row>
    <row r="713" spans="1:5" ht="11.25" customHeight="1">
      <c r="A713" s="182" t="s">
        <v>3705</v>
      </c>
      <c r="B713" s="117" t="s">
        <v>3706</v>
      </c>
      <c r="C713" s="191">
        <v>1</v>
      </c>
      <c r="D713" s="107"/>
      <c r="E713" s="160"/>
    </row>
    <row r="714" spans="1:5" ht="11.25" customHeight="1">
      <c r="A714" s="182" t="s">
        <v>3707</v>
      </c>
      <c r="B714" s="117" t="s">
        <v>3708</v>
      </c>
      <c r="C714" s="191">
        <v>1</v>
      </c>
      <c r="D714" s="107"/>
      <c r="E714" s="160"/>
    </row>
    <row r="715" spans="1:5" ht="11.25" customHeight="1">
      <c r="A715" s="182" t="s">
        <v>892</v>
      </c>
      <c r="B715" s="117" t="s">
        <v>893</v>
      </c>
      <c r="C715" s="191">
        <v>1</v>
      </c>
      <c r="D715" s="107"/>
      <c r="E715" s="160"/>
    </row>
    <row r="716" spans="1:5" ht="11.25" customHeight="1">
      <c r="A716" s="182" t="s">
        <v>894</v>
      </c>
      <c r="B716" s="117" t="s">
        <v>895</v>
      </c>
      <c r="C716" s="191">
        <v>2</v>
      </c>
      <c r="D716" s="107"/>
      <c r="E716" s="160"/>
    </row>
    <row r="717" spans="1:5" ht="11.25" customHeight="1">
      <c r="A717" s="182" t="s">
        <v>896</v>
      </c>
      <c r="B717" s="117" t="s">
        <v>897</v>
      </c>
      <c r="C717" s="191">
        <v>1</v>
      </c>
      <c r="D717" s="107"/>
      <c r="E717" s="160"/>
    </row>
    <row r="718" spans="1:5" ht="11.25" customHeight="1">
      <c r="A718" s="182" t="s">
        <v>898</v>
      </c>
      <c r="B718" s="117" t="s">
        <v>899</v>
      </c>
      <c r="C718" s="191">
        <v>2</v>
      </c>
      <c r="D718" s="107"/>
      <c r="E718" s="160"/>
    </row>
    <row r="719" spans="1:5" ht="11.25" customHeight="1">
      <c r="A719" s="182" t="s">
        <v>900</v>
      </c>
      <c r="B719" s="117" t="s">
        <v>901</v>
      </c>
      <c r="C719" s="191">
        <v>3</v>
      </c>
      <c r="D719" s="107"/>
      <c r="E719" s="160"/>
    </row>
    <row r="720" spans="1:5" ht="11.25" customHeight="1">
      <c r="A720" s="182" t="s">
        <v>902</v>
      </c>
      <c r="B720" s="117" t="s">
        <v>903</v>
      </c>
      <c r="C720" s="191">
        <v>1</v>
      </c>
      <c r="D720" s="107"/>
      <c r="E720" s="160"/>
    </row>
    <row r="721" spans="1:5" ht="11.25" customHeight="1">
      <c r="A721" s="182" t="s">
        <v>1119</v>
      </c>
      <c r="B721" s="117" t="s">
        <v>1120</v>
      </c>
      <c r="C721" s="191">
        <v>3</v>
      </c>
      <c r="D721" s="107"/>
      <c r="E721" s="160"/>
    </row>
    <row r="722" spans="1:5" ht="11.25" customHeight="1">
      <c r="A722" s="182" t="s">
        <v>1121</v>
      </c>
      <c r="B722" s="117" t="s">
        <v>1122</v>
      </c>
      <c r="C722" s="191">
        <v>1</v>
      </c>
      <c r="D722" s="107"/>
      <c r="E722" s="160"/>
    </row>
    <row r="723" spans="1:5" ht="11.25" customHeight="1">
      <c r="A723" s="182" t="s">
        <v>1123</v>
      </c>
      <c r="B723" s="117" t="s">
        <v>1124</v>
      </c>
      <c r="C723" s="191">
        <v>1</v>
      </c>
      <c r="D723" s="107"/>
      <c r="E723" s="160"/>
    </row>
    <row r="724" spans="1:5" ht="11.25" customHeight="1">
      <c r="A724" s="182" t="s">
        <v>1125</v>
      </c>
      <c r="B724" s="117" t="s">
        <v>1126</v>
      </c>
      <c r="C724" s="191">
        <v>12</v>
      </c>
      <c r="D724" s="107"/>
      <c r="E724" s="160"/>
    </row>
    <row r="725" spans="1:5" ht="11.25" customHeight="1">
      <c r="A725" s="182" t="s">
        <v>1127</v>
      </c>
      <c r="B725" s="117" t="s">
        <v>1128</v>
      </c>
      <c r="C725" s="191">
        <v>6</v>
      </c>
      <c r="D725" s="107"/>
      <c r="E725" s="160"/>
    </row>
    <row r="726" spans="1:5" ht="11.25" customHeight="1">
      <c r="A726" s="182" t="s">
        <v>1129</v>
      </c>
      <c r="B726" s="117" t="s">
        <v>1130</v>
      </c>
      <c r="C726" s="191">
        <v>4</v>
      </c>
      <c r="D726" s="107"/>
      <c r="E726" s="160"/>
    </row>
    <row r="727" spans="1:5" ht="11.25" customHeight="1">
      <c r="A727" s="182" t="s">
        <v>1131</v>
      </c>
      <c r="B727" s="117" t="s">
        <v>1132</v>
      </c>
      <c r="C727" s="191">
        <v>4</v>
      </c>
      <c r="D727" s="107"/>
      <c r="E727" s="160"/>
    </row>
    <row r="728" spans="1:5" ht="11.25" customHeight="1">
      <c r="A728" s="182" t="s">
        <v>1133</v>
      </c>
      <c r="B728" s="117" t="s">
        <v>1134</v>
      </c>
      <c r="C728" s="191">
        <v>3</v>
      </c>
      <c r="D728" s="107"/>
      <c r="E728" s="160"/>
    </row>
    <row r="729" spans="1:5" ht="11.25" customHeight="1">
      <c r="A729" s="182" t="s">
        <v>1135</v>
      </c>
      <c r="B729" s="117" t="s">
        <v>1136</v>
      </c>
      <c r="C729" s="191">
        <v>2</v>
      </c>
      <c r="D729" s="107"/>
      <c r="E729" s="160"/>
    </row>
    <row r="730" spans="1:5" ht="11.25" customHeight="1">
      <c r="A730" s="182" t="s">
        <v>1137</v>
      </c>
      <c r="B730" s="117" t="s">
        <v>1760</v>
      </c>
      <c r="C730" s="191">
        <v>5</v>
      </c>
      <c r="D730" s="107"/>
      <c r="E730" s="160"/>
    </row>
    <row r="731" spans="1:5" ht="11.25" customHeight="1">
      <c r="A731" s="182" t="s">
        <v>1138</v>
      </c>
      <c r="B731" s="117" t="s">
        <v>1761</v>
      </c>
      <c r="C731" s="191">
        <v>6</v>
      </c>
      <c r="D731" s="107"/>
      <c r="E731" s="160"/>
    </row>
    <row r="732" spans="1:5" ht="11.25" customHeight="1">
      <c r="A732" s="182" t="s">
        <v>1139</v>
      </c>
      <c r="B732" s="117" t="s">
        <v>1762</v>
      </c>
      <c r="C732" s="191">
        <v>0</v>
      </c>
      <c r="D732" s="107"/>
      <c r="E732" s="160"/>
    </row>
    <row r="733" spans="1:5" ht="11.25" customHeight="1">
      <c r="A733" s="182" t="s">
        <v>1140</v>
      </c>
      <c r="B733" s="117" t="s">
        <v>1763</v>
      </c>
      <c r="C733" s="191">
        <v>2</v>
      </c>
      <c r="D733" s="107"/>
      <c r="E733" s="160"/>
    </row>
    <row r="734" spans="1:5" ht="11.25" customHeight="1">
      <c r="A734" s="182" t="s">
        <v>1141</v>
      </c>
      <c r="B734" s="117" t="s">
        <v>1142</v>
      </c>
      <c r="C734" s="191">
        <v>6</v>
      </c>
      <c r="D734" s="107"/>
      <c r="E734" s="160"/>
    </row>
    <row r="735" spans="1:5" ht="11.25" customHeight="1">
      <c r="A735" s="182" t="s">
        <v>1143</v>
      </c>
      <c r="B735" s="117" t="s">
        <v>1144</v>
      </c>
      <c r="C735" s="191">
        <v>1</v>
      </c>
      <c r="D735" s="107"/>
      <c r="E735" s="160"/>
    </row>
    <row r="736" spans="1:5" ht="11.25" customHeight="1">
      <c r="A736" s="182" t="s">
        <v>1145</v>
      </c>
      <c r="B736" s="117" t="s">
        <v>1146</v>
      </c>
      <c r="C736" s="191">
        <v>2</v>
      </c>
      <c r="D736" s="107"/>
      <c r="E736" s="160"/>
    </row>
    <row r="737" spans="1:5" ht="11.25" customHeight="1">
      <c r="A737" s="182" t="s">
        <v>1147</v>
      </c>
      <c r="B737" s="117" t="s">
        <v>1148</v>
      </c>
      <c r="C737" s="191">
        <v>6</v>
      </c>
      <c r="D737" s="107"/>
      <c r="E737" s="160"/>
    </row>
    <row r="738" spans="1:5" ht="11.25" customHeight="1">
      <c r="A738" s="182" t="s">
        <v>1149</v>
      </c>
      <c r="B738" s="117" t="s">
        <v>1150</v>
      </c>
      <c r="C738" s="191">
        <v>5</v>
      </c>
      <c r="D738" s="107"/>
      <c r="E738" s="160"/>
    </row>
    <row r="739" spans="1:5" ht="11.25" customHeight="1">
      <c r="A739" s="182" t="s">
        <v>1151</v>
      </c>
      <c r="B739" s="117" t="s">
        <v>1152</v>
      </c>
      <c r="C739" s="191">
        <v>2</v>
      </c>
      <c r="D739" s="107"/>
      <c r="E739" s="160"/>
    </row>
    <row r="740" spans="1:5" ht="11.25" customHeight="1">
      <c r="A740" s="182" t="s">
        <v>1767</v>
      </c>
      <c r="B740" s="117" t="s">
        <v>1768</v>
      </c>
      <c r="C740" s="191">
        <v>1</v>
      </c>
      <c r="D740" s="107"/>
      <c r="E740" s="160"/>
    </row>
    <row r="741" spans="1:5" ht="11.25" customHeight="1">
      <c r="A741" s="182" t="s">
        <v>1769</v>
      </c>
      <c r="B741" s="117" t="s">
        <v>1770</v>
      </c>
      <c r="C741" s="191">
        <v>2</v>
      </c>
      <c r="D741" s="107"/>
      <c r="E741" s="160"/>
    </row>
    <row r="742" spans="1:5" ht="11.25" customHeight="1">
      <c r="A742" s="182" t="s">
        <v>1771</v>
      </c>
      <c r="B742" s="117" t="s">
        <v>2453</v>
      </c>
      <c r="C742" s="191">
        <v>7</v>
      </c>
      <c r="D742" s="107"/>
      <c r="E742" s="160"/>
    </row>
    <row r="743" spans="1:5" ht="11.25" customHeight="1">
      <c r="A743" s="182" t="s">
        <v>1772</v>
      </c>
      <c r="B743" s="117" t="s">
        <v>1773</v>
      </c>
      <c r="C743" s="191">
        <v>12</v>
      </c>
      <c r="D743" s="107"/>
      <c r="E743" s="160"/>
    </row>
    <row r="744" spans="1:5" ht="11.25" customHeight="1">
      <c r="A744" s="182" t="s">
        <v>1774</v>
      </c>
      <c r="B744" s="117" t="s">
        <v>1775</v>
      </c>
      <c r="C744" s="191">
        <v>17</v>
      </c>
      <c r="D744" s="107"/>
      <c r="E744" s="160"/>
    </row>
    <row r="745" spans="1:5" ht="11.25" customHeight="1">
      <c r="A745" s="182" t="s">
        <v>1776</v>
      </c>
      <c r="B745" s="117" t="s">
        <v>1777</v>
      </c>
      <c r="C745" s="191">
        <v>10</v>
      </c>
      <c r="D745" s="107"/>
      <c r="E745" s="160"/>
    </row>
    <row r="746" spans="1:5" ht="11.25" customHeight="1">
      <c r="A746" s="182" t="s">
        <v>1778</v>
      </c>
      <c r="B746" s="117" t="s">
        <v>1779</v>
      </c>
      <c r="C746" s="191">
        <v>9</v>
      </c>
      <c r="D746" s="107"/>
      <c r="E746" s="160"/>
    </row>
    <row r="747" spans="1:5" ht="11.25" customHeight="1">
      <c r="A747" s="182" t="s">
        <v>1780</v>
      </c>
      <c r="B747" s="117" t="s">
        <v>1781</v>
      </c>
      <c r="C747" s="191">
        <v>11</v>
      </c>
      <c r="D747" s="107"/>
      <c r="E747" s="160"/>
    </row>
    <row r="748" spans="1:5" ht="11.25" customHeight="1">
      <c r="A748" s="182" t="s">
        <v>1782</v>
      </c>
      <c r="B748" s="117" t="s">
        <v>1783</v>
      </c>
      <c r="C748" s="191">
        <v>12</v>
      </c>
      <c r="D748" s="107"/>
      <c r="E748" s="160"/>
    </row>
    <row r="749" spans="1:5" ht="11.25" customHeight="1">
      <c r="A749" s="182" t="s">
        <v>1784</v>
      </c>
      <c r="B749" s="117" t="s">
        <v>1785</v>
      </c>
      <c r="C749" s="191">
        <v>5</v>
      </c>
      <c r="D749" s="107"/>
      <c r="E749" s="160"/>
    </row>
    <row r="750" spans="1:5" ht="11.25" customHeight="1">
      <c r="A750" s="182" t="s">
        <v>1786</v>
      </c>
      <c r="B750" s="117" t="s">
        <v>1787</v>
      </c>
      <c r="C750" s="191">
        <v>6</v>
      </c>
      <c r="D750" s="107"/>
      <c r="E750" s="160"/>
    </row>
    <row r="751" spans="1:5" ht="11.25" customHeight="1">
      <c r="A751" s="182" t="s">
        <v>1789</v>
      </c>
      <c r="B751" s="117" t="s">
        <v>1790</v>
      </c>
      <c r="C751" s="191">
        <v>5</v>
      </c>
      <c r="D751" s="107"/>
      <c r="E751" s="160"/>
    </row>
    <row r="752" spans="1:5" ht="11.25" customHeight="1">
      <c r="A752" s="182" t="s">
        <v>1791</v>
      </c>
      <c r="B752" s="117" t="s">
        <v>1792</v>
      </c>
      <c r="C752" s="191">
        <v>9</v>
      </c>
      <c r="D752" s="107"/>
      <c r="E752" s="160"/>
    </row>
    <row r="753" spans="1:5" ht="11.25" customHeight="1">
      <c r="A753" s="182" t="s">
        <v>1793</v>
      </c>
      <c r="B753" s="117" t="s">
        <v>1794</v>
      </c>
      <c r="C753" s="191">
        <v>2</v>
      </c>
      <c r="D753" s="107"/>
      <c r="E753" s="160"/>
    </row>
    <row r="754" spans="1:5" ht="11.25" customHeight="1">
      <c r="A754" s="182" t="s">
        <v>1795</v>
      </c>
      <c r="B754" s="117" t="s">
        <v>1796</v>
      </c>
      <c r="C754" s="191">
        <v>2</v>
      </c>
      <c r="D754" s="107"/>
      <c r="E754" s="160"/>
    </row>
    <row r="755" spans="1:5" ht="11.25" customHeight="1">
      <c r="A755" s="182" t="s">
        <v>1797</v>
      </c>
      <c r="B755" s="117" t="s">
        <v>1798</v>
      </c>
      <c r="C755" s="191">
        <v>1</v>
      </c>
      <c r="D755" s="107"/>
      <c r="E755" s="160"/>
    </row>
    <row r="756" spans="1:5" ht="11.25" customHeight="1">
      <c r="A756" s="182" t="s">
        <v>1799</v>
      </c>
      <c r="B756" s="117" t="s">
        <v>1800</v>
      </c>
      <c r="C756" s="191">
        <v>2</v>
      </c>
      <c r="D756" s="107"/>
      <c r="E756" s="160"/>
    </row>
    <row r="757" spans="1:5" ht="11.25" customHeight="1">
      <c r="A757" s="182" t="s">
        <v>1546</v>
      </c>
      <c r="B757" s="117" t="s">
        <v>1788</v>
      </c>
      <c r="C757" s="191">
        <v>49</v>
      </c>
      <c r="D757" s="107"/>
      <c r="E757" s="160"/>
    </row>
    <row r="758" spans="1:5" ht="11.25" customHeight="1">
      <c r="A758" s="182" t="s">
        <v>1547</v>
      </c>
      <c r="B758" s="117" t="s">
        <v>1548</v>
      </c>
      <c r="C758" s="191">
        <v>14</v>
      </c>
      <c r="D758" s="107"/>
      <c r="E758" s="160"/>
    </row>
    <row r="759" spans="1:5" ht="11.25" customHeight="1">
      <c r="A759" s="182" t="s">
        <v>1708</v>
      </c>
      <c r="B759" s="117" t="s">
        <v>1709</v>
      </c>
      <c r="C759" s="191">
        <v>3</v>
      </c>
      <c r="D759" s="107"/>
      <c r="E759" s="160"/>
    </row>
    <row r="760" spans="1:5" ht="11.25" customHeight="1">
      <c r="A760" s="182" t="s">
        <v>1710</v>
      </c>
      <c r="B760" s="117" t="s">
        <v>1711</v>
      </c>
      <c r="C760" s="191">
        <v>10</v>
      </c>
      <c r="D760" s="107"/>
      <c r="E760" s="160"/>
    </row>
    <row r="761" spans="1:5" ht="11.25" customHeight="1">
      <c r="A761" s="182" t="s">
        <v>1712</v>
      </c>
      <c r="B761" s="117" t="s">
        <v>1713</v>
      </c>
      <c r="C761" s="191">
        <v>7</v>
      </c>
      <c r="D761" s="107"/>
      <c r="E761" s="160"/>
    </row>
    <row r="762" spans="1:5" ht="11.25" customHeight="1">
      <c r="A762" s="182" t="s">
        <v>1714</v>
      </c>
      <c r="B762" s="117" t="s">
        <v>1715</v>
      </c>
      <c r="C762" s="191">
        <v>4</v>
      </c>
      <c r="D762" s="107"/>
      <c r="E762" s="160"/>
    </row>
    <row r="763" spans="1:5" ht="11.25" customHeight="1">
      <c r="A763" s="182" t="s">
        <v>1716</v>
      </c>
      <c r="B763" s="117" t="s">
        <v>1717</v>
      </c>
      <c r="C763" s="191">
        <v>1</v>
      </c>
      <c r="D763" s="107"/>
      <c r="E763" s="160"/>
    </row>
    <row r="764" spans="1:5" ht="11.25" customHeight="1">
      <c r="A764" s="182" t="s">
        <v>1718</v>
      </c>
      <c r="B764" s="117" t="s">
        <v>1719</v>
      </c>
      <c r="C764" s="191">
        <v>2</v>
      </c>
      <c r="D764" s="107"/>
      <c r="E764" s="160"/>
    </row>
    <row r="765" spans="1:5" ht="11.25" customHeight="1">
      <c r="A765" s="182" t="s">
        <v>1720</v>
      </c>
      <c r="B765" s="117" t="s">
        <v>1721</v>
      </c>
      <c r="C765" s="191">
        <v>3</v>
      </c>
      <c r="D765" s="107"/>
      <c r="E765" s="160"/>
    </row>
    <row r="766" spans="1:5" ht="11.25" customHeight="1">
      <c r="A766" s="182" t="s">
        <v>1722</v>
      </c>
      <c r="B766" s="117" t="s">
        <v>1723</v>
      </c>
      <c r="C766" s="191">
        <v>1</v>
      </c>
      <c r="D766" s="107"/>
      <c r="E766" s="160"/>
    </row>
    <row r="767" spans="1:5" ht="11.25" customHeight="1">
      <c r="A767" s="182" t="s">
        <v>1724</v>
      </c>
      <c r="B767" s="117" t="s">
        <v>1725</v>
      </c>
      <c r="C767" s="191">
        <v>59</v>
      </c>
      <c r="D767" s="107"/>
      <c r="E767" s="160"/>
    </row>
    <row r="768" spans="1:5" ht="11.25" customHeight="1">
      <c r="A768" s="182" t="s">
        <v>1726</v>
      </c>
      <c r="B768" s="117" t="s">
        <v>1727</v>
      </c>
      <c r="C768" s="191">
        <v>1</v>
      </c>
      <c r="D768" s="107"/>
      <c r="E768" s="160"/>
    </row>
    <row r="769" spans="1:5" ht="11.25" customHeight="1">
      <c r="A769" s="182" t="s">
        <v>1728</v>
      </c>
      <c r="B769" s="117" t="s">
        <v>1729</v>
      </c>
      <c r="C769" s="191">
        <v>7</v>
      </c>
      <c r="D769" s="107"/>
      <c r="E769" s="160"/>
    </row>
    <row r="770" spans="1:5" ht="11.25" customHeight="1">
      <c r="A770" s="182" t="s">
        <v>1732</v>
      </c>
      <c r="B770" s="117" t="s">
        <v>1733</v>
      </c>
      <c r="C770" s="191">
        <v>4</v>
      </c>
      <c r="D770" s="107"/>
      <c r="E770" s="160"/>
    </row>
    <row r="771" spans="1:5" ht="11.25" customHeight="1">
      <c r="A771" s="182" t="s">
        <v>1734</v>
      </c>
      <c r="B771" s="117" t="s">
        <v>1735</v>
      </c>
      <c r="C771" s="191">
        <v>6</v>
      </c>
      <c r="D771" s="107"/>
      <c r="E771" s="160"/>
    </row>
    <row r="772" spans="1:5" ht="11.25" customHeight="1">
      <c r="A772" s="182" t="s">
        <v>1736</v>
      </c>
      <c r="B772" s="117" t="s">
        <v>1737</v>
      </c>
      <c r="C772" s="191">
        <v>10</v>
      </c>
      <c r="D772" s="107"/>
      <c r="E772" s="160"/>
    </row>
    <row r="773" spans="1:5" ht="11.25" customHeight="1">
      <c r="A773" s="182" t="s">
        <v>1552</v>
      </c>
      <c r="B773" s="117" t="s">
        <v>1730</v>
      </c>
      <c r="C773" s="191">
        <v>4</v>
      </c>
      <c r="D773" s="107"/>
      <c r="E773" s="160"/>
    </row>
    <row r="774" spans="1:5" ht="11.25" customHeight="1">
      <c r="A774" s="182" t="s">
        <v>1553</v>
      </c>
      <c r="B774" s="117" t="s">
        <v>1731</v>
      </c>
      <c r="C774" s="191">
        <v>4</v>
      </c>
      <c r="D774" s="107"/>
      <c r="E774" s="160"/>
    </row>
    <row r="775" spans="1:5" ht="11.25" customHeight="1">
      <c r="A775" s="182" t="s">
        <v>1554</v>
      </c>
      <c r="B775" s="117" t="s">
        <v>1555</v>
      </c>
      <c r="C775" s="191">
        <v>1</v>
      </c>
      <c r="D775" s="107"/>
      <c r="E775" s="160"/>
    </row>
    <row r="776" spans="1:5" ht="11.25" customHeight="1">
      <c r="A776" s="182" t="s">
        <v>1738</v>
      </c>
      <c r="B776" s="117" t="s">
        <v>1739</v>
      </c>
      <c r="C776" s="191">
        <v>1</v>
      </c>
      <c r="D776" s="107"/>
      <c r="E776" s="160"/>
    </row>
    <row r="777" spans="1:5" ht="11.25" customHeight="1">
      <c r="A777" s="182" t="s">
        <v>1740</v>
      </c>
      <c r="B777" s="117" t="s">
        <v>1741</v>
      </c>
      <c r="C777" s="191">
        <v>4</v>
      </c>
      <c r="D777" s="107"/>
      <c r="E777" s="160"/>
    </row>
    <row r="778" spans="1:5" ht="11.25" customHeight="1">
      <c r="A778" s="182" t="s">
        <v>1742</v>
      </c>
      <c r="B778" s="117" t="s">
        <v>1743</v>
      </c>
      <c r="C778" s="191">
        <v>6</v>
      </c>
      <c r="D778" s="107"/>
      <c r="E778" s="160"/>
    </row>
    <row r="779" spans="1:5" ht="11.25" customHeight="1">
      <c r="A779" s="182" t="s">
        <v>1744</v>
      </c>
      <c r="B779" s="117" t="s">
        <v>1745</v>
      </c>
      <c r="C779" s="191">
        <v>7</v>
      </c>
      <c r="D779" s="107"/>
      <c r="E779" s="160"/>
    </row>
    <row r="780" spans="1:5" ht="11.25" customHeight="1">
      <c r="A780" s="182" t="s">
        <v>1746</v>
      </c>
      <c r="B780" s="117" t="s">
        <v>1747</v>
      </c>
      <c r="C780" s="191">
        <v>8</v>
      </c>
      <c r="D780" s="107"/>
      <c r="E780" s="160"/>
    </row>
    <row r="781" spans="1:5" ht="11.25" customHeight="1">
      <c r="A781" s="182" t="s">
        <v>1748</v>
      </c>
      <c r="B781" s="117" t="s">
        <v>1749</v>
      </c>
      <c r="C781" s="191">
        <v>21</v>
      </c>
      <c r="D781" s="107"/>
      <c r="E781" s="160"/>
    </row>
    <row r="782" spans="1:5" ht="11.25" customHeight="1">
      <c r="A782" s="182" t="s">
        <v>1750</v>
      </c>
      <c r="B782" s="117" t="s">
        <v>1751</v>
      </c>
      <c r="C782" s="191">
        <v>3</v>
      </c>
      <c r="D782" s="107"/>
      <c r="E782" s="160"/>
    </row>
    <row r="783" spans="1:5" ht="11.25" customHeight="1">
      <c r="A783" s="182" t="s">
        <v>90</v>
      </c>
      <c r="B783" s="117" t="s">
        <v>91</v>
      </c>
      <c r="C783" s="191">
        <v>6</v>
      </c>
      <c r="D783" s="107"/>
      <c r="E783" s="160"/>
    </row>
    <row r="784" spans="1:5" ht="11.25" customHeight="1">
      <c r="A784" s="182" t="s">
        <v>92</v>
      </c>
      <c r="B784" s="117" t="s">
        <v>93</v>
      </c>
      <c r="C784" s="191">
        <v>6</v>
      </c>
      <c r="D784" s="107"/>
      <c r="E784" s="160"/>
    </row>
    <row r="785" spans="1:5" ht="11.25" customHeight="1">
      <c r="A785" s="182" t="s">
        <v>94</v>
      </c>
      <c r="B785" s="117" t="s">
        <v>95</v>
      </c>
      <c r="C785" s="191">
        <v>10</v>
      </c>
      <c r="D785" s="107"/>
      <c r="E785" s="160"/>
    </row>
    <row r="786" spans="1:5" ht="11.25" customHeight="1">
      <c r="A786" s="182" t="s">
        <v>96</v>
      </c>
      <c r="B786" s="117" t="s">
        <v>97</v>
      </c>
      <c r="C786" s="191">
        <v>4</v>
      </c>
      <c r="D786" s="107"/>
      <c r="E786" s="160"/>
    </row>
    <row r="787" spans="1:5" ht="11.25" customHeight="1">
      <c r="A787" s="182" t="s">
        <v>98</v>
      </c>
      <c r="B787" s="117" t="s">
        <v>99</v>
      </c>
      <c r="C787" s="191">
        <v>1</v>
      </c>
      <c r="D787" s="107"/>
      <c r="E787" s="160"/>
    </row>
    <row r="788" spans="1:5" ht="11.25" customHeight="1">
      <c r="A788" s="182" t="s">
        <v>100</v>
      </c>
      <c r="B788" s="117" t="s">
        <v>101</v>
      </c>
      <c r="C788" s="191">
        <v>1</v>
      </c>
      <c r="D788" s="107"/>
      <c r="E788" s="160"/>
    </row>
    <row r="789" spans="1:5" ht="11.25" customHeight="1">
      <c r="A789" s="182" t="s">
        <v>102</v>
      </c>
      <c r="B789" s="117" t="s">
        <v>103</v>
      </c>
      <c r="C789" s="191">
        <v>4</v>
      </c>
      <c r="D789" s="107"/>
      <c r="E789" s="160"/>
    </row>
    <row r="790" spans="1:5" ht="11.25" customHeight="1">
      <c r="A790" s="182" t="s">
        <v>104</v>
      </c>
      <c r="B790" s="117" t="s">
        <v>105</v>
      </c>
      <c r="C790" s="191">
        <v>7</v>
      </c>
      <c r="D790" s="107"/>
      <c r="E790" s="160"/>
    </row>
    <row r="791" spans="1:5" ht="11.25" customHeight="1">
      <c r="A791" s="182" t="s">
        <v>106</v>
      </c>
      <c r="B791" s="117" t="s">
        <v>107</v>
      </c>
      <c r="C791" s="191">
        <v>5</v>
      </c>
      <c r="D791" s="107"/>
      <c r="E791" s="160"/>
    </row>
    <row r="792" spans="1:5" ht="11.25" customHeight="1">
      <c r="A792" s="182" t="s">
        <v>108</v>
      </c>
      <c r="B792" s="117" t="s">
        <v>109</v>
      </c>
      <c r="C792" s="191">
        <v>4</v>
      </c>
      <c r="D792" s="107"/>
      <c r="E792" s="160"/>
    </row>
    <row r="793" spans="1:5" ht="11.25" customHeight="1">
      <c r="A793" s="182" t="s">
        <v>110</v>
      </c>
      <c r="B793" s="117" t="s">
        <v>111</v>
      </c>
      <c r="C793" s="191">
        <v>3</v>
      </c>
      <c r="D793" s="107"/>
      <c r="E793" s="160"/>
    </row>
    <row r="794" spans="1:5" ht="11.25" customHeight="1">
      <c r="A794" s="182" t="s">
        <v>112</v>
      </c>
      <c r="B794" s="117" t="s">
        <v>113</v>
      </c>
      <c r="C794" s="191">
        <v>5</v>
      </c>
      <c r="D794" s="107"/>
      <c r="E794" s="160"/>
    </row>
    <row r="795" spans="1:5" ht="11.25" customHeight="1">
      <c r="A795" s="182" t="s">
        <v>114</v>
      </c>
      <c r="B795" s="117" t="s">
        <v>115</v>
      </c>
      <c r="C795" s="191">
        <v>1</v>
      </c>
      <c r="D795" s="107"/>
      <c r="E795" s="160"/>
    </row>
    <row r="796" spans="1:5" ht="11.25" customHeight="1">
      <c r="A796" s="182" t="s">
        <v>116</v>
      </c>
      <c r="B796" s="117" t="s">
        <v>117</v>
      </c>
      <c r="C796" s="191">
        <v>12</v>
      </c>
      <c r="D796" s="107"/>
      <c r="E796" s="160"/>
    </row>
    <row r="797" spans="1:5" ht="11.25" customHeight="1">
      <c r="A797" s="182" t="s">
        <v>118</v>
      </c>
      <c r="B797" s="117" t="s">
        <v>119</v>
      </c>
      <c r="C797" s="191">
        <v>3</v>
      </c>
      <c r="D797" s="107"/>
      <c r="E797" s="160"/>
    </row>
    <row r="798" spans="1:5" ht="11.25" customHeight="1">
      <c r="A798" s="182" t="s">
        <v>120</v>
      </c>
      <c r="B798" s="117" t="s">
        <v>121</v>
      </c>
      <c r="C798" s="191">
        <v>1</v>
      </c>
      <c r="D798" s="107"/>
      <c r="E798" s="160"/>
    </row>
    <row r="799" spans="1:5" ht="11.25" customHeight="1">
      <c r="A799" s="182" t="s">
        <v>122</v>
      </c>
      <c r="B799" s="117" t="s">
        <v>123</v>
      </c>
      <c r="C799" s="191">
        <v>2</v>
      </c>
      <c r="D799" s="107"/>
      <c r="E799" s="160"/>
    </row>
    <row r="800" spans="1:5" ht="11.25" customHeight="1">
      <c r="A800" s="182" t="s">
        <v>1559</v>
      </c>
      <c r="B800" s="117" t="s">
        <v>1801</v>
      </c>
      <c r="C800" s="191">
        <v>21</v>
      </c>
      <c r="D800" s="107"/>
      <c r="E800" s="160"/>
    </row>
    <row r="801" spans="1:5" ht="11.25" customHeight="1">
      <c r="A801" s="182" t="s">
        <v>1561</v>
      </c>
      <c r="B801" s="117" t="s">
        <v>1802</v>
      </c>
      <c r="C801" s="191">
        <v>15</v>
      </c>
      <c r="D801" s="107"/>
      <c r="E801" s="160"/>
    </row>
    <row r="802" spans="1:5" ht="11.25" customHeight="1">
      <c r="A802" s="182" t="s">
        <v>1563</v>
      </c>
      <c r="B802" s="117" t="s">
        <v>1803</v>
      </c>
      <c r="C802" s="191">
        <v>14</v>
      </c>
      <c r="D802" s="107"/>
      <c r="E802" s="160"/>
    </row>
    <row r="803" spans="1:5" ht="11.25" customHeight="1">
      <c r="A803" s="182" t="s">
        <v>1564</v>
      </c>
      <c r="B803" s="117" t="s">
        <v>1804</v>
      </c>
      <c r="C803" s="191">
        <v>5</v>
      </c>
      <c r="D803" s="107"/>
      <c r="E803" s="160"/>
    </row>
    <row r="804" spans="1:5" ht="11.25" customHeight="1">
      <c r="A804" s="182" t="s">
        <v>1565</v>
      </c>
      <c r="B804" s="117" t="s">
        <v>1805</v>
      </c>
      <c r="C804" s="191">
        <v>6</v>
      </c>
      <c r="D804" s="107"/>
      <c r="E804" s="160"/>
    </row>
    <row r="805" spans="1:5" ht="11.25" customHeight="1">
      <c r="A805" s="182" t="s">
        <v>1566</v>
      </c>
      <c r="B805" s="117" t="s">
        <v>1806</v>
      </c>
      <c r="C805" s="191">
        <v>4</v>
      </c>
      <c r="D805" s="107"/>
      <c r="E805" s="160"/>
    </row>
    <row r="806" spans="1:5" ht="11.25" customHeight="1">
      <c r="A806" s="182" t="s">
        <v>1567</v>
      </c>
      <c r="B806" s="117" t="s">
        <v>1807</v>
      </c>
      <c r="C806" s="191">
        <v>38</v>
      </c>
      <c r="D806" s="107"/>
      <c r="E806" s="160"/>
    </row>
    <row r="807" spans="1:5" ht="11.25" customHeight="1">
      <c r="A807" s="182" t="s">
        <v>1568</v>
      </c>
      <c r="B807" s="117" t="s">
        <v>1808</v>
      </c>
      <c r="C807" s="191">
        <v>13</v>
      </c>
      <c r="D807" s="107"/>
      <c r="E807" s="160"/>
    </row>
    <row r="808" spans="1:5" ht="11.25" customHeight="1">
      <c r="A808" s="182" t="s">
        <v>1569</v>
      </c>
      <c r="B808" s="117" t="s">
        <v>1809</v>
      </c>
      <c r="C808" s="191">
        <v>2</v>
      </c>
      <c r="D808" s="107"/>
      <c r="E808" s="160"/>
    </row>
    <row r="809" spans="1:5" ht="11.25" customHeight="1">
      <c r="A809" s="182" t="s">
        <v>1571</v>
      </c>
      <c r="B809" s="117" t="s">
        <v>1810</v>
      </c>
      <c r="C809" s="191">
        <v>2</v>
      </c>
      <c r="D809" s="107"/>
      <c r="E809" s="160"/>
    </row>
    <row r="810" spans="1:5" ht="11.25" customHeight="1">
      <c r="A810" s="182" t="s">
        <v>1572</v>
      </c>
      <c r="B810" s="117" t="s">
        <v>1811</v>
      </c>
      <c r="C810" s="191">
        <v>5</v>
      </c>
      <c r="D810" s="107"/>
      <c r="E810" s="160"/>
    </row>
    <row r="811" spans="1:5" ht="11.25" customHeight="1">
      <c r="A811" s="182" t="s">
        <v>1573</v>
      </c>
      <c r="B811" s="117" t="s">
        <v>1812</v>
      </c>
      <c r="C811" s="191">
        <v>14</v>
      </c>
      <c r="D811" s="107"/>
      <c r="E811" s="160"/>
    </row>
    <row r="812" spans="1:5" ht="11.25" customHeight="1">
      <c r="A812" s="182" t="s">
        <v>1574</v>
      </c>
      <c r="B812" s="117" t="s">
        <v>1813</v>
      </c>
      <c r="C812" s="191">
        <v>21</v>
      </c>
      <c r="D812" s="107"/>
      <c r="E812" s="160"/>
    </row>
    <row r="813" spans="1:5" ht="11.25" customHeight="1">
      <c r="A813" s="182" t="s">
        <v>1576</v>
      </c>
      <c r="B813" s="117" t="s">
        <v>1814</v>
      </c>
      <c r="C813" s="191">
        <v>1</v>
      </c>
      <c r="D813" s="107"/>
      <c r="E813" s="160"/>
    </row>
    <row r="814" spans="1:5" ht="11.25" customHeight="1">
      <c r="A814" s="182" t="s">
        <v>1577</v>
      </c>
      <c r="B814" s="117" t="s">
        <v>1815</v>
      </c>
      <c r="C814" s="191">
        <v>3</v>
      </c>
      <c r="D814" s="107"/>
      <c r="E814" s="160"/>
    </row>
    <row r="815" spans="1:5" ht="11.25" customHeight="1">
      <c r="A815" s="182" t="s">
        <v>1578</v>
      </c>
      <c r="B815" s="117" t="s">
        <v>1816</v>
      </c>
      <c r="C815" s="191">
        <v>3</v>
      </c>
      <c r="D815" s="107"/>
      <c r="E815" s="160"/>
    </row>
    <row r="816" spans="1:5" ht="11.25" customHeight="1">
      <c r="A816" s="182" t="s">
        <v>1579</v>
      </c>
      <c r="B816" s="117" t="s">
        <v>1817</v>
      </c>
      <c r="C816" s="191">
        <v>5</v>
      </c>
      <c r="D816" s="107"/>
      <c r="E816" s="160"/>
    </row>
    <row r="817" spans="1:5" ht="11.25" customHeight="1">
      <c r="A817" s="182" t="s">
        <v>1580</v>
      </c>
      <c r="B817" s="117" t="s">
        <v>1818</v>
      </c>
      <c r="C817" s="191">
        <v>7</v>
      </c>
      <c r="D817" s="107"/>
      <c r="E817" s="160"/>
    </row>
    <row r="818" spans="1:5" ht="11.25" customHeight="1">
      <c r="A818" s="182" t="s">
        <v>1581</v>
      </c>
      <c r="B818" s="117" t="s">
        <v>1819</v>
      </c>
      <c r="C818" s="191">
        <v>2</v>
      </c>
      <c r="D818" s="107"/>
      <c r="E818" s="160"/>
    </row>
    <row r="819" spans="1:5" ht="11.25" customHeight="1">
      <c r="A819" s="182" t="s">
        <v>1582</v>
      </c>
      <c r="B819" s="117" t="s">
        <v>1820</v>
      </c>
      <c r="C819" s="191">
        <v>22</v>
      </c>
      <c r="D819" s="107"/>
      <c r="E819" s="160"/>
    </row>
    <row r="820" spans="1:5" ht="11.25" customHeight="1">
      <c r="A820" s="182" t="s">
        <v>1583</v>
      </c>
      <c r="B820" s="117" t="s">
        <v>1685</v>
      </c>
      <c r="C820" s="191">
        <v>18</v>
      </c>
      <c r="D820" s="107"/>
      <c r="E820" s="160"/>
    </row>
    <row r="821" spans="1:5" ht="11.25" customHeight="1">
      <c r="A821" s="182" t="s">
        <v>1556</v>
      </c>
      <c r="B821" s="117" t="s">
        <v>1686</v>
      </c>
      <c r="C821" s="191">
        <v>170</v>
      </c>
      <c r="D821" s="107"/>
      <c r="E821" s="160"/>
    </row>
    <row r="822" spans="1:5" ht="11.25" customHeight="1">
      <c r="A822" s="182" t="s">
        <v>1585</v>
      </c>
      <c r="B822" s="117" t="s">
        <v>1687</v>
      </c>
      <c r="C822" s="191">
        <v>6</v>
      </c>
      <c r="D822" s="107"/>
      <c r="E822" s="160"/>
    </row>
    <row r="823" spans="1:5" ht="11.25" customHeight="1">
      <c r="A823" s="182" t="s">
        <v>1586</v>
      </c>
      <c r="B823" s="117" t="s">
        <v>1688</v>
      </c>
      <c r="C823" s="191">
        <v>13</v>
      </c>
      <c r="D823" s="107"/>
      <c r="E823" s="160"/>
    </row>
    <row r="824" spans="1:5" ht="11.25" customHeight="1">
      <c r="A824" s="182" t="s">
        <v>1587</v>
      </c>
      <c r="B824" s="117" t="s">
        <v>1689</v>
      </c>
      <c r="C824" s="191">
        <v>19</v>
      </c>
      <c r="D824" s="107"/>
      <c r="E824" s="160"/>
    </row>
    <row r="825" spans="1:5" ht="11.25" customHeight="1">
      <c r="A825" s="182" t="s">
        <v>1588</v>
      </c>
      <c r="B825" s="117" t="s">
        <v>1690</v>
      </c>
      <c r="C825" s="191">
        <v>13</v>
      </c>
      <c r="D825" s="107"/>
      <c r="E825" s="160"/>
    </row>
    <row r="826" spans="1:5" ht="11.25" customHeight="1">
      <c r="A826" s="182" t="s">
        <v>1589</v>
      </c>
      <c r="B826" s="117" t="s">
        <v>1691</v>
      </c>
      <c r="C826" s="191">
        <v>5</v>
      </c>
      <c r="D826" s="107"/>
      <c r="E826" s="160"/>
    </row>
    <row r="827" spans="1:5" ht="11.25" customHeight="1">
      <c r="A827" s="182" t="s">
        <v>1590</v>
      </c>
      <c r="B827" s="117" t="s">
        <v>1692</v>
      </c>
      <c r="C827" s="191">
        <v>25</v>
      </c>
      <c r="D827" s="107"/>
      <c r="E827" s="160"/>
    </row>
    <row r="828" spans="1:5" ht="11.25" customHeight="1">
      <c r="A828" s="182" t="s">
        <v>1591</v>
      </c>
      <c r="B828" s="117" t="s">
        <v>1693</v>
      </c>
      <c r="C828" s="191">
        <v>5</v>
      </c>
      <c r="D828" s="107"/>
      <c r="E828" s="160"/>
    </row>
    <row r="829" spans="1:5" ht="11.25" customHeight="1">
      <c r="A829" s="182" t="s">
        <v>1592</v>
      </c>
      <c r="B829" s="117" t="s">
        <v>1694</v>
      </c>
      <c r="C829" s="191">
        <v>2</v>
      </c>
      <c r="D829" s="107"/>
      <c r="E829" s="160"/>
    </row>
    <row r="830" spans="1:5" ht="11.25" customHeight="1">
      <c r="A830" s="182" t="s">
        <v>1593</v>
      </c>
      <c r="B830" s="117" t="s">
        <v>1695</v>
      </c>
      <c r="C830" s="191">
        <v>8</v>
      </c>
      <c r="D830" s="107"/>
      <c r="E830" s="160"/>
    </row>
    <row r="831" spans="1:5" ht="11.25" customHeight="1">
      <c r="A831" s="182" t="s">
        <v>1594</v>
      </c>
      <c r="B831" s="117" t="s">
        <v>1696</v>
      </c>
      <c r="C831" s="191">
        <v>4</v>
      </c>
      <c r="D831" s="107"/>
      <c r="E831" s="160"/>
    </row>
    <row r="832" spans="1:5" ht="11.25" customHeight="1">
      <c r="A832" s="182" t="s">
        <v>1596</v>
      </c>
      <c r="B832" s="117" t="s">
        <v>1697</v>
      </c>
      <c r="C832" s="191">
        <v>4</v>
      </c>
      <c r="D832" s="107"/>
      <c r="E832" s="160"/>
    </row>
    <row r="833" spans="1:5" ht="11.25" customHeight="1">
      <c r="A833" s="182" t="s">
        <v>1597</v>
      </c>
      <c r="B833" s="117" t="s">
        <v>1698</v>
      </c>
      <c r="C833" s="191">
        <v>2</v>
      </c>
      <c r="D833" s="107"/>
      <c r="E833" s="160"/>
    </row>
    <row r="834" spans="1:5" ht="11.25" customHeight="1">
      <c r="A834" s="182" t="s">
        <v>1557</v>
      </c>
      <c r="B834" s="117" t="s">
        <v>1699</v>
      </c>
      <c r="C834" s="191">
        <v>9</v>
      </c>
      <c r="D834" s="107"/>
      <c r="E834" s="160"/>
    </row>
    <row r="835" spans="1:5" ht="11.25" customHeight="1">
      <c r="A835" s="182" t="s">
        <v>1599</v>
      </c>
      <c r="B835" s="117" t="s">
        <v>1700</v>
      </c>
      <c r="C835" s="191">
        <v>9</v>
      </c>
      <c r="D835" s="107"/>
      <c r="E835" s="160"/>
    </row>
    <row r="836" spans="1:5" ht="11.25" customHeight="1">
      <c r="A836" s="182" t="s">
        <v>1600</v>
      </c>
      <c r="B836" s="117" t="s">
        <v>1701</v>
      </c>
      <c r="C836" s="191">
        <v>2</v>
      </c>
      <c r="D836" s="107"/>
      <c r="E836" s="160"/>
    </row>
    <row r="837" spans="1:5" ht="11.25" customHeight="1">
      <c r="A837" s="182" t="s">
        <v>1549</v>
      </c>
      <c r="B837" s="117" t="s">
        <v>1702</v>
      </c>
      <c r="C837" s="191">
        <v>12</v>
      </c>
      <c r="D837" s="107"/>
      <c r="E837" s="160"/>
    </row>
    <row r="838" spans="1:5" ht="11.25" customHeight="1">
      <c r="A838" s="182" t="s">
        <v>1550</v>
      </c>
      <c r="B838" s="117" t="s">
        <v>1551</v>
      </c>
      <c r="C838" s="191">
        <v>4</v>
      </c>
      <c r="D838" s="107"/>
      <c r="E838" s="160"/>
    </row>
    <row r="839" spans="1:5" ht="11.25" customHeight="1">
      <c r="A839" s="182" t="s">
        <v>1602</v>
      </c>
      <c r="B839" s="117" t="s">
        <v>1703</v>
      </c>
      <c r="C839" s="191">
        <v>2</v>
      </c>
      <c r="D839" s="107"/>
      <c r="E839" s="160"/>
    </row>
    <row r="840" spans="1:5" ht="11.25" customHeight="1">
      <c r="A840" s="182" t="s">
        <v>1603</v>
      </c>
      <c r="B840" s="117" t="s">
        <v>1704</v>
      </c>
      <c r="C840" s="191">
        <v>1</v>
      </c>
      <c r="D840" s="107"/>
      <c r="E840" s="160"/>
    </row>
    <row r="841" spans="1:5" ht="11.25" customHeight="1">
      <c r="A841" s="182" t="s">
        <v>1604</v>
      </c>
      <c r="B841" s="117" t="s">
        <v>1705</v>
      </c>
      <c r="C841" s="191">
        <v>24</v>
      </c>
      <c r="D841" s="107"/>
      <c r="E841" s="160"/>
    </row>
    <row r="842" spans="1:5" ht="11.25" customHeight="1">
      <c r="A842" s="182" t="s">
        <v>1605</v>
      </c>
      <c r="B842" s="117" t="s">
        <v>1706</v>
      </c>
      <c r="C842" s="191">
        <v>5</v>
      </c>
      <c r="D842" s="107"/>
      <c r="E842" s="160"/>
    </row>
    <row r="843" spans="1:5" ht="11.25" customHeight="1">
      <c r="A843" s="182" t="s">
        <v>1606</v>
      </c>
      <c r="B843" s="117" t="s">
        <v>1707</v>
      </c>
      <c r="C843" s="191">
        <v>4</v>
      </c>
      <c r="D843" s="107"/>
      <c r="E843" s="160"/>
    </row>
    <row r="844" spans="1:5" ht="11.25" customHeight="1">
      <c r="A844" s="182" t="s">
        <v>124</v>
      </c>
      <c r="B844" s="117" t="s">
        <v>82</v>
      </c>
      <c r="C844" s="191">
        <v>9</v>
      </c>
      <c r="D844" s="107"/>
      <c r="E844" s="160"/>
    </row>
    <row r="845" spans="1:5" ht="11.25" customHeight="1">
      <c r="A845" s="182" t="s">
        <v>125</v>
      </c>
      <c r="B845" s="117" t="s">
        <v>126</v>
      </c>
      <c r="C845" s="191">
        <v>0</v>
      </c>
      <c r="D845" s="107"/>
      <c r="E845" s="160"/>
    </row>
    <row r="846" spans="1:5" ht="11.25" customHeight="1">
      <c r="A846" s="182" t="s">
        <v>127</v>
      </c>
      <c r="B846" s="117" t="s">
        <v>128</v>
      </c>
      <c r="C846" s="191">
        <v>0</v>
      </c>
      <c r="D846" s="107"/>
      <c r="E846" s="160"/>
    </row>
    <row r="847" spans="1:5" ht="11.25" customHeight="1">
      <c r="A847" s="182" t="s">
        <v>129</v>
      </c>
      <c r="B847" s="117" t="s">
        <v>1264</v>
      </c>
      <c r="C847" s="191">
        <v>47</v>
      </c>
      <c r="D847" s="107"/>
      <c r="E847" s="160"/>
    </row>
    <row r="848" spans="1:5" ht="11.25" customHeight="1">
      <c r="A848" s="182" t="s">
        <v>130</v>
      </c>
      <c r="B848" s="117" t="s">
        <v>179</v>
      </c>
      <c r="C848" s="191">
        <v>1</v>
      </c>
      <c r="D848" s="107"/>
      <c r="E848" s="160"/>
    </row>
    <row r="849" spans="1:5" ht="11.25" customHeight="1">
      <c r="A849" s="182" t="s">
        <v>131</v>
      </c>
      <c r="B849" s="117" t="s">
        <v>132</v>
      </c>
      <c r="C849" s="191">
        <v>0</v>
      </c>
      <c r="D849" s="107"/>
      <c r="E849" s="160"/>
    </row>
    <row r="850" spans="1:5" ht="11.25" customHeight="1">
      <c r="A850" s="182" t="s">
        <v>133</v>
      </c>
      <c r="B850" s="117" t="s">
        <v>134</v>
      </c>
      <c r="C850" s="191">
        <v>0</v>
      </c>
      <c r="D850" s="107"/>
      <c r="E850" s="160"/>
    </row>
    <row r="851" spans="1:5" ht="11.25" customHeight="1">
      <c r="A851" s="182" t="s">
        <v>135</v>
      </c>
      <c r="B851" s="117" t="s">
        <v>136</v>
      </c>
      <c r="C851" s="191">
        <v>1</v>
      </c>
      <c r="D851" s="107"/>
      <c r="E851" s="160"/>
    </row>
    <row r="852" spans="1:5" ht="11.25" customHeight="1">
      <c r="A852" s="182" t="s">
        <v>137</v>
      </c>
      <c r="B852" s="117" t="s">
        <v>138</v>
      </c>
      <c r="C852" s="191">
        <v>0</v>
      </c>
      <c r="D852" s="107"/>
      <c r="E852" s="160"/>
    </row>
    <row r="853" spans="1:5" ht="11.25" customHeight="1">
      <c r="A853" s="182" t="s">
        <v>139</v>
      </c>
      <c r="B853" s="117" t="s">
        <v>3309</v>
      </c>
      <c r="C853" s="191">
        <v>1</v>
      </c>
      <c r="D853" s="107"/>
      <c r="E853" s="160"/>
    </row>
    <row r="854" spans="1:5" ht="11.25" customHeight="1">
      <c r="A854" s="182" t="s">
        <v>140</v>
      </c>
      <c r="B854" s="117" t="s">
        <v>3310</v>
      </c>
      <c r="C854" s="191">
        <v>0</v>
      </c>
      <c r="D854" s="107"/>
      <c r="E854" s="160"/>
    </row>
    <row r="855" spans="1:5" ht="11.25" customHeight="1">
      <c r="A855" s="182" t="s">
        <v>141</v>
      </c>
      <c r="B855" s="117" t="s">
        <v>3311</v>
      </c>
      <c r="C855" s="191">
        <v>0</v>
      </c>
      <c r="D855" s="107"/>
      <c r="E855" s="160"/>
    </row>
    <row r="856" spans="1:5" ht="11.25" customHeight="1">
      <c r="A856" s="182" t="s">
        <v>142</v>
      </c>
      <c r="B856" s="117" t="s">
        <v>3312</v>
      </c>
      <c r="C856" s="191">
        <v>0</v>
      </c>
      <c r="D856" s="107"/>
      <c r="E856" s="160"/>
    </row>
    <row r="857" spans="1:5" ht="11.25" customHeight="1">
      <c r="A857" s="182" t="s">
        <v>143</v>
      </c>
      <c r="B857" s="117" t="s">
        <v>621</v>
      </c>
      <c r="C857" s="191">
        <v>0</v>
      </c>
      <c r="D857" s="107"/>
      <c r="E857" s="160"/>
    </row>
    <row r="858" spans="1:5" ht="11.25" customHeight="1">
      <c r="A858" s="182" t="s">
        <v>144</v>
      </c>
      <c r="B858" s="117" t="s">
        <v>622</v>
      </c>
      <c r="C858" s="191">
        <v>0</v>
      </c>
      <c r="D858" s="107"/>
      <c r="E858" s="160"/>
    </row>
    <row r="859" spans="1:5" ht="11.25" customHeight="1">
      <c r="A859" s="182" t="s">
        <v>145</v>
      </c>
      <c r="B859" s="117" t="s">
        <v>146</v>
      </c>
      <c r="C859" s="191">
        <v>0</v>
      </c>
      <c r="D859" s="107"/>
      <c r="E859" s="160"/>
    </row>
    <row r="860" spans="1:5" ht="11.25" customHeight="1">
      <c r="A860" s="182" t="s">
        <v>147</v>
      </c>
      <c r="B860" s="117" t="s">
        <v>148</v>
      </c>
      <c r="C860" s="191">
        <v>1</v>
      </c>
      <c r="D860" s="107"/>
      <c r="E860" s="160"/>
    </row>
    <row r="861" spans="1:5" ht="11.25" customHeight="1">
      <c r="A861" s="182" t="s">
        <v>149</v>
      </c>
      <c r="B861" s="117" t="s">
        <v>2488</v>
      </c>
      <c r="C861" s="191">
        <v>6</v>
      </c>
      <c r="D861" s="107"/>
      <c r="E861" s="160"/>
    </row>
    <row r="862" spans="1:5" ht="11.25" customHeight="1">
      <c r="A862" s="182" t="s">
        <v>150</v>
      </c>
      <c r="B862" s="117" t="s">
        <v>151</v>
      </c>
      <c r="C862" s="191">
        <v>80</v>
      </c>
      <c r="D862" s="107"/>
      <c r="E862" s="160"/>
    </row>
    <row r="863" spans="1:5" ht="11.25" customHeight="1">
      <c r="A863" s="182" t="s">
        <v>152</v>
      </c>
      <c r="B863" s="117" t="s">
        <v>153</v>
      </c>
      <c r="C863" s="191">
        <v>1</v>
      </c>
      <c r="D863" s="107"/>
      <c r="E863" s="160"/>
    </row>
    <row r="864" spans="1:5" ht="11.25" customHeight="1">
      <c r="A864" s="182" t="s">
        <v>154</v>
      </c>
      <c r="B864" s="117" t="s">
        <v>155</v>
      </c>
      <c r="C864" s="191">
        <v>1</v>
      </c>
      <c r="D864" s="107"/>
      <c r="E864" s="160"/>
    </row>
    <row r="865" spans="1:5" ht="11.25" customHeight="1">
      <c r="A865" s="182" t="s">
        <v>156</v>
      </c>
      <c r="B865" s="117" t="s">
        <v>157</v>
      </c>
      <c r="C865" s="191">
        <v>1</v>
      </c>
      <c r="D865" s="107"/>
      <c r="E865" s="160"/>
    </row>
    <row r="866" spans="1:5" ht="11.25" customHeight="1">
      <c r="A866" s="182" t="s">
        <v>158</v>
      </c>
      <c r="B866" s="117" t="s">
        <v>159</v>
      </c>
      <c r="C866" s="191">
        <v>3</v>
      </c>
      <c r="D866" s="107"/>
      <c r="E866" s="160"/>
    </row>
    <row r="867" spans="1:5" ht="11.25" customHeight="1">
      <c r="A867" s="182" t="s">
        <v>160</v>
      </c>
      <c r="B867" s="117" t="s">
        <v>623</v>
      </c>
      <c r="C867" s="191">
        <v>2</v>
      </c>
      <c r="D867" s="107"/>
      <c r="E867" s="160"/>
    </row>
    <row r="868" spans="1:5" ht="11.25" customHeight="1">
      <c r="A868" s="182" t="s">
        <v>161</v>
      </c>
      <c r="B868" s="117" t="s">
        <v>162</v>
      </c>
      <c r="C868" s="191">
        <v>2</v>
      </c>
      <c r="D868" s="107"/>
      <c r="E868" s="160"/>
    </row>
    <row r="869" spans="1:5" ht="11.25" customHeight="1">
      <c r="A869" s="182" t="s">
        <v>163</v>
      </c>
      <c r="B869" s="117" t="s">
        <v>164</v>
      </c>
      <c r="C869" s="191">
        <v>4</v>
      </c>
      <c r="D869" s="107"/>
      <c r="E869" s="160"/>
    </row>
    <row r="870" spans="1:5" ht="11.25" customHeight="1">
      <c r="A870" s="182" t="s">
        <v>165</v>
      </c>
      <c r="B870" s="117" t="s">
        <v>166</v>
      </c>
      <c r="C870" s="191">
        <v>1</v>
      </c>
      <c r="D870" s="107"/>
      <c r="E870" s="160"/>
    </row>
    <row r="871" spans="1:5" ht="11.25" customHeight="1">
      <c r="A871" s="182" t="s">
        <v>167</v>
      </c>
      <c r="B871" s="117" t="s">
        <v>168</v>
      </c>
      <c r="C871" s="191">
        <v>2</v>
      </c>
      <c r="D871" s="107"/>
      <c r="E871" s="160"/>
    </row>
    <row r="872" spans="1:5" ht="11.25" customHeight="1">
      <c r="A872" s="182" t="s">
        <v>169</v>
      </c>
      <c r="B872" s="117" t="s">
        <v>170</v>
      </c>
      <c r="C872" s="191">
        <v>0</v>
      </c>
      <c r="D872" s="107"/>
      <c r="E872" s="160"/>
    </row>
    <row r="873" spans="1:5" ht="11.25" customHeight="1">
      <c r="A873" s="182" t="s">
        <v>171</v>
      </c>
      <c r="B873" s="117" t="s">
        <v>172</v>
      </c>
      <c r="C873" s="191">
        <v>1</v>
      </c>
      <c r="D873" s="107"/>
      <c r="E873" s="160"/>
    </row>
    <row r="874" spans="1:5" ht="11.25" customHeight="1">
      <c r="A874" s="182" t="s">
        <v>173</v>
      </c>
      <c r="B874" s="117" t="s">
        <v>174</v>
      </c>
      <c r="C874" s="191">
        <v>2</v>
      </c>
      <c r="D874" s="107"/>
      <c r="E874" s="160"/>
    </row>
    <row r="875" spans="1:5" ht="11.25" customHeight="1">
      <c r="A875" s="182" t="s">
        <v>175</v>
      </c>
      <c r="B875" s="117" t="s">
        <v>176</v>
      </c>
      <c r="C875" s="191">
        <v>1</v>
      </c>
      <c r="D875" s="107"/>
      <c r="E875" s="160"/>
    </row>
    <row r="876" spans="1:5" ht="11.25" customHeight="1">
      <c r="A876" s="182" t="s">
        <v>1153</v>
      </c>
      <c r="B876" s="117" t="s">
        <v>1154</v>
      </c>
      <c r="C876" s="191">
        <v>1</v>
      </c>
      <c r="D876" s="107"/>
      <c r="E876" s="160"/>
    </row>
    <row r="877" spans="1:5" ht="11.25" customHeight="1">
      <c r="A877" s="182" t="s">
        <v>1155</v>
      </c>
      <c r="B877" s="117" t="s">
        <v>1156</v>
      </c>
      <c r="C877" s="191">
        <v>0</v>
      </c>
      <c r="D877" s="107"/>
      <c r="E877" s="160"/>
    </row>
    <row r="878" spans="1:5" ht="11.25" customHeight="1">
      <c r="A878" s="182" t="s">
        <v>1157</v>
      </c>
      <c r="B878" s="117" t="s">
        <v>1158</v>
      </c>
      <c r="C878" s="191">
        <v>1</v>
      </c>
      <c r="D878" s="107"/>
      <c r="E878" s="160"/>
    </row>
    <row r="879" spans="1:5" ht="11.25" customHeight="1">
      <c r="A879" s="182" t="s">
        <v>1159</v>
      </c>
      <c r="B879" s="117" t="s">
        <v>1160</v>
      </c>
      <c r="C879" s="191">
        <v>0</v>
      </c>
      <c r="D879" s="107"/>
      <c r="E879" s="160"/>
    </row>
    <row r="880" spans="1:5" ht="11.25" customHeight="1">
      <c r="A880" s="182" t="s">
        <v>1161</v>
      </c>
      <c r="B880" s="117" t="s">
        <v>1162</v>
      </c>
      <c r="C880" s="191">
        <v>1</v>
      </c>
      <c r="D880" s="107"/>
      <c r="E880" s="160"/>
    </row>
    <row r="881" spans="1:5" ht="11.25" customHeight="1">
      <c r="A881" s="182" t="s">
        <v>1163</v>
      </c>
      <c r="B881" s="117" t="s">
        <v>1164</v>
      </c>
      <c r="C881" s="191">
        <v>1</v>
      </c>
      <c r="D881" s="107"/>
      <c r="E881" s="160"/>
    </row>
    <row r="882" spans="1:5" ht="11.25" customHeight="1">
      <c r="A882" s="182" t="s">
        <v>1165</v>
      </c>
      <c r="B882" s="117" t="s">
        <v>2504</v>
      </c>
      <c r="C882" s="191">
        <v>148</v>
      </c>
      <c r="D882" s="107"/>
      <c r="E882" s="160"/>
    </row>
    <row r="883" spans="1:5" ht="11.25" customHeight="1">
      <c r="A883" s="182" t="s">
        <v>1166</v>
      </c>
      <c r="B883" s="117" t="s">
        <v>831</v>
      </c>
      <c r="C883" s="191">
        <v>24</v>
      </c>
      <c r="D883" s="107"/>
      <c r="E883" s="160"/>
    </row>
    <row r="884" spans="1:5" ht="11.25" customHeight="1">
      <c r="A884" s="182" t="s">
        <v>1167</v>
      </c>
      <c r="B884" s="117" t="s">
        <v>1168</v>
      </c>
      <c r="C884" s="191">
        <v>1</v>
      </c>
      <c r="D884" s="107"/>
      <c r="E884" s="160"/>
    </row>
    <row r="885" spans="1:5" ht="11.25" customHeight="1">
      <c r="A885" s="182" t="s">
        <v>1169</v>
      </c>
      <c r="B885" s="117" t="s">
        <v>1170</v>
      </c>
      <c r="C885" s="191">
        <v>2</v>
      </c>
      <c r="D885" s="107"/>
      <c r="E885" s="160"/>
    </row>
    <row r="886" spans="1:5" ht="11.25" customHeight="1">
      <c r="A886" s="182" t="s">
        <v>1171</v>
      </c>
      <c r="B886" s="117" t="s">
        <v>1172</v>
      </c>
      <c r="C886" s="191">
        <v>3</v>
      </c>
      <c r="D886" s="107"/>
      <c r="E886" s="160"/>
    </row>
    <row r="887" spans="1:5" ht="11.25" customHeight="1">
      <c r="A887" s="182" t="s">
        <v>1173</v>
      </c>
      <c r="B887" s="117" t="s">
        <v>1174</v>
      </c>
      <c r="C887" s="191">
        <v>5</v>
      </c>
      <c r="D887" s="107"/>
      <c r="E887" s="160"/>
    </row>
    <row r="888" spans="1:5" ht="11.25" customHeight="1">
      <c r="A888" s="182" t="s">
        <v>1175</v>
      </c>
      <c r="B888" s="117" t="s">
        <v>1176</v>
      </c>
      <c r="C888" s="191">
        <v>3</v>
      </c>
      <c r="D888" s="107"/>
      <c r="E888" s="160"/>
    </row>
    <row r="889" spans="1:5" ht="11.25" customHeight="1">
      <c r="A889" s="182" t="s">
        <v>1177</v>
      </c>
      <c r="B889" s="117" t="s">
        <v>1178</v>
      </c>
      <c r="C889" s="191">
        <v>2</v>
      </c>
      <c r="D889" s="107"/>
      <c r="E889" s="160"/>
    </row>
    <row r="890" spans="1:5" ht="11.25" customHeight="1">
      <c r="A890" s="182" t="s">
        <v>1179</v>
      </c>
      <c r="B890" s="117" t="s">
        <v>1180</v>
      </c>
      <c r="C890" s="191">
        <v>3</v>
      </c>
      <c r="D890" s="107"/>
      <c r="E890" s="160"/>
    </row>
    <row r="891" spans="1:5" ht="11.25" customHeight="1">
      <c r="A891" s="182" t="s">
        <v>1181</v>
      </c>
      <c r="B891" s="117" t="s">
        <v>1182</v>
      </c>
      <c r="C891" s="191">
        <v>1</v>
      </c>
      <c r="D891" s="107"/>
      <c r="E891" s="160"/>
    </row>
    <row r="892" spans="1:5" ht="11.25" customHeight="1">
      <c r="A892" s="182" t="s">
        <v>1183</v>
      </c>
      <c r="B892" s="117" t="s">
        <v>1184</v>
      </c>
      <c r="C892" s="191">
        <v>2</v>
      </c>
      <c r="D892" s="107"/>
      <c r="E892" s="160"/>
    </row>
    <row r="893" spans="1:5" ht="11.25" customHeight="1">
      <c r="A893" s="182" t="s">
        <v>1185</v>
      </c>
      <c r="B893" s="117" t="s">
        <v>1186</v>
      </c>
      <c r="C893" s="191">
        <v>2</v>
      </c>
      <c r="D893" s="107"/>
      <c r="E893" s="160"/>
    </row>
    <row r="894" spans="1:5" ht="11.25" customHeight="1">
      <c r="A894" s="182" t="s">
        <v>1187</v>
      </c>
      <c r="B894" s="117" t="s">
        <v>1188</v>
      </c>
      <c r="C894" s="191">
        <v>1</v>
      </c>
      <c r="D894" s="107"/>
      <c r="E894" s="160"/>
    </row>
    <row r="895" spans="1:5" ht="11.25" customHeight="1">
      <c r="A895" s="182" t="s">
        <v>1189</v>
      </c>
      <c r="B895" s="117" t="s">
        <v>1190</v>
      </c>
      <c r="C895" s="191">
        <v>4</v>
      </c>
      <c r="D895" s="107"/>
      <c r="E895" s="160"/>
    </row>
    <row r="896" spans="1:5" ht="11.25" customHeight="1">
      <c r="A896" s="182" t="s">
        <v>1191</v>
      </c>
      <c r="B896" s="117" t="s">
        <v>1192</v>
      </c>
      <c r="C896" s="191">
        <v>5</v>
      </c>
      <c r="D896" s="107"/>
      <c r="E896" s="160"/>
    </row>
    <row r="897" spans="1:5" ht="11.25" customHeight="1">
      <c r="A897" s="182" t="s">
        <v>1197</v>
      </c>
      <c r="B897" s="117" t="s">
        <v>1198</v>
      </c>
      <c r="C897" s="191">
        <v>1</v>
      </c>
      <c r="D897" s="107"/>
      <c r="E897" s="160"/>
    </row>
    <row r="898" spans="1:5" ht="11.25" customHeight="1">
      <c r="A898" s="182" t="s">
        <v>1193</v>
      </c>
      <c r="B898" s="117" t="s">
        <v>1194</v>
      </c>
      <c r="C898" s="191">
        <v>4</v>
      </c>
      <c r="D898" s="107"/>
      <c r="E898" s="160"/>
    </row>
    <row r="899" spans="1:5" ht="11.25" customHeight="1">
      <c r="A899" s="182" t="s">
        <v>1195</v>
      </c>
      <c r="B899" s="117" t="s">
        <v>1196</v>
      </c>
      <c r="D899" s="107"/>
      <c r="E899" s="160"/>
    </row>
    <row r="900" spans="1:5" ht="11.25" customHeight="1">
      <c r="A900" s="182" t="s">
        <v>1199</v>
      </c>
      <c r="B900" s="117" t="s">
        <v>2516</v>
      </c>
      <c r="C900" s="191">
        <v>1</v>
      </c>
      <c r="D900" s="107"/>
      <c r="E900" s="160"/>
    </row>
    <row r="901" spans="1:5" ht="11.25" customHeight="1">
      <c r="A901" s="182" t="s">
        <v>1200</v>
      </c>
      <c r="B901" s="117" t="s">
        <v>2518</v>
      </c>
      <c r="C901" s="191">
        <v>8</v>
      </c>
      <c r="D901" s="107"/>
      <c r="E901" s="160"/>
    </row>
    <row r="902" spans="1:5" ht="11.25" customHeight="1">
      <c r="A902" s="182" t="s">
        <v>1201</v>
      </c>
      <c r="B902" s="117" t="s">
        <v>1202</v>
      </c>
      <c r="C902" s="191">
        <v>4</v>
      </c>
      <c r="D902" s="107"/>
      <c r="E902" s="160"/>
    </row>
    <row r="903" spans="1:5" ht="11.25" customHeight="1">
      <c r="A903" s="182" t="s">
        <v>1203</v>
      </c>
      <c r="B903" s="117" t="s">
        <v>1204</v>
      </c>
      <c r="C903" s="191">
        <v>15</v>
      </c>
      <c r="D903" s="107"/>
      <c r="E903" s="160"/>
    </row>
    <row r="904" spans="1:5" ht="11.25" customHeight="1">
      <c r="A904" s="182" t="s">
        <v>1205</v>
      </c>
      <c r="B904" s="117" t="s">
        <v>1206</v>
      </c>
      <c r="C904" s="191">
        <v>14</v>
      </c>
      <c r="D904" s="107"/>
      <c r="E904" s="160"/>
    </row>
    <row r="905" spans="1:5" ht="11.25" customHeight="1">
      <c r="A905" s="182" t="s">
        <v>1207</v>
      </c>
      <c r="B905" s="117" t="s">
        <v>1208</v>
      </c>
      <c r="C905" s="191">
        <v>26</v>
      </c>
      <c r="D905" s="107"/>
      <c r="E905" s="160"/>
    </row>
    <row r="906" spans="1:5" ht="11.25" customHeight="1">
      <c r="A906" s="182" t="s">
        <v>1209</v>
      </c>
      <c r="B906" s="117" t="s">
        <v>1210</v>
      </c>
      <c r="C906" s="191">
        <v>7</v>
      </c>
      <c r="D906" s="107"/>
      <c r="E906" s="160"/>
    </row>
    <row r="907" spans="1:5" ht="11.25" customHeight="1">
      <c r="A907" s="182" t="s">
        <v>1211</v>
      </c>
      <c r="B907" s="117" t="s">
        <v>1212</v>
      </c>
      <c r="C907" s="191">
        <v>78</v>
      </c>
      <c r="D907" s="107"/>
      <c r="E907" s="160"/>
    </row>
    <row r="908" spans="1:5" ht="11.25" customHeight="1">
      <c r="A908" s="182" t="s">
        <v>1213</v>
      </c>
      <c r="B908" s="117" t="s">
        <v>1214</v>
      </c>
      <c r="C908" s="191">
        <v>8</v>
      </c>
      <c r="D908" s="107"/>
      <c r="E908" s="160"/>
    </row>
    <row r="909" spans="1:5" ht="11.25" customHeight="1">
      <c r="A909" s="182" t="s">
        <v>1216</v>
      </c>
      <c r="B909" s="117" t="s">
        <v>1217</v>
      </c>
      <c r="C909" s="191">
        <v>39</v>
      </c>
      <c r="D909" s="107"/>
      <c r="E909" s="160"/>
    </row>
    <row r="910" spans="1:5" ht="11.25" customHeight="1">
      <c r="A910" s="182" t="s">
        <v>1218</v>
      </c>
      <c r="B910" s="117" t="s">
        <v>1219</v>
      </c>
      <c r="C910" s="191">
        <v>11</v>
      </c>
      <c r="D910" s="107"/>
      <c r="E910" s="160"/>
    </row>
    <row r="911" spans="1:5" ht="11.25" customHeight="1">
      <c r="A911" s="182" t="s">
        <v>1609</v>
      </c>
      <c r="B911" s="117" t="s">
        <v>1215</v>
      </c>
      <c r="C911" s="191">
        <v>30</v>
      </c>
      <c r="D911" s="107"/>
      <c r="E911" s="160"/>
    </row>
    <row r="912" spans="1:5" ht="11.25" customHeight="1">
      <c r="A912" s="182" t="s">
        <v>1610</v>
      </c>
      <c r="B912" s="117" t="s">
        <v>1220</v>
      </c>
      <c r="C912" s="191">
        <v>2</v>
      </c>
      <c r="D912" s="107"/>
      <c r="E912" s="160"/>
    </row>
    <row r="913" spans="1:5" ht="11.25" customHeight="1">
      <c r="A913" s="182" t="s">
        <v>1611</v>
      </c>
      <c r="B913" s="117" t="s">
        <v>1221</v>
      </c>
      <c r="C913" s="191">
        <v>8</v>
      </c>
      <c r="D913" s="107"/>
      <c r="E913" s="160"/>
    </row>
    <row r="914" spans="1:5" ht="11.25" customHeight="1">
      <c r="A914" s="182" t="s">
        <v>1612</v>
      </c>
      <c r="B914" s="117" t="s">
        <v>1222</v>
      </c>
      <c r="C914" s="191">
        <v>3</v>
      </c>
      <c r="D914" s="107"/>
      <c r="E914" s="160"/>
    </row>
    <row r="915" spans="1:5" ht="11.25" customHeight="1">
      <c r="A915" s="182" t="s">
        <v>1223</v>
      </c>
      <c r="B915" s="117" t="s">
        <v>1224</v>
      </c>
      <c r="C915" s="191">
        <v>3</v>
      </c>
      <c r="D915" s="107"/>
      <c r="E915" s="160"/>
    </row>
    <row r="916" spans="1:5" ht="11.25" customHeight="1">
      <c r="A916" s="182" t="s">
        <v>1225</v>
      </c>
      <c r="B916" s="117" t="s">
        <v>1226</v>
      </c>
      <c r="C916" s="191">
        <v>6</v>
      </c>
      <c r="D916" s="107"/>
      <c r="E916" s="160"/>
    </row>
    <row r="917" spans="1:5" ht="11.25" customHeight="1">
      <c r="A917" s="182" t="s">
        <v>1227</v>
      </c>
      <c r="B917" s="117" t="s">
        <v>1228</v>
      </c>
      <c r="C917" s="191">
        <v>4</v>
      </c>
      <c r="D917" s="107"/>
      <c r="E917" s="160"/>
    </row>
    <row r="918" spans="1:5" ht="11.25" customHeight="1">
      <c r="A918" s="182" t="s">
        <v>1229</v>
      </c>
      <c r="B918" s="117" t="s">
        <v>1230</v>
      </c>
      <c r="C918" s="191">
        <v>4</v>
      </c>
      <c r="D918" s="107"/>
      <c r="E918" s="160"/>
    </row>
    <row r="919" spans="1:5" ht="11.25" customHeight="1">
      <c r="A919" s="182" t="s">
        <v>1231</v>
      </c>
      <c r="B919" s="117" t="s">
        <v>1232</v>
      </c>
      <c r="C919" s="191">
        <v>3</v>
      </c>
      <c r="D919" s="107"/>
      <c r="E919" s="160"/>
    </row>
    <row r="920" spans="1:5" ht="11.25" customHeight="1">
      <c r="A920" s="182" t="s">
        <v>1233</v>
      </c>
      <c r="B920" s="117" t="s">
        <v>1234</v>
      </c>
      <c r="C920" s="191">
        <v>5</v>
      </c>
      <c r="D920" s="107"/>
      <c r="E920" s="160"/>
    </row>
    <row r="921" spans="1:5" ht="11.25" customHeight="1">
      <c r="A921" s="182" t="s">
        <v>1235</v>
      </c>
      <c r="B921" s="117" t="s">
        <v>1236</v>
      </c>
      <c r="C921" s="191">
        <v>3</v>
      </c>
      <c r="D921" s="107"/>
      <c r="E921" s="160"/>
    </row>
    <row r="922" spans="1:5" ht="11.25" customHeight="1">
      <c r="A922" s="182" t="s">
        <v>1237</v>
      </c>
      <c r="B922" s="117" t="s">
        <v>1238</v>
      </c>
      <c r="C922" s="191">
        <v>2</v>
      </c>
      <c r="D922" s="107"/>
      <c r="E922" s="160"/>
    </row>
    <row r="923" spans="1:5" ht="11.25" customHeight="1">
      <c r="A923" s="182" t="s">
        <v>1239</v>
      </c>
      <c r="B923" s="117" t="s">
        <v>1240</v>
      </c>
      <c r="C923" s="191">
        <v>23</v>
      </c>
      <c r="D923" s="107"/>
      <c r="E923" s="160"/>
    </row>
    <row r="924" spans="1:5" ht="11.25" customHeight="1">
      <c r="A924" s="182" t="s">
        <v>1241</v>
      </c>
      <c r="B924" s="117" t="s">
        <v>1242</v>
      </c>
      <c r="C924" s="191">
        <v>2</v>
      </c>
      <c r="D924" s="107"/>
      <c r="E924" s="160"/>
    </row>
    <row r="925" spans="1:5" ht="11.25" customHeight="1">
      <c r="A925" s="182" t="s">
        <v>1243</v>
      </c>
      <c r="B925" s="117" t="s">
        <v>1244</v>
      </c>
      <c r="C925" s="191">
        <v>5</v>
      </c>
      <c r="D925" s="107"/>
      <c r="E925" s="160"/>
    </row>
    <row r="926" spans="1:5" ht="11.25" customHeight="1">
      <c r="A926" s="182" t="s">
        <v>1245</v>
      </c>
      <c r="B926" s="117" t="s">
        <v>1246</v>
      </c>
      <c r="C926" s="191">
        <v>4</v>
      </c>
      <c r="D926" s="107"/>
      <c r="E926" s="160"/>
    </row>
    <row r="927" spans="1:5" ht="11.25" customHeight="1">
      <c r="A927" s="182" t="s">
        <v>1247</v>
      </c>
      <c r="B927" s="117" t="s">
        <v>1248</v>
      </c>
      <c r="C927" s="191">
        <v>2</v>
      </c>
      <c r="D927" s="107"/>
      <c r="E927" s="160"/>
    </row>
    <row r="928" spans="1:5" ht="11.25" customHeight="1">
      <c r="A928" s="182" t="s">
        <v>1249</v>
      </c>
      <c r="B928" s="117" t="s">
        <v>1250</v>
      </c>
      <c r="C928" s="191">
        <v>3</v>
      </c>
      <c r="D928" s="107"/>
      <c r="E928" s="160"/>
    </row>
    <row r="929" spans="1:5" ht="11.25" customHeight="1">
      <c r="A929" s="182" t="s">
        <v>1251</v>
      </c>
      <c r="B929" s="117" t="s">
        <v>1252</v>
      </c>
      <c r="C929" s="191">
        <v>3</v>
      </c>
      <c r="D929" s="107"/>
      <c r="E929" s="160"/>
    </row>
    <row r="930" spans="1:5" ht="11.25" customHeight="1">
      <c r="A930" s="182" t="s">
        <v>1253</v>
      </c>
      <c r="B930" s="117" t="s">
        <v>1254</v>
      </c>
      <c r="C930" s="191">
        <v>2</v>
      </c>
      <c r="D930" s="107"/>
      <c r="E930" s="160"/>
    </row>
    <row r="931" spans="1:5" ht="11.25" customHeight="1">
      <c r="A931" s="182" t="s">
        <v>2676</v>
      </c>
      <c r="B931" s="117" t="s">
        <v>2677</v>
      </c>
      <c r="C931" s="191">
        <v>1</v>
      </c>
      <c r="D931" s="107"/>
      <c r="E931" s="160"/>
    </row>
    <row r="932" spans="1:5" ht="11.25" customHeight="1">
      <c r="A932" s="182" t="s">
        <v>2678</v>
      </c>
      <c r="B932" s="117" t="s">
        <v>2679</v>
      </c>
      <c r="C932" s="191">
        <v>2</v>
      </c>
      <c r="D932" s="107"/>
      <c r="E932" s="160"/>
    </row>
    <row r="933" spans="1:5" ht="11.25" customHeight="1">
      <c r="A933" s="182" t="s">
        <v>2680</v>
      </c>
      <c r="B933" s="117" t="s">
        <v>2681</v>
      </c>
      <c r="C933" s="191">
        <v>7</v>
      </c>
      <c r="D933" s="107"/>
      <c r="E933" s="160"/>
    </row>
    <row r="934" spans="1:5" ht="11.25" customHeight="1">
      <c r="A934" s="182" t="s">
        <v>2682</v>
      </c>
      <c r="B934" s="117" t="s">
        <v>2534</v>
      </c>
      <c r="C934" s="191">
        <v>134</v>
      </c>
      <c r="D934" s="107"/>
      <c r="E934" s="160"/>
    </row>
    <row r="935" spans="1:5" ht="11.25" customHeight="1">
      <c r="A935" s="182" t="s">
        <v>2683</v>
      </c>
      <c r="B935" s="117" t="s">
        <v>2684</v>
      </c>
      <c r="C935" s="191">
        <v>12</v>
      </c>
      <c r="D935" s="107"/>
      <c r="E935" s="160"/>
    </row>
    <row r="936" spans="1:5" ht="11.25" customHeight="1">
      <c r="A936" s="182" t="s">
        <v>2685</v>
      </c>
      <c r="B936" s="117" t="s">
        <v>2686</v>
      </c>
      <c r="C936" s="191">
        <v>7</v>
      </c>
      <c r="D936" s="107"/>
      <c r="E936" s="160"/>
    </row>
    <row r="937" spans="1:5" ht="11.25" customHeight="1">
      <c r="A937" s="182" t="s">
        <v>2687</v>
      </c>
      <c r="B937" s="117" t="s">
        <v>2688</v>
      </c>
      <c r="C937" s="191">
        <v>4</v>
      </c>
      <c r="D937" s="107"/>
      <c r="E937" s="160"/>
    </row>
    <row r="938" spans="1:5" ht="11.25" customHeight="1">
      <c r="A938" s="182" t="s">
        <v>2689</v>
      </c>
      <c r="B938" s="117" t="s">
        <v>2690</v>
      </c>
      <c r="C938" s="191">
        <v>7</v>
      </c>
      <c r="D938" s="107"/>
      <c r="E938" s="160"/>
    </row>
    <row r="939" spans="1:5" ht="11.25" customHeight="1">
      <c r="A939" s="182" t="s">
        <v>2691</v>
      </c>
      <c r="B939" s="117" t="s">
        <v>2692</v>
      </c>
      <c r="C939" s="191">
        <v>6</v>
      </c>
      <c r="D939" s="107"/>
      <c r="E939" s="160"/>
    </row>
    <row r="940" spans="1:5" ht="11.25" customHeight="1">
      <c r="A940" s="182" t="s">
        <v>2693</v>
      </c>
      <c r="B940" s="117" t="s">
        <v>2694</v>
      </c>
      <c r="C940" s="191">
        <v>2</v>
      </c>
      <c r="D940" s="107"/>
      <c r="E940" s="160"/>
    </row>
    <row r="941" spans="1:5" ht="11.25" customHeight="1">
      <c r="A941" s="182" t="s">
        <v>2695</v>
      </c>
      <c r="B941" s="117" t="s">
        <v>2696</v>
      </c>
      <c r="C941" s="191">
        <v>4</v>
      </c>
      <c r="D941" s="107"/>
      <c r="E941" s="160"/>
    </row>
    <row r="942" spans="1:5" ht="11.25" customHeight="1">
      <c r="A942" s="182" t="s">
        <v>2697</v>
      </c>
      <c r="B942" s="117" t="s">
        <v>2698</v>
      </c>
      <c r="C942" s="191">
        <v>2</v>
      </c>
      <c r="D942" s="107"/>
      <c r="E942" s="160"/>
    </row>
    <row r="943" spans="1:5" ht="11.25" customHeight="1">
      <c r="A943" s="182" t="s">
        <v>2699</v>
      </c>
      <c r="B943" s="117" t="s">
        <v>2700</v>
      </c>
      <c r="C943" s="191">
        <v>2</v>
      </c>
      <c r="D943" s="107"/>
      <c r="E943" s="160"/>
    </row>
    <row r="944" spans="1:5" ht="11.25" customHeight="1">
      <c r="A944" s="182" t="s">
        <v>2701</v>
      </c>
      <c r="B944" s="117" t="s">
        <v>2702</v>
      </c>
      <c r="C944" s="191">
        <v>2</v>
      </c>
      <c r="D944" s="107"/>
      <c r="E944" s="160"/>
    </row>
    <row r="945" spans="1:5" ht="11.25" customHeight="1">
      <c r="A945" s="182" t="s">
        <v>2703</v>
      </c>
      <c r="B945" s="117" t="s">
        <v>2704</v>
      </c>
      <c r="C945" s="191">
        <v>6</v>
      </c>
      <c r="D945" s="107"/>
      <c r="E945" s="160"/>
    </row>
    <row r="946" spans="1:5" ht="11.25" customHeight="1">
      <c r="A946" s="182" t="s">
        <v>2705</v>
      </c>
      <c r="B946" s="117" t="s">
        <v>2706</v>
      </c>
      <c r="C946" s="191">
        <v>2</v>
      </c>
      <c r="D946" s="107"/>
      <c r="E946" s="160"/>
    </row>
    <row r="947" spans="1:5" ht="11.25" customHeight="1">
      <c r="A947" s="182" t="s">
        <v>2707</v>
      </c>
      <c r="B947" s="117" t="s">
        <v>2708</v>
      </c>
      <c r="C947" s="191">
        <v>2</v>
      </c>
      <c r="D947" s="107"/>
      <c r="E947" s="160"/>
    </row>
    <row r="948" spans="1:5" ht="11.25" customHeight="1">
      <c r="A948" s="182" t="s">
        <v>2709</v>
      </c>
      <c r="B948" s="117" t="s">
        <v>2710</v>
      </c>
      <c r="C948" s="191">
        <v>6</v>
      </c>
      <c r="D948" s="107"/>
      <c r="E948" s="160"/>
    </row>
    <row r="949" spans="1:5" ht="11.25" customHeight="1">
      <c r="A949" s="182" t="s">
        <v>2711</v>
      </c>
      <c r="B949" s="117" t="s">
        <v>2712</v>
      </c>
      <c r="C949" s="191">
        <v>3</v>
      </c>
      <c r="D949" s="107"/>
      <c r="E949" s="160"/>
    </row>
    <row r="950" spans="1:5" ht="11.25" customHeight="1">
      <c r="A950" s="182" t="s">
        <v>2713</v>
      </c>
      <c r="B950" s="117" t="s">
        <v>2714</v>
      </c>
      <c r="C950" s="191">
        <v>17</v>
      </c>
      <c r="D950" s="107"/>
      <c r="E950" s="160"/>
    </row>
    <row r="951" spans="1:5" ht="11.25" customHeight="1">
      <c r="A951" s="182" t="s">
        <v>2715</v>
      </c>
      <c r="B951" s="117" t="s">
        <v>2716</v>
      </c>
      <c r="C951" s="191">
        <v>15</v>
      </c>
      <c r="D951" s="107"/>
      <c r="E951" s="160"/>
    </row>
    <row r="952" spans="1:5" ht="11.25" customHeight="1">
      <c r="A952" s="182" t="s">
        <v>2717</v>
      </c>
      <c r="B952" s="117" t="s">
        <v>2718</v>
      </c>
      <c r="C952" s="191">
        <v>11</v>
      </c>
      <c r="D952" s="107"/>
      <c r="E952" s="160"/>
    </row>
    <row r="953" spans="1:5" ht="11.25" customHeight="1">
      <c r="A953" s="182" t="s">
        <v>2719</v>
      </c>
      <c r="B953" s="117" t="s">
        <v>2720</v>
      </c>
      <c r="C953" s="191">
        <v>14</v>
      </c>
      <c r="D953" s="107"/>
      <c r="E953" s="160"/>
    </row>
    <row r="954" spans="1:5" ht="11.25" customHeight="1">
      <c r="A954" s="182" t="s">
        <v>2721</v>
      </c>
      <c r="B954" s="117" t="s">
        <v>2722</v>
      </c>
      <c r="C954" s="191">
        <v>4</v>
      </c>
      <c r="D954" s="107"/>
      <c r="E954" s="160"/>
    </row>
    <row r="955" spans="1:5" ht="11.25" customHeight="1">
      <c r="A955" s="182" t="s">
        <v>2723</v>
      </c>
      <c r="B955" s="117" t="s">
        <v>2724</v>
      </c>
      <c r="C955" s="191">
        <v>16</v>
      </c>
      <c r="D955" s="107"/>
      <c r="E955" s="160"/>
    </row>
    <row r="956" spans="1:5" ht="11.25" customHeight="1">
      <c r="A956" s="182" t="s">
        <v>2725</v>
      </c>
      <c r="B956" s="117" t="s">
        <v>2726</v>
      </c>
      <c r="C956" s="191">
        <v>19</v>
      </c>
      <c r="D956" s="107"/>
      <c r="E956" s="160"/>
    </row>
    <row r="957" spans="1:5" ht="11.25" customHeight="1">
      <c r="A957" s="182" t="s">
        <v>2727</v>
      </c>
      <c r="B957" s="117" t="s">
        <v>2728</v>
      </c>
      <c r="C957" s="191">
        <v>15</v>
      </c>
      <c r="D957" s="107"/>
      <c r="E957" s="160"/>
    </row>
    <row r="958" spans="1:5" ht="11.25" customHeight="1">
      <c r="A958" s="182" t="s">
        <v>2729</v>
      </c>
      <c r="B958" s="117" t="s">
        <v>2730</v>
      </c>
      <c r="C958" s="191">
        <v>11</v>
      </c>
      <c r="D958" s="107"/>
      <c r="E958" s="160"/>
    </row>
    <row r="959" spans="1:5" ht="11.25" customHeight="1">
      <c r="A959" s="182" t="s">
        <v>2731</v>
      </c>
      <c r="B959" s="117" t="s">
        <v>2862</v>
      </c>
      <c r="C959" s="191">
        <v>15</v>
      </c>
      <c r="D959" s="107"/>
      <c r="E959" s="160"/>
    </row>
    <row r="960" spans="1:5" ht="11.25" customHeight="1">
      <c r="A960" s="182" t="s">
        <v>2732</v>
      </c>
      <c r="B960" s="117" t="s">
        <v>625</v>
      </c>
      <c r="C960" s="191">
        <v>1</v>
      </c>
      <c r="D960" s="107"/>
      <c r="E960" s="160"/>
    </row>
    <row r="961" spans="1:5" ht="11.25" customHeight="1">
      <c r="A961" s="182" t="s">
        <v>2733</v>
      </c>
      <c r="B961" s="117" t="s">
        <v>2734</v>
      </c>
      <c r="C961" s="191">
        <v>1</v>
      </c>
      <c r="D961" s="107"/>
      <c r="E961" s="160"/>
    </row>
    <row r="962" spans="1:5" ht="11.25" customHeight="1">
      <c r="A962" s="182" t="s">
        <v>2735</v>
      </c>
      <c r="B962" s="117" t="s">
        <v>2736</v>
      </c>
      <c r="C962" s="191">
        <v>0</v>
      </c>
      <c r="D962" s="107"/>
      <c r="E962" s="160"/>
    </row>
    <row r="963" spans="1:5" ht="11.25" customHeight="1">
      <c r="A963" s="182" t="s">
        <v>2737</v>
      </c>
      <c r="B963" s="117" t="s">
        <v>2738</v>
      </c>
      <c r="C963" s="191">
        <v>1</v>
      </c>
      <c r="D963" s="107"/>
      <c r="E963" s="160"/>
    </row>
    <row r="964" spans="1:5" ht="11.25" customHeight="1">
      <c r="A964" s="182" t="s">
        <v>2739</v>
      </c>
      <c r="B964" s="117" t="s">
        <v>626</v>
      </c>
      <c r="C964" s="191">
        <v>0</v>
      </c>
      <c r="D964" s="107"/>
      <c r="E964" s="160"/>
    </row>
    <row r="965" spans="1:5" ht="11.25" customHeight="1">
      <c r="A965" s="182" t="s">
        <v>2740</v>
      </c>
      <c r="B965" s="117" t="s">
        <v>627</v>
      </c>
      <c r="C965" s="191">
        <v>0</v>
      </c>
      <c r="D965" s="107"/>
      <c r="E965" s="160"/>
    </row>
    <row r="966" spans="1:5" ht="11.25" customHeight="1">
      <c r="A966" s="182" t="s">
        <v>2741</v>
      </c>
      <c r="B966" s="117" t="s">
        <v>2742</v>
      </c>
      <c r="C966" s="191">
        <v>40</v>
      </c>
      <c r="D966" s="107"/>
      <c r="E966" s="160"/>
    </row>
    <row r="967" spans="1:5" ht="11.25" customHeight="1">
      <c r="A967" s="182" t="s">
        <v>2743</v>
      </c>
      <c r="B967" s="117" t="s">
        <v>2744</v>
      </c>
      <c r="C967" s="191">
        <v>0</v>
      </c>
      <c r="D967" s="107"/>
      <c r="E967" s="160"/>
    </row>
    <row r="968" spans="1:5" ht="11.25" customHeight="1">
      <c r="A968" s="182" t="s">
        <v>223</v>
      </c>
      <c r="B968" s="117" t="s">
        <v>224</v>
      </c>
      <c r="C968" s="191">
        <v>1</v>
      </c>
      <c r="D968" s="107"/>
      <c r="E968" s="160"/>
    </row>
    <row r="969" spans="1:5" ht="11.25" customHeight="1">
      <c r="A969" s="182" t="s">
        <v>225</v>
      </c>
      <c r="B969" s="117" t="s">
        <v>226</v>
      </c>
      <c r="C969" s="191">
        <v>1</v>
      </c>
      <c r="D969" s="107"/>
      <c r="E969" s="160"/>
    </row>
    <row r="970" spans="1:5" ht="11.25" customHeight="1">
      <c r="A970" s="182" t="s">
        <v>227</v>
      </c>
      <c r="B970" s="117" t="s">
        <v>228</v>
      </c>
      <c r="C970" s="191">
        <v>59</v>
      </c>
      <c r="D970" s="107"/>
      <c r="E970" s="160"/>
    </row>
    <row r="971" spans="1:5" ht="11.25" customHeight="1">
      <c r="A971" s="182" t="s">
        <v>229</v>
      </c>
      <c r="B971" s="117" t="s">
        <v>230</v>
      </c>
      <c r="C971" s="191">
        <v>1</v>
      </c>
      <c r="D971" s="107"/>
      <c r="E971" s="160"/>
    </row>
    <row r="972" spans="1:5" ht="11.25" customHeight="1">
      <c r="A972" s="182" t="s">
        <v>231</v>
      </c>
      <c r="B972" s="117" t="s">
        <v>628</v>
      </c>
      <c r="C972" s="191">
        <v>2</v>
      </c>
      <c r="D972" s="107"/>
      <c r="E972" s="160"/>
    </row>
    <row r="973" spans="1:5" ht="11.25" customHeight="1">
      <c r="A973" s="182" t="s">
        <v>232</v>
      </c>
      <c r="B973" s="117" t="s">
        <v>3313</v>
      </c>
      <c r="C973" s="191">
        <v>1</v>
      </c>
      <c r="D973" s="107"/>
      <c r="E973" s="160"/>
    </row>
    <row r="974" spans="1:5" ht="11.25" customHeight="1">
      <c r="A974" s="182" t="s">
        <v>233</v>
      </c>
      <c r="B974" s="117" t="s">
        <v>234</v>
      </c>
      <c r="C974" s="191">
        <v>0</v>
      </c>
      <c r="D974" s="107"/>
      <c r="E974" s="160"/>
    </row>
    <row r="975" spans="1:5" ht="11.25" customHeight="1">
      <c r="A975" s="182" t="s">
        <v>235</v>
      </c>
      <c r="B975" s="117" t="s">
        <v>629</v>
      </c>
      <c r="C975" s="191">
        <v>1</v>
      </c>
      <c r="D975" s="107"/>
      <c r="E975" s="160"/>
    </row>
    <row r="976" spans="1:5" ht="11.25" customHeight="1">
      <c r="A976" s="182" t="s">
        <v>236</v>
      </c>
      <c r="B976" s="117" t="s">
        <v>237</v>
      </c>
      <c r="C976" s="191">
        <v>4</v>
      </c>
      <c r="D976" s="107"/>
      <c r="E976" s="160"/>
    </row>
    <row r="977" spans="1:5" ht="11.25" customHeight="1">
      <c r="A977" s="182" t="s">
        <v>238</v>
      </c>
      <c r="B977" s="117" t="s">
        <v>239</v>
      </c>
      <c r="C977" s="191">
        <v>1</v>
      </c>
      <c r="D977" s="107"/>
      <c r="E977" s="160"/>
    </row>
    <row r="978" spans="1:5" ht="11.25" customHeight="1">
      <c r="A978" s="182" t="s">
        <v>240</v>
      </c>
      <c r="B978" s="117" t="s">
        <v>241</v>
      </c>
      <c r="C978" s="191">
        <v>1</v>
      </c>
      <c r="D978" s="107"/>
      <c r="E978" s="160"/>
    </row>
    <row r="979" spans="1:5" ht="11.25" customHeight="1">
      <c r="A979" s="182" t="s">
        <v>242</v>
      </c>
      <c r="B979" s="117" t="s">
        <v>243</v>
      </c>
      <c r="C979" s="191">
        <v>2</v>
      </c>
      <c r="D979" s="107"/>
      <c r="E979" s="160"/>
    </row>
    <row r="980" spans="1:5" ht="11.25" customHeight="1">
      <c r="A980" s="182" t="s">
        <v>244</v>
      </c>
      <c r="B980" s="117" t="s">
        <v>245</v>
      </c>
      <c r="C980" s="191">
        <v>11</v>
      </c>
      <c r="D980" s="107"/>
      <c r="E980" s="160"/>
    </row>
    <row r="981" spans="1:5" ht="11.25" customHeight="1">
      <c r="A981" s="182" t="s">
        <v>246</v>
      </c>
      <c r="B981" s="117" t="s">
        <v>247</v>
      </c>
      <c r="C981" s="191">
        <v>2</v>
      </c>
      <c r="D981" s="107"/>
      <c r="E981" s="160"/>
    </row>
    <row r="982" spans="1:5" ht="11.25" customHeight="1">
      <c r="A982" s="182" t="s">
        <v>248</v>
      </c>
      <c r="B982" s="117" t="s">
        <v>249</v>
      </c>
      <c r="C982" s="191">
        <v>2</v>
      </c>
      <c r="D982" s="107"/>
      <c r="E982" s="160"/>
    </row>
    <row r="983" spans="1:5" ht="11.25" customHeight="1">
      <c r="A983" s="182" t="s">
        <v>250</v>
      </c>
      <c r="B983" s="117" t="s">
        <v>251</v>
      </c>
      <c r="C983" s="191">
        <v>0</v>
      </c>
      <c r="D983" s="107"/>
      <c r="E983" s="160"/>
    </row>
    <row r="984" spans="1:5" ht="11.25" customHeight="1">
      <c r="A984" s="182" t="s">
        <v>252</v>
      </c>
      <c r="B984" s="117" t="s">
        <v>630</v>
      </c>
      <c r="C984" s="191">
        <v>0</v>
      </c>
      <c r="D984" s="107"/>
      <c r="E984" s="160"/>
    </row>
    <row r="985" spans="1:5" ht="11.25" customHeight="1">
      <c r="A985" s="182" t="s">
        <v>253</v>
      </c>
      <c r="B985" s="117" t="s">
        <v>254</v>
      </c>
      <c r="C985" s="191">
        <v>1</v>
      </c>
      <c r="D985" s="107"/>
      <c r="E985" s="160"/>
    </row>
    <row r="986" spans="1:5" ht="11.25" customHeight="1">
      <c r="A986" s="182" t="s">
        <v>255</v>
      </c>
      <c r="B986" s="117" t="s">
        <v>3314</v>
      </c>
      <c r="C986" s="191">
        <v>0</v>
      </c>
      <c r="D986" s="107"/>
      <c r="E986" s="160"/>
    </row>
    <row r="987" spans="1:5" ht="11.25" customHeight="1">
      <c r="A987" s="182" t="s">
        <v>256</v>
      </c>
      <c r="B987" s="117" t="s">
        <v>3315</v>
      </c>
      <c r="C987" s="191">
        <v>0</v>
      </c>
      <c r="D987" s="107"/>
      <c r="E987" s="160"/>
    </row>
    <row r="988" spans="1:5" ht="11.25" customHeight="1">
      <c r="A988" s="182" t="s">
        <v>257</v>
      </c>
      <c r="B988" s="117" t="s">
        <v>258</v>
      </c>
      <c r="C988" s="191">
        <v>0</v>
      </c>
      <c r="D988" s="107"/>
      <c r="E988" s="160"/>
    </row>
    <row r="989" spans="1:5" ht="11.25" customHeight="1">
      <c r="A989" s="182" t="s">
        <v>259</v>
      </c>
      <c r="B989" s="117" t="s">
        <v>260</v>
      </c>
      <c r="C989" s="191">
        <v>1</v>
      </c>
      <c r="D989" s="107"/>
      <c r="E989" s="160"/>
    </row>
    <row r="990" spans="1:5" ht="11.25" customHeight="1">
      <c r="A990" s="182" t="s">
        <v>261</v>
      </c>
      <c r="B990" s="117" t="s">
        <v>3257</v>
      </c>
      <c r="C990" s="191">
        <v>0</v>
      </c>
      <c r="D990" s="107"/>
      <c r="E990" s="160"/>
    </row>
    <row r="991" spans="1:5" ht="11.25" customHeight="1">
      <c r="A991" s="182" t="s">
        <v>3258</v>
      </c>
      <c r="B991" s="117" t="s">
        <v>3259</v>
      </c>
      <c r="C991" s="191">
        <v>1</v>
      </c>
      <c r="D991" s="107"/>
      <c r="E991" s="160"/>
    </row>
    <row r="992" spans="1:5" ht="11.25" customHeight="1">
      <c r="A992" s="182" t="s">
        <v>3260</v>
      </c>
      <c r="B992" s="117" t="s">
        <v>3316</v>
      </c>
      <c r="C992" s="191">
        <v>0</v>
      </c>
      <c r="D992" s="107"/>
      <c r="E992" s="160"/>
    </row>
    <row r="993" spans="1:5" ht="11.25" customHeight="1">
      <c r="A993" s="182" t="s">
        <v>2370</v>
      </c>
      <c r="B993" s="117" t="s">
        <v>3317</v>
      </c>
      <c r="C993" s="191">
        <v>0</v>
      </c>
      <c r="D993" s="107"/>
      <c r="E993" s="160"/>
    </row>
    <row r="994" spans="1:5" ht="11.25" customHeight="1">
      <c r="A994" s="182" t="s">
        <v>2371</v>
      </c>
      <c r="B994" s="117" t="s">
        <v>631</v>
      </c>
      <c r="C994" s="191">
        <v>0</v>
      </c>
      <c r="D994" s="107"/>
      <c r="E994" s="160"/>
    </row>
    <row r="995" spans="1:5" ht="11.25" customHeight="1">
      <c r="A995" s="182" t="s">
        <v>2372</v>
      </c>
      <c r="B995" s="117" t="s">
        <v>2373</v>
      </c>
      <c r="C995" s="191">
        <v>0</v>
      </c>
      <c r="D995" s="107"/>
      <c r="E995" s="160"/>
    </row>
    <row r="996" spans="1:5" ht="11.25" customHeight="1">
      <c r="A996" s="182" t="s">
        <v>2374</v>
      </c>
      <c r="B996" s="117" t="s">
        <v>2375</v>
      </c>
      <c r="C996" s="191">
        <v>0</v>
      </c>
      <c r="D996" s="107"/>
      <c r="E996" s="160"/>
    </row>
    <row r="997" spans="1:5" ht="11.25" customHeight="1">
      <c r="A997" s="182" t="s">
        <v>2376</v>
      </c>
      <c r="B997" s="117" t="s">
        <v>633</v>
      </c>
      <c r="C997" s="191">
        <v>1</v>
      </c>
      <c r="D997" s="107"/>
      <c r="E997" s="160"/>
    </row>
    <row r="998" spans="1:5" ht="11.25" customHeight="1">
      <c r="A998" s="182" t="s">
        <v>2377</v>
      </c>
      <c r="B998" s="117" t="s">
        <v>2863</v>
      </c>
      <c r="C998" s="191">
        <v>24</v>
      </c>
      <c r="D998" s="107"/>
      <c r="E998" s="160"/>
    </row>
    <row r="999" spans="1:5" ht="11.25" customHeight="1">
      <c r="A999" s="182" t="s">
        <v>2378</v>
      </c>
      <c r="B999" s="117" t="s">
        <v>2379</v>
      </c>
      <c r="C999" s="191">
        <v>0</v>
      </c>
      <c r="D999" s="107"/>
      <c r="E999" s="160"/>
    </row>
    <row r="1000" spans="1:5" ht="11.25" customHeight="1">
      <c r="A1000" s="182" t="s">
        <v>2380</v>
      </c>
      <c r="B1000" s="117" t="s">
        <v>3318</v>
      </c>
      <c r="C1000" s="191">
        <v>1</v>
      </c>
      <c r="D1000" s="107"/>
      <c r="E1000" s="160"/>
    </row>
    <row r="1001" spans="1:5" ht="11.25" customHeight="1">
      <c r="A1001" s="182" t="s">
        <v>2381</v>
      </c>
      <c r="B1001" s="117" t="s">
        <v>632</v>
      </c>
      <c r="C1001" s="191">
        <v>1</v>
      </c>
      <c r="D1001" s="107"/>
      <c r="E1001" s="160"/>
    </row>
    <row r="1002" spans="1:5" ht="11.25" customHeight="1">
      <c r="A1002" s="182" t="s">
        <v>2382</v>
      </c>
      <c r="B1002" s="117" t="s">
        <v>635</v>
      </c>
      <c r="C1002" s="191">
        <v>1</v>
      </c>
      <c r="D1002" s="107"/>
      <c r="E1002" s="160"/>
    </row>
    <row r="1003" spans="1:5" ht="11.25" customHeight="1">
      <c r="A1003" s="182" t="s">
        <v>2383</v>
      </c>
      <c r="B1003" s="117" t="s">
        <v>2384</v>
      </c>
      <c r="C1003" s="191">
        <v>0</v>
      </c>
      <c r="D1003" s="107"/>
      <c r="E1003" s="160"/>
    </row>
    <row r="1004" spans="1:5" ht="11.25" customHeight="1">
      <c r="A1004" s="182" t="s">
        <v>2385</v>
      </c>
      <c r="B1004" s="117" t="s">
        <v>2386</v>
      </c>
      <c r="C1004" s="191">
        <v>12</v>
      </c>
      <c r="D1004" s="107"/>
      <c r="E1004" s="160"/>
    </row>
    <row r="1005" spans="1:5" ht="11.25" customHeight="1">
      <c r="A1005" s="182" t="s">
        <v>2387</v>
      </c>
      <c r="B1005" s="117" t="s">
        <v>634</v>
      </c>
      <c r="C1005" s="191">
        <v>1</v>
      </c>
      <c r="D1005" s="107"/>
      <c r="E1005" s="160"/>
    </row>
    <row r="1006" spans="1:5" ht="11.25" customHeight="1">
      <c r="A1006" s="182" t="s">
        <v>2388</v>
      </c>
      <c r="B1006" s="117" t="s">
        <v>2389</v>
      </c>
      <c r="C1006" s="191">
        <v>1</v>
      </c>
      <c r="D1006" s="107"/>
      <c r="E1006" s="160"/>
    </row>
    <row r="1007" spans="1:5" ht="11.25" customHeight="1">
      <c r="A1007" s="182" t="s">
        <v>2390</v>
      </c>
      <c r="B1007" s="117" t="s">
        <v>2391</v>
      </c>
      <c r="C1007" s="191">
        <v>0</v>
      </c>
      <c r="D1007" s="107"/>
      <c r="E1007" s="160"/>
    </row>
    <row r="1008" spans="1:5" ht="11.25" customHeight="1">
      <c r="A1008" s="182" t="s">
        <v>2392</v>
      </c>
      <c r="B1008" s="117" t="s">
        <v>2864</v>
      </c>
      <c r="C1008" s="191">
        <v>25</v>
      </c>
      <c r="D1008" s="107"/>
      <c r="E1008" s="160"/>
    </row>
    <row r="1009" spans="1:5" ht="11.25" customHeight="1">
      <c r="A1009" s="182" t="s">
        <v>2393</v>
      </c>
      <c r="B1009" s="117" t="s">
        <v>2394</v>
      </c>
      <c r="C1009" s="191">
        <v>2</v>
      </c>
      <c r="D1009" s="107"/>
      <c r="E1009" s="160"/>
    </row>
    <row r="1010" spans="1:5" ht="11.25" customHeight="1">
      <c r="A1010" s="182" t="s">
        <v>2395</v>
      </c>
      <c r="B1010" s="117" t="s">
        <v>3320</v>
      </c>
      <c r="C1010" s="191">
        <v>1</v>
      </c>
      <c r="D1010" s="107"/>
      <c r="E1010" s="160"/>
    </row>
    <row r="1011" spans="1:5" ht="11.25" customHeight="1">
      <c r="A1011" s="182" t="s">
        <v>2396</v>
      </c>
      <c r="B1011" s="117" t="s">
        <v>3319</v>
      </c>
      <c r="C1011" s="191">
        <v>1</v>
      </c>
      <c r="D1011" s="107"/>
      <c r="E1011" s="160"/>
    </row>
    <row r="1012" spans="1:5" ht="11.25" customHeight="1">
      <c r="A1012" s="182" t="s">
        <v>2397</v>
      </c>
      <c r="B1012" s="117" t="s">
        <v>636</v>
      </c>
      <c r="C1012" s="191">
        <v>0</v>
      </c>
      <c r="D1012" s="107"/>
      <c r="E1012" s="160"/>
    </row>
    <row r="1013" spans="1:5" ht="11.25" customHeight="1">
      <c r="A1013" s="182" t="s">
        <v>2398</v>
      </c>
      <c r="B1013" s="117" t="s">
        <v>2399</v>
      </c>
      <c r="C1013" s="191">
        <v>0</v>
      </c>
      <c r="D1013" s="107"/>
      <c r="E1013" s="160"/>
    </row>
    <row r="1014" spans="1:5" ht="11.25" customHeight="1">
      <c r="A1014" s="182" t="s">
        <v>2400</v>
      </c>
      <c r="B1014" s="117" t="s">
        <v>2401</v>
      </c>
      <c r="C1014" s="191">
        <v>0</v>
      </c>
      <c r="D1014" s="107"/>
      <c r="E1014" s="160"/>
    </row>
    <row r="1015" spans="1:5" ht="11.25" customHeight="1">
      <c r="A1015" s="182" t="s">
        <v>2402</v>
      </c>
      <c r="B1015" s="117" t="s">
        <v>3321</v>
      </c>
      <c r="C1015" s="191">
        <v>2</v>
      </c>
      <c r="D1015" s="107"/>
      <c r="E1015" s="160"/>
    </row>
    <row r="1016" spans="1:5" ht="11.25" customHeight="1">
      <c r="A1016" s="182" t="s">
        <v>2403</v>
      </c>
      <c r="B1016" s="117" t="s">
        <v>3322</v>
      </c>
      <c r="C1016" s="191">
        <v>0</v>
      </c>
      <c r="D1016" s="107"/>
      <c r="E1016" s="160"/>
    </row>
    <row r="1017" spans="1:5" ht="11.25" customHeight="1">
      <c r="A1017" s="182" t="s">
        <v>2404</v>
      </c>
      <c r="B1017" s="117" t="s">
        <v>2865</v>
      </c>
      <c r="C1017" s="191">
        <v>0</v>
      </c>
      <c r="D1017" s="107"/>
      <c r="E1017" s="160"/>
    </row>
    <row r="1018" spans="1:5" ht="11.25" customHeight="1">
      <c r="A1018" s="182" t="s">
        <v>2405</v>
      </c>
      <c r="B1018" s="117" t="s">
        <v>637</v>
      </c>
      <c r="C1018" s="191">
        <v>1</v>
      </c>
      <c r="D1018" s="107"/>
      <c r="E1018" s="160"/>
    </row>
    <row r="1019" spans="1:5" ht="11.25" customHeight="1">
      <c r="A1019" s="182" t="s">
        <v>2406</v>
      </c>
      <c r="B1019" s="117" t="s">
        <v>638</v>
      </c>
      <c r="C1019" s="191">
        <v>1</v>
      </c>
      <c r="D1019" s="107"/>
      <c r="E1019" s="160"/>
    </row>
    <row r="1020" spans="1:5" ht="11.25" customHeight="1">
      <c r="A1020" s="182" t="s">
        <v>2407</v>
      </c>
      <c r="B1020" s="117" t="s">
        <v>639</v>
      </c>
      <c r="C1020" s="191">
        <v>0</v>
      </c>
      <c r="D1020" s="107"/>
      <c r="E1020" s="160"/>
    </row>
    <row r="1021" spans="1:5" ht="11.25" customHeight="1">
      <c r="A1021" s="182" t="s">
        <v>2916</v>
      </c>
      <c r="B1021" s="117" t="s">
        <v>640</v>
      </c>
      <c r="C1021" s="191">
        <v>0</v>
      </c>
      <c r="D1021" s="107"/>
      <c r="E1021" s="160"/>
    </row>
    <row r="1022" spans="1:5" ht="11.25" customHeight="1">
      <c r="A1022" s="182" t="s">
        <v>2917</v>
      </c>
      <c r="B1022" s="117" t="s">
        <v>3323</v>
      </c>
      <c r="C1022" s="191">
        <v>22</v>
      </c>
      <c r="D1022" s="107"/>
      <c r="E1022" s="160"/>
    </row>
    <row r="1023" spans="1:5" ht="11.25" customHeight="1">
      <c r="A1023" s="182" t="s">
        <v>2918</v>
      </c>
      <c r="B1023" s="117" t="s">
        <v>641</v>
      </c>
      <c r="C1023" s="191">
        <v>1</v>
      </c>
      <c r="D1023" s="107"/>
      <c r="E1023" s="160"/>
    </row>
    <row r="1024" spans="1:5" ht="11.25" customHeight="1">
      <c r="A1024" s="182" t="s">
        <v>2919</v>
      </c>
      <c r="B1024" s="117" t="s">
        <v>2920</v>
      </c>
      <c r="C1024" s="191">
        <v>0</v>
      </c>
      <c r="D1024" s="107"/>
      <c r="E1024" s="160"/>
    </row>
    <row r="1025" spans="1:5" ht="11.25" customHeight="1">
      <c r="A1025" s="182" t="s">
        <v>2921</v>
      </c>
      <c r="B1025" s="117" t="s">
        <v>2922</v>
      </c>
      <c r="C1025" s="191">
        <v>2</v>
      </c>
      <c r="D1025" s="107"/>
      <c r="E1025" s="160"/>
    </row>
    <row r="1026" spans="1:5" ht="11.25" customHeight="1">
      <c r="A1026" s="182" t="s">
        <v>2923</v>
      </c>
      <c r="B1026" s="117" t="s">
        <v>2924</v>
      </c>
      <c r="C1026" s="191">
        <v>4</v>
      </c>
      <c r="D1026" s="107"/>
      <c r="E1026" s="160"/>
    </row>
    <row r="1027" spans="1:5" ht="11.25" customHeight="1">
      <c r="A1027" s="182" t="s">
        <v>2925</v>
      </c>
      <c r="B1027" s="117" t="s">
        <v>2926</v>
      </c>
      <c r="C1027" s="191">
        <v>2</v>
      </c>
      <c r="D1027" s="107"/>
      <c r="E1027" s="160"/>
    </row>
    <row r="1028" spans="1:5" ht="11.25" customHeight="1">
      <c r="A1028" s="182" t="s">
        <v>2927</v>
      </c>
      <c r="B1028" s="117" t="s">
        <v>2928</v>
      </c>
      <c r="C1028" s="191">
        <v>24</v>
      </c>
      <c r="D1028" s="107"/>
      <c r="E1028" s="160"/>
    </row>
    <row r="1029" spans="1:5" ht="11.25" customHeight="1">
      <c r="A1029" s="182" t="s">
        <v>2929</v>
      </c>
      <c r="B1029" s="117" t="s">
        <v>2930</v>
      </c>
      <c r="C1029" s="191">
        <v>1</v>
      </c>
      <c r="D1029" s="107"/>
      <c r="E1029" s="160"/>
    </row>
    <row r="1030" spans="1:5" ht="11.25" customHeight="1">
      <c r="A1030" s="182" t="s">
        <v>2931</v>
      </c>
      <c r="B1030" s="117" t="s">
        <v>2932</v>
      </c>
      <c r="C1030" s="191">
        <v>1</v>
      </c>
      <c r="D1030" s="107"/>
      <c r="E1030" s="160"/>
    </row>
    <row r="1031" spans="1:5" ht="11.25" customHeight="1">
      <c r="A1031" s="182" t="s">
        <v>2933</v>
      </c>
      <c r="B1031" s="117" t="s">
        <v>2934</v>
      </c>
      <c r="C1031" s="191">
        <v>1</v>
      </c>
      <c r="D1031" s="107"/>
      <c r="E1031" s="160"/>
    </row>
    <row r="1032" spans="1:5" ht="11.25" customHeight="1">
      <c r="A1032" s="182" t="s">
        <v>2935</v>
      </c>
      <c r="B1032" s="117" t="s">
        <v>2936</v>
      </c>
      <c r="C1032" s="191">
        <v>0</v>
      </c>
      <c r="D1032" s="107"/>
      <c r="E1032" s="160"/>
    </row>
    <row r="1033" spans="1:5" ht="11.25" customHeight="1">
      <c r="A1033" s="182" t="s">
        <v>2937</v>
      </c>
      <c r="B1033" s="117" t="s">
        <v>2576</v>
      </c>
      <c r="C1033" s="191">
        <v>21</v>
      </c>
      <c r="D1033" s="107"/>
      <c r="E1033" s="160"/>
    </row>
    <row r="1034" spans="1:5" ht="11.25" customHeight="1">
      <c r="A1034" s="182" t="s">
        <v>2938</v>
      </c>
      <c r="B1034" s="117" t="s">
        <v>2939</v>
      </c>
      <c r="C1034" s="191">
        <v>3</v>
      </c>
      <c r="D1034" s="107"/>
      <c r="E1034" s="160"/>
    </row>
    <row r="1035" spans="1:5" ht="11.25" customHeight="1">
      <c r="A1035" s="182" t="s">
        <v>2940</v>
      </c>
      <c r="B1035" s="117" t="s">
        <v>2941</v>
      </c>
      <c r="C1035" s="191">
        <v>3</v>
      </c>
      <c r="D1035" s="107"/>
      <c r="E1035" s="160"/>
    </row>
    <row r="1036" spans="1:5" ht="11.25" customHeight="1">
      <c r="A1036" s="182" t="s">
        <v>2942</v>
      </c>
      <c r="B1036" s="117" t="s">
        <v>2943</v>
      </c>
      <c r="C1036" s="191">
        <v>2</v>
      </c>
      <c r="D1036" s="107"/>
      <c r="E1036" s="160"/>
    </row>
    <row r="1037" spans="1:5" ht="11.25" customHeight="1">
      <c r="A1037" s="182" t="s">
        <v>2944</v>
      </c>
      <c r="B1037" s="117" t="s">
        <v>2945</v>
      </c>
      <c r="C1037" s="191">
        <v>0</v>
      </c>
      <c r="D1037" s="107"/>
      <c r="E1037" s="160"/>
    </row>
    <row r="1038" spans="1:5" ht="11.25" customHeight="1">
      <c r="A1038" s="182" t="s">
        <v>2946</v>
      </c>
      <c r="B1038" s="117" t="s">
        <v>2947</v>
      </c>
      <c r="C1038" s="191">
        <v>2</v>
      </c>
      <c r="D1038" s="107"/>
      <c r="E1038" s="160"/>
    </row>
    <row r="1039" spans="1:5" ht="11.25" customHeight="1">
      <c r="A1039" s="182" t="s">
        <v>2948</v>
      </c>
      <c r="B1039" s="117" t="s">
        <v>1018</v>
      </c>
      <c r="C1039" s="191">
        <v>0</v>
      </c>
      <c r="D1039" s="107"/>
      <c r="E1039" s="160"/>
    </row>
    <row r="1040" spans="1:5" ht="11.25" customHeight="1">
      <c r="A1040" s="182" t="s">
        <v>1019</v>
      </c>
      <c r="B1040" s="117" t="s">
        <v>1020</v>
      </c>
      <c r="C1040" s="191">
        <v>0</v>
      </c>
      <c r="D1040" s="107"/>
      <c r="E1040" s="160"/>
    </row>
    <row r="1041" spans="1:5" ht="11.25" customHeight="1">
      <c r="A1041" s="182" t="s">
        <v>1021</v>
      </c>
      <c r="B1041" s="117" t="s">
        <v>1022</v>
      </c>
      <c r="C1041" s="191">
        <v>0</v>
      </c>
      <c r="D1041" s="107"/>
      <c r="E1041" s="160"/>
    </row>
    <row r="1042" spans="1:5" ht="11.25" customHeight="1">
      <c r="A1042" s="182" t="s">
        <v>1023</v>
      </c>
      <c r="B1042" s="117" t="s">
        <v>1024</v>
      </c>
      <c r="C1042" s="191">
        <v>0</v>
      </c>
      <c r="D1042" s="107"/>
      <c r="E1042" s="160"/>
    </row>
    <row r="1043" spans="1:5" ht="11.25" customHeight="1">
      <c r="A1043" s="182" t="s">
        <v>1025</v>
      </c>
      <c r="B1043" s="117" t="s">
        <v>1026</v>
      </c>
      <c r="C1043" s="191">
        <v>2</v>
      </c>
      <c r="D1043" s="107"/>
      <c r="E1043" s="160"/>
    </row>
    <row r="1044" spans="1:5" ht="11.25" customHeight="1">
      <c r="A1044" s="182" t="s">
        <v>1027</v>
      </c>
      <c r="B1044" s="117" t="s">
        <v>1028</v>
      </c>
      <c r="C1044" s="191">
        <v>3</v>
      </c>
      <c r="D1044" s="107"/>
      <c r="E1044" s="160"/>
    </row>
    <row r="1045" spans="1:5" ht="11.25" customHeight="1">
      <c r="A1045" s="182" t="s">
        <v>1029</v>
      </c>
      <c r="B1045" s="117" t="s">
        <v>1030</v>
      </c>
      <c r="C1045" s="191">
        <v>3</v>
      </c>
      <c r="D1045" s="107"/>
      <c r="E1045" s="160"/>
    </row>
    <row r="1046" spans="1:5" ht="11.25" customHeight="1">
      <c r="A1046" s="182" t="s">
        <v>1031</v>
      </c>
      <c r="B1046" s="117" t="s">
        <v>1032</v>
      </c>
      <c r="C1046" s="191">
        <v>35</v>
      </c>
      <c r="D1046" s="107"/>
      <c r="E1046" s="160"/>
    </row>
    <row r="1047" spans="1:5" ht="11.25" customHeight="1">
      <c r="A1047" s="182" t="s">
        <v>1033</v>
      </c>
      <c r="B1047" s="117" t="s">
        <v>1034</v>
      </c>
      <c r="C1047" s="191">
        <v>4</v>
      </c>
      <c r="D1047" s="107"/>
      <c r="E1047" s="160"/>
    </row>
    <row r="1048" spans="1:5" ht="11.25" customHeight="1">
      <c r="A1048" s="182" t="s">
        <v>1035</v>
      </c>
      <c r="B1048" s="117" t="s">
        <v>1036</v>
      </c>
      <c r="C1048" s="191">
        <v>1</v>
      </c>
      <c r="D1048" s="107"/>
      <c r="E1048" s="160"/>
    </row>
    <row r="1049" spans="1:5" ht="11.25" customHeight="1">
      <c r="A1049" s="182" t="s">
        <v>1037</v>
      </c>
      <c r="B1049" s="117" t="s">
        <v>1038</v>
      </c>
      <c r="C1049" s="191">
        <v>0</v>
      </c>
      <c r="D1049" s="107"/>
      <c r="E1049" s="160"/>
    </row>
    <row r="1050" spans="1:5" ht="11.25" customHeight="1">
      <c r="A1050" s="182" t="s">
        <v>1039</v>
      </c>
      <c r="B1050" s="117" t="s">
        <v>1040</v>
      </c>
      <c r="C1050" s="191">
        <v>0</v>
      </c>
      <c r="D1050" s="107"/>
      <c r="E1050" s="160"/>
    </row>
    <row r="1051" spans="1:5" ht="11.25" customHeight="1">
      <c r="A1051" s="182" t="s">
        <v>1041</v>
      </c>
      <c r="B1051" s="117" t="s">
        <v>1042</v>
      </c>
      <c r="C1051" s="191">
        <v>0</v>
      </c>
      <c r="D1051" s="107"/>
      <c r="E1051" s="160"/>
    </row>
    <row r="1052" spans="1:5" ht="11.25" customHeight="1">
      <c r="A1052" s="182" t="s">
        <v>1043</v>
      </c>
      <c r="B1052" s="117" t="s">
        <v>1044</v>
      </c>
      <c r="C1052" s="191">
        <v>0</v>
      </c>
      <c r="D1052" s="107"/>
      <c r="E1052" s="160"/>
    </row>
    <row r="1053" spans="1:5" ht="11.25" customHeight="1">
      <c r="A1053" s="182" t="s">
        <v>1045</v>
      </c>
      <c r="B1053" s="117" t="s">
        <v>2104</v>
      </c>
      <c r="C1053" s="191">
        <v>4</v>
      </c>
      <c r="D1053" s="107"/>
      <c r="E1053" s="160"/>
    </row>
    <row r="1054" spans="1:5" ht="11.25" customHeight="1">
      <c r="A1054" s="182" t="s">
        <v>1046</v>
      </c>
      <c r="B1054" s="117" t="s">
        <v>2105</v>
      </c>
      <c r="C1054" s="191">
        <v>36</v>
      </c>
      <c r="D1054" s="107"/>
      <c r="E1054" s="160"/>
    </row>
    <row r="1055" spans="1:5" ht="11.25" customHeight="1">
      <c r="A1055" s="182" t="s">
        <v>1047</v>
      </c>
      <c r="B1055" s="117" t="s">
        <v>1048</v>
      </c>
      <c r="C1055" s="191">
        <v>1</v>
      </c>
      <c r="D1055" s="107"/>
      <c r="E1055" s="160"/>
    </row>
    <row r="1056" spans="1:5" ht="11.25" customHeight="1">
      <c r="A1056" s="182" t="s">
        <v>1049</v>
      </c>
      <c r="B1056" s="117" t="s">
        <v>655</v>
      </c>
      <c r="C1056" s="191">
        <v>0</v>
      </c>
      <c r="D1056" s="107"/>
      <c r="E1056" s="160"/>
    </row>
    <row r="1057" spans="1:5" ht="11.25" customHeight="1">
      <c r="A1057" s="182" t="s">
        <v>1050</v>
      </c>
      <c r="B1057" s="117" t="s">
        <v>1051</v>
      </c>
      <c r="C1057" s="191">
        <v>1</v>
      </c>
      <c r="D1057" s="107"/>
      <c r="E1057" s="160"/>
    </row>
    <row r="1058" spans="1:5" ht="11.25" customHeight="1">
      <c r="A1058" s="182" t="s">
        <v>1052</v>
      </c>
      <c r="B1058" s="117" t="s">
        <v>656</v>
      </c>
      <c r="C1058" s="191">
        <v>1</v>
      </c>
      <c r="D1058" s="107"/>
      <c r="E1058" s="160"/>
    </row>
    <row r="1059" spans="1:5" ht="11.25" customHeight="1">
      <c r="A1059" s="182" t="s">
        <v>1053</v>
      </c>
      <c r="B1059" s="117" t="s">
        <v>1054</v>
      </c>
      <c r="C1059" s="191">
        <v>0</v>
      </c>
      <c r="D1059" s="107"/>
      <c r="E1059" s="160"/>
    </row>
    <row r="1060" spans="1:5" ht="11.25" customHeight="1">
      <c r="A1060" s="182" t="s">
        <v>1055</v>
      </c>
      <c r="B1060" s="117" t="s">
        <v>657</v>
      </c>
      <c r="C1060" s="191">
        <v>0</v>
      </c>
      <c r="D1060" s="107"/>
      <c r="E1060" s="160"/>
    </row>
    <row r="1061" spans="1:5" ht="11.25" customHeight="1">
      <c r="A1061" s="182" t="s">
        <v>1056</v>
      </c>
      <c r="B1061" s="117" t="s">
        <v>1057</v>
      </c>
      <c r="C1061" s="191">
        <v>0</v>
      </c>
      <c r="D1061" s="107"/>
      <c r="E1061" s="160"/>
    </row>
    <row r="1062" spans="1:5" ht="11.25" customHeight="1">
      <c r="A1062" s="182" t="s">
        <v>1058</v>
      </c>
      <c r="B1062" s="117" t="s">
        <v>658</v>
      </c>
      <c r="C1062" s="191">
        <v>3</v>
      </c>
      <c r="D1062" s="107"/>
      <c r="E1062" s="160"/>
    </row>
    <row r="1063" spans="1:5" ht="11.25" customHeight="1">
      <c r="A1063" s="182" t="s">
        <v>1059</v>
      </c>
      <c r="B1063" s="117" t="s">
        <v>1060</v>
      </c>
      <c r="C1063" s="191">
        <v>1</v>
      </c>
      <c r="D1063" s="107"/>
      <c r="E1063" s="160"/>
    </row>
    <row r="1064" spans="1:5" ht="11.25" customHeight="1">
      <c r="A1064" s="182" t="s">
        <v>1061</v>
      </c>
      <c r="B1064" s="117" t="s">
        <v>1062</v>
      </c>
      <c r="C1064" s="191">
        <v>1</v>
      </c>
      <c r="D1064" s="107"/>
      <c r="E1064" s="160"/>
    </row>
    <row r="1065" spans="1:5" ht="11.25" customHeight="1">
      <c r="A1065" s="182" t="s">
        <v>1063</v>
      </c>
      <c r="B1065" s="117" t="s">
        <v>3261</v>
      </c>
      <c r="C1065" s="191">
        <v>1</v>
      </c>
      <c r="D1065" s="107"/>
      <c r="E1065" s="160"/>
    </row>
    <row r="1066" spans="1:5" ht="11.25" customHeight="1">
      <c r="A1066" s="182" t="s">
        <v>1064</v>
      </c>
      <c r="B1066" s="117" t="s">
        <v>1065</v>
      </c>
      <c r="C1066" s="191">
        <v>1</v>
      </c>
      <c r="D1066" s="107"/>
      <c r="E1066" s="160"/>
    </row>
    <row r="1067" spans="1:5" ht="11.25" customHeight="1">
      <c r="A1067" s="182" t="s">
        <v>1066</v>
      </c>
      <c r="B1067" s="117" t="s">
        <v>3262</v>
      </c>
      <c r="C1067" s="191">
        <v>0</v>
      </c>
      <c r="D1067" s="107"/>
      <c r="E1067" s="160"/>
    </row>
    <row r="1068" spans="1:5" ht="11.25" customHeight="1">
      <c r="A1068" s="182" t="s">
        <v>1067</v>
      </c>
      <c r="B1068" s="117" t="s">
        <v>3263</v>
      </c>
      <c r="C1068" s="191">
        <v>0</v>
      </c>
      <c r="D1068" s="107"/>
      <c r="E1068" s="160"/>
    </row>
    <row r="1069" spans="1:5" ht="11.25" customHeight="1">
      <c r="A1069" s="182" t="s">
        <v>1068</v>
      </c>
      <c r="B1069" s="117" t="s">
        <v>3264</v>
      </c>
      <c r="C1069" s="191">
        <v>1</v>
      </c>
      <c r="D1069" s="107"/>
      <c r="E1069" s="160"/>
    </row>
    <row r="1070" spans="1:5" ht="11.25" customHeight="1">
      <c r="A1070" s="182" t="s">
        <v>1069</v>
      </c>
      <c r="B1070" s="117" t="s">
        <v>3265</v>
      </c>
      <c r="C1070" s="191">
        <v>1</v>
      </c>
      <c r="D1070" s="107"/>
      <c r="E1070" s="160"/>
    </row>
    <row r="1071" spans="1:5" ht="11.25" customHeight="1">
      <c r="A1071" s="182" t="s">
        <v>1070</v>
      </c>
      <c r="B1071" s="117" t="s">
        <v>1071</v>
      </c>
      <c r="C1071" s="191">
        <v>1</v>
      </c>
      <c r="D1071" s="107"/>
      <c r="E1071" s="160"/>
    </row>
    <row r="1072" spans="1:5" ht="11.25" customHeight="1">
      <c r="A1072" s="182" t="s">
        <v>1072</v>
      </c>
      <c r="B1072" s="117" t="s">
        <v>1073</v>
      </c>
      <c r="C1072" s="191">
        <v>0</v>
      </c>
      <c r="D1072" s="107"/>
      <c r="E1072" s="160"/>
    </row>
    <row r="1073" spans="1:5" ht="11.25" customHeight="1">
      <c r="A1073" s="182" t="s">
        <v>1074</v>
      </c>
      <c r="B1073" s="117" t="s">
        <v>3266</v>
      </c>
      <c r="C1073" s="191">
        <v>0</v>
      </c>
      <c r="D1073" s="107"/>
      <c r="E1073" s="160"/>
    </row>
    <row r="1074" spans="1:5" ht="11.25" customHeight="1">
      <c r="A1074" s="182" t="s">
        <v>1075</v>
      </c>
      <c r="B1074" s="117" t="s">
        <v>3267</v>
      </c>
      <c r="C1074" s="191">
        <v>0</v>
      </c>
      <c r="D1074" s="107"/>
      <c r="E1074" s="160"/>
    </row>
    <row r="1075" spans="1:5" ht="11.25" customHeight="1">
      <c r="A1075" s="182" t="s">
        <v>1076</v>
      </c>
      <c r="B1075" s="117" t="s">
        <v>3560</v>
      </c>
      <c r="C1075" s="191">
        <v>11</v>
      </c>
      <c r="D1075" s="107"/>
      <c r="E1075" s="160"/>
    </row>
    <row r="1076" spans="1:5" ht="11.25" customHeight="1">
      <c r="A1076" s="182" t="s">
        <v>1077</v>
      </c>
      <c r="B1076" s="117" t="s">
        <v>3268</v>
      </c>
      <c r="C1076" s="191">
        <v>0</v>
      </c>
      <c r="D1076" s="107"/>
      <c r="E1076" s="160"/>
    </row>
    <row r="1077" spans="1:5" ht="11.25" customHeight="1">
      <c r="A1077" s="182" t="s">
        <v>1078</v>
      </c>
      <c r="B1077" s="117" t="s">
        <v>1079</v>
      </c>
      <c r="C1077" s="191">
        <v>1</v>
      </c>
      <c r="D1077" s="107"/>
      <c r="E1077" s="160"/>
    </row>
    <row r="1078" spans="1:5" ht="11.25" customHeight="1">
      <c r="A1078" s="182" t="s">
        <v>1080</v>
      </c>
      <c r="B1078" s="117" t="s">
        <v>1081</v>
      </c>
      <c r="C1078" s="191">
        <v>0</v>
      </c>
      <c r="D1078" s="107"/>
      <c r="E1078" s="160"/>
    </row>
    <row r="1079" spans="1:5" ht="11.25" customHeight="1">
      <c r="A1079" s="182" t="s">
        <v>1082</v>
      </c>
      <c r="B1079" s="117" t="s">
        <v>3269</v>
      </c>
      <c r="C1079" s="191">
        <v>1</v>
      </c>
      <c r="D1079" s="107"/>
      <c r="E1079" s="160"/>
    </row>
    <row r="1080" spans="1:5" ht="11.25" customHeight="1">
      <c r="A1080" s="182" t="s">
        <v>1083</v>
      </c>
      <c r="B1080" s="117" t="s">
        <v>3270</v>
      </c>
      <c r="C1080" s="191">
        <v>0</v>
      </c>
      <c r="D1080" s="107"/>
      <c r="E1080" s="160"/>
    </row>
    <row r="1081" spans="1:5" ht="11.25" customHeight="1">
      <c r="A1081" s="182" t="s">
        <v>1084</v>
      </c>
      <c r="B1081" s="117" t="s">
        <v>3271</v>
      </c>
      <c r="C1081" s="191">
        <v>1</v>
      </c>
      <c r="D1081" s="107"/>
      <c r="E1081" s="160"/>
    </row>
    <row r="1082" spans="1:5" ht="11.25" customHeight="1">
      <c r="A1082" s="182" t="s">
        <v>1085</v>
      </c>
      <c r="B1082" s="117" t="s">
        <v>1086</v>
      </c>
      <c r="C1082" s="191">
        <v>0</v>
      </c>
      <c r="D1082" s="107"/>
      <c r="E1082" s="160"/>
    </row>
    <row r="1083" spans="1:5" ht="11.25" customHeight="1">
      <c r="A1083" s="182" t="s">
        <v>1087</v>
      </c>
      <c r="B1083" s="117" t="s">
        <v>3272</v>
      </c>
      <c r="C1083" s="191">
        <v>1</v>
      </c>
      <c r="D1083" s="107"/>
      <c r="E1083" s="160"/>
    </row>
    <row r="1084" spans="1:5" ht="11.25" customHeight="1">
      <c r="A1084" s="182" t="s">
        <v>1088</v>
      </c>
      <c r="B1084" s="117" t="s">
        <v>1089</v>
      </c>
      <c r="C1084" s="191">
        <v>2</v>
      </c>
      <c r="D1084" s="107"/>
      <c r="E1084" s="160"/>
    </row>
    <row r="1085" spans="1:5" ht="11.25" customHeight="1">
      <c r="A1085" s="182" t="s">
        <v>1090</v>
      </c>
      <c r="B1085" s="117" t="s">
        <v>1091</v>
      </c>
      <c r="C1085" s="191">
        <v>0</v>
      </c>
      <c r="D1085" s="107"/>
      <c r="E1085" s="160"/>
    </row>
    <row r="1086" spans="1:5" ht="11.25" customHeight="1">
      <c r="A1086" s="182" t="s">
        <v>1092</v>
      </c>
      <c r="B1086" s="117" t="s">
        <v>3273</v>
      </c>
      <c r="C1086" s="191">
        <v>7</v>
      </c>
      <c r="D1086" s="107"/>
      <c r="E1086" s="160"/>
    </row>
    <row r="1087" spans="1:5" ht="11.25" customHeight="1">
      <c r="A1087" s="182" t="s">
        <v>1093</v>
      </c>
      <c r="B1087" s="117" t="s">
        <v>1094</v>
      </c>
      <c r="C1087" s="191">
        <v>13</v>
      </c>
      <c r="D1087" s="107"/>
      <c r="E1087" s="160"/>
    </row>
    <row r="1088" spans="1:5" ht="11.25" customHeight="1">
      <c r="A1088" s="182" t="s">
        <v>1095</v>
      </c>
      <c r="B1088" s="117" t="s">
        <v>1096</v>
      </c>
      <c r="C1088" s="191">
        <v>0</v>
      </c>
      <c r="D1088" s="107"/>
      <c r="E1088" s="160"/>
    </row>
    <row r="1089" spans="1:5" ht="11.25" customHeight="1">
      <c r="A1089" s="182" t="s">
        <v>1097</v>
      </c>
      <c r="B1089" s="117" t="s">
        <v>1098</v>
      </c>
      <c r="C1089" s="191">
        <v>0</v>
      </c>
      <c r="D1089" s="107"/>
      <c r="E1089" s="160"/>
    </row>
    <row r="1090" spans="1:5" ht="11.25" customHeight="1">
      <c r="A1090" s="182" t="s">
        <v>1099</v>
      </c>
      <c r="B1090" s="117" t="s">
        <v>3274</v>
      </c>
      <c r="C1090" s="191">
        <v>0</v>
      </c>
      <c r="D1090" s="107"/>
      <c r="E1090" s="160"/>
    </row>
    <row r="1091" spans="1:5" ht="11.25" customHeight="1">
      <c r="A1091" s="182" t="s">
        <v>1100</v>
      </c>
      <c r="B1091" s="117" t="s">
        <v>1101</v>
      </c>
      <c r="C1091" s="191">
        <v>0</v>
      </c>
      <c r="D1091" s="107"/>
      <c r="E1091" s="160"/>
    </row>
    <row r="1092" spans="1:5" ht="11.25" customHeight="1">
      <c r="A1092" s="182" t="s">
        <v>1102</v>
      </c>
      <c r="B1092" s="117" t="s">
        <v>1103</v>
      </c>
      <c r="C1092" s="191">
        <v>2</v>
      </c>
      <c r="D1092" s="107"/>
      <c r="E1092" s="160"/>
    </row>
    <row r="1093" spans="1:5" ht="11.25" customHeight="1">
      <c r="A1093" s="182" t="s">
        <v>1104</v>
      </c>
      <c r="B1093" s="117" t="s">
        <v>1105</v>
      </c>
      <c r="C1093" s="191">
        <v>1</v>
      </c>
      <c r="D1093" s="107"/>
      <c r="E1093" s="160"/>
    </row>
    <row r="1094" spans="1:5" ht="11.25" customHeight="1">
      <c r="A1094" s="182" t="s">
        <v>1106</v>
      </c>
      <c r="B1094" s="117" t="s">
        <v>3275</v>
      </c>
      <c r="C1094" s="191">
        <v>1</v>
      </c>
      <c r="D1094" s="107"/>
      <c r="E1094" s="160"/>
    </row>
    <row r="1095" spans="1:5" ht="11.25" customHeight="1">
      <c r="A1095" s="182" t="s">
        <v>1107</v>
      </c>
      <c r="B1095" s="117" t="s">
        <v>1108</v>
      </c>
      <c r="C1095" s="191">
        <v>1</v>
      </c>
      <c r="D1095" s="107"/>
      <c r="E1095" s="160"/>
    </row>
    <row r="1096" spans="1:5" ht="11.25" customHeight="1">
      <c r="A1096" s="182" t="s">
        <v>1109</v>
      </c>
      <c r="B1096" s="117" t="s">
        <v>3276</v>
      </c>
      <c r="C1096" s="191">
        <v>1</v>
      </c>
      <c r="D1096" s="107"/>
      <c r="E1096" s="160"/>
    </row>
    <row r="1097" spans="1:5" ht="11.25" customHeight="1">
      <c r="A1097" s="182" t="s">
        <v>1110</v>
      </c>
      <c r="B1097" s="117" t="s">
        <v>1111</v>
      </c>
      <c r="C1097" s="191">
        <v>3</v>
      </c>
      <c r="D1097" s="107"/>
      <c r="E1097" s="160"/>
    </row>
    <row r="1098" spans="1:5" ht="11.25" customHeight="1">
      <c r="A1098" s="182" t="s">
        <v>1112</v>
      </c>
      <c r="B1098" s="117" t="s">
        <v>3475</v>
      </c>
      <c r="C1098" s="191">
        <v>2</v>
      </c>
      <c r="D1098" s="107"/>
      <c r="E1098" s="160"/>
    </row>
    <row r="1099" spans="1:5" ht="11.25" customHeight="1">
      <c r="A1099" s="182" t="s">
        <v>3476</v>
      </c>
      <c r="B1099" s="117" t="s">
        <v>642</v>
      </c>
      <c r="C1099" s="191">
        <v>1</v>
      </c>
      <c r="D1099" s="107"/>
      <c r="E1099" s="160"/>
    </row>
    <row r="1100" spans="1:5" ht="11.25" customHeight="1">
      <c r="A1100" s="182" t="s">
        <v>3477</v>
      </c>
      <c r="B1100" s="117" t="s">
        <v>3478</v>
      </c>
      <c r="C1100" s="191">
        <v>3</v>
      </c>
      <c r="D1100" s="107"/>
      <c r="E1100" s="160"/>
    </row>
    <row r="1101" spans="1:5" ht="11.25" customHeight="1">
      <c r="A1101" s="182" t="s">
        <v>3479</v>
      </c>
      <c r="B1101" s="117" t="s">
        <v>3480</v>
      </c>
      <c r="C1101" s="191">
        <v>1</v>
      </c>
      <c r="D1101" s="107"/>
      <c r="E1101" s="160"/>
    </row>
    <row r="1102" spans="1:5" ht="11.25" customHeight="1">
      <c r="A1102" s="182" t="s">
        <v>3481</v>
      </c>
      <c r="B1102" s="117" t="s">
        <v>3482</v>
      </c>
      <c r="C1102" s="191">
        <v>2</v>
      </c>
      <c r="D1102" s="107"/>
      <c r="E1102" s="160"/>
    </row>
    <row r="1103" spans="1:5" ht="11.25" customHeight="1">
      <c r="A1103" s="182" t="s">
        <v>3483</v>
      </c>
      <c r="B1103" s="117" t="s">
        <v>3484</v>
      </c>
      <c r="C1103" s="191">
        <v>1</v>
      </c>
      <c r="D1103" s="107"/>
      <c r="E1103" s="160"/>
    </row>
    <row r="1104" spans="1:5" ht="11.25" customHeight="1">
      <c r="A1104" s="182" t="s">
        <v>3485</v>
      </c>
      <c r="B1104" s="117" t="s">
        <v>643</v>
      </c>
      <c r="C1104" s="191">
        <v>0</v>
      </c>
      <c r="D1104" s="107"/>
      <c r="E1104" s="160"/>
    </row>
    <row r="1105" spans="1:5" ht="11.25" customHeight="1">
      <c r="A1105" s="182" t="s">
        <v>3486</v>
      </c>
      <c r="B1105" s="117" t="s">
        <v>3487</v>
      </c>
      <c r="C1105" s="191">
        <v>2</v>
      </c>
      <c r="D1105" s="107"/>
      <c r="E1105" s="160"/>
    </row>
    <row r="1106" spans="1:5" ht="11.25" customHeight="1">
      <c r="A1106" s="182" t="s">
        <v>3488</v>
      </c>
      <c r="B1106" s="117" t="s">
        <v>3489</v>
      </c>
      <c r="C1106" s="191">
        <v>4</v>
      </c>
      <c r="D1106" s="107"/>
      <c r="E1106" s="160"/>
    </row>
    <row r="1107" spans="1:5" ht="11.25" customHeight="1">
      <c r="A1107" s="182" t="s">
        <v>3490</v>
      </c>
      <c r="B1107" s="117" t="s">
        <v>644</v>
      </c>
      <c r="C1107" s="191">
        <v>1</v>
      </c>
      <c r="D1107" s="107"/>
      <c r="E1107" s="160"/>
    </row>
    <row r="1108" spans="1:5" ht="11.25" customHeight="1">
      <c r="A1108" s="182" t="s">
        <v>3491</v>
      </c>
      <c r="B1108" s="117" t="s">
        <v>645</v>
      </c>
      <c r="C1108" s="191">
        <v>9</v>
      </c>
      <c r="D1108" s="107"/>
      <c r="E1108" s="160"/>
    </row>
    <row r="1109" spans="1:5" ht="11.25" customHeight="1">
      <c r="A1109" s="182" t="s">
        <v>3492</v>
      </c>
      <c r="B1109" s="117" t="s">
        <v>2605</v>
      </c>
      <c r="C1109" s="191">
        <v>7</v>
      </c>
      <c r="D1109" s="107"/>
      <c r="E1109" s="160"/>
    </row>
    <row r="1110" spans="1:5" ht="11.25" customHeight="1">
      <c r="A1110" s="182" t="s">
        <v>3493</v>
      </c>
      <c r="B1110" s="117" t="s">
        <v>3494</v>
      </c>
      <c r="C1110" s="191">
        <v>2</v>
      </c>
      <c r="D1110" s="107"/>
      <c r="E1110" s="160"/>
    </row>
    <row r="1111" spans="1:5" ht="11.25" customHeight="1">
      <c r="A1111" s="182" t="s">
        <v>3495</v>
      </c>
      <c r="B1111" s="117" t="s">
        <v>650</v>
      </c>
      <c r="C1111" s="191">
        <v>1</v>
      </c>
      <c r="D1111" s="107"/>
      <c r="E1111" s="160"/>
    </row>
    <row r="1112" spans="1:5" ht="11.25" customHeight="1">
      <c r="A1112" s="182" t="s">
        <v>3496</v>
      </c>
      <c r="B1112" s="117" t="s">
        <v>3497</v>
      </c>
      <c r="C1112" s="191">
        <v>1</v>
      </c>
      <c r="D1112" s="107"/>
      <c r="E1112" s="160"/>
    </row>
    <row r="1113" spans="1:5" ht="11.25" customHeight="1">
      <c r="A1113" s="182" t="s">
        <v>3498</v>
      </c>
      <c r="B1113" s="117" t="s">
        <v>651</v>
      </c>
      <c r="C1113" s="191">
        <v>2</v>
      </c>
      <c r="D1113" s="107"/>
      <c r="E1113" s="160"/>
    </row>
    <row r="1114" spans="1:5" ht="11.25" customHeight="1">
      <c r="A1114" s="182" t="s">
        <v>3499</v>
      </c>
      <c r="B1114" s="117" t="s">
        <v>3500</v>
      </c>
      <c r="C1114" s="191">
        <v>1</v>
      </c>
      <c r="D1114" s="107"/>
      <c r="E1114" s="160"/>
    </row>
    <row r="1115" spans="1:5" ht="11.25" customHeight="1">
      <c r="A1115" s="182" t="s">
        <v>3501</v>
      </c>
      <c r="B1115" s="117" t="s">
        <v>652</v>
      </c>
      <c r="C1115" s="191">
        <v>2</v>
      </c>
      <c r="D1115" s="107"/>
      <c r="E1115" s="160"/>
    </row>
    <row r="1116" spans="1:5" ht="11.25" customHeight="1">
      <c r="A1116" s="182" t="s">
        <v>3502</v>
      </c>
      <c r="B1116" s="117" t="s">
        <v>653</v>
      </c>
      <c r="C1116" s="191">
        <v>1</v>
      </c>
      <c r="D1116" s="107"/>
      <c r="E1116" s="160"/>
    </row>
    <row r="1117" spans="1:5" ht="11.25" customHeight="1">
      <c r="A1117" s="182" t="s">
        <v>3512</v>
      </c>
      <c r="B1117" s="117" t="s">
        <v>3513</v>
      </c>
      <c r="C1117" s="191">
        <v>1</v>
      </c>
      <c r="D1117" s="107"/>
      <c r="E1117" s="160"/>
    </row>
    <row r="1118" spans="1:5" ht="11.25" customHeight="1">
      <c r="A1118" s="182" t="s">
        <v>3514</v>
      </c>
      <c r="B1118" s="117" t="s">
        <v>3515</v>
      </c>
      <c r="C1118" s="191">
        <v>0</v>
      </c>
      <c r="D1118" s="107"/>
      <c r="E1118" s="160"/>
    </row>
    <row r="1119" spans="1:5" ht="11.25" customHeight="1">
      <c r="A1119" s="182" t="s">
        <v>3516</v>
      </c>
      <c r="B1119" s="117" t="s">
        <v>3517</v>
      </c>
      <c r="C1119" s="191">
        <v>0</v>
      </c>
      <c r="D1119" s="107"/>
      <c r="E1119" s="160"/>
    </row>
    <row r="1120" spans="1:5" ht="11.25" customHeight="1">
      <c r="A1120" s="182" t="s">
        <v>3518</v>
      </c>
      <c r="B1120" s="117" t="s">
        <v>3519</v>
      </c>
      <c r="C1120" s="191">
        <v>0</v>
      </c>
      <c r="D1120" s="107"/>
      <c r="E1120" s="160"/>
    </row>
    <row r="1121" spans="1:5" ht="11.25" customHeight="1">
      <c r="A1121" s="182" t="s">
        <v>3520</v>
      </c>
      <c r="B1121" s="117" t="s">
        <v>3521</v>
      </c>
      <c r="C1121" s="191">
        <v>1</v>
      </c>
      <c r="D1121" s="107"/>
      <c r="E1121" s="160"/>
    </row>
    <row r="1122" spans="1:5" ht="11.25" customHeight="1">
      <c r="A1122" s="182" t="s">
        <v>1616</v>
      </c>
      <c r="B1122" s="117" t="s">
        <v>1615</v>
      </c>
      <c r="C1122" s="191">
        <v>3</v>
      </c>
      <c r="D1122" s="107"/>
      <c r="E1122" s="160"/>
    </row>
    <row r="1123" spans="1:5" ht="11.25" customHeight="1">
      <c r="A1123" s="182" t="s">
        <v>1626</v>
      </c>
      <c r="B1123" s="117" t="s">
        <v>3507</v>
      </c>
      <c r="C1123" s="191">
        <v>1</v>
      </c>
      <c r="D1123" s="107"/>
      <c r="E1123" s="160"/>
    </row>
    <row r="1124" spans="1:5" ht="11.25" customHeight="1">
      <c r="A1124" s="182" t="s">
        <v>1627</v>
      </c>
      <c r="B1124" s="117" t="s">
        <v>3508</v>
      </c>
      <c r="C1124" s="191">
        <v>1</v>
      </c>
      <c r="D1124" s="107"/>
      <c r="E1124" s="160"/>
    </row>
    <row r="1125" spans="1:5" ht="11.25" customHeight="1">
      <c r="A1125" s="182" t="s">
        <v>1628</v>
      </c>
      <c r="B1125" s="117" t="s">
        <v>3509</v>
      </c>
      <c r="C1125" s="191">
        <v>1</v>
      </c>
      <c r="D1125" s="107"/>
      <c r="E1125" s="160"/>
    </row>
    <row r="1126" spans="1:5" ht="11.25" customHeight="1">
      <c r="A1126" s="182" t="s">
        <v>1629</v>
      </c>
      <c r="B1126" s="117" t="s">
        <v>3510</v>
      </c>
      <c r="C1126" s="191">
        <v>0</v>
      </c>
      <c r="D1126" s="107"/>
      <c r="E1126" s="160"/>
    </row>
    <row r="1127" spans="1:5" ht="11.25" customHeight="1">
      <c r="A1127" s="182" t="s">
        <v>1630</v>
      </c>
      <c r="B1127" s="117" t="s">
        <v>3511</v>
      </c>
      <c r="C1127" s="191">
        <v>1</v>
      </c>
      <c r="D1127" s="107"/>
      <c r="E1127" s="160"/>
    </row>
    <row r="1128" spans="1:5" ht="11.25" customHeight="1">
      <c r="A1128" s="182" t="s">
        <v>1619</v>
      </c>
      <c r="B1128" s="117" t="s">
        <v>3503</v>
      </c>
      <c r="C1128" s="191">
        <v>0</v>
      </c>
      <c r="D1128" s="107"/>
      <c r="E1128" s="160"/>
    </row>
    <row r="1129" spans="1:5" ht="11.25" customHeight="1">
      <c r="A1129" s="182" t="s">
        <v>1620</v>
      </c>
      <c r="B1129" s="117" t="s">
        <v>3504</v>
      </c>
      <c r="C1129" s="191">
        <v>0</v>
      </c>
      <c r="D1129" s="107"/>
      <c r="E1129" s="160"/>
    </row>
    <row r="1130" spans="1:5" ht="11.25" customHeight="1">
      <c r="A1130" s="182" t="s">
        <v>1621</v>
      </c>
      <c r="B1130" s="117" t="s">
        <v>3505</v>
      </c>
      <c r="C1130" s="191">
        <v>0</v>
      </c>
      <c r="D1130" s="107"/>
      <c r="E1130" s="160"/>
    </row>
    <row r="1131" spans="1:5" ht="11.25" customHeight="1">
      <c r="A1131" s="182" t="s">
        <v>1622</v>
      </c>
      <c r="B1131" s="117" t="s">
        <v>3506</v>
      </c>
      <c r="C1131" s="191">
        <v>0</v>
      </c>
      <c r="D1131" s="107"/>
      <c r="E1131" s="160"/>
    </row>
    <row r="1132" spans="1:5" ht="11.25" customHeight="1">
      <c r="A1132" s="182" t="s">
        <v>1623</v>
      </c>
      <c r="B1132" s="117" t="s">
        <v>3522</v>
      </c>
      <c r="C1132" s="191">
        <v>0</v>
      </c>
      <c r="D1132" s="107"/>
      <c r="E1132" s="160"/>
    </row>
    <row r="1133" spans="1:5" ht="11.25" customHeight="1">
      <c r="A1133" s="182" t="s">
        <v>1624</v>
      </c>
      <c r="B1133" s="117" t="s">
        <v>3523</v>
      </c>
      <c r="C1133" s="191">
        <v>0</v>
      </c>
      <c r="D1133" s="107"/>
      <c r="E1133" s="160"/>
    </row>
    <row r="1134" spans="1:5" ht="11.25" customHeight="1">
      <c r="A1134" s="182" t="s">
        <v>1625</v>
      </c>
      <c r="B1134" s="117" t="s">
        <v>3524</v>
      </c>
      <c r="C1134" s="191">
        <v>0</v>
      </c>
      <c r="D1134" s="107"/>
      <c r="E1134" s="160"/>
    </row>
    <row r="1135" spans="1:5" ht="11.25" customHeight="1">
      <c r="A1135" s="182" t="s">
        <v>3525</v>
      </c>
      <c r="B1135" s="117" t="s">
        <v>2616</v>
      </c>
      <c r="C1135" s="191">
        <v>2</v>
      </c>
      <c r="D1135" s="107"/>
      <c r="E1135" s="160"/>
    </row>
    <row r="1136" spans="1:5" ht="11.25" customHeight="1">
      <c r="A1136" s="182" t="s">
        <v>3526</v>
      </c>
      <c r="B1136" s="117" t="s">
        <v>3527</v>
      </c>
      <c r="C1136" s="191">
        <v>9</v>
      </c>
      <c r="D1136" s="107"/>
      <c r="E1136" s="160"/>
    </row>
    <row r="1137" spans="1:5" ht="11.25" customHeight="1">
      <c r="A1137" s="182" t="s">
        <v>3528</v>
      </c>
      <c r="B1137" s="117" t="s">
        <v>3529</v>
      </c>
      <c r="C1137" s="191">
        <v>1</v>
      </c>
      <c r="D1137" s="107"/>
      <c r="E1137" s="160"/>
    </row>
    <row r="1138" spans="1:5" ht="11.25" customHeight="1">
      <c r="A1138" s="182" t="s">
        <v>3530</v>
      </c>
      <c r="B1138" s="117" t="s">
        <v>3531</v>
      </c>
      <c r="C1138" s="191">
        <v>1</v>
      </c>
      <c r="D1138" s="107"/>
      <c r="E1138" s="160"/>
    </row>
    <row r="1139" spans="1:5" ht="11.25" customHeight="1">
      <c r="A1139" s="182" t="s">
        <v>3532</v>
      </c>
      <c r="B1139" s="117" t="s">
        <v>3533</v>
      </c>
      <c r="C1139" s="191">
        <v>1</v>
      </c>
      <c r="D1139" s="107"/>
      <c r="E1139" s="160"/>
    </row>
    <row r="1140" spans="1:5" ht="11.25" customHeight="1">
      <c r="A1140" s="182" t="s">
        <v>3534</v>
      </c>
      <c r="B1140" s="117" t="s">
        <v>3535</v>
      </c>
      <c r="C1140" s="191">
        <v>1</v>
      </c>
      <c r="D1140" s="107"/>
      <c r="E1140" s="160"/>
    </row>
    <row r="1141" spans="1:5" ht="11.25" customHeight="1">
      <c r="A1141" s="182" t="s">
        <v>3536</v>
      </c>
      <c r="B1141" s="117" t="s">
        <v>3537</v>
      </c>
      <c r="C1141" s="191">
        <v>1</v>
      </c>
      <c r="D1141" s="107"/>
      <c r="E1141" s="160"/>
    </row>
    <row r="1142" spans="1:5" ht="11.25" customHeight="1">
      <c r="A1142" s="182" t="s">
        <v>3538</v>
      </c>
      <c r="B1142" s="117" t="s">
        <v>3539</v>
      </c>
      <c r="C1142" s="191">
        <v>1</v>
      </c>
      <c r="D1142" s="107"/>
      <c r="E1142" s="160"/>
    </row>
    <row r="1143" spans="1:5" ht="11.25" customHeight="1">
      <c r="A1143" s="182" t="s">
        <v>3540</v>
      </c>
      <c r="B1143" s="117" t="s">
        <v>3541</v>
      </c>
      <c r="C1143" s="191">
        <v>0</v>
      </c>
      <c r="D1143" s="107"/>
      <c r="E1143" s="160"/>
    </row>
    <row r="1144" spans="1:5" ht="11.25" customHeight="1">
      <c r="A1144" s="182" t="s">
        <v>3542</v>
      </c>
      <c r="B1144" s="117" t="s">
        <v>3119</v>
      </c>
      <c r="C1144" s="191">
        <v>1</v>
      </c>
      <c r="D1144" s="107"/>
      <c r="E1144" s="160"/>
    </row>
    <row r="1145" spans="1:5" ht="11.25" customHeight="1">
      <c r="A1145" s="182" t="s">
        <v>3120</v>
      </c>
      <c r="B1145" s="117" t="s">
        <v>3121</v>
      </c>
      <c r="C1145" s="191">
        <v>1</v>
      </c>
      <c r="D1145" s="107"/>
      <c r="E1145" s="160"/>
    </row>
    <row r="1146" spans="1:5" ht="11.25" customHeight="1">
      <c r="A1146" s="182" t="s">
        <v>3122</v>
      </c>
      <c r="B1146" s="117" t="s">
        <v>3123</v>
      </c>
      <c r="C1146" s="191">
        <v>1</v>
      </c>
      <c r="D1146" s="107"/>
      <c r="E1146" s="160"/>
    </row>
    <row r="1147" spans="1:5" ht="11.25" customHeight="1">
      <c r="A1147" s="182" t="s">
        <v>3124</v>
      </c>
      <c r="B1147" s="117" t="s">
        <v>3125</v>
      </c>
      <c r="C1147" s="191">
        <v>2</v>
      </c>
      <c r="D1147" s="107"/>
      <c r="E1147" s="160"/>
    </row>
    <row r="1148" spans="1:5" ht="11.25" customHeight="1">
      <c r="A1148" s="182" t="s">
        <v>3126</v>
      </c>
      <c r="B1148" s="117" t="s">
        <v>3127</v>
      </c>
      <c r="C1148" s="191">
        <v>1</v>
      </c>
      <c r="D1148" s="107"/>
      <c r="E1148" s="160"/>
    </row>
    <row r="1149" spans="1:5" ht="11.25" customHeight="1">
      <c r="A1149" s="182" t="s">
        <v>3128</v>
      </c>
      <c r="B1149" s="117" t="s">
        <v>3129</v>
      </c>
      <c r="C1149" s="191">
        <v>1</v>
      </c>
      <c r="D1149" s="107"/>
      <c r="E1149" s="160"/>
    </row>
    <row r="1150" spans="1:5" ht="11.25" customHeight="1">
      <c r="A1150" s="182" t="s">
        <v>3130</v>
      </c>
      <c r="B1150" s="117" t="s">
        <v>3131</v>
      </c>
      <c r="C1150" s="191">
        <v>0</v>
      </c>
      <c r="D1150" s="107"/>
      <c r="E1150" s="160"/>
    </row>
    <row r="1151" spans="1:5" ht="11.25" customHeight="1">
      <c r="A1151" s="182" t="s">
        <v>3132</v>
      </c>
      <c r="B1151" s="117" t="s">
        <v>3133</v>
      </c>
      <c r="C1151" s="191">
        <v>0</v>
      </c>
      <c r="D1151" s="107"/>
      <c r="E1151" s="160"/>
    </row>
    <row r="1152" spans="1:5" ht="11.25" customHeight="1">
      <c r="A1152" s="182" t="s">
        <v>3134</v>
      </c>
      <c r="B1152" s="117" t="s">
        <v>3135</v>
      </c>
      <c r="C1152" s="191">
        <v>0</v>
      </c>
      <c r="D1152" s="107"/>
      <c r="E1152" s="160"/>
    </row>
    <row r="1153" spans="1:5" ht="11.25" customHeight="1">
      <c r="A1153" s="182" t="s">
        <v>3136</v>
      </c>
      <c r="B1153" s="117" t="s">
        <v>3137</v>
      </c>
      <c r="C1153" s="191">
        <v>0</v>
      </c>
      <c r="D1153" s="107"/>
      <c r="E1153" s="160"/>
    </row>
    <row r="1154" spans="1:5" ht="11.25" customHeight="1">
      <c r="A1154" s="182" t="s">
        <v>3138</v>
      </c>
      <c r="B1154" s="117" t="s">
        <v>3139</v>
      </c>
      <c r="C1154" s="191">
        <v>0</v>
      </c>
      <c r="D1154" s="107"/>
      <c r="E1154" s="160"/>
    </row>
    <row r="1155" spans="1:5" ht="11.25" customHeight="1">
      <c r="A1155" s="182" t="s">
        <v>3140</v>
      </c>
      <c r="B1155" s="117" t="s">
        <v>3141</v>
      </c>
      <c r="C1155" s="191">
        <v>0</v>
      </c>
      <c r="D1155" s="107"/>
      <c r="E1155" s="160"/>
    </row>
    <row r="1156" spans="1:5" ht="11.25" customHeight="1">
      <c r="A1156" s="182" t="s">
        <v>3142</v>
      </c>
      <c r="B1156" s="117" t="s">
        <v>3143</v>
      </c>
      <c r="C1156" s="191">
        <v>0</v>
      </c>
      <c r="D1156" s="107"/>
      <c r="E1156" s="160"/>
    </row>
    <row r="1157" spans="1:5" ht="11.25" customHeight="1">
      <c r="A1157" s="182" t="s">
        <v>3144</v>
      </c>
      <c r="B1157" s="117" t="s">
        <v>3145</v>
      </c>
      <c r="C1157" s="191">
        <v>10</v>
      </c>
      <c r="D1157" s="107"/>
      <c r="E1157" s="160"/>
    </row>
    <row r="1158" spans="1:5" ht="11.25" customHeight="1">
      <c r="A1158" s="182" t="s">
        <v>3146</v>
      </c>
      <c r="B1158" s="117" t="s">
        <v>3147</v>
      </c>
      <c r="C1158" s="191">
        <v>12</v>
      </c>
      <c r="D1158" s="107"/>
      <c r="E1158" s="160"/>
    </row>
    <row r="1159" spans="1:5" ht="11.25" customHeight="1">
      <c r="A1159" s="182" t="s">
        <v>3148</v>
      </c>
      <c r="B1159" s="117" t="s">
        <v>3149</v>
      </c>
      <c r="C1159" s="191">
        <v>9</v>
      </c>
      <c r="D1159" s="107"/>
      <c r="E1159" s="160"/>
    </row>
    <row r="1160" spans="1:5" ht="11.25" customHeight="1">
      <c r="A1160" s="182" t="s">
        <v>3150</v>
      </c>
      <c r="B1160" s="117" t="s">
        <v>3151</v>
      </c>
      <c r="C1160" s="191">
        <v>3</v>
      </c>
      <c r="D1160" s="107"/>
      <c r="E1160" s="160"/>
    </row>
    <row r="1161" spans="1:5" ht="11.25" customHeight="1">
      <c r="A1161" s="182" t="s">
        <v>3152</v>
      </c>
      <c r="B1161" s="117" t="s">
        <v>3153</v>
      </c>
      <c r="C1161" s="191">
        <v>2</v>
      </c>
      <c r="D1161" s="107"/>
      <c r="E1161" s="160"/>
    </row>
    <row r="1162" spans="1:5" ht="11.25" customHeight="1">
      <c r="A1162" s="182" t="s">
        <v>3154</v>
      </c>
      <c r="B1162" s="117" t="s">
        <v>3155</v>
      </c>
      <c r="C1162" s="191">
        <v>38</v>
      </c>
      <c r="D1162" s="107"/>
      <c r="E1162" s="160"/>
    </row>
    <row r="1163" spans="1:5" ht="11.25" customHeight="1">
      <c r="A1163" s="182" t="s">
        <v>3156</v>
      </c>
      <c r="B1163" s="117" t="s">
        <v>3157</v>
      </c>
      <c r="C1163" s="191">
        <v>13</v>
      </c>
      <c r="D1163" s="107"/>
      <c r="E1163" s="160"/>
    </row>
    <row r="1164" spans="1:5" ht="11.25" customHeight="1">
      <c r="A1164" s="182" t="s">
        <v>3158</v>
      </c>
      <c r="B1164" s="117" t="s">
        <v>3159</v>
      </c>
      <c r="C1164" s="191">
        <v>4</v>
      </c>
      <c r="D1164" s="107"/>
      <c r="E1164" s="160"/>
    </row>
    <row r="1165" spans="1:5" ht="11.25" customHeight="1">
      <c r="A1165" s="182" t="s">
        <v>3160</v>
      </c>
      <c r="B1165" s="117" t="s">
        <v>3161</v>
      </c>
      <c r="C1165" s="191">
        <v>4</v>
      </c>
      <c r="D1165" s="107"/>
      <c r="E1165" s="160"/>
    </row>
    <row r="1166" spans="1:5" ht="11.25" customHeight="1">
      <c r="A1166" s="182" t="s">
        <v>3162</v>
      </c>
      <c r="B1166" s="117" t="s">
        <v>3163</v>
      </c>
      <c r="C1166" s="191">
        <v>68</v>
      </c>
      <c r="D1166" s="107"/>
      <c r="E1166" s="160"/>
    </row>
    <row r="1167" spans="1:5" ht="11.25" customHeight="1">
      <c r="A1167" s="182" t="s">
        <v>3164</v>
      </c>
      <c r="B1167" s="117" t="s">
        <v>3165</v>
      </c>
      <c r="C1167" s="191">
        <v>14</v>
      </c>
      <c r="D1167" s="107"/>
      <c r="E1167" s="160"/>
    </row>
    <row r="1168" spans="1:5" ht="11.25" customHeight="1">
      <c r="A1168" s="182" t="s">
        <v>3166</v>
      </c>
      <c r="B1168" s="117" t="s">
        <v>3167</v>
      </c>
      <c r="C1168" s="191">
        <v>11</v>
      </c>
      <c r="D1168" s="107"/>
      <c r="E1168" s="160"/>
    </row>
    <row r="1169" spans="1:5" ht="11.25" customHeight="1">
      <c r="A1169" s="182" t="s">
        <v>3168</v>
      </c>
      <c r="B1169" s="117" t="s">
        <v>3169</v>
      </c>
      <c r="C1169" s="191">
        <v>1650</v>
      </c>
      <c r="D1169" s="107"/>
      <c r="E1169" s="160"/>
    </row>
    <row r="1170" spans="1:5" ht="11.25" customHeight="1">
      <c r="A1170" s="182" t="s">
        <v>3170</v>
      </c>
      <c r="B1170" s="117" t="s">
        <v>3171</v>
      </c>
      <c r="C1170" s="191">
        <v>6</v>
      </c>
      <c r="D1170" s="107"/>
      <c r="E1170" s="160"/>
    </row>
    <row r="1171" spans="1:5" ht="11.25" customHeight="1">
      <c r="A1171" s="182" t="s">
        <v>1434</v>
      </c>
      <c r="B1171" s="117" t="s">
        <v>1433</v>
      </c>
      <c r="C1171" s="191">
        <v>26</v>
      </c>
      <c r="D1171" s="107"/>
      <c r="E1171" s="160"/>
    </row>
    <row r="1172" spans="1:5" ht="11.25" customHeight="1">
      <c r="A1172" s="182" t="s">
        <v>1637</v>
      </c>
      <c r="B1172" s="117" t="s">
        <v>1639</v>
      </c>
      <c r="C1172" s="191">
        <v>8</v>
      </c>
      <c r="D1172" s="107"/>
      <c r="E1172" s="160"/>
    </row>
    <row r="1173" spans="1:5" ht="11.25" customHeight="1">
      <c r="A1173" s="182" t="s">
        <v>1638</v>
      </c>
      <c r="B1173" s="117" t="s">
        <v>1640</v>
      </c>
      <c r="C1173" s="191">
        <v>8</v>
      </c>
      <c r="D1173" s="107"/>
      <c r="E1173" s="160"/>
    </row>
    <row r="1174" spans="1:5" ht="11.25" customHeight="1">
      <c r="A1174" s="182" t="s">
        <v>1435</v>
      </c>
      <c r="B1174" s="117" t="s">
        <v>3172</v>
      </c>
      <c r="C1174" s="191">
        <v>10</v>
      </c>
      <c r="D1174" s="107"/>
      <c r="E1174" s="160"/>
    </row>
    <row r="1175" spans="1:5" ht="11.25" customHeight="1">
      <c r="A1175" s="182" t="s">
        <v>616</v>
      </c>
      <c r="B1175" s="117" t="s">
        <v>3173</v>
      </c>
      <c r="C1175" s="191">
        <v>107</v>
      </c>
      <c r="D1175" s="107"/>
      <c r="E1175" s="160"/>
    </row>
    <row r="1176" spans="1:5" ht="11.25" customHeight="1">
      <c r="A1176" s="182" t="s">
        <v>617</v>
      </c>
      <c r="B1176" s="117" t="s">
        <v>3174</v>
      </c>
      <c r="C1176" s="191">
        <v>29</v>
      </c>
      <c r="D1176" s="107"/>
      <c r="E1176" s="160"/>
    </row>
    <row r="1177" spans="1:5" ht="11.25" customHeight="1">
      <c r="A1177" s="182" t="s">
        <v>618</v>
      </c>
      <c r="B1177" s="117" t="s">
        <v>3175</v>
      </c>
      <c r="C1177" s="191">
        <v>17</v>
      </c>
      <c r="D1177" s="107"/>
      <c r="E1177" s="160"/>
    </row>
    <row r="1178" spans="1:5" ht="11.25" customHeight="1">
      <c r="A1178" s="182" t="s">
        <v>3176</v>
      </c>
      <c r="B1178" s="117" t="s">
        <v>2866</v>
      </c>
      <c r="C1178" s="191">
        <v>14</v>
      </c>
      <c r="D1178" s="107"/>
      <c r="E1178" s="160"/>
    </row>
    <row r="1179" spans="1:5" ht="11.25" customHeight="1">
      <c r="A1179" s="182" t="s">
        <v>3177</v>
      </c>
      <c r="B1179" s="117" t="s">
        <v>3178</v>
      </c>
      <c r="C1179" s="191">
        <v>2</v>
      </c>
      <c r="D1179" s="107"/>
      <c r="E1179" s="160"/>
    </row>
    <row r="1180" spans="1:5" ht="11.25" customHeight="1">
      <c r="A1180" s="182" t="s">
        <v>3179</v>
      </c>
      <c r="B1180" s="117" t="s">
        <v>3180</v>
      </c>
      <c r="C1180" s="191">
        <v>2</v>
      </c>
      <c r="D1180" s="107"/>
      <c r="E1180" s="160"/>
    </row>
    <row r="1181" spans="1:5" ht="11.25" customHeight="1">
      <c r="A1181" s="182" t="s">
        <v>3181</v>
      </c>
      <c r="B1181" s="117" t="s">
        <v>3182</v>
      </c>
      <c r="C1181" s="191">
        <v>28</v>
      </c>
      <c r="D1181" s="107"/>
      <c r="E1181" s="160"/>
    </row>
    <row r="1182" spans="1:5" ht="11.25" customHeight="1">
      <c r="A1182" s="182" t="s">
        <v>3183</v>
      </c>
      <c r="B1182" s="117" t="s">
        <v>3184</v>
      </c>
      <c r="C1182" s="191">
        <v>3</v>
      </c>
      <c r="D1182" s="107"/>
      <c r="E1182" s="160"/>
    </row>
    <row r="1183" spans="1:5" ht="11.25" customHeight="1">
      <c r="A1183" s="182" t="s">
        <v>3185</v>
      </c>
      <c r="B1183" s="117" t="s">
        <v>3186</v>
      </c>
      <c r="C1183" s="191">
        <v>7</v>
      </c>
      <c r="D1183" s="107"/>
      <c r="E1183" s="160"/>
    </row>
    <row r="1184" spans="1:5" ht="11.25" customHeight="1">
      <c r="A1184" s="182" t="s">
        <v>3187</v>
      </c>
      <c r="B1184" s="117" t="s">
        <v>3188</v>
      </c>
      <c r="C1184" s="191">
        <v>23</v>
      </c>
      <c r="D1184" s="107"/>
      <c r="E1184" s="160"/>
    </row>
    <row r="1185" spans="1:5" ht="11.25" customHeight="1">
      <c r="A1185" s="182" t="s">
        <v>3189</v>
      </c>
      <c r="B1185" s="117" t="s">
        <v>3190</v>
      </c>
      <c r="C1185" s="191">
        <v>13</v>
      </c>
      <c r="D1185" s="107"/>
      <c r="E1185" s="160"/>
    </row>
    <row r="1186" spans="1:5" ht="11.25" customHeight="1">
      <c r="A1186" s="182" t="s">
        <v>3191</v>
      </c>
      <c r="B1186" s="117" t="s">
        <v>3192</v>
      </c>
      <c r="C1186" s="191">
        <v>34</v>
      </c>
      <c r="D1186" s="107"/>
      <c r="E1186" s="160"/>
    </row>
    <row r="1187" spans="1:5" ht="11.25" customHeight="1">
      <c r="A1187" s="182" t="s">
        <v>1436</v>
      </c>
      <c r="B1187" s="117" t="s">
        <v>614</v>
      </c>
      <c r="C1187" s="191">
        <v>7</v>
      </c>
      <c r="D1187" s="107"/>
      <c r="E1187" s="160"/>
    </row>
    <row r="1188" spans="1:5" ht="11.25" customHeight="1">
      <c r="A1188" s="182" t="s">
        <v>1437</v>
      </c>
      <c r="B1188" s="117" t="s">
        <v>615</v>
      </c>
      <c r="C1188" s="191">
        <v>11</v>
      </c>
      <c r="D1188" s="107"/>
      <c r="E1188" s="160"/>
    </row>
    <row r="1189" spans="1:5" ht="11.25" customHeight="1">
      <c r="A1189" s="182" t="s">
        <v>3193</v>
      </c>
      <c r="B1189" s="117" t="s">
        <v>3194</v>
      </c>
      <c r="C1189" s="191">
        <v>26</v>
      </c>
      <c r="D1189" s="107"/>
      <c r="E1189" s="160"/>
    </row>
    <row r="1190" spans="1:5" ht="11.25" customHeight="1">
      <c r="A1190" s="182" t="s">
        <v>3195</v>
      </c>
      <c r="B1190" s="117" t="s">
        <v>3196</v>
      </c>
      <c r="C1190" s="191">
        <v>6</v>
      </c>
      <c r="D1190" s="107"/>
      <c r="E1190" s="160"/>
    </row>
    <row r="1191" spans="1:5" ht="11.25" customHeight="1">
      <c r="A1191" s="182" t="s">
        <v>3197</v>
      </c>
      <c r="B1191" s="117" t="s">
        <v>3198</v>
      </c>
      <c r="C1191" s="191">
        <v>5</v>
      </c>
      <c r="D1191" s="107"/>
      <c r="E1191" s="160"/>
    </row>
    <row r="1192" spans="1:5" ht="11.25" customHeight="1">
      <c r="A1192" s="182" t="s">
        <v>3199</v>
      </c>
      <c r="B1192" s="117" t="s">
        <v>3200</v>
      </c>
      <c r="C1192" s="191">
        <v>113</v>
      </c>
      <c r="D1192" s="107"/>
      <c r="E1192" s="160"/>
    </row>
    <row r="1193" spans="1:5" ht="11.25" customHeight="1">
      <c r="A1193" s="182" t="s">
        <v>3201</v>
      </c>
      <c r="B1193" s="117" t="s">
        <v>3202</v>
      </c>
      <c r="C1193" s="191">
        <v>2</v>
      </c>
      <c r="D1193" s="107"/>
      <c r="E1193" s="160"/>
    </row>
    <row r="1194" spans="1:5" ht="11.25" customHeight="1">
      <c r="A1194" s="182" t="s">
        <v>3203</v>
      </c>
      <c r="B1194" s="117" t="s">
        <v>3204</v>
      </c>
      <c r="C1194" s="191">
        <v>5</v>
      </c>
      <c r="D1194" s="107"/>
      <c r="E1194" s="160"/>
    </row>
    <row r="1195" spans="1:5" ht="11.25" customHeight="1">
      <c r="A1195" s="182" t="s">
        <v>3205</v>
      </c>
      <c r="B1195" s="117" t="s">
        <v>3206</v>
      </c>
      <c r="C1195" s="191">
        <v>34</v>
      </c>
      <c r="D1195" s="107"/>
      <c r="E1195" s="160"/>
    </row>
    <row r="1196" spans="1:5" ht="11.25" customHeight="1">
      <c r="A1196" s="182" t="s">
        <v>3207</v>
      </c>
      <c r="B1196" s="117" t="s">
        <v>3208</v>
      </c>
      <c r="C1196" s="191">
        <v>4</v>
      </c>
      <c r="D1196" s="107"/>
      <c r="E1196" s="160"/>
    </row>
    <row r="1197" spans="1:5" ht="11.25" customHeight="1">
      <c r="A1197" s="182" t="s">
        <v>1641</v>
      </c>
      <c r="B1197" s="117" t="s">
        <v>1643</v>
      </c>
      <c r="C1197" s="191">
        <v>5</v>
      </c>
      <c r="D1197" s="107"/>
      <c r="E1197" s="160"/>
    </row>
    <row r="1198" spans="1:5" ht="11.25" customHeight="1">
      <c r="A1198" s="182" t="s">
        <v>1642</v>
      </c>
      <c r="B1198" s="117" t="s">
        <v>1644</v>
      </c>
      <c r="C1198" s="191">
        <v>4</v>
      </c>
      <c r="D1198" s="107"/>
      <c r="E1198" s="160"/>
    </row>
    <row r="1199" spans="1:5" ht="11.25" customHeight="1">
      <c r="A1199" s="182" t="s">
        <v>3209</v>
      </c>
      <c r="B1199" s="117" t="s">
        <v>2658</v>
      </c>
      <c r="C1199" s="191">
        <v>2</v>
      </c>
      <c r="D1199" s="107"/>
      <c r="E1199" s="160"/>
    </row>
    <row r="1200" spans="1:5" ht="11.25" customHeight="1">
      <c r="A1200" s="182" t="s">
        <v>3210</v>
      </c>
      <c r="B1200" s="117" t="s">
        <v>3211</v>
      </c>
      <c r="C1200" s="191">
        <v>2</v>
      </c>
      <c r="D1200" s="107"/>
      <c r="E1200" s="160"/>
    </row>
    <row r="1201" spans="1:5" ht="11.25" customHeight="1">
      <c r="A1201" s="182" t="s">
        <v>3212</v>
      </c>
      <c r="B1201" s="117" t="s">
        <v>3213</v>
      </c>
      <c r="C1201" s="191">
        <v>4</v>
      </c>
      <c r="D1201" s="107"/>
      <c r="E1201" s="160"/>
    </row>
    <row r="1202" spans="1:5" ht="11.25" customHeight="1">
      <c r="A1202" s="182" t="s">
        <v>3214</v>
      </c>
      <c r="B1202" s="117" t="s">
        <v>3215</v>
      </c>
      <c r="C1202" s="191">
        <v>8</v>
      </c>
      <c r="D1202" s="107"/>
      <c r="E1202" s="160"/>
    </row>
    <row r="1203" spans="1:5" ht="11.25" customHeight="1">
      <c r="A1203" s="182" t="s">
        <v>3216</v>
      </c>
      <c r="B1203" s="117" t="s">
        <v>3217</v>
      </c>
      <c r="C1203" s="191">
        <v>7</v>
      </c>
      <c r="D1203" s="107"/>
      <c r="E1203" s="160"/>
    </row>
    <row r="1204" spans="1:5" ht="11.25" customHeight="1">
      <c r="A1204" s="182" t="s">
        <v>3218</v>
      </c>
      <c r="B1204" s="117" t="s">
        <v>3219</v>
      </c>
      <c r="C1204" s="191">
        <v>2</v>
      </c>
      <c r="D1204" s="107"/>
      <c r="E1204" s="160"/>
    </row>
    <row r="1205" spans="1:5" ht="11.25" customHeight="1">
      <c r="A1205" s="182" t="s">
        <v>3220</v>
      </c>
      <c r="B1205" s="117" t="s">
        <v>3221</v>
      </c>
      <c r="C1205" s="191">
        <v>17</v>
      </c>
      <c r="D1205" s="107"/>
      <c r="E1205" s="160"/>
    </row>
    <row r="1206" spans="1:5" ht="11.25" customHeight="1">
      <c r="A1206" s="182" t="s">
        <v>726</v>
      </c>
      <c r="B1206" s="117" t="s">
        <v>727</v>
      </c>
      <c r="C1206" s="191">
        <v>3</v>
      </c>
      <c r="D1206" s="107"/>
      <c r="E1206" s="160"/>
    </row>
    <row r="1207" spans="1:5" ht="11.25" customHeight="1">
      <c r="A1207" s="182" t="s">
        <v>728</v>
      </c>
      <c r="B1207" s="117" t="s">
        <v>729</v>
      </c>
      <c r="C1207" s="191">
        <v>69</v>
      </c>
      <c r="D1207" s="107"/>
      <c r="E1207" s="160"/>
    </row>
    <row r="1208" spans="1:5" ht="11.25" customHeight="1">
      <c r="A1208" s="182" t="s">
        <v>730</v>
      </c>
      <c r="B1208" s="117" t="s">
        <v>731</v>
      </c>
      <c r="C1208" s="191">
        <v>54</v>
      </c>
      <c r="D1208" s="107"/>
      <c r="E1208" s="160"/>
    </row>
    <row r="1209" spans="1:5" ht="11.25" customHeight="1">
      <c r="A1209" s="182" t="s">
        <v>732</v>
      </c>
      <c r="B1209" s="117" t="s">
        <v>733</v>
      </c>
      <c r="C1209" s="191">
        <v>72</v>
      </c>
      <c r="D1209" s="107"/>
      <c r="E1209" s="160"/>
    </row>
    <row r="1210" spans="1:5" ht="11.25" customHeight="1">
      <c r="A1210" s="182" t="s">
        <v>1645</v>
      </c>
      <c r="B1210" s="117" t="s">
        <v>1647</v>
      </c>
      <c r="C1210" s="191">
        <v>16</v>
      </c>
      <c r="D1210" s="107"/>
      <c r="E1210" s="160"/>
    </row>
    <row r="1211" spans="1:5" ht="11.25" customHeight="1">
      <c r="A1211" s="182" t="s">
        <v>1646</v>
      </c>
      <c r="B1211" s="117" t="s">
        <v>1429</v>
      </c>
      <c r="C1211" s="191">
        <v>28</v>
      </c>
      <c r="D1211" s="107"/>
      <c r="E1211" s="160"/>
    </row>
    <row r="1212" spans="1:5" ht="11.25" customHeight="1">
      <c r="A1212" s="182" t="s">
        <v>1430</v>
      </c>
      <c r="B1212" s="117" t="s">
        <v>1432</v>
      </c>
      <c r="C1212" s="191">
        <v>24</v>
      </c>
      <c r="D1212" s="107"/>
      <c r="E1212" s="160"/>
    </row>
    <row r="1213" spans="1:5" ht="11.25" customHeight="1">
      <c r="A1213" s="182" t="s">
        <v>1431</v>
      </c>
      <c r="B1213" s="117" t="s">
        <v>753</v>
      </c>
      <c r="C1213" s="191">
        <v>34</v>
      </c>
      <c r="D1213" s="107"/>
      <c r="E1213" s="160"/>
    </row>
    <row r="1214" spans="1:5" ht="11.25" customHeight="1">
      <c r="A1214" s="182" t="s">
        <v>734</v>
      </c>
      <c r="B1214" s="117" t="s">
        <v>735</v>
      </c>
      <c r="C1214" s="191">
        <v>6</v>
      </c>
      <c r="D1214" s="107"/>
      <c r="E1214" s="160"/>
    </row>
    <row r="1215" spans="1:5" ht="11.25" customHeight="1">
      <c r="A1215" s="182" t="s">
        <v>736</v>
      </c>
      <c r="B1215" s="117" t="s">
        <v>737</v>
      </c>
      <c r="C1215" s="191">
        <v>3</v>
      </c>
      <c r="D1215" s="107"/>
      <c r="E1215" s="160"/>
    </row>
    <row r="1216" spans="1:5" ht="11.25" customHeight="1">
      <c r="A1216" s="182" t="s">
        <v>738</v>
      </c>
      <c r="B1216" s="117" t="s">
        <v>739</v>
      </c>
      <c r="C1216" s="191">
        <v>3</v>
      </c>
      <c r="D1216" s="107"/>
      <c r="E1216" s="160"/>
    </row>
    <row r="1217" spans="1:5" ht="11.25" customHeight="1">
      <c r="A1217" s="182" t="s">
        <v>740</v>
      </c>
      <c r="B1217" s="117" t="s">
        <v>741</v>
      </c>
      <c r="C1217" s="191">
        <v>2</v>
      </c>
      <c r="D1217" s="107"/>
      <c r="E1217" s="160"/>
    </row>
    <row r="1218" spans="1:5" ht="11.25" customHeight="1">
      <c r="A1218" s="182" t="s">
        <v>742</v>
      </c>
      <c r="B1218" s="117" t="s">
        <v>743</v>
      </c>
      <c r="C1218" s="191">
        <v>43</v>
      </c>
      <c r="D1218" s="107"/>
      <c r="E1218" s="160"/>
    </row>
    <row r="1219" spans="1:5" ht="11.25" customHeight="1">
      <c r="A1219" s="182" t="s">
        <v>744</v>
      </c>
      <c r="B1219" s="117" t="s">
        <v>745</v>
      </c>
      <c r="C1219" s="191">
        <v>9</v>
      </c>
      <c r="D1219" s="107"/>
      <c r="E1219" s="160"/>
    </row>
    <row r="1220" spans="1:5" ht="11.25" customHeight="1">
      <c r="A1220" s="182" t="s">
        <v>1633</v>
      </c>
      <c r="B1220" s="117" t="s">
        <v>1631</v>
      </c>
      <c r="C1220" s="191">
        <v>4</v>
      </c>
      <c r="D1220" s="107"/>
      <c r="E1220" s="160"/>
    </row>
    <row r="1221" spans="1:5" ht="11.25" customHeight="1">
      <c r="A1221" s="182" t="s">
        <v>1634</v>
      </c>
      <c r="B1221" s="117" t="s">
        <v>1632</v>
      </c>
      <c r="C1221" s="191">
        <v>3</v>
      </c>
      <c r="D1221" s="107"/>
      <c r="E1221" s="160"/>
    </row>
    <row r="1222" spans="1:5" ht="11.25" customHeight="1">
      <c r="A1222" s="182" t="s">
        <v>746</v>
      </c>
      <c r="B1222" s="117" t="s">
        <v>747</v>
      </c>
      <c r="C1222" s="191">
        <v>41</v>
      </c>
      <c r="D1222" s="107"/>
      <c r="E1222" s="160"/>
    </row>
    <row r="1223" spans="1:5" ht="11.25" customHeight="1">
      <c r="A1223" s="182" t="s">
        <v>748</v>
      </c>
      <c r="B1223" s="117" t="s">
        <v>749</v>
      </c>
      <c r="C1223" s="191">
        <v>8</v>
      </c>
      <c r="D1223" s="107"/>
      <c r="E1223" s="160"/>
    </row>
    <row r="1224" spans="1:5" ht="11.25" customHeight="1">
      <c r="A1224" s="182" t="s">
        <v>750</v>
      </c>
      <c r="B1224" s="117" t="s">
        <v>751</v>
      </c>
      <c r="C1224" s="191">
        <v>4</v>
      </c>
      <c r="D1224" s="107"/>
      <c r="E1224" s="160"/>
    </row>
    <row r="1225" spans="1:5" ht="11.25" customHeight="1">
      <c r="A1225" s="182" t="s">
        <v>752</v>
      </c>
      <c r="B1225" s="117" t="s">
        <v>3374</v>
      </c>
      <c r="C1225" s="191">
        <v>780</v>
      </c>
      <c r="D1225" s="107"/>
      <c r="E1225" s="160"/>
    </row>
    <row r="1226" spans="1:5" ht="11.25" customHeight="1">
      <c r="A1226" s="182" t="s">
        <v>3375</v>
      </c>
      <c r="B1226" s="117" t="s">
        <v>3376</v>
      </c>
      <c r="C1226" s="191">
        <v>101</v>
      </c>
      <c r="D1226" s="107"/>
      <c r="E1226" s="160"/>
    </row>
    <row r="1227" spans="1:5" ht="11.25" customHeight="1">
      <c r="A1227" s="182" t="s">
        <v>3377</v>
      </c>
      <c r="B1227" s="117" t="s">
        <v>674</v>
      </c>
      <c r="C1227" s="191">
        <v>50</v>
      </c>
      <c r="D1227" s="107"/>
      <c r="E1227" s="160"/>
    </row>
    <row r="1228" spans="1:5" ht="11.25" customHeight="1">
      <c r="A1228" s="182" t="s">
        <v>675</v>
      </c>
      <c r="B1228" s="117" t="s">
        <v>676</v>
      </c>
      <c r="C1228" s="191">
        <v>69</v>
      </c>
      <c r="D1228" s="107"/>
      <c r="E1228" s="160"/>
    </row>
    <row r="1229" spans="1:5" ht="11.25" customHeight="1">
      <c r="A1229" s="182" t="s">
        <v>677</v>
      </c>
      <c r="B1229" s="117" t="s">
        <v>678</v>
      </c>
      <c r="C1229" s="191">
        <v>210</v>
      </c>
      <c r="D1229" s="107"/>
      <c r="E1229" s="160"/>
    </row>
    <row r="1230" spans="1:5" ht="11.25" customHeight="1">
      <c r="A1230" s="182" t="s">
        <v>679</v>
      </c>
      <c r="B1230" s="117" t="s">
        <v>680</v>
      </c>
      <c r="C1230" s="191">
        <v>22</v>
      </c>
      <c r="D1230" s="107"/>
      <c r="E1230" s="160"/>
    </row>
    <row r="1231" spans="1:5" ht="11.25" customHeight="1">
      <c r="A1231" s="182" t="s">
        <v>681</v>
      </c>
      <c r="B1231" s="117" t="s">
        <v>682</v>
      </c>
      <c r="C1231" s="191">
        <v>22</v>
      </c>
      <c r="D1231" s="107"/>
      <c r="E1231" s="160"/>
    </row>
    <row r="1232" spans="1:5" ht="11.25" customHeight="1">
      <c r="A1232" s="182" t="s">
        <v>683</v>
      </c>
      <c r="B1232" s="117" t="s">
        <v>684</v>
      </c>
      <c r="C1232" s="191">
        <v>5</v>
      </c>
      <c r="D1232" s="107"/>
      <c r="E1232" s="160"/>
    </row>
    <row r="1233" spans="1:5" ht="11.25" customHeight="1">
      <c r="A1233" s="182" t="s">
        <v>685</v>
      </c>
      <c r="B1233" s="117" t="s">
        <v>2019</v>
      </c>
      <c r="C1233" s="191">
        <v>7</v>
      </c>
      <c r="D1233" s="107"/>
      <c r="E1233" s="160"/>
    </row>
    <row r="1234" spans="1:5" ht="11.25" customHeight="1">
      <c r="A1234" s="182" t="s">
        <v>2020</v>
      </c>
      <c r="B1234" s="117" t="s">
        <v>2021</v>
      </c>
      <c r="C1234" s="191">
        <v>165</v>
      </c>
      <c r="D1234" s="107"/>
      <c r="E1234" s="160"/>
    </row>
    <row r="1235" spans="1:5" ht="11.25" customHeight="1">
      <c r="A1235" s="182" t="s">
        <v>2022</v>
      </c>
      <c r="B1235" s="117" t="s">
        <v>2023</v>
      </c>
      <c r="C1235" s="191">
        <v>9</v>
      </c>
      <c r="D1235" s="107"/>
      <c r="E1235" s="160"/>
    </row>
    <row r="1236" spans="1:5" ht="11.25" customHeight="1">
      <c r="A1236" s="182" t="s">
        <v>2024</v>
      </c>
      <c r="B1236" s="117" t="s">
        <v>2025</v>
      </c>
      <c r="C1236" s="191">
        <v>10</v>
      </c>
      <c r="D1236" s="107"/>
      <c r="E1236" s="160"/>
    </row>
    <row r="1237" spans="1:5" ht="11.25" customHeight="1">
      <c r="A1237" s="182" t="s">
        <v>2026</v>
      </c>
      <c r="B1237" s="117" t="s">
        <v>2027</v>
      </c>
      <c r="C1237" s="191">
        <v>13</v>
      </c>
      <c r="D1237" s="107"/>
      <c r="E1237" s="160"/>
    </row>
    <row r="1238" spans="1:5" ht="11.25" customHeight="1">
      <c r="A1238" s="182" t="s">
        <v>2028</v>
      </c>
      <c r="B1238" s="117" t="s">
        <v>2029</v>
      </c>
      <c r="C1238" s="191">
        <v>189</v>
      </c>
      <c r="D1238" s="107"/>
      <c r="E1238" s="160"/>
    </row>
    <row r="1239" spans="1:5" ht="11.25" customHeight="1">
      <c r="A1239" s="182" t="s">
        <v>2030</v>
      </c>
      <c r="B1239" s="117" t="s">
        <v>2031</v>
      </c>
      <c r="C1239" s="191">
        <v>131</v>
      </c>
      <c r="D1239" s="107"/>
      <c r="E1239" s="160"/>
    </row>
    <row r="1240" spans="1:5" ht="11.25" customHeight="1">
      <c r="A1240" s="182" t="s">
        <v>2032</v>
      </c>
      <c r="B1240" s="117" t="s">
        <v>2033</v>
      </c>
      <c r="C1240" s="191">
        <v>7</v>
      </c>
      <c r="D1240" s="107"/>
      <c r="E1240" s="160"/>
    </row>
    <row r="1241" spans="1:5" ht="11.25" customHeight="1">
      <c r="A1241" s="182" t="s">
        <v>2034</v>
      </c>
      <c r="B1241" s="117" t="s">
        <v>2035</v>
      </c>
      <c r="C1241" s="191">
        <v>36</v>
      </c>
      <c r="D1241" s="107"/>
      <c r="E1241" s="160"/>
    </row>
    <row r="1242" spans="1:5" ht="11.25" customHeight="1">
      <c r="A1242" s="182" t="s">
        <v>2036</v>
      </c>
      <c r="B1242" s="117" t="s">
        <v>2037</v>
      </c>
      <c r="C1242" s="191">
        <v>12</v>
      </c>
      <c r="D1242" s="107"/>
      <c r="E1242" s="160"/>
    </row>
    <row r="1243" spans="1:5" ht="11.25" customHeight="1">
      <c r="A1243" s="182" t="s">
        <v>2038</v>
      </c>
      <c r="B1243" s="117" t="s">
        <v>2039</v>
      </c>
      <c r="C1243" s="191">
        <v>9</v>
      </c>
      <c r="D1243" s="107"/>
      <c r="E1243" s="160"/>
    </row>
    <row r="1244" spans="1:5" ht="11.25" customHeight="1">
      <c r="A1244" s="182" t="s">
        <v>2040</v>
      </c>
      <c r="B1244" s="117" t="s">
        <v>3278</v>
      </c>
      <c r="C1244" s="191">
        <v>61</v>
      </c>
      <c r="D1244" s="107"/>
      <c r="E1244" s="160"/>
    </row>
    <row r="1245" spans="1:5" ht="11.25" customHeight="1">
      <c r="A1245" s="182" t="s">
        <v>2041</v>
      </c>
      <c r="B1245" s="117" t="s">
        <v>2042</v>
      </c>
      <c r="C1245" s="191">
        <v>11</v>
      </c>
      <c r="D1245" s="107"/>
      <c r="E1245" s="160"/>
    </row>
    <row r="1246" spans="1:5" ht="11.25" customHeight="1">
      <c r="A1246" s="182" t="s">
        <v>2043</v>
      </c>
      <c r="B1246" s="117" t="s">
        <v>2044</v>
      </c>
      <c r="C1246" s="191">
        <v>6</v>
      </c>
      <c r="D1246" s="107"/>
      <c r="E1246" s="160"/>
    </row>
    <row r="1247" spans="1:5" ht="11.25" customHeight="1">
      <c r="A1247" s="182" t="s">
        <v>2045</v>
      </c>
      <c r="B1247" s="117" t="s">
        <v>2046</v>
      </c>
      <c r="C1247" s="191">
        <v>18</v>
      </c>
      <c r="D1247" s="107"/>
      <c r="E1247" s="160"/>
    </row>
    <row r="1248" spans="1:5" ht="11.25" customHeight="1">
      <c r="A1248" s="182" t="s">
        <v>2047</v>
      </c>
      <c r="B1248" s="117" t="s">
        <v>1995</v>
      </c>
      <c r="C1248" s="191">
        <v>3</v>
      </c>
      <c r="D1248" s="107"/>
      <c r="E1248" s="160"/>
    </row>
    <row r="1249" spans="1:5" ht="11.25" customHeight="1">
      <c r="A1249" s="182" t="s">
        <v>1996</v>
      </c>
      <c r="B1249" s="117" t="s">
        <v>1997</v>
      </c>
      <c r="C1249" s="191">
        <v>198</v>
      </c>
      <c r="D1249" s="107"/>
      <c r="E1249" s="160"/>
    </row>
    <row r="1250" spans="1:5" ht="11.25" customHeight="1">
      <c r="A1250" s="182" t="s">
        <v>1998</v>
      </c>
      <c r="B1250" s="117" t="s">
        <v>1999</v>
      </c>
      <c r="C1250" s="191">
        <v>7</v>
      </c>
      <c r="D1250" s="107"/>
      <c r="E1250" s="160"/>
    </row>
    <row r="1251" spans="1:5" ht="11.25" customHeight="1">
      <c r="A1251" s="182" t="s">
        <v>2000</v>
      </c>
      <c r="B1251" s="117" t="s">
        <v>2001</v>
      </c>
      <c r="C1251" s="191">
        <v>5</v>
      </c>
      <c r="D1251" s="107"/>
      <c r="E1251" s="160"/>
    </row>
    <row r="1252" spans="1:5" ht="11.25" customHeight="1">
      <c r="A1252" s="182" t="s">
        <v>2002</v>
      </c>
      <c r="B1252" s="117" t="s">
        <v>994</v>
      </c>
      <c r="C1252" s="191">
        <v>9</v>
      </c>
      <c r="D1252" s="107"/>
      <c r="E1252" s="160"/>
    </row>
    <row r="1253" spans="1:5" ht="11.25" customHeight="1">
      <c r="A1253" s="182" t="s">
        <v>2003</v>
      </c>
      <c r="B1253" s="117" t="s">
        <v>2004</v>
      </c>
      <c r="C1253" s="191">
        <v>65</v>
      </c>
      <c r="D1253" s="107"/>
      <c r="E1253" s="160"/>
    </row>
    <row r="1254" spans="1:5" ht="11.25" customHeight="1">
      <c r="A1254" s="182" t="s">
        <v>2005</v>
      </c>
      <c r="B1254" s="117" t="s">
        <v>2006</v>
      </c>
      <c r="C1254" s="191">
        <v>232</v>
      </c>
      <c r="D1254" s="107"/>
      <c r="E1254" s="160"/>
    </row>
    <row r="1255" spans="1:5" ht="11.25" customHeight="1">
      <c r="A1255" s="182" t="s">
        <v>2007</v>
      </c>
      <c r="B1255" s="117" t="s">
        <v>2008</v>
      </c>
      <c r="C1255" s="191">
        <v>4</v>
      </c>
      <c r="D1255" s="107"/>
      <c r="E1255" s="160"/>
    </row>
    <row r="1256" spans="1:5" ht="11.25" customHeight="1">
      <c r="A1256" s="182" t="s">
        <v>2009</v>
      </c>
      <c r="B1256" s="117" t="s">
        <v>2010</v>
      </c>
      <c r="C1256" s="191">
        <v>3</v>
      </c>
      <c r="D1256" s="107"/>
      <c r="E1256" s="160"/>
    </row>
    <row r="1257" spans="1:5" ht="11.25" customHeight="1">
      <c r="A1257" s="182" t="s">
        <v>2011</v>
      </c>
      <c r="B1257" s="117" t="s">
        <v>2012</v>
      </c>
      <c r="C1257" s="191">
        <v>3</v>
      </c>
      <c r="D1257" s="107"/>
      <c r="E1257" s="160"/>
    </row>
    <row r="1258" spans="1:5" ht="11.25" customHeight="1">
      <c r="A1258" s="182" t="s">
        <v>2013</v>
      </c>
      <c r="B1258" s="117" t="s">
        <v>2014</v>
      </c>
      <c r="C1258" s="191">
        <v>7</v>
      </c>
      <c r="D1258" s="107"/>
      <c r="E1258" s="160"/>
    </row>
    <row r="1259" spans="1:5" ht="11.25" customHeight="1">
      <c r="A1259" s="182" t="s">
        <v>2083</v>
      </c>
      <c r="B1259" s="117" t="s">
        <v>2084</v>
      </c>
      <c r="C1259" s="191">
        <v>2</v>
      </c>
      <c r="D1259" s="107"/>
      <c r="E1259" s="160"/>
    </row>
    <row r="1260" spans="1:5" ht="11.25" customHeight="1">
      <c r="A1260" s="182" t="s">
        <v>2085</v>
      </c>
      <c r="B1260" s="117" t="s">
        <v>2086</v>
      </c>
      <c r="C1260" s="191">
        <v>3</v>
      </c>
      <c r="D1260" s="107"/>
      <c r="E1260" s="160"/>
    </row>
    <row r="1261" spans="1:5" ht="11.25" customHeight="1">
      <c r="A1261" s="182" t="s">
        <v>2087</v>
      </c>
      <c r="B1261" s="117" t="s">
        <v>2088</v>
      </c>
      <c r="C1261" s="191">
        <v>4</v>
      </c>
      <c r="D1261" s="107"/>
      <c r="E1261" s="160"/>
    </row>
    <row r="1262" spans="1:5" ht="11.25" customHeight="1">
      <c r="A1262" s="182" t="s">
        <v>2089</v>
      </c>
      <c r="B1262" s="117" t="s">
        <v>2090</v>
      </c>
      <c r="C1262" s="191">
        <v>5</v>
      </c>
      <c r="D1262" s="107"/>
      <c r="E1262" s="160"/>
    </row>
    <row r="1263" spans="1:5" ht="11.25" customHeight="1">
      <c r="A1263" s="182" t="s">
        <v>2091</v>
      </c>
      <c r="B1263" s="117" t="s">
        <v>2092</v>
      </c>
      <c r="C1263" s="191">
        <v>12</v>
      </c>
      <c r="D1263" s="107"/>
      <c r="E1263" s="160"/>
    </row>
    <row r="1264" spans="1:5" ht="11.25" customHeight="1">
      <c r="A1264" s="182" t="s">
        <v>2093</v>
      </c>
      <c r="B1264" s="117" t="s">
        <v>2094</v>
      </c>
      <c r="C1264" s="191">
        <v>7</v>
      </c>
      <c r="D1264" s="107"/>
      <c r="E1264" s="160"/>
    </row>
    <row r="1265" spans="1:5" ht="11.25" customHeight="1">
      <c r="A1265" s="182" t="s">
        <v>2095</v>
      </c>
      <c r="B1265" s="117" t="s">
        <v>2096</v>
      </c>
      <c r="C1265" s="191">
        <v>28</v>
      </c>
      <c r="D1265" s="107"/>
      <c r="E1265" s="160"/>
    </row>
    <row r="1266" spans="1:5" ht="11.25" customHeight="1">
      <c r="A1266" s="182" t="s">
        <v>2097</v>
      </c>
      <c r="B1266" s="117" t="s">
        <v>1752</v>
      </c>
      <c r="C1266" s="191">
        <v>3</v>
      </c>
      <c r="D1266" s="107"/>
      <c r="E1266" s="160"/>
    </row>
    <row r="1267" spans="1:5" ht="11.25" customHeight="1">
      <c r="A1267" s="182" t="s">
        <v>2171</v>
      </c>
      <c r="B1267" s="117" t="s">
        <v>2172</v>
      </c>
      <c r="C1267" s="191">
        <v>1</v>
      </c>
      <c r="D1267" s="107"/>
      <c r="E1267" s="160"/>
    </row>
    <row r="1268" spans="1:5" ht="11.25" customHeight="1">
      <c r="A1268" s="182" t="s">
        <v>2173</v>
      </c>
      <c r="B1268" s="117" t="s">
        <v>2174</v>
      </c>
      <c r="C1268" s="191">
        <v>2</v>
      </c>
      <c r="D1268" s="107"/>
      <c r="E1268" s="160"/>
    </row>
    <row r="1269" spans="1:5" ht="11.25" customHeight="1">
      <c r="A1269" s="182" t="s">
        <v>2175</v>
      </c>
      <c r="B1269" s="117" t="s">
        <v>2176</v>
      </c>
      <c r="C1269" s="191">
        <v>3</v>
      </c>
      <c r="D1269" s="107"/>
      <c r="E1269" s="160"/>
    </row>
    <row r="1270" spans="1:5" ht="11.25" customHeight="1">
      <c r="A1270" s="182" t="s">
        <v>2177</v>
      </c>
      <c r="B1270" s="117" t="s">
        <v>2178</v>
      </c>
      <c r="C1270" s="191">
        <v>3</v>
      </c>
      <c r="D1270" s="107"/>
      <c r="E1270" s="160"/>
    </row>
    <row r="1271" spans="1:5" ht="11.25" customHeight="1">
      <c r="A1271" s="182" t="s">
        <v>2179</v>
      </c>
      <c r="B1271" s="117" t="s">
        <v>2180</v>
      </c>
      <c r="C1271" s="191">
        <v>0</v>
      </c>
      <c r="D1271" s="107"/>
      <c r="E1271" s="160"/>
    </row>
    <row r="1272" spans="1:5" ht="11.25" customHeight="1">
      <c r="A1272" s="182" t="s">
        <v>2181</v>
      </c>
      <c r="B1272" s="117" t="s">
        <v>2182</v>
      </c>
      <c r="C1272" s="191">
        <v>81</v>
      </c>
      <c r="D1272" s="107"/>
      <c r="E1272" s="160"/>
    </row>
    <row r="1273" spans="1:5" ht="11.25" customHeight="1">
      <c r="A1273" s="182" t="s">
        <v>2183</v>
      </c>
      <c r="B1273" s="117" t="s">
        <v>2184</v>
      </c>
      <c r="C1273" s="191">
        <v>3</v>
      </c>
      <c r="D1273" s="107"/>
      <c r="E1273" s="160"/>
    </row>
    <row r="1274" spans="1:5" ht="11.25" customHeight="1">
      <c r="A1274" s="182" t="s">
        <v>2185</v>
      </c>
      <c r="B1274" s="117" t="s">
        <v>2186</v>
      </c>
      <c r="C1274" s="191">
        <v>1</v>
      </c>
      <c r="D1274" s="107"/>
      <c r="E1274" s="160"/>
    </row>
    <row r="1275" spans="1:5" ht="11.25" customHeight="1">
      <c r="A1275" s="182" t="s">
        <v>2187</v>
      </c>
      <c r="B1275" s="117" t="s">
        <v>2188</v>
      </c>
      <c r="C1275" s="191">
        <v>4</v>
      </c>
      <c r="D1275" s="107"/>
      <c r="E1275" s="160"/>
    </row>
    <row r="1276" spans="1:5" ht="11.25" customHeight="1">
      <c r="A1276" s="182" t="s">
        <v>2189</v>
      </c>
      <c r="B1276" s="117" t="s">
        <v>2190</v>
      </c>
      <c r="C1276" s="191">
        <v>2</v>
      </c>
      <c r="D1276" s="107"/>
      <c r="E1276" s="160"/>
    </row>
    <row r="1277" spans="1:5" ht="11.25" customHeight="1">
      <c r="A1277" s="182" t="s">
        <v>2191</v>
      </c>
      <c r="B1277" s="117" t="s">
        <v>2192</v>
      </c>
      <c r="C1277" s="191">
        <v>0</v>
      </c>
      <c r="D1277" s="107"/>
      <c r="E1277" s="160"/>
    </row>
    <row r="1278" spans="1:5" ht="11.25" customHeight="1">
      <c r="A1278" s="182" t="s">
        <v>2193</v>
      </c>
      <c r="B1278" s="117" t="s">
        <v>2194</v>
      </c>
      <c r="C1278" s="191">
        <v>1</v>
      </c>
      <c r="D1278" s="107"/>
      <c r="E1278" s="160"/>
    </row>
    <row r="1279" spans="1:5" ht="11.25" customHeight="1">
      <c r="A1279" s="182" t="s">
        <v>2195</v>
      </c>
      <c r="B1279" s="117" t="s">
        <v>2196</v>
      </c>
      <c r="C1279" s="191">
        <v>68</v>
      </c>
      <c r="D1279" s="107"/>
      <c r="E1279" s="160"/>
    </row>
    <row r="1280" spans="1:5" ht="11.25" customHeight="1">
      <c r="A1280" s="182" t="s">
        <v>2197</v>
      </c>
      <c r="B1280" s="117" t="s">
        <v>2198</v>
      </c>
      <c r="C1280" s="191">
        <v>6</v>
      </c>
      <c r="D1280" s="107"/>
      <c r="E1280" s="160"/>
    </row>
    <row r="1281" spans="1:5" ht="11.25" customHeight="1">
      <c r="A1281" s="182" t="s">
        <v>2199</v>
      </c>
      <c r="B1281" s="117" t="s">
        <v>2200</v>
      </c>
      <c r="C1281" s="191">
        <v>3</v>
      </c>
      <c r="D1281" s="107"/>
      <c r="E1281" s="160"/>
    </row>
    <row r="1282" spans="1:5" ht="11.25" customHeight="1">
      <c r="A1282" s="182" t="s">
        <v>2201</v>
      </c>
      <c r="B1282" s="117" t="s">
        <v>2202</v>
      </c>
      <c r="C1282" s="191">
        <v>2</v>
      </c>
      <c r="D1282" s="107"/>
      <c r="E1282" s="160"/>
    </row>
    <row r="1283" spans="1:5" ht="11.25" customHeight="1">
      <c r="A1283" s="182" t="s">
        <v>2203</v>
      </c>
      <c r="B1283" s="117" t="s">
        <v>2204</v>
      </c>
      <c r="C1283" s="191">
        <v>1</v>
      </c>
      <c r="D1283" s="107"/>
      <c r="E1283" s="160"/>
    </row>
    <row r="1284" spans="1:5" ht="11.25" customHeight="1">
      <c r="A1284" s="182" t="s">
        <v>2205</v>
      </c>
      <c r="B1284" s="117" t="s">
        <v>2206</v>
      </c>
      <c r="C1284" s="191">
        <v>1</v>
      </c>
      <c r="D1284" s="107"/>
      <c r="E1284" s="160"/>
    </row>
    <row r="1285" spans="1:5" ht="11.25" customHeight="1">
      <c r="A1285" s="182" t="s">
        <v>2207</v>
      </c>
      <c r="B1285" s="117" t="s">
        <v>2208</v>
      </c>
      <c r="C1285" s="191">
        <v>0</v>
      </c>
      <c r="D1285" s="107"/>
      <c r="E1285" s="160"/>
    </row>
    <row r="1286" spans="1:5" ht="11.25" customHeight="1">
      <c r="A1286" s="182" t="s">
        <v>2209</v>
      </c>
      <c r="B1286" s="117" t="s">
        <v>2210</v>
      </c>
      <c r="C1286" s="191">
        <v>1</v>
      </c>
      <c r="D1286" s="107"/>
      <c r="E1286" s="160"/>
    </row>
    <row r="1287" spans="1:5" ht="11.25" customHeight="1">
      <c r="A1287" s="182" t="s">
        <v>2211</v>
      </c>
      <c r="B1287" s="117" t="s">
        <v>2212</v>
      </c>
      <c r="C1287" s="191">
        <v>1</v>
      </c>
      <c r="D1287" s="107"/>
      <c r="E1287" s="160"/>
    </row>
    <row r="1288" spans="1:5" ht="11.25" customHeight="1">
      <c r="A1288" s="182" t="s">
        <v>2213</v>
      </c>
      <c r="B1288" s="117" t="s">
        <v>2214</v>
      </c>
      <c r="C1288" s="191">
        <v>0</v>
      </c>
      <c r="D1288" s="107"/>
      <c r="E1288" s="160"/>
    </row>
    <row r="1289" spans="1:5" ht="11.25" customHeight="1">
      <c r="A1289" s="182" t="s">
        <v>2215</v>
      </c>
      <c r="B1289" s="117" t="s">
        <v>2216</v>
      </c>
      <c r="C1289" s="191">
        <v>1</v>
      </c>
      <c r="D1289" s="107"/>
      <c r="E1289" s="160"/>
    </row>
    <row r="1290" spans="1:5" ht="11.25" customHeight="1">
      <c r="A1290" s="182" t="s">
        <v>2217</v>
      </c>
      <c r="B1290" s="117" t="s">
        <v>2218</v>
      </c>
      <c r="C1290" s="191">
        <v>1</v>
      </c>
      <c r="D1290" s="107"/>
      <c r="E1290" s="160"/>
    </row>
    <row r="1291" spans="1:5" ht="11.25" customHeight="1">
      <c r="A1291" s="182" t="s">
        <v>2219</v>
      </c>
      <c r="B1291" s="117" t="s">
        <v>2220</v>
      </c>
      <c r="C1291" s="191">
        <v>62</v>
      </c>
      <c r="D1291" s="107"/>
      <c r="E1291" s="160"/>
    </row>
    <row r="1292" spans="1:5" ht="11.25" customHeight="1">
      <c r="A1292" s="182" t="s">
        <v>2221</v>
      </c>
      <c r="B1292" s="117" t="s">
        <v>3096</v>
      </c>
      <c r="C1292" s="191">
        <v>3</v>
      </c>
      <c r="D1292" s="107"/>
      <c r="E1292" s="160"/>
    </row>
    <row r="1293" spans="1:5" ht="11.25" customHeight="1">
      <c r="A1293" s="182" t="s">
        <v>3097</v>
      </c>
      <c r="B1293" s="117" t="s">
        <v>3279</v>
      </c>
      <c r="C1293" s="191">
        <v>1</v>
      </c>
      <c r="D1293" s="107"/>
      <c r="E1293" s="160"/>
    </row>
    <row r="1294" spans="1:5" ht="11.25" customHeight="1">
      <c r="A1294" s="182" t="s">
        <v>3098</v>
      </c>
      <c r="B1294" s="117" t="s">
        <v>3280</v>
      </c>
      <c r="C1294" s="191">
        <v>2</v>
      </c>
      <c r="D1294" s="107"/>
      <c r="E1294" s="160"/>
    </row>
    <row r="1295" spans="1:5" ht="11.25" customHeight="1">
      <c r="A1295" s="182" t="s">
        <v>3099</v>
      </c>
      <c r="B1295" s="117" t="s">
        <v>3281</v>
      </c>
      <c r="C1295" s="191">
        <v>1</v>
      </c>
      <c r="D1295" s="107"/>
      <c r="E1295" s="160"/>
    </row>
    <row r="1296" spans="1:5" ht="11.25" customHeight="1">
      <c r="A1296" s="182" t="s">
        <v>3100</v>
      </c>
      <c r="B1296" s="117" t="s">
        <v>1438</v>
      </c>
      <c r="C1296" s="191">
        <v>8</v>
      </c>
      <c r="D1296" s="107"/>
      <c r="E1296" s="160"/>
    </row>
    <row r="1297" spans="1:5" ht="11.25" customHeight="1">
      <c r="A1297" s="182" t="s">
        <v>3101</v>
      </c>
      <c r="B1297" s="117" t="s">
        <v>1439</v>
      </c>
      <c r="C1297" s="191">
        <v>0</v>
      </c>
      <c r="D1297" s="107"/>
      <c r="E1297" s="160"/>
    </row>
    <row r="1298" spans="1:5" ht="11.25" customHeight="1">
      <c r="A1298" s="182" t="s">
        <v>3102</v>
      </c>
      <c r="B1298" s="117" t="s">
        <v>1284</v>
      </c>
      <c r="C1298" s="191">
        <v>7</v>
      </c>
      <c r="D1298" s="107"/>
      <c r="E1298" s="160"/>
    </row>
    <row r="1299" spans="1:5" ht="11.25" customHeight="1">
      <c r="A1299" s="182" t="s">
        <v>3103</v>
      </c>
      <c r="B1299" s="117" t="s">
        <v>3104</v>
      </c>
      <c r="C1299" s="191">
        <v>47</v>
      </c>
      <c r="D1299" s="107"/>
      <c r="E1299" s="160"/>
    </row>
    <row r="1300" spans="1:5" ht="11.25" customHeight="1">
      <c r="A1300" s="182" t="s">
        <v>3105</v>
      </c>
      <c r="B1300" s="117" t="s">
        <v>3106</v>
      </c>
      <c r="C1300" s="191">
        <v>3</v>
      </c>
      <c r="D1300" s="107"/>
      <c r="E1300" s="160"/>
    </row>
    <row r="1301" spans="1:5" ht="11.25" customHeight="1">
      <c r="A1301" s="182" t="s">
        <v>3107</v>
      </c>
      <c r="B1301" s="117" t="s">
        <v>3108</v>
      </c>
      <c r="C1301" s="191">
        <v>0</v>
      </c>
      <c r="D1301" s="107"/>
      <c r="E1301" s="160"/>
    </row>
    <row r="1302" spans="1:5" ht="11.25" customHeight="1">
      <c r="A1302" s="182" t="s">
        <v>3109</v>
      </c>
      <c r="B1302" s="117" t="s">
        <v>3110</v>
      </c>
      <c r="C1302" s="191">
        <v>1</v>
      </c>
      <c r="D1302" s="107"/>
      <c r="E1302" s="160"/>
    </row>
    <row r="1303" spans="1:5" ht="11.25" customHeight="1">
      <c r="A1303" s="182" t="s">
        <v>3111</v>
      </c>
      <c r="B1303" s="117" t="s">
        <v>3112</v>
      </c>
      <c r="C1303" s="191">
        <v>1</v>
      </c>
      <c r="D1303" s="107"/>
      <c r="E1303" s="160"/>
    </row>
    <row r="1304" spans="1:5" ht="11.25" customHeight="1">
      <c r="A1304" s="182" t="s">
        <v>3113</v>
      </c>
      <c r="B1304" s="117" t="s">
        <v>3114</v>
      </c>
      <c r="C1304" s="191">
        <v>1</v>
      </c>
      <c r="D1304" s="107"/>
      <c r="E1304" s="160"/>
    </row>
    <row r="1305" spans="1:5" ht="11.25" customHeight="1">
      <c r="A1305" s="182" t="s">
        <v>3115</v>
      </c>
      <c r="B1305" s="117" t="s">
        <v>3116</v>
      </c>
      <c r="C1305" s="191">
        <v>2</v>
      </c>
      <c r="D1305" s="107"/>
      <c r="E1305" s="160"/>
    </row>
    <row r="1306" spans="1:5" ht="11.25" customHeight="1">
      <c r="A1306" s="182" t="s">
        <v>3117</v>
      </c>
      <c r="B1306" s="117" t="s">
        <v>3118</v>
      </c>
      <c r="C1306" s="191">
        <v>1</v>
      </c>
      <c r="D1306" s="107"/>
      <c r="E1306" s="160"/>
    </row>
    <row r="1307" spans="1:5" ht="11.25" customHeight="1">
      <c r="A1307" s="182" t="s">
        <v>3337</v>
      </c>
      <c r="B1307" s="117" t="s">
        <v>3338</v>
      </c>
      <c r="C1307" s="191">
        <v>0</v>
      </c>
      <c r="D1307" s="107"/>
      <c r="E1307" s="160"/>
    </row>
    <row r="1308" spans="1:5" ht="11.25" customHeight="1">
      <c r="A1308" s="182" t="s">
        <v>3339</v>
      </c>
      <c r="B1308" s="117" t="s">
        <v>3340</v>
      </c>
      <c r="C1308" s="191">
        <v>1</v>
      </c>
      <c r="D1308" s="107"/>
      <c r="E1308" s="160"/>
    </row>
    <row r="1309" spans="1:5" ht="11.25" customHeight="1">
      <c r="A1309" s="182" t="s">
        <v>3341</v>
      </c>
      <c r="B1309" s="117" t="s">
        <v>3342</v>
      </c>
      <c r="C1309" s="191">
        <v>1</v>
      </c>
      <c r="D1309" s="107"/>
      <c r="E1309" s="160"/>
    </row>
    <row r="1310" spans="1:5" ht="11.25" customHeight="1">
      <c r="A1310" s="182" t="s">
        <v>3343</v>
      </c>
      <c r="B1310" s="117" t="s">
        <v>3344</v>
      </c>
      <c r="C1310" s="191">
        <v>1</v>
      </c>
      <c r="D1310" s="107"/>
      <c r="E1310" s="160"/>
    </row>
    <row r="1311" spans="1:5" ht="11.25" customHeight="1">
      <c r="A1311" s="182" t="s">
        <v>3345</v>
      </c>
      <c r="B1311" s="117" t="s">
        <v>3346</v>
      </c>
      <c r="C1311" s="191">
        <v>0</v>
      </c>
      <c r="D1311" s="107"/>
      <c r="E1311" s="160"/>
    </row>
    <row r="1312" spans="1:5" ht="11.25" customHeight="1">
      <c r="A1312" s="182" t="s">
        <v>3347</v>
      </c>
      <c r="B1312" s="117" t="s">
        <v>3348</v>
      </c>
      <c r="C1312" s="191">
        <v>1</v>
      </c>
      <c r="D1312" s="107"/>
      <c r="E1312" s="160"/>
    </row>
    <row r="1313" spans="1:5" ht="11.25" customHeight="1">
      <c r="A1313" s="182" t="s">
        <v>3349</v>
      </c>
      <c r="B1313" s="117" t="s">
        <v>3350</v>
      </c>
      <c r="C1313" s="191">
        <v>1</v>
      </c>
      <c r="D1313" s="107"/>
      <c r="E1313" s="160"/>
    </row>
    <row r="1314" spans="1:5" ht="11.25" customHeight="1">
      <c r="A1314" s="182" t="s">
        <v>3351</v>
      </c>
      <c r="B1314" s="117" t="s">
        <v>3352</v>
      </c>
      <c r="C1314" s="191">
        <v>0</v>
      </c>
      <c r="D1314" s="107"/>
      <c r="E1314" s="160"/>
    </row>
    <row r="1315" spans="1:5" ht="11.25" customHeight="1">
      <c r="A1315" s="182" t="s">
        <v>3353</v>
      </c>
      <c r="B1315" s="117" t="s">
        <v>3354</v>
      </c>
      <c r="C1315" s="191">
        <v>0</v>
      </c>
      <c r="D1315" s="107"/>
      <c r="E1315" s="160"/>
    </row>
    <row r="1316" spans="1:5" ht="11.25" customHeight="1">
      <c r="A1316" s="182" t="s">
        <v>3355</v>
      </c>
      <c r="B1316" s="117" t="s">
        <v>3356</v>
      </c>
      <c r="C1316" s="191">
        <v>0</v>
      </c>
      <c r="D1316" s="107"/>
      <c r="E1316" s="160"/>
    </row>
    <row r="1317" spans="1:5" ht="11.25" customHeight="1">
      <c r="A1317" s="182" t="s">
        <v>3357</v>
      </c>
      <c r="B1317" s="117" t="s">
        <v>3358</v>
      </c>
      <c r="C1317" s="191">
        <v>0</v>
      </c>
      <c r="D1317" s="107"/>
      <c r="E1317" s="160"/>
    </row>
    <row r="1318" spans="1:5" ht="11.25" customHeight="1">
      <c r="A1318" s="182" t="s">
        <v>3359</v>
      </c>
      <c r="B1318" s="117" t="s">
        <v>3360</v>
      </c>
      <c r="C1318" s="191">
        <v>7</v>
      </c>
      <c r="D1318" s="107"/>
      <c r="E1318" s="160"/>
    </row>
    <row r="1319" spans="1:5" ht="11.25" customHeight="1">
      <c r="A1319" s="182" t="s">
        <v>3361</v>
      </c>
      <c r="B1319" s="117" t="s">
        <v>3362</v>
      </c>
      <c r="C1319" s="191">
        <v>7</v>
      </c>
      <c r="D1319" s="107"/>
      <c r="E1319" s="160"/>
    </row>
    <row r="1320" spans="1:5" ht="11.25" customHeight="1">
      <c r="A1320" s="182" t="s">
        <v>3363</v>
      </c>
      <c r="B1320" s="117" t="s">
        <v>3364</v>
      </c>
      <c r="C1320" s="191">
        <v>61</v>
      </c>
      <c r="D1320" s="107"/>
      <c r="E1320" s="160"/>
    </row>
    <row r="1321" spans="1:5" ht="11.25" customHeight="1">
      <c r="A1321" s="182" t="s">
        <v>3365</v>
      </c>
      <c r="B1321" s="117" t="s">
        <v>3366</v>
      </c>
      <c r="C1321" s="191">
        <v>6</v>
      </c>
      <c r="D1321" s="107"/>
      <c r="E1321" s="160"/>
    </row>
    <row r="1322" spans="1:5" ht="11.25" customHeight="1">
      <c r="A1322" s="182" t="s">
        <v>3367</v>
      </c>
      <c r="B1322" s="117" t="s">
        <v>2246</v>
      </c>
      <c r="C1322" s="191">
        <v>3</v>
      </c>
      <c r="D1322" s="107"/>
      <c r="E1322" s="160"/>
    </row>
    <row r="1323" spans="1:5" ht="11.25" customHeight="1">
      <c r="A1323" s="182" t="s">
        <v>3368</v>
      </c>
      <c r="B1323" s="117" t="s">
        <v>3369</v>
      </c>
      <c r="C1323" s="191">
        <v>4</v>
      </c>
      <c r="D1323" s="107"/>
      <c r="E1323" s="160"/>
    </row>
    <row r="1324" spans="1:5" ht="11.25" customHeight="1">
      <c r="A1324" s="182" t="s">
        <v>3370</v>
      </c>
      <c r="B1324" s="117" t="s">
        <v>3371</v>
      </c>
      <c r="C1324" s="191">
        <v>3</v>
      </c>
      <c r="D1324" s="107"/>
      <c r="E1324" s="160"/>
    </row>
    <row r="1325" spans="1:5" ht="11.25" customHeight="1">
      <c r="A1325" s="182" t="s">
        <v>3372</v>
      </c>
      <c r="B1325" s="117" t="s">
        <v>3626</v>
      </c>
      <c r="C1325" s="191">
        <v>2</v>
      </c>
      <c r="D1325" s="107"/>
      <c r="E1325" s="160"/>
    </row>
    <row r="1326" spans="1:5" ht="11.25" customHeight="1">
      <c r="A1326" s="182" t="s">
        <v>3373</v>
      </c>
      <c r="B1326" s="117" t="s">
        <v>1447</v>
      </c>
      <c r="C1326" s="191">
        <v>176</v>
      </c>
      <c r="D1326" s="107"/>
      <c r="E1326" s="160"/>
    </row>
    <row r="1327" spans="1:5" ht="11.25" customHeight="1">
      <c r="A1327" s="182" t="s">
        <v>1448</v>
      </c>
      <c r="B1327" s="117" t="s">
        <v>1449</v>
      </c>
      <c r="C1327" s="191">
        <v>5</v>
      </c>
      <c r="D1327" s="107"/>
      <c r="E1327" s="160"/>
    </row>
    <row r="1328" spans="1:5" ht="11.25" customHeight="1">
      <c r="A1328" s="182" t="s">
        <v>1450</v>
      </c>
      <c r="B1328" s="117" t="s">
        <v>1451</v>
      </c>
      <c r="C1328" s="191">
        <v>4</v>
      </c>
      <c r="D1328" s="107"/>
      <c r="E1328" s="160"/>
    </row>
    <row r="1329" spans="1:5" ht="11.25" customHeight="1">
      <c r="A1329" s="182" t="s">
        <v>1452</v>
      </c>
      <c r="B1329" s="117" t="s">
        <v>1306</v>
      </c>
      <c r="C1329" s="191">
        <v>14</v>
      </c>
      <c r="D1329" s="107"/>
      <c r="E1329" s="160"/>
    </row>
    <row r="1330" spans="1:5" ht="11.25" customHeight="1">
      <c r="A1330" s="182" t="s">
        <v>1453</v>
      </c>
      <c r="B1330" s="117" t="s">
        <v>1454</v>
      </c>
      <c r="C1330" s="191">
        <v>3</v>
      </c>
      <c r="D1330" s="107"/>
      <c r="E1330" s="160"/>
    </row>
    <row r="1331" spans="1:5" ht="11.25" customHeight="1">
      <c r="A1331" s="182" t="s">
        <v>1455</v>
      </c>
      <c r="B1331" s="117" t="s">
        <v>1456</v>
      </c>
      <c r="C1331" s="191">
        <v>4</v>
      </c>
      <c r="D1331" s="107"/>
      <c r="E1331" s="160"/>
    </row>
    <row r="1332" spans="1:5" ht="11.25" customHeight="1">
      <c r="A1332" s="182" t="s">
        <v>1457</v>
      </c>
      <c r="B1332" s="117" t="s">
        <v>1458</v>
      </c>
      <c r="C1332" s="191">
        <v>8</v>
      </c>
      <c r="D1332" s="107"/>
      <c r="E1332" s="160"/>
    </row>
    <row r="1333" spans="1:5" ht="11.25" customHeight="1">
      <c r="A1333" s="182" t="s">
        <v>1459</v>
      </c>
      <c r="B1333" s="117" t="s">
        <v>1460</v>
      </c>
      <c r="C1333" s="191">
        <v>14</v>
      </c>
      <c r="D1333" s="107"/>
      <c r="E1333" s="160"/>
    </row>
    <row r="1334" spans="1:5" ht="11.25" customHeight="1">
      <c r="A1334" s="182" t="s">
        <v>1461</v>
      </c>
      <c r="B1334" s="117" t="s">
        <v>1462</v>
      </c>
      <c r="C1334" s="191">
        <v>5</v>
      </c>
      <c r="D1334" s="107"/>
      <c r="E1334" s="160"/>
    </row>
    <row r="1335" spans="1:5" ht="11.25" customHeight="1">
      <c r="A1335" s="182" t="s">
        <v>1648</v>
      </c>
      <c r="B1335" s="117" t="s">
        <v>1649</v>
      </c>
      <c r="C1335" s="191">
        <v>7</v>
      </c>
      <c r="D1335" s="107"/>
      <c r="E1335" s="160"/>
    </row>
    <row r="1336" spans="1:5" ht="11.25" customHeight="1">
      <c r="A1336" s="182" t="s">
        <v>1650</v>
      </c>
      <c r="B1336" s="117" t="s">
        <v>1651</v>
      </c>
      <c r="C1336" s="191">
        <v>4</v>
      </c>
      <c r="D1336" s="107"/>
      <c r="E1336" s="160"/>
    </row>
    <row r="1337" spans="1:5" ht="11.25" customHeight="1">
      <c r="A1337" s="182" t="s">
        <v>1652</v>
      </c>
      <c r="B1337" s="117" t="s">
        <v>1653</v>
      </c>
      <c r="C1337" s="191">
        <v>9</v>
      </c>
      <c r="D1337" s="107"/>
      <c r="E1337" s="160"/>
    </row>
    <row r="1338" spans="1:5" ht="11.25" customHeight="1">
      <c r="A1338" s="182" t="s">
        <v>1654</v>
      </c>
      <c r="B1338" s="117" t="s">
        <v>1655</v>
      </c>
      <c r="C1338" s="191">
        <v>3</v>
      </c>
      <c r="D1338" s="107"/>
      <c r="E1338" s="160"/>
    </row>
    <row r="1339" spans="1:5" ht="11.25" customHeight="1">
      <c r="A1339" s="182" t="s">
        <v>1656</v>
      </c>
      <c r="B1339" s="117" t="s">
        <v>1657</v>
      </c>
      <c r="C1339" s="191">
        <v>6</v>
      </c>
      <c r="D1339" s="107"/>
      <c r="E1339" s="160"/>
    </row>
    <row r="1340" spans="1:5" ht="11.25" customHeight="1">
      <c r="A1340" s="182" t="s">
        <v>1658</v>
      </c>
      <c r="B1340" s="117" t="s">
        <v>1659</v>
      </c>
      <c r="C1340" s="191">
        <v>10</v>
      </c>
      <c r="D1340" s="107"/>
      <c r="E1340" s="160"/>
    </row>
    <row r="1341" spans="1:5" ht="11.25" customHeight="1">
      <c r="A1341" s="182" t="s">
        <v>1660</v>
      </c>
      <c r="B1341" s="117" t="s">
        <v>1661</v>
      </c>
      <c r="C1341" s="191">
        <v>10</v>
      </c>
      <c r="D1341" s="107"/>
      <c r="E1341" s="160"/>
    </row>
    <row r="1342" spans="1:5" ht="11.25" customHeight="1">
      <c r="A1342" s="182" t="s">
        <v>1662</v>
      </c>
      <c r="B1342" s="117" t="s">
        <v>1663</v>
      </c>
      <c r="C1342" s="191">
        <v>9</v>
      </c>
      <c r="D1342" s="107"/>
      <c r="E1342" s="160"/>
    </row>
    <row r="1343" spans="1:5" ht="11.25" customHeight="1">
      <c r="A1343" s="182" t="s">
        <v>1664</v>
      </c>
      <c r="B1343" s="117" t="s">
        <v>1486</v>
      </c>
      <c r="C1343" s="191">
        <v>7</v>
      </c>
      <c r="D1343" s="107"/>
      <c r="E1343" s="160"/>
    </row>
    <row r="1344" spans="1:5" ht="11.25" customHeight="1">
      <c r="A1344" s="182" t="s">
        <v>87</v>
      </c>
      <c r="B1344" s="101" t="s">
        <v>1488</v>
      </c>
      <c r="C1344" s="191" t="s">
        <v>2897</v>
      </c>
      <c r="D1344" s="107"/>
      <c r="E1344" s="160"/>
    </row>
    <row r="1345" spans="1:5" ht="11.25" customHeight="1">
      <c r="A1345" s="182" t="s">
        <v>1666</v>
      </c>
      <c r="B1345" s="117" t="s">
        <v>3605</v>
      </c>
      <c r="C1345" s="191">
        <v>7</v>
      </c>
      <c r="D1345" s="107"/>
      <c r="E1345" s="160"/>
    </row>
    <row r="1346" spans="1:5" ht="11.25" customHeight="1">
      <c r="A1346" s="182" t="s">
        <v>1667</v>
      </c>
      <c r="B1346" s="117" t="s">
        <v>3606</v>
      </c>
      <c r="C1346" s="191">
        <v>0</v>
      </c>
      <c r="D1346" s="107"/>
      <c r="E1346" s="160"/>
    </row>
    <row r="1347" spans="1:5" ht="11.25" customHeight="1">
      <c r="A1347" s="182" t="s">
        <v>1668</v>
      </c>
      <c r="B1347" s="117" t="s">
        <v>3607</v>
      </c>
      <c r="C1347" s="191">
        <v>3</v>
      </c>
      <c r="D1347" s="107"/>
      <c r="E1347" s="160"/>
    </row>
    <row r="1348" spans="1:5" ht="11.25" customHeight="1">
      <c r="A1348" s="182" t="s">
        <v>1669</v>
      </c>
      <c r="B1348" s="117" t="s">
        <v>3549</v>
      </c>
      <c r="C1348" s="191">
        <v>3</v>
      </c>
      <c r="D1348" s="107"/>
      <c r="E1348" s="160"/>
    </row>
    <row r="1349" spans="1:5" ht="11.25" customHeight="1">
      <c r="A1349" s="182" t="s">
        <v>1670</v>
      </c>
      <c r="B1349" s="117" t="s">
        <v>3550</v>
      </c>
      <c r="C1349" s="191">
        <v>6</v>
      </c>
      <c r="D1349" s="107"/>
      <c r="E1349" s="160"/>
    </row>
    <row r="1350" spans="1:5" ht="11.25" customHeight="1">
      <c r="A1350" s="182" t="s">
        <v>1671</v>
      </c>
      <c r="B1350" s="117" t="s">
        <v>3551</v>
      </c>
      <c r="C1350" s="191">
        <v>17</v>
      </c>
      <c r="D1350" s="107"/>
      <c r="E1350" s="160"/>
    </row>
    <row r="1351" spans="1:5" ht="11.25" customHeight="1">
      <c r="A1351" s="182" t="s">
        <v>1672</v>
      </c>
      <c r="B1351" s="117" t="s">
        <v>3552</v>
      </c>
      <c r="C1351" s="191">
        <v>12</v>
      </c>
      <c r="D1351" s="107"/>
      <c r="E1351" s="160"/>
    </row>
    <row r="1352" spans="1:5" ht="11.25" customHeight="1">
      <c r="A1352" s="182" t="s">
        <v>1951</v>
      </c>
      <c r="B1352" s="117" t="s">
        <v>1665</v>
      </c>
      <c r="C1352" s="191">
        <v>11</v>
      </c>
      <c r="D1352" s="107"/>
      <c r="E1352" s="160"/>
    </row>
    <row r="1353" spans="1:5" ht="11.25" customHeight="1">
      <c r="A1353" s="182" t="s">
        <v>1952</v>
      </c>
      <c r="B1353" s="117" t="s">
        <v>1440</v>
      </c>
      <c r="C1353" s="191">
        <v>0</v>
      </c>
      <c r="D1353" s="107"/>
      <c r="E1353" s="160"/>
    </row>
    <row r="1354" spans="1:5" ht="11.25" customHeight="1">
      <c r="A1354" s="182" t="s">
        <v>1953</v>
      </c>
      <c r="B1354" s="117" t="s">
        <v>1441</v>
      </c>
      <c r="C1354" s="191">
        <v>1</v>
      </c>
      <c r="D1354" s="107"/>
      <c r="E1354" s="160"/>
    </row>
    <row r="1355" spans="1:5" ht="11.25" customHeight="1">
      <c r="A1355" s="182" t="s">
        <v>1954</v>
      </c>
      <c r="B1355" s="117" t="s">
        <v>1442</v>
      </c>
      <c r="C1355" s="191">
        <v>0</v>
      </c>
      <c r="D1355" s="107"/>
      <c r="E1355" s="160"/>
    </row>
    <row r="1356" spans="1:5" ht="11.25" customHeight="1">
      <c r="A1356" s="182" t="s">
        <v>1955</v>
      </c>
      <c r="B1356" s="117" t="s">
        <v>1443</v>
      </c>
      <c r="C1356" s="191">
        <v>0</v>
      </c>
      <c r="D1356" s="107"/>
      <c r="E1356" s="160"/>
    </row>
    <row r="1357" spans="1:5" ht="11.25" customHeight="1">
      <c r="A1357" s="182" t="s">
        <v>1956</v>
      </c>
      <c r="B1357" s="117" t="s">
        <v>1444</v>
      </c>
      <c r="C1357" s="191">
        <v>1</v>
      </c>
      <c r="D1357" s="107"/>
      <c r="E1357" s="160"/>
    </row>
    <row r="1358" spans="1:5" ht="11.25" customHeight="1">
      <c r="A1358" s="182" t="s">
        <v>1957</v>
      </c>
      <c r="B1358" s="117" t="s">
        <v>1445</v>
      </c>
      <c r="C1358" s="191">
        <v>0</v>
      </c>
      <c r="D1358" s="107"/>
      <c r="E1358" s="160"/>
    </row>
    <row r="1359" spans="1:5" ht="11.25" customHeight="1">
      <c r="A1359" s="182" t="s">
        <v>1958</v>
      </c>
      <c r="B1359" s="117" t="s">
        <v>3598</v>
      </c>
      <c r="C1359" s="191">
        <v>0</v>
      </c>
      <c r="D1359" s="107"/>
      <c r="E1359" s="160"/>
    </row>
    <row r="1360" spans="1:5" ht="11.25" customHeight="1">
      <c r="A1360" s="182" t="s">
        <v>1959</v>
      </c>
      <c r="B1360" s="117" t="s">
        <v>3599</v>
      </c>
      <c r="C1360" s="191">
        <v>0</v>
      </c>
      <c r="D1360" s="107"/>
      <c r="E1360" s="160"/>
    </row>
    <row r="1361" spans="1:5" ht="11.25" customHeight="1">
      <c r="A1361" s="182" t="s">
        <v>1960</v>
      </c>
      <c r="B1361" s="117" t="s">
        <v>3600</v>
      </c>
      <c r="C1361" s="191">
        <v>0</v>
      </c>
      <c r="D1361" s="107"/>
      <c r="E1361" s="160"/>
    </row>
    <row r="1362" spans="1:5" ht="11.25" customHeight="1">
      <c r="A1362" s="182" t="s">
        <v>2224</v>
      </c>
      <c r="B1362" s="117" t="s">
        <v>3601</v>
      </c>
      <c r="C1362" s="191">
        <v>0</v>
      </c>
      <c r="D1362" s="107"/>
      <c r="E1362" s="160"/>
    </row>
    <row r="1363" spans="1:5" ht="11.25" customHeight="1">
      <c r="A1363" s="182" t="s">
        <v>2225</v>
      </c>
      <c r="B1363" s="117" t="s">
        <v>3602</v>
      </c>
      <c r="C1363" s="191">
        <v>0</v>
      </c>
      <c r="D1363" s="107"/>
      <c r="E1363" s="160"/>
    </row>
    <row r="1364" spans="1:5" ht="11.25" customHeight="1">
      <c r="A1364" s="182" t="s">
        <v>2226</v>
      </c>
      <c r="B1364" s="117" t="s">
        <v>3603</v>
      </c>
      <c r="C1364" s="191">
        <v>0</v>
      </c>
      <c r="D1364" s="107"/>
      <c r="E1364" s="160"/>
    </row>
    <row r="1365" spans="1:5" ht="11.25" customHeight="1">
      <c r="A1365" s="182" t="s">
        <v>2227</v>
      </c>
      <c r="B1365" s="117" t="s">
        <v>3604</v>
      </c>
      <c r="C1365" s="191">
        <v>0</v>
      </c>
      <c r="D1365" s="107"/>
      <c r="E1365" s="160"/>
    </row>
    <row r="1366" spans="1:5" ht="11.25" customHeight="1">
      <c r="A1366" s="182" t="s">
        <v>1673</v>
      </c>
      <c r="B1366" s="117" t="s">
        <v>1674</v>
      </c>
      <c r="C1366" s="191">
        <v>0</v>
      </c>
      <c r="D1366" s="107"/>
      <c r="E1366" s="160"/>
    </row>
    <row r="1367" spans="1:5" ht="11.25" customHeight="1">
      <c r="A1367" s="182" t="s">
        <v>1675</v>
      </c>
      <c r="B1367" s="117" t="s">
        <v>3554</v>
      </c>
      <c r="C1367" s="191">
        <v>0</v>
      </c>
      <c r="D1367" s="107"/>
      <c r="E1367" s="160"/>
    </row>
    <row r="1368" spans="1:5" ht="11.25" customHeight="1">
      <c r="A1368" s="182" t="s">
        <v>1676</v>
      </c>
      <c r="B1368" s="117" t="s">
        <v>1677</v>
      </c>
      <c r="C1368" s="191">
        <v>2</v>
      </c>
      <c r="D1368" s="107"/>
      <c r="E1368" s="160"/>
    </row>
    <row r="1369" spans="1:5" ht="11.25" customHeight="1">
      <c r="A1369" s="182" t="s">
        <v>1678</v>
      </c>
      <c r="B1369" s="117" t="s">
        <v>3555</v>
      </c>
      <c r="C1369" s="191">
        <v>0</v>
      </c>
      <c r="D1369" s="107"/>
      <c r="E1369" s="160"/>
    </row>
    <row r="1370" spans="1:5" ht="11.25" customHeight="1">
      <c r="A1370" s="182" t="s">
        <v>1679</v>
      </c>
      <c r="B1370" s="117" t="s">
        <v>1680</v>
      </c>
      <c r="C1370" s="191">
        <v>0</v>
      </c>
      <c r="D1370" s="107"/>
      <c r="E1370" s="160"/>
    </row>
    <row r="1371" spans="1:5" ht="11.25" customHeight="1">
      <c r="A1371" s="182" t="s">
        <v>1681</v>
      </c>
      <c r="B1371" s="117" t="s">
        <v>3556</v>
      </c>
      <c r="C1371" s="191">
        <v>1</v>
      </c>
      <c r="D1371" s="107"/>
      <c r="E1371" s="160"/>
    </row>
    <row r="1372" spans="1:5" ht="11.25" customHeight="1">
      <c r="A1372" s="182" t="s">
        <v>1682</v>
      </c>
      <c r="B1372" s="117" t="s">
        <v>3557</v>
      </c>
      <c r="C1372" s="191">
        <v>0</v>
      </c>
      <c r="D1372" s="107"/>
      <c r="E1372" s="160"/>
    </row>
    <row r="1373" spans="1:5" ht="11.25" customHeight="1">
      <c r="A1373" s="182" t="s">
        <v>1683</v>
      </c>
      <c r="B1373" s="117" t="s">
        <v>1684</v>
      </c>
      <c r="C1373" s="191">
        <v>2</v>
      </c>
      <c r="D1373" s="107"/>
      <c r="E1373" s="160"/>
    </row>
    <row r="1374" spans="1:5" ht="11.25" customHeight="1">
      <c r="A1374" s="101" t="s">
        <v>660</v>
      </c>
      <c r="B1374" s="101" t="s">
        <v>659</v>
      </c>
      <c r="C1374" s="191" t="s">
        <v>2897</v>
      </c>
      <c r="D1374" s="107"/>
      <c r="E1374" s="160"/>
    </row>
    <row r="1375" spans="1:5" ht="11.25" customHeight="1">
      <c r="A1375" s="101" t="s">
        <v>89</v>
      </c>
      <c r="B1375" s="101" t="s">
        <v>2901</v>
      </c>
      <c r="C1375" s="191" t="s">
        <v>2897</v>
      </c>
      <c r="D1375" s="107"/>
      <c r="E1375" s="160"/>
    </row>
    <row r="1376" ht="11.25" customHeight="1">
      <c r="E1376" s="160"/>
    </row>
    <row r="1377" spans="1:5" ht="11.25" customHeight="1">
      <c r="A1377" s="168"/>
      <c r="B1377" s="176"/>
      <c r="C1377" s="110"/>
      <c r="E1377" s="160"/>
    </row>
    <row r="1378" ht="11.25" customHeight="1">
      <c r="E1378" s="160"/>
    </row>
    <row r="1379" ht="11.25" customHeight="1">
      <c r="E1379" s="160"/>
    </row>
    <row r="1380" ht="11.25" customHeight="1">
      <c r="E1380" s="160"/>
    </row>
    <row r="1381" ht="11.25" customHeight="1">
      <c r="E1381" s="160"/>
    </row>
    <row r="1382" ht="11.25" customHeight="1">
      <c r="E1382" s="160"/>
    </row>
    <row r="1383" ht="11.25" customHeight="1">
      <c r="E1383" s="160"/>
    </row>
    <row r="1384" ht="11.25" customHeight="1">
      <c r="E1384" s="160"/>
    </row>
    <row r="1385" ht="11.25" customHeight="1">
      <c r="E1385" s="160"/>
    </row>
    <row r="1386" ht="11.25" customHeight="1">
      <c r="E1386" s="160"/>
    </row>
    <row r="1387" ht="11.25" customHeight="1">
      <c r="E1387" s="160"/>
    </row>
    <row r="1388" ht="11.25" customHeight="1">
      <c r="E1388" s="160"/>
    </row>
    <row r="1389" ht="11.25" customHeight="1">
      <c r="E1389" s="160"/>
    </row>
    <row r="1390" ht="11.25" customHeight="1">
      <c r="E1390" s="160"/>
    </row>
    <row r="1391" ht="11.25" customHeight="1">
      <c r="E1391" s="160"/>
    </row>
    <row r="1392" ht="11.25" customHeight="1">
      <c r="E1392" s="160"/>
    </row>
    <row r="1393" ht="11.25" customHeight="1">
      <c r="E1393" s="160"/>
    </row>
    <row r="1394" ht="11.25" customHeight="1">
      <c r="E1394" s="160"/>
    </row>
    <row r="1395" ht="11.25" customHeight="1">
      <c r="E1395" s="160"/>
    </row>
    <row r="1396" ht="11.25" customHeight="1">
      <c r="E1396" s="160"/>
    </row>
    <row r="1397" ht="11.25" customHeight="1">
      <c r="E1397" s="160"/>
    </row>
    <row r="1398" ht="11.25" customHeight="1">
      <c r="E1398" s="160"/>
    </row>
    <row r="1399" ht="11.25" customHeight="1">
      <c r="E1399" s="160"/>
    </row>
    <row r="1400" ht="11.25" customHeight="1">
      <c r="E1400" s="160"/>
    </row>
    <row r="1401" ht="11.25" customHeight="1">
      <c r="E1401" s="160"/>
    </row>
    <row r="1402" ht="11.25" customHeight="1">
      <c r="E1402" s="160"/>
    </row>
    <row r="1403" ht="11.25" customHeight="1">
      <c r="E1403" s="160"/>
    </row>
    <row r="1404" ht="11.25" customHeight="1">
      <c r="E1404" s="160"/>
    </row>
    <row r="1405" ht="11.25" customHeight="1">
      <c r="E1405" s="160"/>
    </row>
    <row r="1406" ht="11.25" customHeight="1">
      <c r="E1406" s="160"/>
    </row>
    <row r="1407" ht="11.25" customHeight="1">
      <c r="E1407" s="160"/>
    </row>
    <row r="1408" ht="11.25" customHeight="1">
      <c r="E1408" s="160"/>
    </row>
    <row r="1409" ht="11.25" customHeight="1">
      <c r="E1409" s="160"/>
    </row>
    <row r="1410" ht="11.25" customHeight="1">
      <c r="E1410" s="160"/>
    </row>
    <row r="1411" ht="11.25" customHeight="1">
      <c r="E1411" s="160"/>
    </row>
    <row r="1412" ht="11.25" customHeight="1">
      <c r="E1412" s="160"/>
    </row>
    <row r="1413" ht="11.25" customHeight="1">
      <c r="E1413" s="160"/>
    </row>
    <row r="1414" ht="11.25" customHeight="1">
      <c r="E1414" s="160"/>
    </row>
    <row r="1415" ht="11.25" customHeight="1">
      <c r="E1415" s="160"/>
    </row>
    <row r="1416" ht="11.25" customHeight="1">
      <c r="E1416" s="160"/>
    </row>
    <row r="1417" ht="11.25" customHeight="1">
      <c r="E1417" s="160"/>
    </row>
    <row r="1418" ht="11.25" customHeight="1">
      <c r="E1418" s="160"/>
    </row>
    <row r="1419" ht="11.25" customHeight="1">
      <c r="E1419" s="160"/>
    </row>
    <row r="1420" ht="11.25" customHeight="1">
      <c r="E1420" s="160"/>
    </row>
    <row r="1421" ht="11.25" customHeight="1">
      <c r="E1421" s="160"/>
    </row>
    <row r="1422" ht="11.25" customHeight="1">
      <c r="E1422" s="160"/>
    </row>
    <row r="1423" ht="11.25" customHeight="1">
      <c r="E1423" s="160"/>
    </row>
    <row r="1424" ht="11.25" customHeight="1">
      <c r="E1424" s="160"/>
    </row>
    <row r="1425" ht="11.25" customHeight="1">
      <c r="E1425" s="160"/>
    </row>
    <row r="1426" ht="11.25" customHeight="1">
      <c r="E1426" s="160"/>
    </row>
    <row r="1427" ht="11.25" customHeight="1">
      <c r="E1427" s="160"/>
    </row>
    <row r="1428" ht="11.25" customHeight="1">
      <c r="E1428" s="160"/>
    </row>
    <row r="1429" ht="11.25" customHeight="1">
      <c r="E1429" s="160"/>
    </row>
    <row r="1430" ht="11.25" customHeight="1">
      <c r="E1430" s="160"/>
    </row>
    <row r="1431" ht="11.25" customHeight="1">
      <c r="E1431" s="160"/>
    </row>
    <row r="1432" ht="11.25" customHeight="1">
      <c r="E1432" s="160"/>
    </row>
    <row r="1433" ht="11.25" customHeight="1">
      <c r="E1433" s="160"/>
    </row>
    <row r="1434" ht="11.25" customHeight="1">
      <c r="E1434" s="160"/>
    </row>
    <row r="1435" ht="11.25" customHeight="1">
      <c r="E1435" s="160"/>
    </row>
    <row r="1436" ht="11.25" customHeight="1">
      <c r="E1436" s="160"/>
    </row>
    <row r="1437" ht="11.25" customHeight="1">
      <c r="E1437" s="160"/>
    </row>
    <row r="1438" ht="11.25" customHeight="1">
      <c r="E1438" s="160"/>
    </row>
    <row r="1439" ht="11.25" customHeight="1">
      <c r="E1439" s="160"/>
    </row>
    <row r="1440" ht="11.25" customHeight="1">
      <c r="E1440" s="160"/>
    </row>
    <row r="1441" ht="11.25" customHeight="1">
      <c r="E1441" s="160"/>
    </row>
    <row r="1442" ht="11.25" customHeight="1">
      <c r="E1442" s="160"/>
    </row>
    <row r="1443" ht="11.25" customHeight="1">
      <c r="E1443" s="160"/>
    </row>
    <row r="1444" ht="11.25" customHeight="1">
      <c r="E1444" s="160"/>
    </row>
    <row r="1445" ht="11.25" customHeight="1">
      <c r="E1445" s="160"/>
    </row>
    <row r="1446" ht="11.25" customHeight="1">
      <c r="E1446" s="160"/>
    </row>
    <row r="1447" ht="11.25" customHeight="1">
      <c r="E1447" s="160"/>
    </row>
    <row r="1448" ht="11.25" customHeight="1">
      <c r="E1448" s="160"/>
    </row>
    <row r="1449" ht="11.25" customHeight="1">
      <c r="E1449" s="160"/>
    </row>
    <row r="1450" ht="11.25" customHeight="1">
      <c r="E1450" s="160"/>
    </row>
    <row r="1451" ht="11.25" customHeight="1">
      <c r="E1451" s="160"/>
    </row>
    <row r="1452" ht="11.25" customHeight="1">
      <c r="E1452" s="160"/>
    </row>
    <row r="1453" ht="11.25" customHeight="1">
      <c r="E1453" s="160"/>
    </row>
    <row r="1454" ht="11.25" customHeight="1">
      <c r="E1454" s="160"/>
    </row>
    <row r="1455" ht="11.25" customHeight="1">
      <c r="E1455" s="1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7">
    <tabColor indexed="25"/>
  </sheetPr>
  <dimension ref="A2:U6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58" customWidth="1"/>
    <col min="3" max="3" width="1.83203125" style="58" customWidth="1"/>
    <col min="4" max="4" width="9.33203125" style="58" customWidth="1"/>
    <col min="5" max="5" width="36.66015625" style="58" customWidth="1"/>
    <col min="6" max="6" width="12.33203125" style="58" customWidth="1"/>
    <col min="7" max="7" width="16.33203125" style="58" customWidth="1"/>
    <col min="8" max="8" width="22" style="58" customWidth="1"/>
    <col min="9" max="9" width="9.33203125" style="58" customWidth="1"/>
    <col min="10" max="10" width="13.66015625" style="58" customWidth="1"/>
    <col min="11" max="16384" width="9.33203125" style="58" customWidth="1"/>
  </cols>
  <sheetData>
    <row r="1" ht="11.25"/>
    <row r="2" ht="11.25">
      <c r="J2" s="59"/>
    </row>
    <row r="3" ht="11.25"/>
    <row r="4" ht="11.25"/>
    <row r="5" ht="11.25"/>
    <row r="6" ht="11.25">
      <c r="D6" s="59" t="str">
        <f>K13</f>
        <v>EU-27 top 20 regions by accommodation capacity, number of bed places, by NUTS 3 regions, 2011 (1)</v>
      </c>
    </row>
    <row r="7" ht="11.25">
      <c r="D7" s="58" t="str">
        <f>K14</f>
        <v>(thousand bed places)</v>
      </c>
    </row>
    <row r="8" spans="1:3" ht="11.25">
      <c r="A8" s="59"/>
      <c r="B8" s="59"/>
      <c r="C8" s="59"/>
    </row>
    <row r="9" spans="14:17" ht="11.25">
      <c r="N9" s="60"/>
      <c r="O9" s="60"/>
      <c r="P9" s="60"/>
      <c r="Q9" s="60"/>
    </row>
    <row r="10" spans="4:17" ht="22.5">
      <c r="D10" s="61" t="s">
        <v>3562</v>
      </c>
      <c r="E10" s="62" t="s">
        <v>2904</v>
      </c>
      <c r="F10" s="63" t="s">
        <v>3563</v>
      </c>
      <c r="G10" s="63" t="s">
        <v>3564</v>
      </c>
      <c r="H10" s="64" t="s">
        <v>3565</v>
      </c>
      <c r="J10" s="77" t="str">
        <f ca="1">"Abbildung"&amp;MID(MID(CELL("filename",$A$1),FIND("]",CELL("filename",$A$1))+1,256),FIND(" ",MID(CELL("filename",$A$1),FIND("]",CELL("filename",$A$1))+1,256),"1"),256)&amp;":"</f>
        <v>Abbildung 7.3:</v>
      </c>
      <c r="K10" s="59" t="s">
        <v>3249</v>
      </c>
      <c r="O10" s="65"/>
      <c r="P10" s="60"/>
      <c r="Q10" s="60"/>
    </row>
    <row r="11" spans="1:17" ht="11.25">
      <c r="A11" s="68"/>
      <c r="D11" s="66">
        <v>1</v>
      </c>
      <c r="E11" s="60" t="s">
        <v>2065</v>
      </c>
      <c r="F11" s="104">
        <v>93.908</v>
      </c>
      <c r="G11" s="104">
        <v>132.455</v>
      </c>
      <c r="H11" s="105">
        <v>141.053</v>
      </c>
      <c r="I11" s="69"/>
      <c r="J11" s="77"/>
      <c r="K11" s="58" t="s">
        <v>1965</v>
      </c>
      <c r="O11" s="65"/>
      <c r="P11" s="60"/>
      <c r="Q11" s="60"/>
    </row>
    <row r="12" spans="1:17" ht="11.25">
      <c r="A12" s="68"/>
      <c r="D12" s="66">
        <v>2</v>
      </c>
      <c r="E12" s="60" t="s">
        <v>2066</v>
      </c>
      <c r="F12" s="104">
        <v>257.114</v>
      </c>
      <c r="G12" s="104">
        <v>0.52</v>
      </c>
      <c r="H12" s="105">
        <v>64.9</v>
      </c>
      <c r="I12" s="69"/>
      <c r="J12" s="79"/>
      <c r="O12" s="65"/>
      <c r="P12" s="60"/>
      <c r="Q12" s="60"/>
    </row>
    <row r="13" spans="1:17" ht="11.25">
      <c r="A13" s="68"/>
      <c r="D13" s="66">
        <v>3</v>
      </c>
      <c r="E13" s="60" t="s">
        <v>3251</v>
      </c>
      <c r="F13" s="104">
        <v>88.653</v>
      </c>
      <c r="G13" s="104">
        <v>165.011</v>
      </c>
      <c r="H13" s="105">
        <v>53.059</v>
      </c>
      <c r="I13" s="69"/>
      <c r="J13" s="77" t="str">
        <f ca="1">"Figure"&amp;MID(MID(CELL("filename",$A$1),FIND("]",CELL("filename",$A$1))+1,256),FIND(" ",MID(CELL("filename",$A$1),FIND("]",CELL("filename",$A$1))+1,256),"1"),256)&amp;":"</f>
        <v>Figure 7.3:</v>
      </c>
      <c r="K13" s="59" t="s">
        <v>813</v>
      </c>
      <c r="O13" s="65"/>
      <c r="P13" s="60"/>
      <c r="Q13" s="60"/>
    </row>
    <row r="14" spans="1:17" ht="11.25">
      <c r="A14" s="68"/>
      <c r="D14" s="66">
        <v>4</v>
      </c>
      <c r="E14" s="60" t="s">
        <v>3250</v>
      </c>
      <c r="F14" s="104">
        <v>30.677</v>
      </c>
      <c r="G14" s="104">
        <v>146.028</v>
      </c>
      <c r="H14" s="105">
        <v>89.976</v>
      </c>
      <c r="I14" s="69"/>
      <c r="J14" s="77"/>
      <c r="K14" s="58" t="s">
        <v>1963</v>
      </c>
      <c r="O14" s="65"/>
      <c r="P14" s="60"/>
      <c r="Q14" s="60"/>
    </row>
    <row r="15" spans="1:17" ht="11.25">
      <c r="A15" s="68"/>
      <c r="D15" s="66">
        <v>5</v>
      </c>
      <c r="E15" s="60" t="s">
        <v>2067</v>
      </c>
      <c r="F15" s="104">
        <v>25.008</v>
      </c>
      <c r="G15" s="104">
        <v>130.54</v>
      </c>
      <c r="H15" s="105">
        <v>68.65</v>
      </c>
      <c r="I15" s="69"/>
      <c r="J15" s="79"/>
      <c r="O15" s="65"/>
      <c r="P15" s="60"/>
      <c r="Q15" s="60"/>
    </row>
    <row r="16" spans="1:17" ht="11.25">
      <c r="A16" s="68"/>
      <c r="D16" s="66">
        <v>6</v>
      </c>
      <c r="E16" s="60" t="s">
        <v>2068</v>
      </c>
      <c r="F16" s="104">
        <v>151.704</v>
      </c>
      <c r="G16" s="104">
        <v>12.875</v>
      </c>
      <c r="H16" s="105">
        <v>55.992</v>
      </c>
      <c r="I16" s="69"/>
      <c r="J16" s="77" t="str">
        <f ca="1">"Graphique"&amp;MID(MID(CELL("filename",$A$1),FIND("]",CELL("filename",$A$1))+1,256),FIND(" ",MID(CELL("filename",$A$1),FIND("]",CELL("filename",$A$1))+1,256),"1"),256)&amp;":"</f>
        <v>Graphique 7.3:</v>
      </c>
      <c r="K16" s="59" t="s">
        <v>812</v>
      </c>
      <c r="O16" s="65"/>
      <c r="P16" s="60"/>
      <c r="Q16" s="60"/>
    </row>
    <row r="17" spans="1:17" ht="11.25">
      <c r="A17" s="68"/>
      <c r="D17" s="66">
        <v>7</v>
      </c>
      <c r="E17" s="60" t="s">
        <v>2069</v>
      </c>
      <c r="F17" s="104">
        <v>138.597</v>
      </c>
      <c r="G17" s="104">
        <v>55.686</v>
      </c>
      <c r="H17" s="105">
        <v>12.068</v>
      </c>
      <c r="I17" s="69"/>
      <c r="K17" s="58" t="s">
        <v>1964</v>
      </c>
      <c r="O17" s="65"/>
      <c r="P17" s="60"/>
      <c r="Q17" s="60"/>
    </row>
    <row r="18" spans="1:17" ht="11.25">
      <c r="A18" s="68"/>
      <c r="D18" s="66">
        <v>8</v>
      </c>
      <c r="E18" s="60" t="s">
        <v>2070</v>
      </c>
      <c r="F18" s="104">
        <v>127.217</v>
      </c>
      <c r="G18" s="104">
        <v>30.652</v>
      </c>
      <c r="H18" s="105">
        <v>45.146</v>
      </c>
      <c r="I18" s="69"/>
      <c r="O18" s="65"/>
      <c r="P18" s="60"/>
      <c r="Q18" s="60"/>
    </row>
    <row r="19" spans="1:17" ht="11.25">
      <c r="A19" s="68"/>
      <c r="D19" s="66">
        <v>9</v>
      </c>
      <c r="E19" s="60" t="s">
        <v>2071</v>
      </c>
      <c r="F19" s="104">
        <v>29.826</v>
      </c>
      <c r="G19" s="104">
        <v>26.624</v>
      </c>
      <c r="H19" s="105">
        <v>138.235</v>
      </c>
      <c r="I19" s="69"/>
      <c r="O19" s="65"/>
      <c r="P19" s="60"/>
      <c r="Q19" s="60"/>
    </row>
    <row r="20" spans="1:17" ht="11.25">
      <c r="A20" s="68"/>
      <c r="D20" s="66">
        <v>10</v>
      </c>
      <c r="E20" s="60" t="s">
        <v>2072</v>
      </c>
      <c r="F20" s="104">
        <v>19.284</v>
      </c>
      <c r="G20" s="104">
        <v>143.264</v>
      </c>
      <c r="H20" s="105">
        <v>31.39</v>
      </c>
      <c r="I20" s="69"/>
      <c r="J20" s="70" t="s">
        <v>2236</v>
      </c>
      <c r="O20" s="65"/>
      <c r="P20" s="60"/>
      <c r="Q20" s="60"/>
    </row>
    <row r="21" spans="1:18" ht="11.25">
      <c r="A21" s="68"/>
      <c r="D21" s="66">
        <v>11</v>
      </c>
      <c r="E21" s="60" t="s">
        <v>2073</v>
      </c>
      <c r="F21" s="104">
        <v>8.828</v>
      </c>
      <c r="G21" s="104">
        <v>155.996</v>
      </c>
      <c r="H21" s="105">
        <v>22.539</v>
      </c>
      <c r="I21" s="69"/>
      <c r="J21" s="71" t="s">
        <v>2239</v>
      </c>
      <c r="K21" s="209" t="s">
        <v>810</v>
      </c>
      <c r="O21" s="65"/>
      <c r="P21" s="60"/>
      <c r="Q21" s="71"/>
      <c r="R21" s="71"/>
    </row>
    <row r="22" spans="1:18" ht="11.25">
      <c r="A22" s="68"/>
      <c r="D22" s="66">
        <v>12</v>
      </c>
      <c r="E22" s="60" t="s">
        <v>2074</v>
      </c>
      <c r="F22" s="104">
        <v>68.616</v>
      </c>
      <c r="G22" s="104">
        <v>82.32</v>
      </c>
      <c r="H22" s="105">
        <v>30.989</v>
      </c>
      <c r="I22" s="69"/>
      <c r="J22" s="71"/>
      <c r="K22" s="1"/>
      <c r="O22" s="65"/>
      <c r="P22" s="60"/>
      <c r="Q22" s="71"/>
      <c r="R22" s="72"/>
    </row>
    <row r="23" spans="1:18" ht="11.25">
      <c r="A23" s="68"/>
      <c r="D23" s="66">
        <v>13</v>
      </c>
      <c r="E23" s="60" t="s">
        <v>2075</v>
      </c>
      <c r="F23" s="104">
        <v>13.912</v>
      </c>
      <c r="G23" s="104">
        <v>143.324</v>
      </c>
      <c r="H23" s="105">
        <v>22.898</v>
      </c>
      <c r="I23" s="69"/>
      <c r="J23" s="71" t="s">
        <v>2244</v>
      </c>
      <c r="K23" s="209" t="s">
        <v>809</v>
      </c>
      <c r="O23" s="65"/>
      <c r="P23" s="60"/>
      <c r="Q23" s="71"/>
      <c r="R23" s="71"/>
    </row>
    <row r="24" spans="1:21" ht="11.25">
      <c r="A24" s="68"/>
      <c r="D24" s="66">
        <v>14</v>
      </c>
      <c r="E24" s="60" t="s">
        <v>2076</v>
      </c>
      <c r="F24" s="104">
        <v>156.764</v>
      </c>
      <c r="G24" s="104">
        <v>1.98</v>
      </c>
      <c r="H24" s="105">
        <v>16.897</v>
      </c>
      <c r="I24" s="69"/>
      <c r="J24" s="71"/>
      <c r="K24" s="1"/>
      <c r="O24" s="65"/>
      <c r="P24" s="60"/>
      <c r="Q24" s="71"/>
      <c r="R24" s="72"/>
      <c r="U24" s="60"/>
    </row>
    <row r="25" spans="1:21" ht="11.25">
      <c r="A25" s="68"/>
      <c r="D25" s="66">
        <v>15</v>
      </c>
      <c r="E25" s="60" t="s">
        <v>2077</v>
      </c>
      <c r="F25" s="104">
        <v>146.231</v>
      </c>
      <c r="G25" s="104">
        <v>17.496</v>
      </c>
      <c r="H25" s="105">
        <v>8.232</v>
      </c>
      <c r="I25" s="69"/>
      <c r="J25" s="71" t="s">
        <v>2249</v>
      </c>
      <c r="K25" s="209" t="s">
        <v>811</v>
      </c>
      <c r="N25" s="60"/>
      <c r="O25" s="65"/>
      <c r="P25" s="60"/>
      <c r="Q25" s="71"/>
      <c r="R25" s="71"/>
      <c r="S25" s="60"/>
      <c r="U25" s="60"/>
    </row>
    <row r="26" spans="1:21" ht="11.25">
      <c r="A26" s="68"/>
      <c r="D26" s="66">
        <v>16</v>
      </c>
      <c r="E26" s="60" t="s">
        <v>2078</v>
      </c>
      <c r="F26" s="104">
        <v>74.533</v>
      </c>
      <c r="G26" s="104">
        <v>30.488</v>
      </c>
      <c r="H26" s="105">
        <v>65.954</v>
      </c>
      <c r="I26" s="69"/>
      <c r="N26" s="60"/>
      <c r="O26" s="65"/>
      <c r="P26" s="60"/>
      <c r="Q26" s="71"/>
      <c r="R26" s="72"/>
      <c r="U26" s="60"/>
    </row>
    <row r="27" spans="1:17" ht="11.25">
      <c r="A27" s="68"/>
      <c r="D27" s="66">
        <v>17</v>
      </c>
      <c r="E27" s="60" t="s">
        <v>2079</v>
      </c>
      <c r="F27" s="104">
        <v>93.985</v>
      </c>
      <c r="G27" s="104">
        <v>39.999</v>
      </c>
      <c r="H27" s="105">
        <v>31.363</v>
      </c>
      <c r="I27" s="69"/>
      <c r="J27" s="70" t="s">
        <v>2258</v>
      </c>
      <c r="K27" s="71"/>
      <c r="N27" s="60"/>
      <c r="O27" s="65"/>
      <c r="P27" s="60"/>
      <c r="Q27" s="60"/>
    </row>
    <row r="28" spans="1:17" ht="11.25">
      <c r="A28" s="68"/>
      <c r="D28" s="66">
        <v>18</v>
      </c>
      <c r="E28" s="60" t="s">
        <v>2080</v>
      </c>
      <c r="F28" s="104">
        <v>8.914</v>
      </c>
      <c r="G28" s="104">
        <v>114.06</v>
      </c>
      <c r="H28" s="105">
        <v>33.838</v>
      </c>
      <c r="I28" s="69"/>
      <c r="J28" s="71" t="s">
        <v>2239</v>
      </c>
      <c r="K28" s="16" t="s">
        <v>1427</v>
      </c>
      <c r="N28" s="60"/>
      <c r="O28" s="65"/>
      <c r="P28" s="60"/>
      <c r="Q28" s="60"/>
    </row>
    <row r="29" spans="1:17" ht="11.25">
      <c r="A29" s="68"/>
      <c r="D29" s="66">
        <v>19</v>
      </c>
      <c r="E29" s="60" t="s">
        <v>2081</v>
      </c>
      <c r="F29" s="104">
        <v>23.86</v>
      </c>
      <c r="G29" s="104">
        <v>98.292</v>
      </c>
      <c r="H29" s="105">
        <v>34.603</v>
      </c>
      <c r="I29" s="69"/>
      <c r="J29" s="71"/>
      <c r="K29" s="17"/>
      <c r="N29" s="60"/>
      <c r="O29" s="65"/>
      <c r="P29" s="65"/>
      <c r="Q29" s="60"/>
    </row>
    <row r="30" spans="4:17" ht="11.25">
      <c r="D30" s="66">
        <v>20</v>
      </c>
      <c r="E30" s="60" t="s">
        <v>2082</v>
      </c>
      <c r="F30" s="104">
        <v>100.979</v>
      </c>
      <c r="G30" s="104">
        <v>17.745</v>
      </c>
      <c r="H30" s="105">
        <v>37.964</v>
      </c>
      <c r="I30" s="69"/>
      <c r="J30" s="71" t="s">
        <v>2244</v>
      </c>
      <c r="K30" s="16" t="s">
        <v>1428</v>
      </c>
      <c r="N30" s="60"/>
      <c r="O30" s="65"/>
      <c r="P30" s="65"/>
      <c r="Q30" s="60"/>
    </row>
    <row r="31" spans="4:11" ht="11.25">
      <c r="D31" s="60"/>
      <c r="E31" s="60"/>
      <c r="F31" s="60"/>
      <c r="G31" s="60"/>
      <c r="J31" s="71"/>
      <c r="K31" s="18"/>
    </row>
    <row r="32" spans="4:11" ht="11.25">
      <c r="D32" s="75"/>
      <c r="J32" s="71" t="s">
        <v>2249</v>
      </c>
      <c r="K32" s="16" t="s">
        <v>778</v>
      </c>
    </row>
    <row r="33" spans="1:17" ht="33.75">
      <c r="A33" s="73"/>
      <c r="B33" s="73"/>
      <c r="C33" s="73"/>
      <c r="D33" s="76"/>
      <c r="E33" s="78" t="s">
        <v>2239</v>
      </c>
      <c r="F33" s="63" t="s">
        <v>3563</v>
      </c>
      <c r="G33" s="63" t="s">
        <v>2871</v>
      </c>
      <c r="H33" s="64" t="s">
        <v>2872</v>
      </c>
      <c r="I33" s="73"/>
      <c r="J33" s="73"/>
      <c r="K33" s="73"/>
      <c r="L33" s="73"/>
      <c r="M33" s="73"/>
      <c r="Q33" s="73"/>
    </row>
    <row r="34" spans="1:17" ht="11.25">
      <c r="A34" s="73"/>
      <c r="B34" s="73"/>
      <c r="C34" s="73"/>
      <c r="D34" s="73"/>
      <c r="E34" s="78"/>
      <c r="F34" s="68"/>
      <c r="G34" s="68"/>
      <c r="H34" s="68"/>
      <c r="I34" s="73"/>
      <c r="J34" s="73"/>
      <c r="K34" s="73"/>
      <c r="L34" s="73"/>
      <c r="M34" s="73"/>
      <c r="Q34" s="73"/>
    </row>
    <row r="35" spans="1:17" ht="45">
      <c r="A35" s="73"/>
      <c r="B35" s="73"/>
      <c r="C35" s="73"/>
      <c r="D35" s="73"/>
      <c r="E35" s="78" t="s">
        <v>2249</v>
      </c>
      <c r="F35" s="63" t="s">
        <v>781</v>
      </c>
      <c r="G35" s="63" t="s">
        <v>782</v>
      </c>
      <c r="H35" s="64" t="s">
        <v>2873</v>
      </c>
      <c r="I35" s="73"/>
      <c r="J35" s="73"/>
      <c r="K35" s="73"/>
      <c r="L35" s="73"/>
      <c r="M35" s="73"/>
      <c r="N35" s="73"/>
      <c r="Q35" s="73"/>
    </row>
    <row r="36" spans="1:17" ht="11.25">
      <c r="A36" s="73"/>
      <c r="B36" s="73"/>
      <c r="C36" s="73"/>
      <c r="D36" s="73"/>
      <c r="E36" s="73"/>
      <c r="F36" s="68"/>
      <c r="G36" s="68"/>
      <c r="H36" s="68"/>
      <c r="I36" s="73"/>
      <c r="J36" s="73"/>
      <c r="K36" s="73"/>
      <c r="L36" s="73"/>
      <c r="M36" s="73"/>
      <c r="N36" s="73"/>
      <c r="Q36" s="73"/>
    </row>
    <row r="37" spans="1:17" ht="11.25">
      <c r="A37" s="73"/>
      <c r="B37" s="73"/>
      <c r="C37" s="73"/>
      <c r="D37" s="73"/>
      <c r="E37" s="73"/>
      <c r="F37" s="63"/>
      <c r="G37" s="63"/>
      <c r="H37" s="64"/>
      <c r="I37" s="73"/>
      <c r="J37" s="73"/>
      <c r="K37" s="73"/>
      <c r="L37" s="73"/>
      <c r="M37" s="73"/>
      <c r="N37" s="73"/>
      <c r="Q37" s="73"/>
    </row>
    <row r="38" spans="1:14" ht="11.25">
      <c r="A38" s="73"/>
      <c r="B38" s="73"/>
      <c r="C38" s="73"/>
      <c r="D38" s="73"/>
      <c r="E38" s="73"/>
      <c r="F38" s="68"/>
      <c r="G38" s="68"/>
      <c r="H38" s="68"/>
      <c r="I38" s="73"/>
      <c r="J38" s="73"/>
      <c r="K38" s="73"/>
      <c r="L38" s="73"/>
      <c r="M38" s="73"/>
      <c r="N38" s="73"/>
    </row>
    <row r="39" spans="1:14" ht="11.25">
      <c r="A39" s="73"/>
      <c r="B39" s="73"/>
      <c r="C39" s="73"/>
      <c r="D39" s="73"/>
      <c r="E39" s="73"/>
      <c r="F39" s="68"/>
      <c r="G39" s="68"/>
      <c r="H39" s="68"/>
      <c r="I39" s="73"/>
      <c r="J39" s="73"/>
      <c r="K39" s="73"/>
      <c r="L39" s="73"/>
      <c r="M39" s="73"/>
      <c r="N39" s="73"/>
    </row>
    <row r="40" spans="1:14" ht="11.25">
      <c r="A40" s="73"/>
      <c r="B40" s="73"/>
      <c r="C40" s="73"/>
      <c r="D40" s="73"/>
      <c r="E40" s="73"/>
      <c r="F40" s="68"/>
      <c r="G40" s="68"/>
      <c r="H40" s="68"/>
      <c r="I40" s="73"/>
      <c r="J40" s="73"/>
      <c r="K40" s="73"/>
      <c r="L40" s="73"/>
      <c r="M40" s="73"/>
      <c r="N40" s="73"/>
    </row>
    <row r="41" spans="1:14" ht="11.25">
      <c r="A41" s="73"/>
      <c r="B41" s="73"/>
      <c r="C41" s="73"/>
      <c r="D41" s="73"/>
      <c r="E41" s="73"/>
      <c r="F41" s="68"/>
      <c r="G41" s="68"/>
      <c r="H41" s="68"/>
      <c r="I41" s="73"/>
      <c r="J41" s="73"/>
      <c r="K41" s="73"/>
      <c r="L41" s="73"/>
      <c r="M41" s="73"/>
      <c r="N41" s="73"/>
    </row>
    <row r="42" spans="1:14" ht="11.25">
      <c r="A42" s="73"/>
      <c r="B42" s="73"/>
      <c r="C42" s="73"/>
      <c r="D42" s="73"/>
      <c r="E42" s="73"/>
      <c r="F42" s="68"/>
      <c r="G42" s="68"/>
      <c r="H42" s="68"/>
      <c r="I42" s="73"/>
      <c r="J42" s="73"/>
      <c r="K42" s="73"/>
      <c r="L42" s="73"/>
      <c r="M42" s="73"/>
      <c r="N42" s="73"/>
    </row>
    <row r="43" spans="1:14" ht="11.25">
      <c r="A43" s="73"/>
      <c r="B43" s="73"/>
      <c r="C43" s="73"/>
      <c r="D43" s="73"/>
      <c r="E43" s="73"/>
      <c r="F43" s="68"/>
      <c r="G43" s="68"/>
      <c r="H43" s="68"/>
      <c r="I43" s="73"/>
      <c r="J43" s="73"/>
      <c r="K43" s="73"/>
      <c r="L43" s="73"/>
      <c r="M43" s="73"/>
      <c r="N43" s="73"/>
    </row>
    <row r="44" spans="1:14" ht="11.25">
      <c r="A44" s="73"/>
      <c r="B44" s="73"/>
      <c r="C44" s="73"/>
      <c r="D44" s="73"/>
      <c r="E44" s="73"/>
      <c r="F44" s="68"/>
      <c r="G44" s="68"/>
      <c r="H44" s="68"/>
      <c r="I44" s="73"/>
      <c r="J44" s="73"/>
      <c r="K44" s="73"/>
      <c r="L44" s="73"/>
      <c r="M44" s="73"/>
      <c r="N44" s="73"/>
    </row>
    <row r="45" spans="1:14" ht="11.25">
      <c r="A45" s="73"/>
      <c r="B45" s="73"/>
      <c r="C45" s="73"/>
      <c r="D45" s="73"/>
      <c r="E45" s="73"/>
      <c r="F45" s="68"/>
      <c r="G45" s="68"/>
      <c r="H45" s="68"/>
      <c r="J45" s="73"/>
      <c r="K45" s="73"/>
      <c r="L45" s="73"/>
      <c r="M45" s="73"/>
      <c r="N45" s="73"/>
    </row>
    <row r="46" spans="1:14" ht="11.25">
      <c r="A46" s="73"/>
      <c r="B46" s="73"/>
      <c r="C46" s="73"/>
      <c r="D46" s="73"/>
      <c r="E46" s="73"/>
      <c r="F46" s="68"/>
      <c r="G46" s="68"/>
      <c r="H46" s="68"/>
      <c r="I46" s="73"/>
      <c r="J46" s="73"/>
      <c r="K46" s="73"/>
      <c r="L46" s="73"/>
      <c r="M46" s="73"/>
      <c r="N46" s="73"/>
    </row>
    <row r="47" spans="1:14" ht="11.25">
      <c r="A47" s="73"/>
      <c r="B47" s="73"/>
      <c r="C47" s="73"/>
      <c r="D47" s="73"/>
      <c r="E47" s="73"/>
      <c r="F47" s="68"/>
      <c r="G47" s="68"/>
      <c r="H47" s="68"/>
      <c r="I47" s="73"/>
      <c r="J47" s="73"/>
      <c r="K47" s="73"/>
      <c r="L47" s="73"/>
      <c r="M47" s="73"/>
      <c r="N47" s="73"/>
    </row>
    <row r="48" spans="1:14" ht="11.25">
      <c r="A48" s="73"/>
      <c r="B48" s="73"/>
      <c r="C48" s="73"/>
      <c r="D48" s="73"/>
      <c r="E48" s="73"/>
      <c r="F48" s="68"/>
      <c r="G48" s="68"/>
      <c r="H48" s="68"/>
      <c r="I48" s="73"/>
      <c r="J48" s="73"/>
      <c r="K48" s="73"/>
      <c r="L48" s="73"/>
      <c r="M48" s="73"/>
      <c r="N48" s="73"/>
    </row>
    <row r="49" spans="1:14" ht="11.25">
      <c r="A49" s="73"/>
      <c r="B49" s="73"/>
      <c r="C49" s="73"/>
      <c r="D49" s="73"/>
      <c r="E49" s="73"/>
      <c r="F49" s="68"/>
      <c r="G49" s="68"/>
      <c r="H49" s="68"/>
      <c r="I49" s="73"/>
      <c r="J49" s="73"/>
      <c r="K49" s="73"/>
      <c r="L49" s="73"/>
      <c r="M49" s="73"/>
      <c r="N49" s="73"/>
    </row>
    <row r="50" spans="1:14" ht="11.25">
      <c r="A50" s="73"/>
      <c r="B50" s="73"/>
      <c r="C50" s="73"/>
      <c r="D50" s="73"/>
      <c r="E50" s="73"/>
      <c r="F50" s="68"/>
      <c r="G50" s="68"/>
      <c r="H50" s="68"/>
      <c r="I50" s="73"/>
      <c r="J50" s="73"/>
      <c r="K50" s="73"/>
      <c r="L50" s="73"/>
      <c r="M50" s="73"/>
      <c r="N50" s="73"/>
    </row>
    <row r="51" spans="1:14" ht="11.25">
      <c r="A51" s="73"/>
      <c r="B51" s="73"/>
      <c r="C51" s="73"/>
      <c r="D51" s="73"/>
      <c r="E51" s="73"/>
      <c r="F51" s="68"/>
      <c r="G51" s="68"/>
      <c r="H51" s="68"/>
      <c r="I51" s="73"/>
      <c r="J51" s="73"/>
      <c r="K51" s="73"/>
      <c r="L51" s="73"/>
      <c r="M51" s="73"/>
      <c r="N51" s="73"/>
    </row>
    <row r="52" spans="6:17" ht="11.25">
      <c r="F52" s="68"/>
      <c r="G52" s="68"/>
      <c r="H52" s="68"/>
      <c r="L52" s="73"/>
      <c r="M52" s="73"/>
      <c r="N52" s="73"/>
      <c r="O52" s="73"/>
      <c r="P52" s="73"/>
      <c r="Q52" s="73"/>
    </row>
    <row r="53" spans="4:14" ht="11.25">
      <c r="D53" s="66"/>
      <c r="E53" s="60"/>
      <c r="F53" s="67"/>
      <c r="G53" s="67"/>
      <c r="H53" s="68"/>
      <c r="L53" s="73"/>
      <c r="M53" s="73"/>
      <c r="N53" s="73"/>
    </row>
    <row r="54" spans="1:14" ht="11.25">
      <c r="A54" s="73"/>
      <c r="B54" s="73"/>
      <c r="C54" s="73"/>
      <c r="I54" s="73"/>
      <c r="L54" s="73"/>
      <c r="M54" s="73"/>
      <c r="N54" s="73"/>
    </row>
    <row r="55" spans="12:14" ht="11.25">
      <c r="L55" s="73"/>
      <c r="M55" s="73"/>
      <c r="N55" s="73"/>
    </row>
    <row r="56" spans="12:14" ht="11.25">
      <c r="L56" s="73"/>
      <c r="M56" s="73"/>
      <c r="N56" s="73"/>
    </row>
    <row r="57" spans="12:14" ht="11.25">
      <c r="L57" s="73"/>
      <c r="M57" s="73"/>
      <c r="N57" s="73"/>
    </row>
    <row r="58" spans="12:14" ht="11.25">
      <c r="L58" s="73"/>
      <c r="M58" s="73"/>
      <c r="N58" s="73"/>
    </row>
    <row r="59" spans="12:14" ht="11.25">
      <c r="L59" s="73"/>
      <c r="M59" s="73"/>
      <c r="N59" s="73"/>
    </row>
    <row r="60" spans="12:14" ht="11.25">
      <c r="L60" s="73"/>
      <c r="M60" s="73"/>
      <c r="N60" s="73"/>
    </row>
    <row r="61" spans="12:14" ht="11.25">
      <c r="L61" s="73"/>
      <c r="M61" s="73"/>
      <c r="N61" s="73"/>
    </row>
    <row r="62" spans="12:14" ht="11.25">
      <c r="L62" s="73"/>
      <c r="M62" s="73"/>
      <c r="N62" s="73"/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6">
    <tabColor indexed="25"/>
  </sheetPr>
  <dimension ref="A1:P2911"/>
  <sheetViews>
    <sheetView showGridLines="0" zoomScalePageLayoutView="0" workbookViewId="0" topLeftCell="C1">
      <selection activeCell="K1" sqref="K1"/>
    </sheetView>
  </sheetViews>
  <sheetFormatPr defaultColWidth="9.33203125" defaultRowHeight="11.25" customHeight="1"/>
  <cols>
    <col min="1" max="1" width="8.83203125" style="101" customWidth="1"/>
    <col min="2" max="2" width="46.33203125" style="101" customWidth="1"/>
    <col min="3" max="3" width="10" style="107" customWidth="1"/>
    <col min="4" max="4" width="8.16015625" style="106" customWidth="1"/>
    <col min="5" max="5" width="14.33203125" style="180" customWidth="1"/>
    <col min="6" max="6" width="10.16015625" style="101" customWidth="1"/>
    <col min="7" max="7" width="16.83203125" style="101" customWidth="1"/>
    <col min="8" max="8" width="8.5" style="101" customWidth="1"/>
    <col min="9" max="16384" width="9.33203125" style="101" customWidth="1"/>
  </cols>
  <sheetData>
    <row r="1" spans="1:6" ht="11.25" customHeight="1">
      <c r="A1" s="26" t="s">
        <v>2903</v>
      </c>
      <c r="B1" s="8" t="s">
        <v>2904</v>
      </c>
      <c r="C1" s="9" t="s">
        <v>2905</v>
      </c>
      <c r="D1" s="9" t="s">
        <v>1016</v>
      </c>
      <c r="E1" s="160"/>
      <c r="F1" s="10" t="s">
        <v>2369</v>
      </c>
    </row>
    <row r="2" spans="1:6" ht="11.25" customHeight="1">
      <c r="A2" s="182" t="s">
        <v>1492</v>
      </c>
      <c r="B2" s="117" t="s">
        <v>1493</v>
      </c>
      <c r="C2" s="110">
        <v>179</v>
      </c>
      <c r="D2" s="107"/>
      <c r="E2" s="160"/>
      <c r="F2" s="101" t="s">
        <v>2908</v>
      </c>
    </row>
    <row r="3" spans="1:6" ht="11.25" customHeight="1">
      <c r="A3" s="182" t="s">
        <v>1494</v>
      </c>
      <c r="B3" s="117" t="s">
        <v>1495</v>
      </c>
      <c r="C3" s="110">
        <v>117</v>
      </c>
      <c r="D3" s="107"/>
      <c r="E3" s="160"/>
      <c r="F3" s="82"/>
    </row>
    <row r="4" spans="1:5" ht="11.25" customHeight="1">
      <c r="A4" s="182" t="s">
        <v>1496</v>
      </c>
      <c r="B4" s="117" t="s">
        <v>1497</v>
      </c>
      <c r="C4" s="110">
        <v>53</v>
      </c>
      <c r="D4" s="107"/>
      <c r="E4" s="160"/>
    </row>
    <row r="5" spans="1:5" s="10" customFormat="1" ht="11.25" customHeight="1">
      <c r="A5" s="182" t="s">
        <v>1498</v>
      </c>
      <c r="B5" s="117" t="s">
        <v>1499</v>
      </c>
      <c r="C5" s="110">
        <v>138</v>
      </c>
      <c r="D5" s="107"/>
      <c r="E5" s="160"/>
    </row>
    <row r="6" spans="1:5" ht="11.25" customHeight="1">
      <c r="A6" s="182" t="s">
        <v>2949</v>
      </c>
      <c r="B6" s="117" t="s">
        <v>2950</v>
      </c>
      <c r="C6" s="110">
        <v>65</v>
      </c>
      <c r="D6" s="107"/>
      <c r="E6" s="160"/>
    </row>
    <row r="7" spans="1:5" ht="11.25" customHeight="1">
      <c r="A7" s="182" t="s">
        <v>2951</v>
      </c>
      <c r="B7" s="117" t="s">
        <v>2952</v>
      </c>
      <c r="C7" s="110">
        <v>182</v>
      </c>
      <c r="D7" s="107"/>
      <c r="E7" s="160"/>
    </row>
    <row r="8" spans="1:16" ht="11.25" customHeight="1">
      <c r="A8" s="182" t="s">
        <v>2953</v>
      </c>
      <c r="B8" s="117" t="s">
        <v>2954</v>
      </c>
      <c r="C8" s="110">
        <v>44</v>
      </c>
      <c r="D8" s="107"/>
      <c r="E8" s="160"/>
      <c r="F8" s="77" t="str">
        <f ca="1">"Karte"&amp;MID(MID(CELL("filename",$A$1),FIND("]",CELL("filename",$A$1))+1,256),FIND(" ",MID(CELL("filename",$A$1),FIND("]",CELL("filename",$A$1))+1,256),"1"),256)&amp;":"</f>
        <v>Karte 7.9:</v>
      </c>
      <c r="G8" s="10" t="s">
        <v>820</v>
      </c>
      <c r="P8" s="10"/>
    </row>
    <row r="9" spans="1:16" ht="11.25" customHeight="1">
      <c r="A9" s="182" t="s">
        <v>2955</v>
      </c>
      <c r="B9" s="117" t="s">
        <v>2956</v>
      </c>
      <c r="C9" s="110">
        <v>51</v>
      </c>
      <c r="D9" s="107"/>
      <c r="E9" s="160"/>
      <c r="F9" s="77"/>
      <c r="G9" s="98" t="s">
        <v>1967</v>
      </c>
      <c r="P9" s="103"/>
    </row>
    <row r="10" spans="1:6" ht="11.25" customHeight="1">
      <c r="A10" s="182" t="s">
        <v>2957</v>
      </c>
      <c r="B10" s="117" t="s">
        <v>2958</v>
      </c>
      <c r="C10" s="110">
        <v>35</v>
      </c>
      <c r="D10" s="107"/>
      <c r="E10" s="160"/>
      <c r="F10" s="162"/>
    </row>
    <row r="11" spans="1:16" ht="11.25" customHeight="1">
      <c r="A11" s="182" t="s">
        <v>2959</v>
      </c>
      <c r="B11" s="117" t="s">
        <v>2960</v>
      </c>
      <c r="C11" s="110">
        <v>39</v>
      </c>
      <c r="D11" s="107"/>
      <c r="E11" s="160"/>
      <c r="F11" s="77" t="str">
        <f ca="1">"Map"&amp;MID(MID(CELL("filename",$A$1),FIND("]",CELL("filename",$A$1))+1,256),FIND(" ",MID(CELL("filename",$A$1),FIND("]",CELL("filename",$A$1))+1,256),"1"),256)&amp;":"</f>
        <v>Map 7.9:</v>
      </c>
      <c r="G11" s="10" t="s">
        <v>3253</v>
      </c>
      <c r="P11" s="10"/>
    </row>
    <row r="12" spans="1:16" ht="11.25" customHeight="1">
      <c r="A12" s="182" t="s">
        <v>2961</v>
      </c>
      <c r="B12" s="117" t="s">
        <v>2962</v>
      </c>
      <c r="C12" s="110">
        <v>84</v>
      </c>
      <c r="D12" s="107"/>
      <c r="E12" s="160"/>
      <c r="F12" s="77"/>
      <c r="G12" s="118" t="s">
        <v>1420</v>
      </c>
      <c r="P12" s="181"/>
    </row>
    <row r="13" spans="1:6" ht="11.25" customHeight="1">
      <c r="A13" s="182" t="s">
        <v>2963</v>
      </c>
      <c r="B13" s="117" t="s">
        <v>2964</v>
      </c>
      <c r="C13" s="110">
        <v>29</v>
      </c>
      <c r="D13" s="107"/>
      <c r="E13" s="160"/>
      <c r="F13" s="162"/>
    </row>
    <row r="14" spans="1:16" ht="11.25" customHeight="1">
      <c r="A14" s="182" t="s">
        <v>2965</v>
      </c>
      <c r="B14" s="117" t="s">
        <v>2966</v>
      </c>
      <c r="C14" s="110">
        <v>71</v>
      </c>
      <c r="D14" s="107"/>
      <c r="E14" s="160"/>
      <c r="F14" s="77" t="str">
        <f ca="1">"Carte"&amp;MID(MID(CELL("filename",$A$1),FIND("]",CELL("filename",$A$1))+1,256),FIND(" ",MID(CELL("filename",$A$1),FIND("]",CELL("filename",$A$1))+1,256),"1"),256)&amp;":"</f>
        <v>Carte 7.9:</v>
      </c>
      <c r="G14" s="10" t="s">
        <v>821</v>
      </c>
      <c r="P14" s="10"/>
    </row>
    <row r="15" spans="1:7" ht="11.25" customHeight="1">
      <c r="A15" s="182" t="s">
        <v>2967</v>
      </c>
      <c r="B15" s="117" t="s">
        <v>2968</v>
      </c>
      <c r="C15" s="110">
        <v>113</v>
      </c>
      <c r="D15" s="107"/>
      <c r="E15" s="160"/>
      <c r="G15" s="98" t="s">
        <v>1966</v>
      </c>
    </row>
    <row r="16" spans="1:5" ht="11.25" customHeight="1">
      <c r="A16" s="182" t="s">
        <v>2969</v>
      </c>
      <c r="B16" s="117" t="s">
        <v>2970</v>
      </c>
      <c r="C16" s="110">
        <v>83</v>
      </c>
      <c r="D16" s="107"/>
      <c r="E16" s="160"/>
    </row>
    <row r="17" spans="1:5" ht="11.25" customHeight="1">
      <c r="A17" s="182" t="s">
        <v>2971</v>
      </c>
      <c r="B17" s="117" t="s">
        <v>2972</v>
      </c>
      <c r="C17" s="110">
        <v>76</v>
      </c>
      <c r="D17" s="107"/>
      <c r="E17" s="160"/>
    </row>
    <row r="18" spans="1:5" ht="11.25" customHeight="1">
      <c r="A18" s="182" t="s">
        <v>2973</v>
      </c>
      <c r="B18" s="117" t="s">
        <v>2974</v>
      </c>
      <c r="C18" s="110">
        <v>46</v>
      </c>
      <c r="D18" s="107"/>
      <c r="E18" s="160"/>
    </row>
    <row r="19" spans="1:5" ht="11.25" customHeight="1">
      <c r="A19" s="182" t="s">
        <v>2975</v>
      </c>
      <c r="B19" s="117" t="s">
        <v>2976</v>
      </c>
      <c r="C19" s="110">
        <v>48</v>
      </c>
      <c r="D19" s="107"/>
      <c r="E19" s="160"/>
    </row>
    <row r="20" spans="1:5" ht="11.25" customHeight="1">
      <c r="A20" s="182" t="s">
        <v>2977</v>
      </c>
      <c r="B20" s="117" t="s">
        <v>2978</v>
      </c>
      <c r="C20" s="110">
        <v>52</v>
      </c>
      <c r="D20" s="107"/>
      <c r="E20" s="160"/>
    </row>
    <row r="21" spans="1:9" ht="11.25" customHeight="1">
      <c r="A21" s="182" t="s">
        <v>2979</v>
      </c>
      <c r="B21" s="117" t="s">
        <v>2980</v>
      </c>
      <c r="C21" s="110">
        <v>153</v>
      </c>
      <c r="D21" s="107"/>
      <c r="E21" s="160"/>
      <c r="H21" s="161"/>
      <c r="I21" s="161"/>
    </row>
    <row r="22" spans="1:9" ht="11.25" customHeight="1">
      <c r="A22" s="182" t="s">
        <v>2981</v>
      </c>
      <c r="B22" s="117" t="s">
        <v>2982</v>
      </c>
      <c r="C22" s="110">
        <v>30</v>
      </c>
      <c r="D22" s="107"/>
      <c r="E22" s="160"/>
      <c r="G22" s="10" t="s">
        <v>671</v>
      </c>
      <c r="H22" s="161"/>
      <c r="I22" s="161"/>
    </row>
    <row r="23" spans="1:11" ht="11.25" customHeight="1">
      <c r="A23" s="182" t="s">
        <v>2983</v>
      </c>
      <c r="B23" s="117" t="s">
        <v>2984</v>
      </c>
      <c r="C23" s="110">
        <v>31</v>
      </c>
      <c r="D23" s="107"/>
      <c r="E23" s="160"/>
      <c r="F23" s="10" t="s">
        <v>2882</v>
      </c>
      <c r="G23" s="101" t="s">
        <v>2327</v>
      </c>
      <c r="H23" s="166"/>
      <c r="J23" s="210">
        <f>PERCENTILE(C$2:C$1454,0)</f>
        <v>8</v>
      </c>
      <c r="K23" s="168" t="s">
        <v>2883</v>
      </c>
    </row>
    <row r="24" spans="1:11" ht="11.25" customHeight="1">
      <c r="A24" s="182" t="s">
        <v>2985</v>
      </c>
      <c r="B24" s="117" t="s">
        <v>2986</v>
      </c>
      <c r="C24" s="110">
        <v>156</v>
      </c>
      <c r="D24" s="107"/>
      <c r="E24" s="160"/>
      <c r="G24" s="101" t="s">
        <v>2328</v>
      </c>
      <c r="H24" s="166"/>
      <c r="J24" s="210">
        <f>PERCENTILE(C$2:C$1454,0.2)</f>
        <v>39</v>
      </c>
      <c r="K24" s="168" t="s">
        <v>2886</v>
      </c>
    </row>
    <row r="25" spans="1:11" ht="11.25" customHeight="1">
      <c r="A25" s="182" t="s">
        <v>2987</v>
      </c>
      <c r="B25" s="117" t="s">
        <v>2988</v>
      </c>
      <c r="C25" s="110">
        <v>100</v>
      </c>
      <c r="D25" s="107"/>
      <c r="E25" s="160"/>
      <c r="G25" s="101" t="s">
        <v>2329</v>
      </c>
      <c r="H25" s="166"/>
      <c r="J25" s="210">
        <f>PERCENTILE(C$2:C$1454,0.4)</f>
        <v>53</v>
      </c>
      <c r="K25" s="168" t="s">
        <v>2888</v>
      </c>
    </row>
    <row r="26" spans="1:11" ht="11.25" customHeight="1">
      <c r="A26" s="182" t="s">
        <v>2989</v>
      </c>
      <c r="B26" s="117" t="s">
        <v>2990</v>
      </c>
      <c r="C26" s="110">
        <v>51</v>
      </c>
      <c r="D26" s="107"/>
      <c r="E26" s="160"/>
      <c r="G26" s="101" t="s">
        <v>2330</v>
      </c>
      <c r="H26" s="166"/>
      <c r="J26" s="210">
        <f>PERCENTILE(C$2:C$1454,0.5)</f>
        <v>61</v>
      </c>
      <c r="K26" s="169" t="s">
        <v>2891</v>
      </c>
    </row>
    <row r="27" spans="1:11" ht="11.25" customHeight="1">
      <c r="A27" s="182" t="s">
        <v>689</v>
      </c>
      <c r="B27" s="117" t="s">
        <v>690</v>
      </c>
      <c r="C27" s="110">
        <v>106</v>
      </c>
      <c r="D27" s="107"/>
      <c r="E27" s="160"/>
      <c r="G27" s="101" t="s">
        <v>2331</v>
      </c>
      <c r="H27" s="166"/>
      <c r="J27" s="210">
        <f>PERCENTILE(C$2:C$1454,0.6)</f>
        <v>72</v>
      </c>
      <c r="K27" s="168" t="s">
        <v>2894</v>
      </c>
    </row>
    <row r="28" spans="1:11" ht="11.25" customHeight="1">
      <c r="A28" s="182" t="s">
        <v>691</v>
      </c>
      <c r="B28" s="117" t="s">
        <v>692</v>
      </c>
      <c r="C28" s="110">
        <v>92</v>
      </c>
      <c r="D28" s="107"/>
      <c r="E28" s="160"/>
      <c r="G28" s="101" t="s">
        <v>1423</v>
      </c>
      <c r="H28" s="170" t="s">
        <v>2897</v>
      </c>
      <c r="J28" s="210">
        <f>PERCENTILE(C$2:C$1454,0.8)</f>
        <v>116</v>
      </c>
      <c r="K28" s="168" t="s">
        <v>2230</v>
      </c>
    </row>
    <row r="29" spans="1:11" ht="11.25" customHeight="1">
      <c r="A29" s="182" t="s">
        <v>693</v>
      </c>
      <c r="B29" s="117" t="s">
        <v>694</v>
      </c>
      <c r="C29" s="110">
        <v>64</v>
      </c>
      <c r="D29" s="107"/>
      <c r="E29" s="160"/>
      <c r="F29" s="171"/>
      <c r="G29" s="171"/>
      <c r="J29" s="210">
        <f>PERCENTILE(C$2:C$1454,1)</f>
        <v>584</v>
      </c>
      <c r="K29" s="161" t="s">
        <v>2233</v>
      </c>
    </row>
    <row r="30" spans="1:9" ht="11.25" customHeight="1">
      <c r="A30" s="182" t="s">
        <v>695</v>
      </c>
      <c r="B30" s="117" t="s">
        <v>696</v>
      </c>
      <c r="C30" s="110">
        <v>60</v>
      </c>
      <c r="D30" s="107"/>
      <c r="E30" s="160"/>
      <c r="F30" s="6" t="s">
        <v>2236</v>
      </c>
      <c r="G30" s="172"/>
      <c r="H30" s="161"/>
      <c r="I30" s="161"/>
    </row>
    <row r="31" spans="1:9" ht="11.25" customHeight="1">
      <c r="A31" s="182" t="s">
        <v>697</v>
      </c>
      <c r="B31" s="117" t="s">
        <v>698</v>
      </c>
      <c r="C31" s="110">
        <v>81</v>
      </c>
      <c r="D31" s="107"/>
      <c r="E31" s="160"/>
      <c r="F31" s="171" t="s">
        <v>2239</v>
      </c>
      <c r="G31" s="282" t="s">
        <v>822</v>
      </c>
      <c r="H31" s="171"/>
      <c r="I31" s="171"/>
    </row>
    <row r="32" spans="1:9" ht="11.25" customHeight="1">
      <c r="A32" s="182" t="s">
        <v>699</v>
      </c>
      <c r="B32" s="117" t="s">
        <v>700</v>
      </c>
      <c r="C32" s="110">
        <v>62</v>
      </c>
      <c r="D32" s="107"/>
      <c r="E32" s="160"/>
      <c r="F32" s="171"/>
      <c r="G32" s="103"/>
      <c r="H32" s="171"/>
      <c r="I32" s="171"/>
    </row>
    <row r="33" spans="1:9" ht="11.25" customHeight="1">
      <c r="A33" s="182" t="s">
        <v>701</v>
      </c>
      <c r="B33" s="117" t="s">
        <v>702</v>
      </c>
      <c r="C33" s="110">
        <v>89</v>
      </c>
      <c r="D33" s="107"/>
      <c r="E33" s="160"/>
      <c r="F33" s="171" t="s">
        <v>2244</v>
      </c>
      <c r="G33" s="103" t="s">
        <v>3252</v>
      </c>
      <c r="H33" s="171"/>
      <c r="I33" s="171"/>
    </row>
    <row r="34" spans="1:9" ht="11.25" customHeight="1">
      <c r="A34" s="182" t="s">
        <v>703</v>
      </c>
      <c r="B34" s="117" t="s">
        <v>704</v>
      </c>
      <c r="C34" s="110">
        <v>109</v>
      </c>
      <c r="D34" s="107"/>
      <c r="E34" s="160"/>
      <c r="F34" s="171"/>
      <c r="G34" s="103"/>
      <c r="H34" s="171"/>
      <c r="I34" s="171"/>
    </row>
    <row r="35" spans="1:9" ht="11.25" customHeight="1">
      <c r="A35" s="182" t="s">
        <v>705</v>
      </c>
      <c r="B35" s="117" t="s">
        <v>706</v>
      </c>
      <c r="C35" s="110">
        <v>74</v>
      </c>
      <c r="D35" s="107"/>
      <c r="E35" s="160"/>
      <c r="F35" s="171" t="s">
        <v>2249</v>
      </c>
      <c r="G35" s="282" t="s">
        <v>823</v>
      </c>
      <c r="H35" s="171"/>
      <c r="I35" s="171"/>
    </row>
    <row r="36" spans="1:9" ht="11.25" customHeight="1">
      <c r="A36" s="182" t="s">
        <v>707</v>
      </c>
      <c r="B36" s="117" t="s">
        <v>708</v>
      </c>
      <c r="C36" s="110">
        <v>86</v>
      </c>
      <c r="D36" s="107"/>
      <c r="E36" s="160"/>
      <c r="F36" s="3"/>
      <c r="G36" s="3"/>
      <c r="H36" s="171"/>
      <c r="I36" s="171"/>
    </row>
    <row r="37" spans="1:9" ht="11.25" customHeight="1">
      <c r="A37" s="182" t="s">
        <v>709</v>
      </c>
      <c r="B37" s="117" t="s">
        <v>710</v>
      </c>
      <c r="C37" s="110">
        <v>88</v>
      </c>
      <c r="D37" s="107"/>
      <c r="E37" s="160"/>
      <c r="F37" s="171"/>
      <c r="G37" s="161"/>
      <c r="H37" s="171"/>
      <c r="I37" s="171"/>
    </row>
    <row r="38" spans="1:9" ht="11.25" customHeight="1">
      <c r="A38" s="182" t="s">
        <v>711</v>
      </c>
      <c r="B38" s="117" t="s">
        <v>712</v>
      </c>
      <c r="C38" s="110">
        <v>113</v>
      </c>
      <c r="D38" s="107"/>
      <c r="E38" s="160"/>
      <c r="F38" s="171"/>
      <c r="G38" s="171"/>
      <c r="H38" s="171"/>
      <c r="I38" s="171"/>
    </row>
    <row r="39" spans="1:9" ht="11.25" customHeight="1">
      <c r="A39" s="182" t="s">
        <v>713</v>
      </c>
      <c r="B39" s="117" t="s">
        <v>714</v>
      </c>
      <c r="C39" s="110">
        <v>109</v>
      </c>
      <c r="D39" s="107"/>
      <c r="E39" s="160"/>
      <c r="F39" s="15" t="s">
        <v>2258</v>
      </c>
      <c r="G39" s="171"/>
      <c r="H39" s="171"/>
      <c r="I39" s="171"/>
    </row>
    <row r="40" spans="1:9" ht="11.25" customHeight="1">
      <c r="A40" s="182" t="s">
        <v>715</v>
      </c>
      <c r="B40" s="117" t="s">
        <v>716</v>
      </c>
      <c r="C40" s="110">
        <v>145</v>
      </c>
      <c r="D40" s="107"/>
      <c r="E40" s="160"/>
      <c r="F40" s="171" t="s">
        <v>2239</v>
      </c>
      <c r="G40" s="16" t="s">
        <v>1427</v>
      </c>
      <c r="H40" s="171"/>
      <c r="I40" s="171"/>
    </row>
    <row r="41" spans="1:9" ht="11.25" customHeight="1">
      <c r="A41" s="182" t="s">
        <v>717</v>
      </c>
      <c r="B41" s="117" t="s">
        <v>718</v>
      </c>
      <c r="C41" s="110">
        <v>98</v>
      </c>
      <c r="D41" s="107"/>
      <c r="E41" s="160"/>
      <c r="F41" s="171"/>
      <c r="G41" s="17"/>
      <c r="H41" s="171"/>
      <c r="I41" s="171"/>
    </row>
    <row r="42" spans="1:9" ht="11.25" customHeight="1">
      <c r="A42" s="182" t="s">
        <v>3007</v>
      </c>
      <c r="B42" s="117" t="s">
        <v>3008</v>
      </c>
      <c r="C42" s="110">
        <v>123</v>
      </c>
      <c r="D42" s="107"/>
      <c r="E42" s="160"/>
      <c r="F42" s="171" t="s">
        <v>2244</v>
      </c>
      <c r="G42" s="16" t="s">
        <v>1428</v>
      </c>
      <c r="H42" s="171"/>
      <c r="I42" s="171"/>
    </row>
    <row r="43" spans="1:9" ht="11.25" customHeight="1">
      <c r="A43" s="182" t="s">
        <v>3009</v>
      </c>
      <c r="B43" s="117" t="s">
        <v>3010</v>
      </c>
      <c r="C43" s="110">
        <v>123</v>
      </c>
      <c r="D43" s="107"/>
      <c r="E43" s="160"/>
      <c r="F43" s="171"/>
      <c r="G43" s="173"/>
      <c r="H43" s="171"/>
      <c r="I43" s="171"/>
    </row>
    <row r="44" spans="1:9" ht="11.25" customHeight="1">
      <c r="A44" s="182" t="s">
        <v>3011</v>
      </c>
      <c r="B44" s="117" t="s">
        <v>3012</v>
      </c>
      <c r="C44" s="110">
        <v>95</v>
      </c>
      <c r="D44" s="107"/>
      <c r="E44" s="160"/>
      <c r="F44" s="171" t="s">
        <v>2249</v>
      </c>
      <c r="G44" s="16" t="s">
        <v>778</v>
      </c>
      <c r="H44" s="171"/>
      <c r="I44" s="171"/>
    </row>
    <row r="45" spans="1:9" ht="11.25" customHeight="1">
      <c r="A45" s="182" t="s">
        <v>3013</v>
      </c>
      <c r="B45" s="117" t="s">
        <v>3014</v>
      </c>
      <c r="C45" s="110">
        <v>90</v>
      </c>
      <c r="D45" s="107"/>
      <c r="E45" s="160"/>
      <c r="F45" s="171"/>
      <c r="G45" s="171"/>
      <c r="H45" s="171"/>
      <c r="I45" s="171"/>
    </row>
    <row r="46" spans="1:7" ht="11.25" customHeight="1">
      <c r="A46" s="182" t="s">
        <v>3015</v>
      </c>
      <c r="B46" s="117" t="s">
        <v>3016</v>
      </c>
      <c r="C46" s="110">
        <v>32</v>
      </c>
      <c r="D46" s="107"/>
      <c r="E46" s="160"/>
      <c r="G46" s="102"/>
    </row>
    <row r="47" spans="1:7" ht="11.25" customHeight="1">
      <c r="A47" s="182" t="s">
        <v>3017</v>
      </c>
      <c r="B47" s="117" t="s">
        <v>3018</v>
      </c>
      <c r="C47" s="110">
        <v>42</v>
      </c>
      <c r="D47" s="107"/>
      <c r="E47" s="160"/>
      <c r="G47" s="185"/>
    </row>
    <row r="48" spans="1:7" ht="11.25" customHeight="1">
      <c r="A48" s="182" t="s">
        <v>3019</v>
      </c>
      <c r="B48" s="117" t="s">
        <v>3020</v>
      </c>
      <c r="C48" s="110">
        <v>59</v>
      </c>
      <c r="D48" s="107"/>
      <c r="E48" s="160"/>
      <c r="G48" s="185"/>
    </row>
    <row r="49" spans="1:7" ht="11.25" customHeight="1">
      <c r="A49" s="182" t="s">
        <v>3021</v>
      </c>
      <c r="B49" s="117" t="s">
        <v>3022</v>
      </c>
      <c r="C49" s="110">
        <v>53</v>
      </c>
      <c r="D49" s="107"/>
      <c r="E49" s="160"/>
      <c r="G49" s="38"/>
    </row>
    <row r="50" spans="1:5" ht="11.25" customHeight="1">
      <c r="A50" s="182" t="s">
        <v>3023</v>
      </c>
      <c r="B50" s="117" t="s">
        <v>3024</v>
      </c>
      <c r="C50" s="110">
        <v>60</v>
      </c>
      <c r="D50" s="107"/>
      <c r="E50" s="160"/>
    </row>
    <row r="51" spans="1:5" ht="11.25" customHeight="1">
      <c r="A51" s="182" t="s">
        <v>3025</v>
      </c>
      <c r="B51" s="117" t="s">
        <v>3026</v>
      </c>
      <c r="C51" s="110">
        <v>57</v>
      </c>
      <c r="D51" s="107"/>
      <c r="E51" s="160"/>
    </row>
    <row r="52" spans="1:5" ht="11.25" customHeight="1">
      <c r="A52" s="182" t="s">
        <v>3027</v>
      </c>
      <c r="B52" s="117" t="s">
        <v>3028</v>
      </c>
      <c r="C52" s="110">
        <v>58</v>
      </c>
      <c r="D52" s="107"/>
      <c r="E52" s="160"/>
    </row>
    <row r="53" spans="1:5" ht="11.25" customHeight="1">
      <c r="A53" s="182" t="s">
        <v>3029</v>
      </c>
      <c r="B53" s="117" t="s">
        <v>3030</v>
      </c>
      <c r="C53" s="110">
        <v>34</v>
      </c>
      <c r="D53" s="107"/>
      <c r="E53" s="160"/>
    </row>
    <row r="54" spans="1:5" ht="11.25" customHeight="1">
      <c r="A54" s="182" t="s">
        <v>3031</v>
      </c>
      <c r="B54" s="117" t="s">
        <v>3032</v>
      </c>
      <c r="C54" s="110">
        <v>59</v>
      </c>
      <c r="D54" s="107"/>
      <c r="E54" s="160"/>
    </row>
    <row r="55" spans="1:5" ht="11.25" customHeight="1">
      <c r="A55" s="182" t="s">
        <v>3033</v>
      </c>
      <c r="B55" s="117" t="s">
        <v>3034</v>
      </c>
      <c r="C55" s="110">
        <v>36</v>
      </c>
      <c r="D55" s="107"/>
      <c r="E55" s="160"/>
    </row>
    <row r="56" spans="1:5" ht="11.25" customHeight="1">
      <c r="A56" s="182" t="s">
        <v>3035</v>
      </c>
      <c r="B56" s="117" t="s">
        <v>3036</v>
      </c>
      <c r="C56" s="110">
        <v>171</v>
      </c>
      <c r="D56" s="107"/>
      <c r="E56" s="160"/>
    </row>
    <row r="57" spans="1:9" ht="11.25" customHeight="1">
      <c r="A57" s="182" t="s">
        <v>3037</v>
      </c>
      <c r="B57" s="117" t="s">
        <v>3038</v>
      </c>
      <c r="C57" s="110">
        <v>234</v>
      </c>
      <c r="D57" s="107"/>
      <c r="E57" s="160"/>
      <c r="F57" s="171"/>
      <c r="G57" s="171"/>
      <c r="H57" s="171"/>
      <c r="I57" s="171"/>
    </row>
    <row r="58" spans="1:9" ht="11.25" customHeight="1">
      <c r="A58" s="182" t="s">
        <v>3039</v>
      </c>
      <c r="B58" s="117" t="s">
        <v>3040</v>
      </c>
      <c r="C58" s="110">
        <v>35</v>
      </c>
      <c r="D58" s="107"/>
      <c r="E58" s="160"/>
      <c r="F58" s="171"/>
      <c r="G58" s="171"/>
      <c r="H58" s="171"/>
      <c r="I58" s="171"/>
    </row>
    <row r="59" spans="1:9" ht="11.25" customHeight="1">
      <c r="A59" s="182" t="s">
        <v>3041</v>
      </c>
      <c r="B59" s="117" t="s">
        <v>3042</v>
      </c>
      <c r="C59" s="110">
        <v>41</v>
      </c>
      <c r="D59" s="107"/>
      <c r="E59" s="160"/>
      <c r="F59" s="171"/>
      <c r="G59" s="171"/>
      <c r="H59" s="171"/>
      <c r="I59" s="171"/>
    </row>
    <row r="60" spans="1:9" ht="11.25" customHeight="1">
      <c r="A60" s="182" t="s">
        <v>3043</v>
      </c>
      <c r="B60" s="117" t="s">
        <v>3044</v>
      </c>
      <c r="C60" s="110">
        <v>189</v>
      </c>
      <c r="D60" s="107"/>
      <c r="E60" s="160"/>
      <c r="F60" s="171"/>
      <c r="G60" s="171"/>
      <c r="H60" s="171"/>
      <c r="I60" s="171"/>
    </row>
    <row r="61" spans="1:5" ht="11.25" customHeight="1">
      <c r="A61" s="182" t="s">
        <v>3045</v>
      </c>
      <c r="B61" s="117" t="s">
        <v>3046</v>
      </c>
      <c r="C61" s="110">
        <v>38</v>
      </c>
      <c r="D61" s="107"/>
      <c r="E61" s="160"/>
    </row>
    <row r="62" spans="1:5" ht="11.25" customHeight="1">
      <c r="A62" s="182" t="s">
        <v>3047</v>
      </c>
      <c r="B62" s="117" t="s">
        <v>3048</v>
      </c>
      <c r="C62" s="110">
        <v>101</v>
      </c>
      <c r="D62" s="107"/>
      <c r="E62" s="160"/>
    </row>
    <row r="63" spans="1:5" ht="11.25" customHeight="1">
      <c r="A63" s="182" t="s">
        <v>3049</v>
      </c>
      <c r="B63" s="117" t="s">
        <v>3050</v>
      </c>
      <c r="C63" s="110">
        <v>38</v>
      </c>
      <c r="D63" s="107"/>
      <c r="E63" s="160"/>
    </row>
    <row r="64" spans="1:5" ht="11.25" customHeight="1">
      <c r="A64" s="182" t="s">
        <v>3051</v>
      </c>
      <c r="B64" s="117" t="s">
        <v>3052</v>
      </c>
      <c r="C64" s="110">
        <v>95</v>
      </c>
      <c r="D64" s="107"/>
      <c r="E64" s="160"/>
    </row>
    <row r="65" spans="1:5" ht="11.25" customHeight="1">
      <c r="A65" s="182" t="s">
        <v>3053</v>
      </c>
      <c r="B65" s="117" t="s">
        <v>3054</v>
      </c>
      <c r="C65" s="110">
        <v>61</v>
      </c>
      <c r="D65" s="107"/>
      <c r="E65" s="160"/>
    </row>
    <row r="66" spans="1:5" ht="11.25" customHeight="1">
      <c r="A66" s="182" t="s">
        <v>3055</v>
      </c>
      <c r="B66" s="117" t="s">
        <v>3056</v>
      </c>
      <c r="C66" s="110">
        <v>63</v>
      </c>
      <c r="D66" s="107"/>
      <c r="E66" s="160"/>
    </row>
    <row r="67" spans="1:5" ht="11.25" customHeight="1">
      <c r="A67" s="182" t="s">
        <v>3057</v>
      </c>
      <c r="B67" s="117" t="s">
        <v>3058</v>
      </c>
      <c r="C67" s="110">
        <v>106</v>
      </c>
      <c r="D67" s="107"/>
      <c r="E67" s="160"/>
    </row>
    <row r="68" spans="1:5" ht="11.25" customHeight="1">
      <c r="A68" s="182" t="s">
        <v>3059</v>
      </c>
      <c r="B68" s="117" t="s">
        <v>3060</v>
      </c>
      <c r="C68" s="110">
        <v>104</v>
      </c>
      <c r="D68" s="107"/>
      <c r="E68" s="160"/>
    </row>
    <row r="69" spans="1:5" ht="11.25" customHeight="1">
      <c r="A69" s="182" t="s">
        <v>3061</v>
      </c>
      <c r="B69" s="117" t="s">
        <v>3062</v>
      </c>
      <c r="C69" s="110">
        <v>40</v>
      </c>
      <c r="D69" s="107"/>
      <c r="E69" s="160"/>
    </row>
    <row r="70" spans="1:5" ht="11.25" customHeight="1">
      <c r="A70" s="182" t="s">
        <v>3063</v>
      </c>
      <c r="B70" s="117" t="s">
        <v>3064</v>
      </c>
      <c r="C70" s="110">
        <v>69</v>
      </c>
      <c r="D70" s="107"/>
      <c r="E70" s="160"/>
    </row>
    <row r="71" spans="1:5" ht="11.25" customHeight="1">
      <c r="A71" s="182" t="s">
        <v>3065</v>
      </c>
      <c r="B71" s="117" t="s">
        <v>3066</v>
      </c>
      <c r="C71" s="110">
        <v>74</v>
      </c>
      <c r="D71" s="107"/>
      <c r="E71" s="160"/>
    </row>
    <row r="72" spans="1:5" ht="11.25" customHeight="1">
      <c r="A72" s="182" t="s">
        <v>3067</v>
      </c>
      <c r="B72" s="117" t="s">
        <v>3068</v>
      </c>
      <c r="C72" s="110">
        <v>59</v>
      </c>
      <c r="D72" s="107"/>
      <c r="E72" s="160"/>
    </row>
    <row r="73" spans="1:5" ht="11.25" customHeight="1">
      <c r="A73" s="182" t="s">
        <v>3069</v>
      </c>
      <c r="B73" s="117" t="s">
        <v>3070</v>
      </c>
      <c r="C73" s="110">
        <v>40</v>
      </c>
      <c r="D73" s="107"/>
      <c r="E73" s="160"/>
    </row>
    <row r="74" spans="1:5" ht="11.25" customHeight="1">
      <c r="A74" s="182" t="s">
        <v>3071</v>
      </c>
      <c r="B74" s="117" t="s">
        <v>3306</v>
      </c>
      <c r="C74" s="110">
        <v>125</v>
      </c>
      <c r="D74" s="107"/>
      <c r="E74" s="160"/>
    </row>
    <row r="75" spans="1:5" ht="11.25" customHeight="1">
      <c r="A75" s="182" t="s">
        <v>3072</v>
      </c>
      <c r="B75" s="117" t="s">
        <v>3307</v>
      </c>
      <c r="C75" s="110">
        <v>56</v>
      </c>
      <c r="D75" s="107"/>
      <c r="E75" s="160"/>
    </row>
    <row r="76" spans="1:5" ht="11.25" customHeight="1">
      <c r="A76" s="182" t="s">
        <v>3073</v>
      </c>
      <c r="B76" s="117" t="s">
        <v>2867</v>
      </c>
      <c r="C76" s="110">
        <v>53</v>
      </c>
      <c r="D76" s="107"/>
      <c r="E76" s="160"/>
    </row>
    <row r="77" spans="1:5" ht="11.25" customHeight="1">
      <c r="A77" s="182" t="s">
        <v>3074</v>
      </c>
      <c r="B77" s="117" t="s">
        <v>3308</v>
      </c>
      <c r="C77" s="110">
        <v>54</v>
      </c>
      <c r="D77" s="107"/>
      <c r="E77" s="160"/>
    </row>
    <row r="78" spans="1:5" ht="11.25" customHeight="1">
      <c r="A78" s="182" t="s">
        <v>3075</v>
      </c>
      <c r="B78" s="117" t="s">
        <v>3076</v>
      </c>
      <c r="C78" s="110">
        <v>72</v>
      </c>
      <c r="D78" s="107"/>
      <c r="E78" s="160"/>
    </row>
    <row r="79" spans="1:5" ht="11.25" customHeight="1">
      <c r="A79" s="182" t="s">
        <v>3077</v>
      </c>
      <c r="B79" s="117" t="s">
        <v>3078</v>
      </c>
      <c r="C79" s="110">
        <v>51</v>
      </c>
      <c r="D79" s="107"/>
      <c r="E79" s="160"/>
    </row>
    <row r="80" spans="1:5" ht="11.25" customHeight="1">
      <c r="A80" s="182" t="s">
        <v>3079</v>
      </c>
      <c r="B80" s="117" t="s">
        <v>3080</v>
      </c>
      <c r="C80" s="110">
        <v>48</v>
      </c>
      <c r="D80" s="107"/>
      <c r="E80" s="160"/>
    </row>
    <row r="81" spans="1:5" ht="11.25" customHeight="1">
      <c r="A81" s="182" t="s">
        <v>3081</v>
      </c>
      <c r="B81" s="117" t="s">
        <v>3082</v>
      </c>
      <c r="C81" s="110">
        <v>48</v>
      </c>
      <c r="D81" s="107"/>
      <c r="E81" s="160"/>
    </row>
    <row r="82" spans="1:5" ht="11.25" customHeight="1">
      <c r="A82" s="182" t="s">
        <v>3083</v>
      </c>
      <c r="B82" s="117" t="s">
        <v>3084</v>
      </c>
      <c r="C82" s="110">
        <v>55</v>
      </c>
      <c r="D82" s="107"/>
      <c r="E82" s="160"/>
    </row>
    <row r="83" spans="1:5" ht="11.25" customHeight="1">
      <c r="A83" s="182" t="s">
        <v>3085</v>
      </c>
      <c r="B83" s="117" t="s">
        <v>619</v>
      </c>
      <c r="C83" s="110">
        <v>53</v>
      </c>
      <c r="D83" s="107"/>
      <c r="E83" s="160"/>
    </row>
    <row r="84" spans="1:5" ht="11.25" customHeight="1">
      <c r="A84" s="182" t="s">
        <v>3086</v>
      </c>
      <c r="B84" s="117" t="s">
        <v>3087</v>
      </c>
      <c r="C84" s="110">
        <v>63</v>
      </c>
      <c r="D84" s="107"/>
      <c r="E84" s="160"/>
    </row>
    <row r="85" spans="1:5" ht="11.25" customHeight="1">
      <c r="A85" s="182" t="s">
        <v>3088</v>
      </c>
      <c r="B85" s="117" t="s">
        <v>3089</v>
      </c>
      <c r="C85" s="110">
        <v>51</v>
      </c>
      <c r="D85" s="107"/>
      <c r="E85" s="160"/>
    </row>
    <row r="86" spans="1:5" ht="11.25" customHeight="1">
      <c r="A86" s="182" t="s">
        <v>3090</v>
      </c>
      <c r="B86" s="117" t="s">
        <v>3091</v>
      </c>
      <c r="C86" s="110">
        <v>62</v>
      </c>
      <c r="D86" s="107"/>
      <c r="E86" s="160"/>
    </row>
    <row r="87" spans="1:5" ht="11.25" customHeight="1">
      <c r="A87" s="182" t="s">
        <v>3092</v>
      </c>
      <c r="B87" s="117" t="s">
        <v>3093</v>
      </c>
      <c r="C87" s="110">
        <v>57</v>
      </c>
      <c r="D87" s="107"/>
      <c r="E87" s="160"/>
    </row>
    <row r="88" spans="1:5" ht="11.25" customHeight="1">
      <c r="A88" s="182" t="s">
        <v>3094</v>
      </c>
      <c r="B88" s="117" t="s">
        <v>3095</v>
      </c>
      <c r="C88" s="110">
        <v>357</v>
      </c>
      <c r="D88" s="107"/>
      <c r="E88" s="160"/>
    </row>
    <row r="89" spans="1:5" ht="11.25" customHeight="1">
      <c r="A89" s="182" t="s">
        <v>3000</v>
      </c>
      <c r="B89" s="117" t="s">
        <v>3001</v>
      </c>
      <c r="C89" s="110">
        <v>249</v>
      </c>
      <c r="D89" s="107"/>
      <c r="E89" s="160"/>
    </row>
    <row r="90" spans="1:5" ht="11.25" customHeight="1">
      <c r="A90" s="182" t="s">
        <v>3002</v>
      </c>
      <c r="B90" s="117" t="s">
        <v>3003</v>
      </c>
      <c r="C90" s="110">
        <v>291</v>
      </c>
      <c r="D90" s="107"/>
      <c r="E90" s="160"/>
    </row>
    <row r="91" spans="1:5" ht="11.25" customHeight="1">
      <c r="A91" s="182" t="s">
        <v>3004</v>
      </c>
      <c r="B91" s="117" t="s">
        <v>3005</v>
      </c>
      <c r="C91" s="110">
        <v>242</v>
      </c>
      <c r="D91" s="107"/>
      <c r="E91" s="160"/>
    </row>
    <row r="92" spans="1:5" ht="11.25" customHeight="1">
      <c r="A92" s="182" t="s">
        <v>3006</v>
      </c>
      <c r="B92" s="117" t="s">
        <v>598</v>
      </c>
      <c r="C92" s="110">
        <v>316</v>
      </c>
      <c r="D92" s="107"/>
      <c r="E92" s="160"/>
    </row>
    <row r="93" spans="1:5" ht="11.25" customHeight="1">
      <c r="A93" s="182" t="s">
        <v>599</v>
      </c>
      <c r="B93" s="117" t="s">
        <v>600</v>
      </c>
      <c r="C93" s="110">
        <v>341</v>
      </c>
      <c r="D93" s="107"/>
      <c r="E93" s="160"/>
    </row>
    <row r="94" spans="1:5" ht="11.25" customHeight="1">
      <c r="A94" s="182" t="s">
        <v>601</v>
      </c>
      <c r="B94" s="117" t="s">
        <v>602</v>
      </c>
      <c r="C94" s="110">
        <v>350</v>
      </c>
      <c r="D94" s="107"/>
      <c r="E94" s="160"/>
    </row>
    <row r="95" spans="1:5" ht="11.25" customHeight="1">
      <c r="A95" s="182" t="s">
        <v>603</v>
      </c>
      <c r="B95" s="117" t="s">
        <v>604</v>
      </c>
      <c r="C95" s="110">
        <v>434</v>
      </c>
      <c r="D95" s="107"/>
      <c r="E95" s="160"/>
    </row>
    <row r="96" spans="1:5" ht="11.25" customHeight="1">
      <c r="A96" s="182" t="s">
        <v>605</v>
      </c>
      <c r="B96" s="117" t="s">
        <v>606</v>
      </c>
      <c r="C96" s="110">
        <v>313</v>
      </c>
      <c r="D96" s="107"/>
      <c r="E96" s="160"/>
    </row>
    <row r="97" spans="1:5" ht="11.25" customHeight="1">
      <c r="A97" s="182" t="s">
        <v>607</v>
      </c>
      <c r="B97" s="117" t="s">
        <v>608</v>
      </c>
      <c r="C97" s="110">
        <v>350</v>
      </c>
      <c r="D97" s="107"/>
      <c r="E97" s="160"/>
    </row>
    <row r="98" spans="1:5" ht="11.25" customHeight="1">
      <c r="A98" s="182" t="s">
        <v>609</v>
      </c>
      <c r="B98" s="117" t="s">
        <v>2238</v>
      </c>
      <c r="C98" s="110">
        <v>438</v>
      </c>
      <c r="D98" s="107"/>
      <c r="E98" s="160"/>
    </row>
    <row r="99" spans="1:5" ht="11.25" customHeight="1">
      <c r="A99" s="182" t="s">
        <v>610</v>
      </c>
      <c r="B99" s="117" t="s">
        <v>611</v>
      </c>
      <c r="C99" s="110">
        <v>101</v>
      </c>
      <c r="D99" s="107"/>
      <c r="E99" s="160"/>
    </row>
    <row r="100" spans="1:5" ht="11.25" customHeight="1">
      <c r="A100" s="182" t="s">
        <v>612</v>
      </c>
      <c r="B100" s="117" t="s">
        <v>613</v>
      </c>
      <c r="C100" s="110">
        <v>54</v>
      </c>
      <c r="D100" s="107"/>
      <c r="E100" s="160"/>
    </row>
    <row r="101" spans="1:5" ht="11.25" customHeight="1">
      <c r="A101" s="182" t="s">
        <v>18</v>
      </c>
      <c r="B101" s="117" t="s">
        <v>19</v>
      </c>
      <c r="C101" s="110">
        <v>56</v>
      </c>
      <c r="D101" s="107"/>
      <c r="E101" s="160"/>
    </row>
    <row r="102" spans="1:5" ht="11.25" customHeight="1">
      <c r="A102" s="182" t="s">
        <v>20</v>
      </c>
      <c r="B102" s="117" t="s">
        <v>21</v>
      </c>
      <c r="C102" s="110">
        <v>45</v>
      </c>
      <c r="D102" s="107"/>
      <c r="E102" s="160"/>
    </row>
    <row r="103" spans="1:5" ht="11.25" customHeight="1">
      <c r="A103" s="182" t="s">
        <v>22</v>
      </c>
      <c r="B103" s="117" t="s">
        <v>23</v>
      </c>
      <c r="C103" s="110">
        <v>43</v>
      </c>
      <c r="D103" s="107"/>
      <c r="E103" s="160"/>
    </row>
    <row r="104" spans="1:5" ht="11.25" customHeight="1">
      <c r="A104" s="182" t="s">
        <v>24</v>
      </c>
      <c r="B104" s="117" t="s">
        <v>25</v>
      </c>
      <c r="C104" s="110">
        <v>47</v>
      </c>
      <c r="D104" s="107"/>
      <c r="E104" s="160"/>
    </row>
    <row r="105" spans="1:5" ht="11.25" customHeight="1">
      <c r="A105" s="182" t="s">
        <v>26</v>
      </c>
      <c r="B105" s="117" t="s">
        <v>27</v>
      </c>
      <c r="C105" s="110">
        <v>73</v>
      </c>
      <c r="D105" s="107"/>
      <c r="E105" s="160"/>
    </row>
    <row r="106" spans="1:5" ht="11.25" customHeight="1">
      <c r="A106" s="182" t="s">
        <v>28</v>
      </c>
      <c r="B106" s="117" t="s">
        <v>29</v>
      </c>
      <c r="C106" s="110">
        <v>51</v>
      </c>
      <c r="D106" s="107"/>
      <c r="E106" s="160"/>
    </row>
    <row r="107" spans="1:5" ht="11.25" customHeight="1">
      <c r="A107" s="182" t="s">
        <v>30</v>
      </c>
      <c r="B107" s="117" t="s">
        <v>31</v>
      </c>
      <c r="C107" s="110">
        <v>45</v>
      </c>
      <c r="D107" s="107"/>
      <c r="E107" s="160"/>
    </row>
    <row r="108" spans="1:5" ht="11.25" customHeight="1">
      <c r="A108" s="182" t="s">
        <v>32</v>
      </c>
      <c r="B108" s="117" t="s">
        <v>33</v>
      </c>
      <c r="C108" s="110">
        <v>45</v>
      </c>
      <c r="D108" s="107"/>
      <c r="E108" s="160"/>
    </row>
    <row r="109" spans="1:5" ht="11.25" customHeight="1">
      <c r="A109" s="182" t="s">
        <v>34</v>
      </c>
      <c r="B109" s="117" t="s">
        <v>35</v>
      </c>
      <c r="C109" s="110">
        <v>61</v>
      </c>
      <c r="D109" s="107"/>
      <c r="E109" s="160"/>
    </row>
    <row r="110" spans="1:5" ht="11.25" customHeight="1">
      <c r="A110" s="182" t="s">
        <v>36</v>
      </c>
      <c r="B110" s="117" t="s">
        <v>37</v>
      </c>
      <c r="C110" s="110">
        <v>39</v>
      </c>
      <c r="D110" s="107"/>
      <c r="E110" s="160"/>
    </row>
    <row r="111" spans="1:5" ht="11.25" customHeight="1">
      <c r="A111" s="182" t="s">
        <v>38</v>
      </c>
      <c r="B111" s="117" t="s">
        <v>39</v>
      </c>
      <c r="C111" s="110">
        <v>51</v>
      </c>
      <c r="D111" s="107"/>
      <c r="E111" s="160"/>
    </row>
    <row r="112" spans="1:5" ht="11.25" customHeight="1">
      <c r="A112" s="182" t="s">
        <v>40</v>
      </c>
      <c r="B112" s="117" t="s">
        <v>41</v>
      </c>
      <c r="C112" s="110">
        <v>54</v>
      </c>
      <c r="D112" s="107"/>
      <c r="E112" s="160"/>
    </row>
    <row r="113" spans="1:5" ht="11.25" customHeight="1">
      <c r="A113" s="182" t="s">
        <v>42</v>
      </c>
      <c r="B113" s="117" t="s">
        <v>43</v>
      </c>
      <c r="C113" s="110">
        <v>90</v>
      </c>
      <c r="D113" s="107"/>
      <c r="E113" s="160"/>
    </row>
    <row r="114" spans="1:5" ht="11.25" customHeight="1">
      <c r="A114" s="182" t="s">
        <v>44</v>
      </c>
      <c r="B114" s="117" t="s">
        <v>45</v>
      </c>
      <c r="C114" s="110">
        <v>48</v>
      </c>
      <c r="D114" s="107"/>
      <c r="E114" s="160"/>
    </row>
    <row r="115" spans="1:5" ht="11.25" customHeight="1">
      <c r="A115" s="182" t="s">
        <v>46</v>
      </c>
      <c r="B115" s="117" t="s">
        <v>47</v>
      </c>
      <c r="C115" s="110">
        <v>50</v>
      </c>
      <c r="D115" s="107"/>
      <c r="E115" s="160"/>
    </row>
    <row r="116" spans="1:5" ht="11.25" customHeight="1">
      <c r="A116" s="182" t="s">
        <v>48</v>
      </c>
      <c r="B116" s="117" t="s">
        <v>49</v>
      </c>
      <c r="C116" s="110">
        <v>75</v>
      </c>
      <c r="D116" s="107"/>
      <c r="E116" s="160"/>
    </row>
    <row r="117" spans="1:5" ht="11.25" customHeight="1">
      <c r="A117" s="182" t="s">
        <v>50</v>
      </c>
      <c r="B117" s="117" t="s">
        <v>51</v>
      </c>
      <c r="C117" s="110">
        <v>99</v>
      </c>
      <c r="D117" s="107"/>
      <c r="E117" s="160"/>
    </row>
    <row r="118" spans="1:5" ht="11.25" customHeight="1">
      <c r="A118" s="182" t="s">
        <v>52</v>
      </c>
      <c r="B118" s="117" t="s">
        <v>53</v>
      </c>
      <c r="C118" s="110">
        <v>52</v>
      </c>
      <c r="D118" s="107"/>
      <c r="E118" s="160"/>
    </row>
    <row r="119" spans="1:5" ht="11.25" customHeight="1">
      <c r="A119" s="182" t="s">
        <v>54</v>
      </c>
      <c r="B119" s="117" t="s">
        <v>55</v>
      </c>
      <c r="C119" s="110">
        <v>64</v>
      </c>
      <c r="D119" s="107"/>
      <c r="E119" s="160"/>
    </row>
    <row r="120" spans="1:5" ht="11.25" customHeight="1">
      <c r="A120" s="182" t="s">
        <v>56</v>
      </c>
      <c r="B120" s="117" t="s">
        <v>57</v>
      </c>
      <c r="C120" s="110">
        <v>68</v>
      </c>
      <c r="D120" s="107"/>
      <c r="E120" s="160"/>
    </row>
    <row r="121" spans="1:5" ht="11.25" customHeight="1">
      <c r="A121" s="182" t="s">
        <v>58</v>
      </c>
      <c r="B121" s="117" t="s">
        <v>59</v>
      </c>
      <c r="C121" s="110">
        <v>50</v>
      </c>
      <c r="D121" s="107"/>
      <c r="E121" s="160"/>
    </row>
    <row r="122" spans="1:5" ht="11.25" customHeight="1">
      <c r="A122" s="182" t="s">
        <v>60</v>
      </c>
      <c r="B122" s="117" t="s">
        <v>61</v>
      </c>
      <c r="C122" s="110">
        <v>34</v>
      </c>
      <c r="D122" s="107"/>
      <c r="E122" s="160"/>
    </row>
    <row r="123" spans="1:5" ht="11.25" customHeight="1">
      <c r="A123" s="182" t="s">
        <v>62</v>
      </c>
      <c r="B123" s="117" t="s">
        <v>63</v>
      </c>
      <c r="C123" s="110">
        <v>44</v>
      </c>
      <c r="D123" s="107"/>
      <c r="E123" s="160"/>
    </row>
    <row r="124" spans="1:5" ht="11.25" customHeight="1">
      <c r="A124" s="182" t="s">
        <v>64</v>
      </c>
      <c r="B124" s="117" t="s">
        <v>65</v>
      </c>
      <c r="C124" s="110">
        <v>102</v>
      </c>
      <c r="D124" s="107"/>
      <c r="E124" s="160"/>
    </row>
    <row r="125" spans="1:5" ht="11.25" customHeight="1">
      <c r="A125" s="182" t="s">
        <v>66</v>
      </c>
      <c r="B125" s="117" t="s">
        <v>67</v>
      </c>
      <c r="C125" s="110">
        <v>50</v>
      </c>
      <c r="D125" s="107"/>
      <c r="E125" s="160"/>
    </row>
    <row r="126" spans="1:5" ht="11.25" customHeight="1">
      <c r="A126" s="182" t="s">
        <v>68</v>
      </c>
      <c r="B126" s="117" t="s">
        <v>69</v>
      </c>
      <c r="C126" s="110">
        <v>39</v>
      </c>
      <c r="D126" s="107"/>
      <c r="E126" s="160"/>
    </row>
    <row r="127" spans="1:5" ht="11.25" customHeight="1">
      <c r="A127" s="182" t="s">
        <v>70</v>
      </c>
      <c r="B127" s="117" t="s">
        <v>71</v>
      </c>
      <c r="C127" s="110">
        <v>50</v>
      </c>
      <c r="D127" s="107"/>
      <c r="E127" s="160"/>
    </row>
    <row r="128" spans="1:5" ht="11.25" customHeight="1">
      <c r="A128" s="182" t="s">
        <v>72</v>
      </c>
      <c r="B128" s="117" t="s">
        <v>2133</v>
      </c>
      <c r="C128" s="110">
        <v>40</v>
      </c>
      <c r="D128" s="107"/>
      <c r="E128" s="160"/>
    </row>
    <row r="129" spans="1:5" ht="11.25" customHeight="1">
      <c r="A129" s="182" t="s">
        <v>2134</v>
      </c>
      <c r="B129" s="117" t="s">
        <v>2135</v>
      </c>
      <c r="C129" s="110">
        <v>58</v>
      </c>
      <c r="D129" s="107"/>
      <c r="E129" s="160"/>
    </row>
    <row r="130" spans="1:5" ht="11.25" customHeight="1">
      <c r="A130" s="182" t="s">
        <v>2136</v>
      </c>
      <c r="B130" s="117" t="s">
        <v>2137</v>
      </c>
      <c r="C130" s="110">
        <v>33</v>
      </c>
      <c r="D130" s="107"/>
      <c r="E130" s="160"/>
    </row>
    <row r="131" spans="1:5" ht="11.25" customHeight="1">
      <c r="A131" s="182" t="s">
        <v>2138</v>
      </c>
      <c r="B131" s="117" t="s">
        <v>2139</v>
      </c>
      <c r="C131" s="110">
        <v>67</v>
      </c>
      <c r="D131" s="107"/>
      <c r="E131" s="160"/>
    </row>
    <row r="132" spans="1:5" ht="11.25" customHeight="1">
      <c r="A132" s="182" t="s">
        <v>2140</v>
      </c>
      <c r="B132" s="117" t="s">
        <v>2141</v>
      </c>
      <c r="C132" s="110">
        <v>39</v>
      </c>
      <c r="D132" s="107"/>
      <c r="E132" s="160"/>
    </row>
    <row r="133" spans="1:5" ht="11.25" customHeight="1">
      <c r="A133" s="182" t="s">
        <v>2142</v>
      </c>
      <c r="B133" s="117" t="s">
        <v>2143</v>
      </c>
      <c r="C133" s="110">
        <v>38</v>
      </c>
      <c r="D133" s="107"/>
      <c r="E133" s="160"/>
    </row>
    <row r="134" spans="1:5" ht="11.25" customHeight="1">
      <c r="A134" s="182" t="s">
        <v>2144</v>
      </c>
      <c r="B134" s="117" t="s">
        <v>2145</v>
      </c>
      <c r="C134" s="110">
        <v>52</v>
      </c>
      <c r="D134" s="107"/>
      <c r="E134" s="160"/>
    </row>
    <row r="135" spans="1:5" ht="11.25" customHeight="1">
      <c r="A135" s="182" t="s">
        <v>2146</v>
      </c>
      <c r="B135" s="117" t="s">
        <v>2147</v>
      </c>
      <c r="C135" s="110">
        <v>43</v>
      </c>
      <c r="D135" s="107"/>
      <c r="E135" s="160"/>
    </row>
    <row r="136" spans="1:5" ht="11.25" customHeight="1">
      <c r="A136" s="182" t="s">
        <v>2148</v>
      </c>
      <c r="B136" s="117" t="s">
        <v>2149</v>
      </c>
      <c r="C136" s="110">
        <v>45</v>
      </c>
      <c r="D136" s="107"/>
      <c r="E136" s="160"/>
    </row>
    <row r="137" spans="1:5" ht="11.25" customHeight="1">
      <c r="A137" s="182" t="s">
        <v>2150</v>
      </c>
      <c r="B137" s="117" t="s">
        <v>2151</v>
      </c>
      <c r="C137" s="110" t="s">
        <v>2897</v>
      </c>
      <c r="D137" s="107"/>
      <c r="E137" s="160"/>
    </row>
    <row r="138" spans="1:5" ht="11.25" customHeight="1">
      <c r="A138" s="182" t="s">
        <v>2152</v>
      </c>
      <c r="B138" s="117" t="s">
        <v>2153</v>
      </c>
      <c r="C138" s="110">
        <v>50</v>
      </c>
      <c r="D138" s="107"/>
      <c r="E138" s="160"/>
    </row>
    <row r="139" spans="1:5" ht="11.25" customHeight="1">
      <c r="A139" s="182" t="s">
        <v>2154</v>
      </c>
      <c r="B139" s="117" t="s">
        <v>2155</v>
      </c>
      <c r="C139" s="110" t="s">
        <v>2897</v>
      </c>
      <c r="D139" s="107"/>
      <c r="E139" s="160"/>
    </row>
    <row r="140" spans="1:5" ht="11.25" customHeight="1">
      <c r="A140" s="182" t="s">
        <v>2156</v>
      </c>
      <c r="B140" s="117" t="s">
        <v>2157</v>
      </c>
      <c r="C140" s="110">
        <v>62</v>
      </c>
      <c r="D140" s="107"/>
      <c r="E140" s="160"/>
    </row>
    <row r="141" spans="1:5" ht="11.25" customHeight="1">
      <c r="A141" s="182" t="s">
        <v>2158</v>
      </c>
      <c r="B141" s="117" t="s">
        <v>2159</v>
      </c>
      <c r="C141" s="110">
        <v>46</v>
      </c>
      <c r="D141" s="107"/>
      <c r="E141" s="160"/>
    </row>
    <row r="142" spans="1:5" ht="11.25" customHeight="1">
      <c r="A142" s="182" t="s">
        <v>2160</v>
      </c>
      <c r="B142" s="117" t="s">
        <v>2161</v>
      </c>
      <c r="C142" s="110">
        <v>60</v>
      </c>
      <c r="D142" s="107"/>
      <c r="E142" s="160"/>
    </row>
    <row r="143" spans="1:5" ht="11.25" customHeight="1">
      <c r="A143" s="182" t="s">
        <v>2162</v>
      </c>
      <c r="B143" s="117" t="s">
        <v>2163</v>
      </c>
      <c r="C143" s="110">
        <v>89</v>
      </c>
      <c r="D143" s="107"/>
      <c r="E143" s="160"/>
    </row>
    <row r="144" spans="1:5" ht="11.25" customHeight="1">
      <c r="A144" s="182" t="s">
        <v>2164</v>
      </c>
      <c r="B144" s="117" t="s">
        <v>2165</v>
      </c>
      <c r="C144" s="110">
        <v>157</v>
      </c>
      <c r="D144" s="107"/>
      <c r="E144" s="160"/>
    </row>
    <row r="145" spans="1:5" ht="11.25" customHeight="1">
      <c r="A145" s="182" t="s">
        <v>2166</v>
      </c>
      <c r="B145" s="117" t="s">
        <v>2167</v>
      </c>
      <c r="C145" s="110" t="s">
        <v>2897</v>
      </c>
      <c r="D145" s="107"/>
      <c r="E145" s="160"/>
    </row>
    <row r="146" spans="1:5" ht="11.25" customHeight="1">
      <c r="A146" s="182" t="s">
        <v>2168</v>
      </c>
      <c r="B146" s="117" t="s">
        <v>2169</v>
      </c>
      <c r="C146" s="110">
        <v>44</v>
      </c>
      <c r="D146" s="107"/>
      <c r="E146" s="160"/>
    </row>
    <row r="147" spans="1:5" ht="11.25" customHeight="1">
      <c r="A147" s="182" t="s">
        <v>2170</v>
      </c>
      <c r="B147" s="117" t="s">
        <v>3392</v>
      </c>
      <c r="C147" s="110">
        <v>37</v>
      </c>
      <c r="D147" s="107"/>
      <c r="E147" s="160"/>
    </row>
    <row r="148" spans="1:5" ht="11.25" customHeight="1">
      <c r="A148" s="182" t="s">
        <v>3393</v>
      </c>
      <c r="B148" s="117" t="s">
        <v>3394</v>
      </c>
      <c r="C148" s="110">
        <v>49</v>
      </c>
      <c r="D148" s="107"/>
      <c r="E148" s="160"/>
    </row>
    <row r="149" spans="1:5" ht="11.25" customHeight="1">
      <c r="A149" s="182" t="s">
        <v>3395</v>
      </c>
      <c r="B149" s="117" t="s">
        <v>3396</v>
      </c>
      <c r="C149" s="110">
        <v>37</v>
      </c>
      <c r="D149" s="107"/>
      <c r="E149" s="160"/>
    </row>
    <row r="150" spans="1:5" ht="11.25" customHeight="1">
      <c r="A150" s="182" t="s">
        <v>3397</v>
      </c>
      <c r="B150" s="117" t="s">
        <v>3398</v>
      </c>
      <c r="C150" s="110">
        <v>43</v>
      </c>
      <c r="D150" s="107"/>
      <c r="E150" s="160"/>
    </row>
    <row r="151" spans="1:5" ht="11.25" customHeight="1">
      <c r="A151" s="182" t="s">
        <v>3399</v>
      </c>
      <c r="B151" s="117" t="s">
        <v>3400</v>
      </c>
      <c r="C151" s="110">
        <v>74</v>
      </c>
      <c r="D151" s="107"/>
      <c r="E151" s="160"/>
    </row>
    <row r="152" spans="1:5" ht="11.25" customHeight="1">
      <c r="A152" s="182" t="s">
        <v>3401</v>
      </c>
      <c r="B152" s="117" t="s">
        <v>3402</v>
      </c>
      <c r="C152" s="110">
        <v>66</v>
      </c>
      <c r="D152" s="107"/>
      <c r="E152" s="160"/>
    </row>
    <row r="153" spans="1:5" ht="11.25" customHeight="1">
      <c r="A153" s="182" t="s">
        <v>3403</v>
      </c>
      <c r="B153" s="117" t="s">
        <v>3404</v>
      </c>
      <c r="C153" s="110">
        <v>51</v>
      </c>
      <c r="D153" s="107"/>
      <c r="E153" s="160"/>
    </row>
    <row r="154" spans="1:5" ht="11.25" customHeight="1">
      <c r="A154" s="182" t="s">
        <v>3405</v>
      </c>
      <c r="B154" s="117" t="s">
        <v>3406</v>
      </c>
      <c r="C154" s="110">
        <v>54</v>
      </c>
      <c r="D154" s="107"/>
      <c r="E154" s="160"/>
    </row>
    <row r="155" spans="1:5" ht="11.25" customHeight="1">
      <c r="A155" s="182" t="s">
        <v>3407</v>
      </c>
      <c r="B155" s="117" t="s">
        <v>3408</v>
      </c>
      <c r="C155" s="110">
        <v>41</v>
      </c>
      <c r="D155" s="107"/>
      <c r="E155" s="160"/>
    </row>
    <row r="156" spans="1:5" ht="11.25" customHeight="1">
      <c r="A156" s="182" t="s">
        <v>3409</v>
      </c>
      <c r="B156" s="117" t="s">
        <v>3410</v>
      </c>
      <c r="C156" s="110">
        <v>76</v>
      </c>
      <c r="D156" s="107"/>
      <c r="E156" s="160"/>
    </row>
    <row r="157" spans="1:5" ht="11.25" customHeight="1">
      <c r="A157" s="182" t="s">
        <v>3411</v>
      </c>
      <c r="B157" s="117" t="s">
        <v>3412</v>
      </c>
      <c r="C157" s="110">
        <v>37</v>
      </c>
      <c r="D157" s="107"/>
      <c r="E157" s="160"/>
    </row>
    <row r="158" spans="1:5" ht="11.25" customHeight="1">
      <c r="A158" s="182" t="s">
        <v>3413</v>
      </c>
      <c r="B158" s="117" t="s">
        <v>3283</v>
      </c>
      <c r="C158" s="110">
        <v>36</v>
      </c>
      <c r="D158" s="107"/>
      <c r="E158" s="160"/>
    </row>
    <row r="159" spans="1:5" ht="11.25" customHeight="1">
      <c r="A159" s="182" t="s">
        <v>3414</v>
      </c>
      <c r="B159" s="117" t="s">
        <v>3415</v>
      </c>
      <c r="C159" s="110">
        <v>86</v>
      </c>
      <c r="D159" s="107"/>
      <c r="E159" s="160"/>
    </row>
    <row r="160" spans="1:5" ht="11.25" customHeight="1">
      <c r="A160" s="182" t="s">
        <v>3416</v>
      </c>
      <c r="B160" s="117" t="s">
        <v>3417</v>
      </c>
      <c r="C160" s="110">
        <v>34</v>
      </c>
      <c r="D160" s="107"/>
      <c r="E160" s="160"/>
    </row>
    <row r="161" spans="1:5" ht="11.25" customHeight="1">
      <c r="A161" s="182" t="s">
        <v>3418</v>
      </c>
      <c r="B161" s="117" t="s">
        <v>3284</v>
      </c>
      <c r="C161" s="110">
        <v>33</v>
      </c>
      <c r="D161" s="107"/>
      <c r="E161" s="160"/>
    </row>
    <row r="162" spans="1:5" ht="11.25" customHeight="1">
      <c r="A162" s="182" t="s">
        <v>3419</v>
      </c>
      <c r="B162" s="117" t="s">
        <v>3420</v>
      </c>
      <c r="C162" s="110">
        <v>47</v>
      </c>
      <c r="D162" s="107"/>
      <c r="E162" s="160"/>
    </row>
    <row r="163" spans="1:5" ht="11.25" customHeight="1">
      <c r="A163" s="182" t="s">
        <v>3421</v>
      </c>
      <c r="B163" s="117" t="s">
        <v>3422</v>
      </c>
      <c r="C163" s="110">
        <v>55</v>
      </c>
      <c r="D163" s="107"/>
      <c r="E163" s="160"/>
    </row>
    <row r="164" spans="1:5" ht="11.25" customHeight="1">
      <c r="A164" s="182" t="s">
        <v>3423</v>
      </c>
      <c r="B164" s="117" t="s">
        <v>3424</v>
      </c>
      <c r="C164" s="110">
        <v>46</v>
      </c>
      <c r="D164" s="107"/>
      <c r="E164" s="160"/>
    </row>
    <row r="165" spans="1:5" ht="11.25" customHeight="1">
      <c r="A165" s="182" t="s">
        <v>3425</v>
      </c>
      <c r="B165" s="117" t="s">
        <v>3426</v>
      </c>
      <c r="C165" s="110">
        <v>43</v>
      </c>
      <c r="D165" s="107"/>
      <c r="E165" s="160"/>
    </row>
    <row r="166" spans="1:5" ht="11.25" customHeight="1">
      <c r="A166" s="182" t="s">
        <v>3427</v>
      </c>
      <c r="B166" s="117" t="s">
        <v>3428</v>
      </c>
      <c r="C166" s="110">
        <v>81</v>
      </c>
      <c r="D166" s="107"/>
      <c r="E166" s="160"/>
    </row>
    <row r="167" spans="1:5" ht="11.25" customHeight="1">
      <c r="A167" s="182" t="s">
        <v>3429</v>
      </c>
      <c r="B167" s="117" t="s">
        <v>3430</v>
      </c>
      <c r="C167" s="110">
        <v>82</v>
      </c>
      <c r="D167" s="107"/>
      <c r="E167" s="160"/>
    </row>
    <row r="168" spans="1:5" ht="11.25" customHeight="1">
      <c r="A168" s="182" t="s">
        <v>3431</v>
      </c>
      <c r="B168" s="117" t="s">
        <v>3432</v>
      </c>
      <c r="C168" s="110" t="s">
        <v>2897</v>
      </c>
      <c r="D168" s="107"/>
      <c r="E168" s="160"/>
    </row>
    <row r="169" spans="1:5" ht="11.25" customHeight="1">
      <c r="A169" s="182" t="s">
        <v>3433</v>
      </c>
      <c r="B169" s="117" t="s">
        <v>3434</v>
      </c>
      <c r="C169" s="110">
        <v>38</v>
      </c>
      <c r="D169" s="107"/>
      <c r="E169" s="160"/>
    </row>
    <row r="170" spans="1:5" ht="11.25" customHeight="1">
      <c r="A170" s="182" t="s">
        <v>3435</v>
      </c>
      <c r="B170" s="117" t="s">
        <v>3436</v>
      </c>
      <c r="C170" s="110">
        <v>48</v>
      </c>
      <c r="D170" s="107"/>
      <c r="E170" s="160"/>
    </row>
    <row r="171" spans="1:5" ht="11.25" customHeight="1">
      <c r="A171" s="182" t="s">
        <v>3437</v>
      </c>
      <c r="B171" s="117" t="s">
        <v>3438</v>
      </c>
      <c r="C171" s="110">
        <v>42</v>
      </c>
      <c r="D171" s="107"/>
      <c r="E171" s="160"/>
    </row>
    <row r="172" spans="1:5" ht="11.25" customHeight="1">
      <c r="A172" s="182" t="s">
        <v>3439</v>
      </c>
      <c r="B172" s="117" t="s">
        <v>3440</v>
      </c>
      <c r="C172" s="110">
        <v>29</v>
      </c>
      <c r="D172" s="107"/>
      <c r="E172" s="160"/>
    </row>
    <row r="173" spans="1:5" ht="11.25" customHeight="1">
      <c r="A173" s="182" t="s">
        <v>3441</v>
      </c>
      <c r="B173" s="117" t="s">
        <v>3442</v>
      </c>
      <c r="C173" s="110">
        <v>62</v>
      </c>
      <c r="D173" s="107"/>
      <c r="E173" s="160"/>
    </row>
    <row r="174" spans="1:5" ht="11.25" customHeight="1">
      <c r="A174" s="182" t="s">
        <v>3443</v>
      </c>
      <c r="B174" s="117" t="s">
        <v>3444</v>
      </c>
      <c r="C174" s="110">
        <v>40</v>
      </c>
      <c r="D174" s="107"/>
      <c r="E174" s="160"/>
    </row>
    <row r="175" spans="1:5" ht="11.25" customHeight="1">
      <c r="A175" s="182" t="s">
        <v>3445</v>
      </c>
      <c r="B175" s="117" t="s">
        <v>3446</v>
      </c>
      <c r="C175" s="110">
        <v>76</v>
      </c>
      <c r="D175" s="107"/>
      <c r="E175" s="160"/>
    </row>
    <row r="176" spans="1:5" ht="11.25" customHeight="1">
      <c r="A176" s="182" t="s">
        <v>3447</v>
      </c>
      <c r="B176" s="117" t="s">
        <v>3448</v>
      </c>
      <c r="C176" s="110">
        <v>39</v>
      </c>
      <c r="D176" s="107"/>
      <c r="E176" s="160"/>
    </row>
    <row r="177" spans="1:5" ht="11.25" customHeight="1">
      <c r="A177" s="182" t="s">
        <v>3449</v>
      </c>
      <c r="B177" s="117" t="s">
        <v>3450</v>
      </c>
      <c r="C177" s="110">
        <v>33</v>
      </c>
      <c r="D177" s="107"/>
      <c r="E177" s="160"/>
    </row>
    <row r="178" spans="1:5" ht="11.25" customHeight="1">
      <c r="A178" s="182" t="s">
        <v>3451</v>
      </c>
      <c r="B178" s="117" t="s">
        <v>3452</v>
      </c>
      <c r="C178" s="110">
        <v>50</v>
      </c>
      <c r="D178" s="107"/>
      <c r="E178" s="160"/>
    </row>
    <row r="179" spans="1:5" ht="11.25" customHeight="1">
      <c r="A179" s="182" t="s">
        <v>3453</v>
      </c>
      <c r="B179" s="117" t="s">
        <v>3454</v>
      </c>
      <c r="C179" s="110">
        <v>104</v>
      </c>
      <c r="D179" s="107"/>
      <c r="E179" s="160"/>
    </row>
    <row r="180" spans="1:5" ht="11.25" customHeight="1">
      <c r="A180" s="182" t="s">
        <v>3455</v>
      </c>
      <c r="B180" s="117" t="s">
        <v>3324</v>
      </c>
      <c r="C180" s="110" t="s">
        <v>2897</v>
      </c>
      <c r="D180" s="107"/>
      <c r="E180" s="160"/>
    </row>
    <row r="181" spans="1:5" ht="11.25" customHeight="1">
      <c r="A181" s="182" t="s">
        <v>3456</v>
      </c>
      <c r="B181" s="117" t="s">
        <v>3457</v>
      </c>
      <c r="C181" s="110">
        <v>54</v>
      </c>
      <c r="D181" s="107"/>
      <c r="E181" s="160"/>
    </row>
    <row r="182" spans="1:5" ht="11.25" customHeight="1">
      <c r="A182" s="182" t="s">
        <v>3458</v>
      </c>
      <c r="B182" s="117" t="s">
        <v>3459</v>
      </c>
      <c r="C182" s="110">
        <v>54</v>
      </c>
      <c r="D182" s="107"/>
      <c r="E182" s="160"/>
    </row>
    <row r="183" spans="1:5" ht="11.25" customHeight="1">
      <c r="A183" s="182" t="s">
        <v>3460</v>
      </c>
      <c r="B183" s="117" t="s">
        <v>3558</v>
      </c>
      <c r="C183" s="110">
        <v>56</v>
      </c>
      <c r="D183" s="107"/>
      <c r="E183" s="160"/>
    </row>
    <row r="184" spans="1:5" ht="11.25" customHeight="1">
      <c r="A184" s="182" t="s">
        <v>3461</v>
      </c>
      <c r="B184" s="117" t="s">
        <v>3285</v>
      </c>
      <c r="C184" s="110">
        <v>36</v>
      </c>
      <c r="D184" s="107"/>
      <c r="E184" s="160"/>
    </row>
    <row r="185" spans="1:5" ht="11.25" customHeight="1">
      <c r="A185" s="182" t="s">
        <v>3462</v>
      </c>
      <c r="B185" s="117" t="s">
        <v>3463</v>
      </c>
      <c r="C185" s="110">
        <v>43</v>
      </c>
      <c r="D185" s="107"/>
      <c r="E185" s="160"/>
    </row>
    <row r="186" spans="1:5" ht="11.25" customHeight="1">
      <c r="A186" s="182" t="s">
        <v>3464</v>
      </c>
      <c r="B186" s="117" t="s">
        <v>3465</v>
      </c>
      <c r="C186" s="110">
        <v>48</v>
      </c>
      <c r="D186" s="107"/>
      <c r="E186" s="160"/>
    </row>
    <row r="187" spans="1:5" ht="11.25" customHeight="1">
      <c r="A187" s="182" t="s">
        <v>3466</v>
      </c>
      <c r="B187" s="117" t="s">
        <v>3467</v>
      </c>
      <c r="C187" s="110">
        <v>32</v>
      </c>
      <c r="D187" s="107"/>
      <c r="E187" s="160"/>
    </row>
    <row r="188" spans="1:5" ht="11.25" customHeight="1">
      <c r="A188" s="182" t="s">
        <v>3468</v>
      </c>
      <c r="B188" s="117" t="s">
        <v>3469</v>
      </c>
      <c r="C188" s="110">
        <v>63</v>
      </c>
      <c r="D188" s="107"/>
      <c r="E188" s="160"/>
    </row>
    <row r="189" spans="1:5" ht="11.25" customHeight="1">
      <c r="A189" s="182" t="s">
        <v>3470</v>
      </c>
      <c r="B189" s="117" t="s">
        <v>579</v>
      </c>
      <c r="C189" s="110">
        <v>65</v>
      </c>
      <c r="D189" s="107"/>
      <c r="E189" s="160"/>
    </row>
    <row r="190" spans="1:5" ht="11.25" customHeight="1">
      <c r="A190" s="182" t="s">
        <v>580</v>
      </c>
      <c r="B190" s="117" t="s">
        <v>581</v>
      </c>
      <c r="C190" s="110" t="s">
        <v>2897</v>
      </c>
      <c r="D190" s="107"/>
      <c r="E190" s="160"/>
    </row>
    <row r="191" spans="1:5" ht="11.25" customHeight="1">
      <c r="A191" s="182" t="s">
        <v>582</v>
      </c>
      <c r="B191" s="117" t="s">
        <v>583</v>
      </c>
      <c r="C191" s="110" t="s">
        <v>2897</v>
      </c>
      <c r="D191" s="107"/>
      <c r="E191" s="160"/>
    </row>
    <row r="192" spans="1:5" ht="11.25" customHeight="1">
      <c r="A192" s="182" t="s">
        <v>584</v>
      </c>
      <c r="B192" s="117" t="s">
        <v>585</v>
      </c>
      <c r="C192" s="110">
        <v>54</v>
      </c>
      <c r="D192" s="107"/>
      <c r="E192" s="160"/>
    </row>
    <row r="193" spans="1:5" ht="11.25" customHeight="1">
      <c r="A193" s="182" t="s">
        <v>586</v>
      </c>
      <c r="B193" s="117" t="s">
        <v>587</v>
      </c>
      <c r="C193" s="110">
        <v>39</v>
      </c>
      <c r="D193" s="107"/>
      <c r="E193" s="160"/>
    </row>
    <row r="194" spans="1:5" ht="11.25" customHeight="1">
      <c r="A194" s="182" t="s">
        <v>588</v>
      </c>
      <c r="B194" s="117" t="s">
        <v>589</v>
      </c>
      <c r="C194" s="110">
        <v>41</v>
      </c>
      <c r="D194" s="107"/>
      <c r="E194" s="160"/>
    </row>
    <row r="195" spans="1:5" ht="11.25" customHeight="1">
      <c r="A195" s="182" t="s">
        <v>590</v>
      </c>
      <c r="B195" s="117" t="s">
        <v>591</v>
      </c>
      <c r="C195" s="110">
        <v>32</v>
      </c>
      <c r="D195" s="107"/>
      <c r="E195" s="160"/>
    </row>
    <row r="196" spans="1:5" ht="11.25" customHeight="1">
      <c r="A196" s="182" t="s">
        <v>592</v>
      </c>
      <c r="B196" s="117" t="s">
        <v>593</v>
      </c>
      <c r="C196" s="110">
        <v>31</v>
      </c>
      <c r="D196" s="107"/>
      <c r="E196" s="160"/>
    </row>
    <row r="197" spans="1:5" ht="11.25" customHeight="1">
      <c r="A197" s="182" t="s">
        <v>594</v>
      </c>
      <c r="B197" s="117" t="s">
        <v>595</v>
      </c>
      <c r="C197" s="110">
        <v>37</v>
      </c>
      <c r="D197" s="107"/>
      <c r="E197" s="160"/>
    </row>
    <row r="198" spans="1:5" ht="11.25" customHeight="1">
      <c r="A198" s="182" t="s">
        <v>596</v>
      </c>
      <c r="B198" s="117" t="s">
        <v>597</v>
      </c>
      <c r="C198" s="110">
        <v>45</v>
      </c>
      <c r="D198" s="107"/>
      <c r="E198" s="160"/>
    </row>
    <row r="199" spans="1:5" ht="11.25" customHeight="1">
      <c r="A199" s="182" t="s">
        <v>2769</v>
      </c>
      <c r="B199" s="117" t="s">
        <v>2770</v>
      </c>
      <c r="C199" s="110">
        <v>44</v>
      </c>
      <c r="D199" s="107"/>
      <c r="E199" s="160"/>
    </row>
    <row r="200" spans="1:5" ht="11.25" customHeight="1">
      <c r="A200" s="182" t="s">
        <v>2771</v>
      </c>
      <c r="B200" s="117" t="s">
        <v>3286</v>
      </c>
      <c r="C200" s="110">
        <v>51</v>
      </c>
      <c r="D200" s="107"/>
      <c r="E200" s="160"/>
    </row>
    <row r="201" spans="1:5" ht="11.25" customHeight="1">
      <c r="A201" s="182" t="s">
        <v>2772</v>
      </c>
      <c r="B201" s="117" t="s">
        <v>2773</v>
      </c>
      <c r="C201" s="110">
        <v>38</v>
      </c>
      <c r="D201" s="107"/>
      <c r="E201" s="160"/>
    </row>
    <row r="202" spans="1:5" ht="11.25" customHeight="1">
      <c r="A202" s="182" t="s">
        <v>2774</v>
      </c>
      <c r="B202" s="117" t="s">
        <v>2775</v>
      </c>
      <c r="C202" s="110">
        <v>72</v>
      </c>
      <c r="D202" s="107"/>
      <c r="E202" s="160"/>
    </row>
    <row r="203" spans="1:5" ht="11.25" customHeight="1">
      <c r="A203" s="182" t="s">
        <v>2776</v>
      </c>
      <c r="B203" s="117" t="s">
        <v>2777</v>
      </c>
      <c r="C203" s="110">
        <v>71</v>
      </c>
      <c r="D203" s="107"/>
      <c r="E203" s="160"/>
    </row>
    <row r="204" spans="1:5" ht="11.25" customHeight="1">
      <c r="A204" s="182" t="s">
        <v>2778</v>
      </c>
      <c r="B204" s="117" t="s">
        <v>2779</v>
      </c>
      <c r="C204" s="110">
        <v>108</v>
      </c>
      <c r="D204" s="107"/>
      <c r="E204" s="160"/>
    </row>
    <row r="205" spans="1:5" ht="11.25" customHeight="1">
      <c r="A205" s="182" t="s">
        <v>2780</v>
      </c>
      <c r="B205" s="117" t="s">
        <v>2781</v>
      </c>
      <c r="C205" s="110">
        <v>54</v>
      </c>
      <c r="D205" s="107"/>
      <c r="E205" s="160"/>
    </row>
    <row r="206" spans="1:5" ht="11.25" customHeight="1">
      <c r="A206" s="182" t="s">
        <v>2782</v>
      </c>
      <c r="B206" s="117" t="s">
        <v>2783</v>
      </c>
      <c r="C206" s="110">
        <v>40</v>
      </c>
      <c r="D206" s="107"/>
      <c r="E206" s="160"/>
    </row>
    <row r="207" spans="1:5" ht="11.25" customHeight="1">
      <c r="A207" s="182" t="s">
        <v>2784</v>
      </c>
      <c r="B207" s="117" t="s">
        <v>2785</v>
      </c>
      <c r="C207" s="110">
        <v>42</v>
      </c>
      <c r="D207" s="107"/>
      <c r="E207" s="160"/>
    </row>
    <row r="208" spans="1:5" ht="11.25" customHeight="1">
      <c r="A208" s="182" t="s">
        <v>2786</v>
      </c>
      <c r="B208" s="117" t="s">
        <v>2787</v>
      </c>
      <c r="C208" s="110">
        <v>37</v>
      </c>
      <c r="D208" s="107"/>
      <c r="E208" s="160"/>
    </row>
    <row r="209" spans="1:5" ht="11.25" customHeight="1">
      <c r="A209" s="182" t="s">
        <v>2788</v>
      </c>
      <c r="B209" s="117" t="s">
        <v>2789</v>
      </c>
      <c r="C209" s="110">
        <v>33</v>
      </c>
      <c r="D209" s="107"/>
      <c r="E209" s="160"/>
    </row>
    <row r="210" spans="1:5" ht="11.25" customHeight="1">
      <c r="A210" s="182" t="s">
        <v>2790</v>
      </c>
      <c r="B210" s="117" t="s">
        <v>78</v>
      </c>
      <c r="C210" s="110">
        <v>46</v>
      </c>
      <c r="D210" s="107"/>
      <c r="E210" s="160"/>
    </row>
    <row r="211" spans="1:5" ht="11.25" customHeight="1">
      <c r="A211" s="182" t="s">
        <v>2791</v>
      </c>
      <c r="B211" s="117" t="s">
        <v>2792</v>
      </c>
      <c r="C211" s="110">
        <v>40</v>
      </c>
      <c r="D211" s="107"/>
      <c r="E211" s="160"/>
    </row>
    <row r="212" spans="1:5" ht="11.25" customHeight="1">
      <c r="A212" s="182" t="s">
        <v>2793</v>
      </c>
      <c r="B212" s="117" t="s">
        <v>2794</v>
      </c>
      <c r="C212" s="110">
        <v>54</v>
      </c>
      <c r="D212" s="107"/>
      <c r="E212" s="160"/>
    </row>
    <row r="213" spans="1:5" ht="11.25" customHeight="1">
      <c r="A213" s="182" t="s">
        <v>2795</v>
      </c>
      <c r="B213" s="117" t="s">
        <v>2796</v>
      </c>
      <c r="C213" s="110" t="s">
        <v>2897</v>
      </c>
      <c r="D213" s="107"/>
      <c r="E213" s="160"/>
    </row>
    <row r="214" spans="1:5" ht="11.25" customHeight="1">
      <c r="A214" s="182" t="s">
        <v>2797</v>
      </c>
      <c r="B214" s="117" t="s">
        <v>2798</v>
      </c>
      <c r="C214" s="110">
        <v>70</v>
      </c>
      <c r="D214" s="107"/>
      <c r="E214" s="160"/>
    </row>
    <row r="215" spans="1:5" ht="11.25" customHeight="1">
      <c r="A215" s="182" t="s">
        <v>2799</v>
      </c>
      <c r="B215" s="117" t="s">
        <v>2800</v>
      </c>
      <c r="C215" s="110">
        <v>96</v>
      </c>
      <c r="D215" s="107"/>
      <c r="E215" s="160"/>
    </row>
    <row r="216" spans="1:5" ht="11.25" customHeight="1">
      <c r="A216" s="182" t="s">
        <v>2801</v>
      </c>
      <c r="B216" s="117" t="s">
        <v>2802</v>
      </c>
      <c r="C216" s="110">
        <v>46</v>
      </c>
      <c r="D216" s="107"/>
      <c r="E216" s="160"/>
    </row>
    <row r="217" spans="1:5" ht="11.25" customHeight="1">
      <c r="A217" s="182" t="s">
        <v>2803</v>
      </c>
      <c r="B217" s="117" t="s">
        <v>2804</v>
      </c>
      <c r="C217" s="110">
        <v>58</v>
      </c>
      <c r="D217" s="107"/>
      <c r="E217" s="160"/>
    </row>
    <row r="218" spans="1:5" ht="11.25" customHeight="1">
      <c r="A218" s="182" t="s">
        <v>2805</v>
      </c>
      <c r="B218" s="117" t="s">
        <v>2806</v>
      </c>
      <c r="C218" s="110">
        <v>49</v>
      </c>
      <c r="D218" s="107"/>
      <c r="E218" s="160"/>
    </row>
    <row r="219" spans="1:5" ht="11.25" customHeight="1">
      <c r="A219" s="182" t="s">
        <v>2807</v>
      </c>
      <c r="B219" s="117" t="s">
        <v>2808</v>
      </c>
      <c r="C219" s="110">
        <v>62</v>
      </c>
      <c r="D219" s="107"/>
      <c r="E219" s="160"/>
    </row>
    <row r="220" spans="1:5" ht="11.25" customHeight="1">
      <c r="A220" s="182" t="s">
        <v>2809</v>
      </c>
      <c r="B220" s="117" t="s">
        <v>2810</v>
      </c>
      <c r="C220" s="110">
        <v>43</v>
      </c>
      <c r="D220" s="107"/>
      <c r="E220" s="160"/>
    </row>
    <row r="221" spans="1:5" ht="11.25" customHeight="1">
      <c r="A221" s="182" t="s">
        <v>2811</v>
      </c>
      <c r="B221" s="117" t="s">
        <v>2812</v>
      </c>
      <c r="C221" s="110">
        <v>58</v>
      </c>
      <c r="D221" s="107"/>
      <c r="E221" s="160"/>
    </row>
    <row r="222" spans="1:5" ht="11.25" customHeight="1">
      <c r="A222" s="182" t="s">
        <v>2813</v>
      </c>
      <c r="B222" s="117" t="s">
        <v>2814</v>
      </c>
      <c r="C222" s="110">
        <v>67</v>
      </c>
      <c r="D222" s="107"/>
      <c r="E222" s="160"/>
    </row>
    <row r="223" spans="1:5" ht="11.25" customHeight="1">
      <c r="A223" s="182" t="s">
        <v>2815</v>
      </c>
      <c r="B223" s="117" t="s">
        <v>2816</v>
      </c>
      <c r="C223" s="110">
        <v>40</v>
      </c>
      <c r="D223" s="107"/>
      <c r="E223" s="160"/>
    </row>
    <row r="224" spans="1:5" ht="11.25" customHeight="1">
      <c r="A224" s="182" t="s">
        <v>2817</v>
      </c>
      <c r="B224" s="117" t="s">
        <v>2818</v>
      </c>
      <c r="C224" s="110">
        <v>44</v>
      </c>
      <c r="D224" s="107"/>
      <c r="E224" s="160"/>
    </row>
    <row r="225" spans="1:5" ht="11.25" customHeight="1">
      <c r="A225" s="182" t="s">
        <v>2819</v>
      </c>
      <c r="B225" s="117" t="s">
        <v>2820</v>
      </c>
      <c r="C225" s="110">
        <v>99</v>
      </c>
      <c r="D225" s="107"/>
      <c r="E225" s="160"/>
    </row>
    <row r="226" spans="1:5" ht="11.25" customHeight="1">
      <c r="A226" s="182" t="s">
        <v>2821</v>
      </c>
      <c r="B226" s="117" t="s">
        <v>2822</v>
      </c>
      <c r="C226" s="110">
        <v>54</v>
      </c>
      <c r="D226" s="107"/>
      <c r="E226" s="160"/>
    </row>
    <row r="227" spans="1:5" ht="11.25" customHeight="1">
      <c r="A227" s="182" t="s">
        <v>2823</v>
      </c>
      <c r="B227" s="117" t="s">
        <v>2824</v>
      </c>
      <c r="C227" s="110" t="s">
        <v>2897</v>
      </c>
      <c r="D227" s="107"/>
      <c r="E227" s="160"/>
    </row>
    <row r="228" spans="1:5" ht="11.25" customHeight="1">
      <c r="A228" s="182" t="s">
        <v>2825</v>
      </c>
      <c r="B228" s="117" t="s">
        <v>2826</v>
      </c>
      <c r="C228" s="110">
        <v>47</v>
      </c>
      <c r="D228" s="107"/>
      <c r="E228" s="160"/>
    </row>
    <row r="229" spans="1:5" ht="11.25" customHeight="1">
      <c r="A229" s="182" t="s">
        <v>2827</v>
      </c>
      <c r="B229" s="117" t="s">
        <v>2828</v>
      </c>
      <c r="C229" s="110">
        <v>41</v>
      </c>
      <c r="D229" s="107"/>
      <c r="E229" s="160"/>
    </row>
    <row r="230" spans="1:5" ht="11.25" customHeight="1">
      <c r="A230" s="182" t="s">
        <v>2829</v>
      </c>
      <c r="B230" s="117" t="s">
        <v>2830</v>
      </c>
      <c r="C230" s="110">
        <v>44</v>
      </c>
      <c r="D230" s="107"/>
      <c r="E230" s="160"/>
    </row>
    <row r="231" spans="1:5" ht="11.25" customHeight="1">
      <c r="A231" s="182" t="s">
        <v>2831</v>
      </c>
      <c r="B231" s="117" t="s">
        <v>79</v>
      </c>
      <c r="C231" s="110">
        <v>34</v>
      </c>
      <c r="D231" s="107"/>
      <c r="E231" s="160"/>
    </row>
    <row r="232" spans="1:5" ht="11.25" customHeight="1">
      <c r="A232" s="182" t="s">
        <v>2832</v>
      </c>
      <c r="B232" s="117" t="s">
        <v>2833</v>
      </c>
      <c r="C232" s="110">
        <v>71</v>
      </c>
      <c r="D232" s="107"/>
      <c r="E232" s="160"/>
    </row>
    <row r="233" spans="1:5" ht="11.25" customHeight="1">
      <c r="A233" s="182" t="s">
        <v>2834</v>
      </c>
      <c r="B233" s="117" t="s">
        <v>2835</v>
      </c>
      <c r="C233" s="110">
        <v>43</v>
      </c>
      <c r="D233" s="107"/>
      <c r="E233" s="160"/>
    </row>
    <row r="234" spans="1:5" ht="11.25" customHeight="1">
      <c r="A234" s="182" t="s">
        <v>2836</v>
      </c>
      <c r="B234" s="117" t="s">
        <v>2837</v>
      </c>
      <c r="C234" s="110">
        <v>54</v>
      </c>
      <c r="D234" s="107"/>
      <c r="E234" s="160"/>
    </row>
    <row r="235" spans="1:5" ht="11.25" customHeight="1">
      <c r="A235" s="182" t="s">
        <v>2838</v>
      </c>
      <c r="B235" s="117" t="s">
        <v>2839</v>
      </c>
      <c r="C235" s="110">
        <v>52</v>
      </c>
      <c r="D235" s="107"/>
      <c r="E235" s="160"/>
    </row>
    <row r="236" spans="1:5" ht="11.25" customHeight="1">
      <c r="A236" s="182" t="s">
        <v>2840</v>
      </c>
      <c r="B236" s="117" t="s">
        <v>2841</v>
      </c>
      <c r="C236" s="110">
        <v>53</v>
      </c>
      <c r="D236" s="107"/>
      <c r="E236" s="160"/>
    </row>
    <row r="237" spans="1:5" ht="11.25" customHeight="1">
      <c r="A237" s="182" t="s">
        <v>2842</v>
      </c>
      <c r="B237" s="117" t="s">
        <v>2843</v>
      </c>
      <c r="C237" s="110">
        <v>58</v>
      </c>
      <c r="D237" s="107"/>
      <c r="E237" s="160"/>
    </row>
    <row r="238" spans="1:5" ht="11.25" customHeight="1">
      <c r="A238" s="182" t="s">
        <v>2844</v>
      </c>
      <c r="B238" s="117" t="s">
        <v>2845</v>
      </c>
      <c r="C238" s="110">
        <v>35</v>
      </c>
      <c r="D238" s="107"/>
      <c r="E238" s="160"/>
    </row>
    <row r="239" spans="1:5" ht="11.25" customHeight="1">
      <c r="A239" s="182" t="s">
        <v>2846</v>
      </c>
      <c r="B239" s="117" t="s">
        <v>2266</v>
      </c>
      <c r="C239" s="110">
        <v>160</v>
      </c>
      <c r="D239" s="107"/>
      <c r="E239" s="160"/>
    </row>
    <row r="240" spans="1:5" ht="11.25" customHeight="1">
      <c r="A240" s="182" t="s">
        <v>3295</v>
      </c>
      <c r="B240" s="117" t="s">
        <v>2855</v>
      </c>
      <c r="C240" s="110">
        <v>103</v>
      </c>
      <c r="D240" s="107"/>
      <c r="E240" s="160"/>
    </row>
    <row r="241" spans="1:5" ht="11.25" customHeight="1">
      <c r="A241" s="182" t="s">
        <v>3296</v>
      </c>
      <c r="B241" s="117" t="s">
        <v>2856</v>
      </c>
      <c r="C241" s="110">
        <v>81</v>
      </c>
      <c r="D241" s="107"/>
      <c r="E241" s="160"/>
    </row>
    <row r="242" spans="1:5" ht="11.25" customHeight="1">
      <c r="A242" s="182" t="s">
        <v>3287</v>
      </c>
      <c r="B242" s="117" t="s">
        <v>2847</v>
      </c>
      <c r="C242" s="110">
        <v>148</v>
      </c>
      <c r="D242" s="107"/>
      <c r="E242" s="160"/>
    </row>
    <row r="243" spans="1:5" ht="11.25" customHeight="1">
      <c r="A243" s="182" t="s">
        <v>3297</v>
      </c>
      <c r="B243" s="117" t="s">
        <v>2857</v>
      </c>
      <c r="C243" s="110">
        <v>119</v>
      </c>
      <c r="D243" s="107"/>
      <c r="E243" s="160"/>
    </row>
    <row r="244" spans="1:7" ht="11.25" customHeight="1">
      <c r="A244" s="182" t="s">
        <v>3288</v>
      </c>
      <c r="B244" s="117" t="s">
        <v>2848</v>
      </c>
      <c r="C244" s="110">
        <v>72</v>
      </c>
      <c r="D244" s="107"/>
      <c r="E244" s="160"/>
      <c r="F244" s="171"/>
      <c r="G244" s="175"/>
    </row>
    <row r="245" spans="1:7" ht="11.25" customHeight="1">
      <c r="A245" s="182" t="s">
        <v>3298</v>
      </c>
      <c r="B245" s="117" t="s">
        <v>2858</v>
      </c>
      <c r="C245" s="110">
        <v>106</v>
      </c>
      <c r="D245" s="107"/>
      <c r="E245" s="160"/>
      <c r="F245" s="171"/>
      <c r="G245" s="175"/>
    </row>
    <row r="246" spans="1:7" ht="11.25" customHeight="1">
      <c r="A246" s="182" t="s">
        <v>3299</v>
      </c>
      <c r="B246" s="117" t="s">
        <v>3378</v>
      </c>
      <c r="C246" s="110">
        <v>40</v>
      </c>
      <c r="D246" s="107"/>
      <c r="E246" s="160"/>
      <c r="F246" s="171"/>
      <c r="G246" s="171"/>
    </row>
    <row r="247" spans="1:7" ht="11.25" customHeight="1">
      <c r="A247" s="182" t="s">
        <v>3300</v>
      </c>
      <c r="B247" s="117" t="s">
        <v>3379</v>
      </c>
      <c r="C247" s="110">
        <v>57</v>
      </c>
      <c r="D247" s="107"/>
      <c r="E247" s="160"/>
      <c r="F247" s="171"/>
      <c r="G247" s="171"/>
    </row>
    <row r="248" spans="1:7" ht="11.25" customHeight="1">
      <c r="A248" s="182" t="s">
        <v>3289</v>
      </c>
      <c r="B248" s="117" t="s">
        <v>2849</v>
      </c>
      <c r="C248" s="110">
        <v>52</v>
      </c>
      <c r="D248" s="107"/>
      <c r="E248" s="160"/>
      <c r="F248" s="171"/>
      <c r="G248" s="171"/>
    </row>
    <row r="249" spans="1:7" ht="11.25" customHeight="1">
      <c r="A249" s="182" t="s">
        <v>3290</v>
      </c>
      <c r="B249" s="117" t="s">
        <v>2850</v>
      </c>
      <c r="C249" s="110">
        <v>54</v>
      </c>
      <c r="D249" s="107"/>
      <c r="E249" s="160"/>
      <c r="F249" s="171"/>
      <c r="G249" s="171"/>
    </row>
    <row r="250" spans="1:7" ht="11.25" customHeight="1">
      <c r="A250" s="182" t="s">
        <v>3301</v>
      </c>
      <c r="B250" s="117" t="s">
        <v>3380</v>
      </c>
      <c r="C250" s="110">
        <v>80</v>
      </c>
      <c r="D250" s="107"/>
      <c r="E250" s="160"/>
      <c r="F250" s="171"/>
      <c r="G250" s="171"/>
    </row>
    <row r="251" spans="1:7" ht="11.25" customHeight="1">
      <c r="A251" s="182" t="s">
        <v>3291</v>
      </c>
      <c r="B251" s="117" t="s">
        <v>2851</v>
      </c>
      <c r="C251" s="110">
        <v>94</v>
      </c>
      <c r="D251" s="107"/>
      <c r="E251" s="160"/>
      <c r="F251" s="171"/>
      <c r="G251" s="171"/>
    </row>
    <row r="252" spans="1:7" ht="11.25" customHeight="1">
      <c r="A252" s="182" t="s">
        <v>3292</v>
      </c>
      <c r="B252" s="117" t="s">
        <v>2852</v>
      </c>
      <c r="C252" s="110">
        <v>73</v>
      </c>
      <c r="D252" s="107"/>
      <c r="E252" s="160"/>
      <c r="F252" s="171"/>
      <c r="G252" s="171"/>
    </row>
    <row r="253" spans="1:7" ht="11.25" customHeight="1">
      <c r="A253" s="182" t="s">
        <v>3302</v>
      </c>
      <c r="B253" s="117" t="s">
        <v>3381</v>
      </c>
      <c r="C253" s="110">
        <v>74</v>
      </c>
      <c r="D253" s="107"/>
      <c r="E253" s="160"/>
      <c r="F253" s="171"/>
      <c r="G253" s="171"/>
    </row>
    <row r="254" spans="1:7" ht="11.25" customHeight="1">
      <c r="A254" s="182" t="s">
        <v>3293</v>
      </c>
      <c r="B254" s="117" t="s">
        <v>2853</v>
      </c>
      <c r="C254" s="110">
        <v>39</v>
      </c>
      <c r="D254" s="107"/>
      <c r="E254" s="160"/>
      <c r="F254" s="171"/>
      <c r="G254" s="171"/>
    </row>
    <row r="255" spans="1:7" ht="11.25" customHeight="1">
      <c r="A255" s="182" t="s">
        <v>3303</v>
      </c>
      <c r="B255" s="117" t="s">
        <v>3382</v>
      </c>
      <c r="C255" s="110">
        <v>53</v>
      </c>
      <c r="D255" s="107"/>
      <c r="E255" s="160"/>
      <c r="F255" s="171"/>
      <c r="G255" s="171"/>
    </row>
    <row r="256" spans="1:7" ht="11.25" customHeight="1">
      <c r="A256" s="182" t="s">
        <v>3304</v>
      </c>
      <c r="B256" s="117" t="s">
        <v>3383</v>
      </c>
      <c r="C256" s="110">
        <v>63</v>
      </c>
      <c r="D256" s="107"/>
      <c r="E256" s="160"/>
      <c r="F256" s="171"/>
      <c r="G256" s="171"/>
    </row>
    <row r="257" spans="1:7" ht="11.25" customHeight="1">
      <c r="A257" s="182" t="s">
        <v>3294</v>
      </c>
      <c r="B257" s="117" t="s">
        <v>2854</v>
      </c>
      <c r="C257" s="110">
        <v>76</v>
      </c>
      <c r="D257" s="107"/>
      <c r="E257" s="160"/>
      <c r="F257" s="171"/>
      <c r="G257" s="171"/>
    </row>
    <row r="258" spans="1:7" ht="11.25" customHeight="1">
      <c r="A258" s="182" t="s">
        <v>3384</v>
      </c>
      <c r="B258" s="117" t="s">
        <v>3385</v>
      </c>
      <c r="C258" s="110">
        <v>110</v>
      </c>
      <c r="D258" s="107"/>
      <c r="E258" s="160"/>
      <c r="F258" s="171"/>
      <c r="G258" s="171"/>
    </row>
    <row r="259" spans="1:7" ht="11.25" customHeight="1">
      <c r="A259" s="182" t="s">
        <v>3386</v>
      </c>
      <c r="B259" s="117" t="s">
        <v>3387</v>
      </c>
      <c r="C259" s="110">
        <v>107</v>
      </c>
      <c r="D259" s="107"/>
      <c r="E259" s="160"/>
      <c r="F259" s="171"/>
      <c r="G259" s="171"/>
    </row>
    <row r="260" spans="1:7" ht="11.25" customHeight="1">
      <c r="A260" s="182" t="s">
        <v>3388</v>
      </c>
      <c r="B260" s="117" t="s">
        <v>2270</v>
      </c>
      <c r="C260" s="110">
        <v>154</v>
      </c>
      <c r="D260" s="107"/>
      <c r="E260" s="160"/>
      <c r="F260" s="171"/>
      <c r="G260" s="171"/>
    </row>
    <row r="261" spans="1:7" ht="11.25" customHeight="1">
      <c r="A261" s="182" t="s">
        <v>3389</v>
      </c>
      <c r="B261" s="117" t="s">
        <v>3390</v>
      </c>
      <c r="C261" s="110">
        <v>104</v>
      </c>
      <c r="D261" s="107"/>
      <c r="E261" s="160"/>
      <c r="F261" s="171"/>
      <c r="G261" s="171"/>
    </row>
    <row r="262" spans="1:7" ht="11.25" customHeight="1">
      <c r="A262" s="182" t="s">
        <v>3391</v>
      </c>
      <c r="B262" s="117" t="s">
        <v>1821</v>
      </c>
      <c r="C262" s="110">
        <v>151</v>
      </c>
      <c r="D262" s="107"/>
      <c r="E262" s="160"/>
      <c r="F262" s="171"/>
      <c r="G262" s="171"/>
    </row>
    <row r="263" spans="1:7" ht="11.25" customHeight="1">
      <c r="A263" s="182" t="s">
        <v>1822</v>
      </c>
      <c r="B263" s="117" t="s">
        <v>1823</v>
      </c>
      <c r="C263" s="110">
        <v>105</v>
      </c>
      <c r="D263" s="107"/>
      <c r="E263" s="160"/>
      <c r="F263" s="171"/>
      <c r="G263" s="171"/>
    </row>
    <row r="264" spans="1:7" ht="11.25" customHeight="1">
      <c r="A264" s="182" t="s">
        <v>1824</v>
      </c>
      <c r="B264" s="117" t="s">
        <v>1825</v>
      </c>
      <c r="C264" s="110">
        <v>90</v>
      </c>
      <c r="D264" s="107"/>
      <c r="E264" s="160"/>
      <c r="F264" s="171"/>
      <c r="G264" s="171"/>
    </row>
    <row r="265" spans="1:7" ht="11.25" customHeight="1">
      <c r="A265" s="182" t="s">
        <v>1826</v>
      </c>
      <c r="B265" s="117" t="s">
        <v>1827</v>
      </c>
      <c r="C265" s="110">
        <v>52</v>
      </c>
      <c r="D265" s="107"/>
      <c r="E265" s="160"/>
      <c r="F265" s="171"/>
      <c r="G265" s="171"/>
    </row>
    <row r="266" spans="1:7" ht="11.25" customHeight="1">
      <c r="A266" s="182" t="s">
        <v>1828</v>
      </c>
      <c r="B266" s="117" t="s">
        <v>1829</v>
      </c>
      <c r="C266" s="110">
        <v>43</v>
      </c>
      <c r="D266" s="107"/>
      <c r="E266" s="160"/>
      <c r="F266" s="171"/>
      <c r="G266" s="171"/>
    </row>
    <row r="267" spans="1:7" ht="11.25" customHeight="1">
      <c r="A267" s="182" t="s">
        <v>1830</v>
      </c>
      <c r="B267" s="117" t="s">
        <v>1831</v>
      </c>
      <c r="C267" s="110">
        <v>76</v>
      </c>
      <c r="D267" s="107"/>
      <c r="E267" s="160"/>
      <c r="F267" s="171"/>
      <c r="G267" s="171"/>
    </row>
    <row r="268" spans="1:7" ht="11.25" customHeight="1">
      <c r="A268" s="182" t="s">
        <v>1832</v>
      </c>
      <c r="B268" s="117" t="s">
        <v>1833</v>
      </c>
      <c r="C268" s="110">
        <v>49</v>
      </c>
      <c r="D268" s="107"/>
      <c r="E268" s="160"/>
      <c r="F268" s="171"/>
      <c r="G268" s="171"/>
    </row>
    <row r="269" spans="1:7" ht="11.25" customHeight="1">
      <c r="A269" s="182" t="s">
        <v>1834</v>
      </c>
      <c r="B269" s="117" t="s">
        <v>1835</v>
      </c>
      <c r="C269" s="110">
        <v>44</v>
      </c>
      <c r="D269" s="107"/>
      <c r="E269" s="160"/>
      <c r="F269" s="171"/>
      <c r="G269" s="171"/>
    </row>
    <row r="270" spans="1:5" ht="11.25" customHeight="1">
      <c r="A270" s="182" t="s">
        <v>1836</v>
      </c>
      <c r="B270" s="117" t="s">
        <v>1837</v>
      </c>
      <c r="C270" s="110">
        <v>61</v>
      </c>
      <c r="D270" s="107"/>
      <c r="E270" s="160"/>
    </row>
    <row r="271" spans="1:5" ht="11.25" customHeight="1">
      <c r="A271" s="182" t="s">
        <v>1838</v>
      </c>
      <c r="B271" s="117" t="s">
        <v>1839</v>
      </c>
      <c r="C271" s="110">
        <v>40</v>
      </c>
      <c r="D271" s="107"/>
      <c r="E271" s="160"/>
    </row>
    <row r="272" spans="1:5" ht="11.25" customHeight="1">
      <c r="A272" s="182" t="s">
        <v>1840</v>
      </c>
      <c r="B272" s="117" t="s">
        <v>1841</v>
      </c>
      <c r="C272" s="110">
        <v>65</v>
      </c>
      <c r="D272" s="107"/>
      <c r="E272" s="160"/>
    </row>
    <row r="273" spans="1:5" ht="11.25" customHeight="1">
      <c r="A273" s="182" t="s">
        <v>1842</v>
      </c>
      <c r="B273" s="117" t="s">
        <v>1843</v>
      </c>
      <c r="C273" s="110">
        <v>57</v>
      </c>
      <c r="D273" s="107"/>
      <c r="E273" s="160"/>
    </row>
    <row r="274" spans="1:5" ht="11.25" customHeight="1">
      <c r="A274" s="182" t="s">
        <v>1844</v>
      </c>
      <c r="B274" s="117" t="s">
        <v>1845</v>
      </c>
      <c r="C274" s="110">
        <v>45</v>
      </c>
      <c r="D274" s="107"/>
      <c r="E274" s="160"/>
    </row>
    <row r="275" spans="1:5" ht="11.25" customHeight="1">
      <c r="A275" s="182" t="s">
        <v>1846</v>
      </c>
      <c r="B275" s="117" t="s">
        <v>1847</v>
      </c>
      <c r="C275" s="110">
        <v>54</v>
      </c>
      <c r="D275" s="107"/>
      <c r="E275" s="160"/>
    </row>
    <row r="276" spans="1:5" ht="11.25" customHeight="1">
      <c r="A276" s="182" t="s">
        <v>1848</v>
      </c>
      <c r="B276" s="117" t="s">
        <v>1849</v>
      </c>
      <c r="C276" s="110">
        <v>54</v>
      </c>
      <c r="D276" s="107"/>
      <c r="E276" s="160"/>
    </row>
    <row r="277" spans="1:5" ht="11.25" customHeight="1">
      <c r="A277" s="182" t="s">
        <v>1850</v>
      </c>
      <c r="B277" s="117" t="s">
        <v>1851</v>
      </c>
      <c r="C277" s="110">
        <v>66</v>
      </c>
      <c r="D277" s="107"/>
      <c r="E277" s="160"/>
    </row>
    <row r="278" spans="1:5" ht="11.25" customHeight="1">
      <c r="A278" s="182" t="s">
        <v>1852</v>
      </c>
      <c r="B278" s="117" t="s">
        <v>1853</v>
      </c>
      <c r="C278" s="110">
        <v>60</v>
      </c>
      <c r="D278" s="107"/>
      <c r="E278" s="160"/>
    </row>
    <row r="279" spans="1:5" ht="11.25" customHeight="1">
      <c r="A279" s="182" t="s">
        <v>1854</v>
      </c>
      <c r="B279" s="117" t="s">
        <v>1855</v>
      </c>
      <c r="C279" s="110">
        <v>62</v>
      </c>
      <c r="D279" s="107"/>
      <c r="E279" s="160"/>
    </row>
    <row r="280" spans="1:5" ht="11.25" customHeight="1">
      <c r="A280" s="182" t="s">
        <v>1856</v>
      </c>
      <c r="B280" s="117" t="s">
        <v>1857</v>
      </c>
      <c r="C280" s="110">
        <v>90</v>
      </c>
      <c r="D280" s="107"/>
      <c r="E280" s="160"/>
    </row>
    <row r="281" spans="1:5" ht="11.25" customHeight="1">
      <c r="A281" s="182" t="s">
        <v>1858</v>
      </c>
      <c r="B281" s="117" t="s">
        <v>1859</v>
      </c>
      <c r="C281" s="110">
        <v>51</v>
      </c>
      <c r="D281" s="107"/>
      <c r="E281" s="160"/>
    </row>
    <row r="282" spans="1:5" ht="11.25" customHeight="1">
      <c r="A282" s="182" t="s">
        <v>1860</v>
      </c>
      <c r="B282" s="117" t="s">
        <v>1861</v>
      </c>
      <c r="C282" s="110">
        <v>82</v>
      </c>
      <c r="D282" s="107"/>
      <c r="E282" s="160"/>
    </row>
    <row r="283" spans="1:5" ht="11.25" customHeight="1">
      <c r="A283" s="182" t="s">
        <v>1862</v>
      </c>
      <c r="B283" s="117" t="s">
        <v>1863</v>
      </c>
      <c r="C283" s="110">
        <v>74</v>
      </c>
      <c r="D283" s="107"/>
      <c r="E283" s="160"/>
    </row>
    <row r="284" spans="1:5" ht="11.25" customHeight="1">
      <c r="A284" s="182" t="s">
        <v>1864</v>
      </c>
      <c r="B284" s="117" t="s">
        <v>1865</v>
      </c>
      <c r="C284" s="110">
        <v>55</v>
      </c>
      <c r="D284" s="107"/>
      <c r="E284" s="160"/>
    </row>
    <row r="285" spans="1:5" ht="11.25" customHeight="1">
      <c r="A285" s="182" t="s">
        <v>1866</v>
      </c>
      <c r="B285" s="117" t="s">
        <v>1867</v>
      </c>
      <c r="C285" s="110">
        <v>57</v>
      </c>
      <c r="D285" s="107"/>
      <c r="E285" s="160"/>
    </row>
    <row r="286" spans="1:5" ht="11.25" customHeight="1">
      <c r="A286" s="182" t="s">
        <v>1868</v>
      </c>
      <c r="B286" s="117" t="s">
        <v>1869</v>
      </c>
      <c r="C286" s="110">
        <v>54</v>
      </c>
      <c r="D286" s="107"/>
      <c r="E286" s="160"/>
    </row>
    <row r="287" spans="1:5" ht="11.25" customHeight="1">
      <c r="A287" s="182" t="s">
        <v>1870</v>
      </c>
      <c r="B287" s="117" t="s">
        <v>1871</v>
      </c>
      <c r="C287" s="110">
        <v>62</v>
      </c>
      <c r="D287" s="107"/>
      <c r="E287" s="160"/>
    </row>
    <row r="288" spans="1:5" ht="11.25" customHeight="1">
      <c r="A288" s="182" t="s">
        <v>1872</v>
      </c>
      <c r="B288" s="117" t="s">
        <v>1873</v>
      </c>
      <c r="C288" s="110">
        <v>84</v>
      </c>
      <c r="D288" s="107"/>
      <c r="E288" s="160"/>
    </row>
    <row r="289" spans="1:5" ht="11.25" customHeight="1">
      <c r="A289" s="182" t="s">
        <v>1874</v>
      </c>
      <c r="B289" s="117" t="s">
        <v>1875</v>
      </c>
      <c r="C289" s="110">
        <v>125</v>
      </c>
      <c r="D289" s="107"/>
      <c r="E289" s="160"/>
    </row>
    <row r="290" spans="1:5" ht="11.25" customHeight="1">
      <c r="A290" s="182" t="s">
        <v>1876</v>
      </c>
      <c r="B290" s="117" t="s">
        <v>1877</v>
      </c>
      <c r="C290" s="110">
        <v>63</v>
      </c>
      <c r="D290" s="107"/>
      <c r="E290" s="160"/>
    </row>
    <row r="291" spans="1:5" ht="11.25" customHeight="1">
      <c r="A291" s="182" t="s">
        <v>1878</v>
      </c>
      <c r="B291" s="117" t="s">
        <v>1879</v>
      </c>
      <c r="C291" s="110">
        <v>76</v>
      </c>
      <c r="D291" s="107"/>
      <c r="E291" s="160"/>
    </row>
    <row r="292" spans="1:5" ht="11.25" customHeight="1">
      <c r="A292" s="182" t="s">
        <v>1880</v>
      </c>
      <c r="B292" s="117" t="s">
        <v>1881</v>
      </c>
      <c r="C292" s="110">
        <v>57</v>
      </c>
      <c r="D292" s="107"/>
      <c r="E292" s="160"/>
    </row>
    <row r="293" spans="1:5" ht="11.25" customHeight="1">
      <c r="A293" s="182" t="s">
        <v>1882</v>
      </c>
      <c r="B293" s="117" t="s">
        <v>1883</v>
      </c>
      <c r="C293" s="110">
        <v>91</v>
      </c>
      <c r="D293" s="107"/>
      <c r="E293" s="160"/>
    </row>
    <row r="294" spans="1:5" ht="11.25" customHeight="1">
      <c r="A294" s="182" t="s">
        <v>1884</v>
      </c>
      <c r="B294" s="117" t="s">
        <v>1885</v>
      </c>
      <c r="C294" s="110">
        <v>68</v>
      </c>
      <c r="D294" s="107"/>
      <c r="E294" s="160"/>
    </row>
    <row r="295" spans="1:5" ht="11.25" customHeight="1">
      <c r="A295" s="182" t="s">
        <v>1886</v>
      </c>
      <c r="B295" s="117" t="s">
        <v>1887</v>
      </c>
      <c r="C295" s="110">
        <v>72</v>
      </c>
      <c r="D295" s="107"/>
      <c r="E295" s="160"/>
    </row>
    <row r="296" spans="1:5" ht="11.25" customHeight="1">
      <c r="A296" s="182" t="s">
        <v>1888</v>
      </c>
      <c r="B296" s="117" t="s">
        <v>1889</v>
      </c>
      <c r="C296" s="110">
        <v>47</v>
      </c>
      <c r="D296" s="107"/>
      <c r="E296" s="160"/>
    </row>
    <row r="297" spans="1:5" ht="11.25" customHeight="1">
      <c r="A297" s="182" t="s">
        <v>1890</v>
      </c>
      <c r="B297" s="117" t="s">
        <v>1891</v>
      </c>
      <c r="C297" s="110">
        <v>114</v>
      </c>
      <c r="D297" s="107"/>
      <c r="E297" s="160"/>
    </row>
    <row r="298" spans="1:5" ht="11.25" customHeight="1">
      <c r="A298" s="182" t="s">
        <v>1892</v>
      </c>
      <c r="B298" s="117" t="s">
        <v>1893</v>
      </c>
      <c r="C298" s="110">
        <v>105</v>
      </c>
      <c r="D298" s="107"/>
      <c r="E298" s="160"/>
    </row>
    <row r="299" spans="1:5" ht="11.25" customHeight="1">
      <c r="A299" s="182" t="s">
        <v>1894</v>
      </c>
      <c r="B299" s="117" t="s">
        <v>1895</v>
      </c>
      <c r="C299" s="110">
        <v>102</v>
      </c>
      <c r="D299" s="107"/>
      <c r="E299" s="160"/>
    </row>
    <row r="300" spans="1:5" ht="11.25" customHeight="1">
      <c r="A300" s="182" t="s">
        <v>1896</v>
      </c>
      <c r="B300" s="117" t="s">
        <v>1897</v>
      </c>
      <c r="C300" s="110">
        <v>116</v>
      </c>
      <c r="D300" s="107"/>
      <c r="E300" s="160"/>
    </row>
    <row r="301" spans="1:5" ht="11.25" customHeight="1">
      <c r="A301" s="182" t="s">
        <v>1898</v>
      </c>
      <c r="B301" s="117" t="s">
        <v>1899</v>
      </c>
      <c r="C301" s="110">
        <v>93</v>
      </c>
      <c r="D301" s="107"/>
      <c r="E301" s="160"/>
    </row>
    <row r="302" spans="1:5" ht="11.25" customHeight="1">
      <c r="A302" s="182" t="s">
        <v>1900</v>
      </c>
      <c r="B302" s="117" t="s">
        <v>1901</v>
      </c>
      <c r="C302" s="110">
        <v>78</v>
      </c>
      <c r="D302" s="107"/>
      <c r="E302" s="160"/>
    </row>
    <row r="303" spans="1:5" ht="11.25" customHeight="1">
      <c r="A303" s="182" t="s">
        <v>1902</v>
      </c>
      <c r="B303" s="117" t="s">
        <v>1903</v>
      </c>
      <c r="C303" s="110">
        <v>86</v>
      </c>
      <c r="D303" s="107"/>
      <c r="E303" s="160"/>
    </row>
    <row r="304" spans="1:5" ht="11.25" customHeight="1">
      <c r="A304" s="182" t="s">
        <v>1904</v>
      </c>
      <c r="B304" s="117" t="s">
        <v>1905</v>
      </c>
      <c r="C304" s="110">
        <v>68</v>
      </c>
      <c r="D304" s="107"/>
      <c r="E304" s="160"/>
    </row>
    <row r="305" spans="1:5" ht="11.25" customHeight="1">
      <c r="A305" s="182" t="s">
        <v>1906</v>
      </c>
      <c r="B305" s="117" t="s">
        <v>1907</v>
      </c>
      <c r="C305" s="110">
        <v>77</v>
      </c>
      <c r="D305" s="107"/>
      <c r="E305" s="160"/>
    </row>
    <row r="306" spans="1:5" ht="11.25" customHeight="1">
      <c r="A306" s="182" t="s">
        <v>1908</v>
      </c>
      <c r="B306" s="117" t="s">
        <v>1909</v>
      </c>
      <c r="C306" s="110">
        <v>32</v>
      </c>
      <c r="D306" s="107"/>
      <c r="E306" s="160"/>
    </row>
    <row r="307" spans="1:5" ht="11.25" customHeight="1">
      <c r="A307" s="182" t="s">
        <v>1910</v>
      </c>
      <c r="B307" s="117" t="s">
        <v>1911</v>
      </c>
      <c r="C307" s="110">
        <v>91</v>
      </c>
      <c r="D307" s="107"/>
      <c r="E307" s="160"/>
    </row>
    <row r="308" spans="1:5" ht="11.25" customHeight="1">
      <c r="A308" s="182" t="s">
        <v>1912</v>
      </c>
      <c r="B308" s="117" t="s">
        <v>1913</v>
      </c>
      <c r="C308" s="110">
        <v>45</v>
      </c>
      <c r="D308" s="107"/>
      <c r="E308" s="160"/>
    </row>
    <row r="309" spans="1:5" ht="11.25" customHeight="1">
      <c r="A309" s="182" t="s">
        <v>1914</v>
      </c>
      <c r="B309" s="117" t="s">
        <v>1915</v>
      </c>
      <c r="C309" s="110">
        <v>72</v>
      </c>
      <c r="D309" s="107"/>
      <c r="E309" s="160"/>
    </row>
    <row r="310" spans="1:5" ht="11.25" customHeight="1">
      <c r="A310" s="182" t="s">
        <v>1916</v>
      </c>
      <c r="B310" s="117" t="s">
        <v>1917</v>
      </c>
      <c r="C310" s="110">
        <v>63</v>
      </c>
      <c r="D310" s="107"/>
      <c r="E310" s="160"/>
    </row>
    <row r="311" spans="1:5" ht="11.25" customHeight="1">
      <c r="A311" s="182" t="s">
        <v>1918</v>
      </c>
      <c r="B311" s="117" t="s">
        <v>1919</v>
      </c>
      <c r="C311" s="110">
        <v>62</v>
      </c>
      <c r="D311" s="107"/>
      <c r="E311" s="160"/>
    </row>
    <row r="312" spans="1:5" ht="11.25" customHeight="1">
      <c r="A312" s="182" t="s">
        <v>1920</v>
      </c>
      <c r="B312" s="117" t="s">
        <v>1921</v>
      </c>
      <c r="C312" s="110">
        <v>54</v>
      </c>
      <c r="D312" s="107"/>
      <c r="E312" s="160"/>
    </row>
    <row r="313" spans="1:5" ht="11.25" customHeight="1">
      <c r="A313" s="182" t="s">
        <v>1922</v>
      </c>
      <c r="B313" s="117" t="s">
        <v>1923</v>
      </c>
      <c r="C313" s="110">
        <v>57</v>
      </c>
      <c r="D313" s="107"/>
      <c r="E313" s="160"/>
    </row>
    <row r="314" spans="1:5" ht="11.25" customHeight="1">
      <c r="A314" s="182" t="s">
        <v>1924</v>
      </c>
      <c r="B314" s="117" t="s">
        <v>1925</v>
      </c>
      <c r="C314" s="110">
        <v>29</v>
      </c>
      <c r="D314" s="107"/>
      <c r="E314" s="160"/>
    </row>
    <row r="315" spans="1:5" ht="11.25" customHeight="1">
      <c r="A315" s="182" t="s">
        <v>1926</v>
      </c>
      <c r="B315" s="117" t="s">
        <v>1927</v>
      </c>
      <c r="C315" s="110">
        <v>41</v>
      </c>
      <c r="D315" s="107"/>
      <c r="E315" s="160"/>
    </row>
    <row r="316" spans="1:5" ht="11.25" customHeight="1">
      <c r="A316" s="182" t="s">
        <v>1928</v>
      </c>
      <c r="B316" s="117" t="s">
        <v>1929</v>
      </c>
      <c r="C316" s="110">
        <v>42</v>
      </c>
      <c r="D316" s="107"/>
      <c r="E316" s="160"/>
    </row>
    <row r="317" spans="1:5" ht="11.25" customHeight="1">
      <c r="A317" s="182" t="s">
        <v>1930</v>
      </c>
      <c r="B317" s="117" t="s">
        <v>1931</v>
      </c>
      <c r="C317" s="110">
        <v>57</v>
      </c>
      <c r="D317" s="107"/>
      <c r="E317" s="160"/>
    </row>
    <row r="318" spans="1:5" ht="11.25" customHeight="1">
      <c r="A318" s="182" t="s">
        <v>1932</v>
      </c>
      <c r="B318" s="117" t="s">
        <v>1933</v>
      </c>
      <c r="C318" s="110">
        <v>49</v>
      </c>
      <c r="D318" s="107"/>
      <c r="E318" s="160"/>
    </row>
    <row r="319" spans="1:5" ht="11.25" customHeight="1">
      <c r="A319" s="182" t="s">
        <v>1934</v>
      </c>
      <c r="B319" s="117" t="s">
        <v>1935</v>
      </c>
      <c r="C319" s="191">
        <v>72</v>
      </c>
      <c r="D319" s="107"/>
      <c r="E319" s="160"/>
    </row>
    <row r="320" spans="1:5" ht="11.25" customHeight="1">
      <c r="A320" s="182" t="s">
        <v>1936</v>
      </c>
      <c r="B320" s="117" t="s">
        <v>1937</v>
      </c>
      <c r="C320" s="191">
        <v>38</v>
      </c>
      <c r="D320" s="107"/>
      <c r="E320" s="160"/>
    </row>
    <row r="321" spans="1:5" ht="11.25" customHeight="1">
      <c r="A321" s="182" t="s">
        <v>1938</v>
      </c>
      <c r="B321" s="117" t="s">
        <v>1939</v>
      </c>
      <c r="C321" s="191">
        <v>52</v>
      </c>
      <c r="D321" s="107"/>
      <c r="E321" s="160"/>
    </row>
    <row r="322" spans="1:5" ht="11.25" customHeight="1">
      <c r="A322" s="182" t="s">
        <v>1940</v>
      </c>
      <c r="B322" s="117" t="s">
        <v>1941</v>
      </c>
      <c r="C322" s="191">
        <v>82</v>
      </c>
      <c r="D322" s="107"/>
      <c r="E322" s="160"/>
    </row>
    <row r="323" spans="1:5" ht="11.25" customHeight="1">
      <c r="A323" s="182" t="s">
        <v>1942</v>
      </c>
      <c r="B323" s="117" t="s">
        <v>1943</v>
      </c>
      <c r="C323" s="191">
        <v>68</v>
      </c>
      <c r="D323" s="107"/>
      <c r="E323" s="160"/>
    </row>
    <row r="324" spans="1:5" ht="11.25" customHeight="1">
      <c r="A324" s="182" t="s">
        <v>1944</v>
      </c>
      <c r="B324" s="117" t="s">
        <v>1945</v>
      </c>
      <c r="C324" s="191">
        <v>89</v>
      </c>
      <c r="D324" s="107"/>
      <c r="E324" s="160"/>
    </row>
    <row r="325" spans="1:5" ht="11.25" customHeight="1">
      <c r="A325" s="182" t="s">
        <v>1946</v>
      </c>
      <c r="B325" s="117" t="s">
        <v>1947</v>
      </c>
      <c r="C325" s="191">
        <v>57</v>
      </c>
      <c r="D325" s="107"/>
      <c r="E325" s="160"/>
    </row>
    <row r="326" spans="1:5" ht="11.25" customHeight="1">
      <c r="A326" s="182" t="s">
        <v>1948</v>
      </c>
      <c r="B326" s="117" t="s">
        <v>1949</v>
      </c>
      <c r="C326" s="191">
        <v>53</v>
      </c>
      <c r="D326" s="107"/>
      <c r="E326" s="160"/>
    </row>
    <row r="327" spans="1:5" ht="11.25" customHeight="1">
      <c r="A327" s="182" t="s">
        <v>1950</v>
      </c>
      <c r="B327" s="117" t="s">
        <v>2108</v>
      </c>
      <c r="C327" s="191">
        <v>75</v>
      </c>
      <c r="D327" s="107"/>
      <c r="E327" s="160"/>
    </row>
    <row r="328" spans="1:5" ht="11.25" customHeight="1">
      <c r="A328" s="182" t="s">
        <v>2109</v>
      </c>
      <c r="B328" s="117" t="s">
        <v>2110</v>
      </c>
      <c r="C328" s="191">
        <v>36</v>
      </c>
      <c r="D328" s="107"/>
      <c r="E328" s="160"/>
    </row>
    <row r="329" spans="1:5" ht="11.25" customHeight="1">
      <c r="A329" s="182" t="s">
        <v>2111</v>
      </c>
      <c r="B329" s="117" t="s">
        <v>2112</v>
      </c>
      <c r="C329" s="191">
        <v>66</v>
      </c>
      <c r="D329" s="107"/>
      <c r="E329" s="160"/>
    </row>
    <row r="330" spans="1:5" ht="11.25" customHeight="1">
      <c r="A330" s="182" t="s">
        <v>2113</v>
      </c>
      <c r="B330" s="117" t="s">
        <v>2114</v>
      </c>
      <c r="C330" s="191">
        <v>107</v>
      </c>
      <c r="D330" s="107"/>
      <c r="E330" s="160"/>
    </row>
    <row r="331" spans="1:5" ht="11.25" customHeight="1">
      <c r="A331" s="182" t="s">
        <v>2115</v>
      </c>
      <c r="B331" s="117" t="s">
        <v>2116</v>
      </c>
      <c r="C331" s="191">
        <v>42</v>
      </c>
      <c r="D331" s="107"/>
      <c r="E331" s="160"/>
    </row>
    <row r="332" spans="1:5" ht="11.25" customHeight="1">
      <c r="A332" s="182" t="s">
        <v>2117</v>
      </c>
      <c r="B332" s="117" t="s">
        <v>2118</v>
      </c>
      <c r="C332" s="191">
        <v>44</v>
      </c>
      <c r="D332" s="107"/>
      <c r="E332" s="160"/>
    </row>
    <row r="333" spans="1:5" ht="11.25" customHeight="1">
      <c r="A333" s="182" t="s">
        <v>2119</v>
      </c>
      <c r="B333" s="117" t="s">
        <v>2120</v>
      </c>
      <c r="C333" s="191">
        <v>47</v>
      </c>
      <c r="D333" s="107"/>
      <c r="E333" s="160"/>
    </row>
    <row r="334" spans="1:5" ht="11.25" customHeight="1">
      <c r="A334" s="182" t="s">
        <v>2121</v>
      </c>
      <c r="B334" s="117" t="s">
        <v>2122</v>
      </c>
      <c r="C334" s="191">
        <v>58</v>
      </c>
      <c r="D334" s="107"/>
      <c r="E334" s="160"/>
    </row>
    <row r="335" spans="1:5" ht="11.25" customHeight="1">
      <c r="A335" s="182" t="s">
        <v>2123</v>
      </c>
      <c r="B335" s="117" t="s">
        <v>2124</v>
      </c>
      <c r="C335" s="191">
        <v>59</v>
      </c>
      <c r="D335" s="107"/>
      <c r="E335" s="160"/>
    </row>
    <row r="336" spans="1:5" ht="11.25" customHeight="1">
      <c r="A336" s="182" t="s">
        <v>2125</v>
      </c>
      <c r="B336" s="117" t="s">
        <v>2126</v>
      </c>
      <c r="C336" s="191">
        <v>89</v>
      </c>
      <c r="D336" s="107"/>
      <c r="E336" s="160"/>
    </row>
    <row r="337" spans="1:5" ht="11.25" customHeight="1">
      <c r="A337" s="182" t="s">
        <v>2127</v>
      </c>
      <c r="B337" s="117" t="s">
        <v>2128</v>
      </c>
      <c r="C337" s="191">
        <v>80</v>
      </c>
      <c r="D337" s="107"/>
      <c r="E337" s="160"/>
    </row>
    <row r="338" spans="1:5" ht="11.25" customHeight="1">
      <c r="A338" s="182" t="s">
        <v>2129</v>
      </c>
      <c r="B338" s="117" t="s">
        <v>904</v>
      </c>
      <c r="C338" s="191">
        <v>50</v>
      </c>
      <c r="D338" s="107"/>
      <c r="E338" s="160"/>
    </row>
    <row r="339" spans="1:5" ht="11.25" customHeight="1">
      <c r="A339" s="182" t="s">
        <v>905</v>
      </c>
      <c r="B339" s="117" t="s">
        <v>906</v>
      </c>
      <c r="C339" s="191">
        <v>54</v>
      </c>
      <c r="D339" s="107"/>
      <c r="E339" s="160"/>
    </row>
    <row r="340" spans="1:5" ht="11.25" customHeight="1">
      <c r="A340" s="182" t="s">
        <v>907</v>
      </c>
      <c r="B340" s="117" t="s">
        <v>908</v>
      </c>
      <c r="C340" s="191">
        <v>46</v>
      </c>
      <c r="D340" s="107"/>
      <c r="E340" s="160"/>
    </row>
    <row r="341" spans="1:5" ht="11.25" customHeight="1">
      <c r="A341" s="182" t="s">
        <v>909</v>
      </c>
      <c r="B341" s="117" t="s">
        <v>910</v>
      </c>
      <c r="C341" s="191">
        <v>63</v>
      </c>
      <c r="D341" s="107"/>
      <c r="E341" s="160"/>
    </row>
    <row r="342" spans="1:5" ht="11.25" customHeight="1">
      <c r="A342" s="182" t="s">
        <v>911</v>
      </c>
      <c r="B342" s="117" t="s">
        <v>912</v>
      </c>
      <c r="C342" s="191">
        <v>77</v>
      </c>
      <c r="D342" s="107"/>
      <c r="E342" s="160"/>
    </row>
    <row r="343" spans="1:5" ht="11.25" customHeight="1">
      <c r="A343" s="182" t="s">
        <v>913</v>
      </c>
      <c r="B343" s="117" t="s">
        <v>914</v>
      </c>
      <c r="C343" s="191">
        <v>87</v>
      </c>
      <c r="D343" s="107"/>
      <c r="E343" s="160"/>
    </row>
    <row r="344" spans="1:5" ht="11.25" customHeight="1">
      <c r="A344" s="182" t="s">
        <v>915</v>
      </c>
      <c r="B344" s="117" t="s">
        <v>916</v>
      </c>
      <c r="C344" s="191">
        <v>139</v>
      </c>
      <c r="D344" s="107"/>
      <c r="E344" s="160"/>
    </row>
    <row r="345" spans="1:5" ht="11.25" customHeight="1">
      <c r="A345" s="182" t="s">
        <v>917</v>
      </c>
      <c r="B345" s="117" t="s">
        <v>918</v>
      </c>
      <c r="C345" s="191">
        <v>44</v>
      </c>
      <c r="D345" s="107"/>
      <c r="E345" s="160"/>
    </row>
    <row r="346" spans="1:5" ht="11.25" customHeight="1">
      <c r="A346" s="182" t="s">
        <v>919</v>
      </c>
      <c r="B346" s="117" t="s">
        <v>920</v>
      </c>
      <c r="C346" s="191">
        <v>71</v>
      </c>
      <c r="D346" s="107"/>
      <c r="E346" s="160"/>
    </row>
    <row r="347" spans="1:5" ht="11.25" customHeight="1">
      <c r="A347" s="182" t="s">
        <v>921</v>
      </c>
      <c r="B347" s="117" t="s">
        <v>922</v>
      </c>
      <c r="C347" s="191">
        <v>69</v>
      </c>
      <c r="D347" s="107"/>
      <c r="E347" s="160"/>
    </row>
    <row r="348" spans="1:5" ht="11.25" customHeight="1">
      <c r="A348" s="182" t="s">
        <v>923</v>
      </c>
      <c r="B348" s="117" t="s">
        <v>924</v>
      </c>
      <c r="C348" s="191">
        <v>68</v>
      </c>
      <c r="D348" s="107"/>
      <c r="E348" s="160"/>
    </row>
    <row r="349" spans="1:5" ht="11.25" customHeight="1">
      <c r="A349" s="182" t="s">
        <v>925</v>
      </c>
      <c r="B349" s="117" t="s">
        <v>926</v>
      </c>
      <c r="C349" s="191">
        <v>72</v>
      </c>
      <c r="D349" s="107"/>
      <c r="E349" s="160"/>
    </row>
    <row r="350" spans="1:5" ht="11.25" customHeight="1">
      <c r="A350" s="182" t="s">
        <v>927</v>
      </c>
      <c r="B350" s="117" t="s">
        <v>928</v>
      </c>
      <c r="C350" s="191">
        <v>46</v>
      </c>
      <c r="D350" s="107"/>
      <c r="E350" s="160"/>
    </row>
    <row r="351" spans="1:5" ht="11.25" customHeight="1">
      <c r="A351" s="182" t="s">
        <v>929</v>
      </c>
      <c r="B351" s="117" t="s">
        <v>930</v>
      </c>
      <c r="C351" s="191">
        <v>108</v>
      </c>
      <c r="D351" s="107"/>
      <c r="E351" s="160"/>
    </row>
    <row r="352" spans="1:5" ht="11.25" customHeight="1">
      <c r="A352" s="182" t="s">
        <v>931</v>
      </c>
      <c r="B352" s="117" t="s">
        <v>932</v>
      </c>
      <c r="C352" s="191">
        <v>54</v>
      </c>
      <c r="D352" s="107"/>
      <c r="E352" s="160"/>
    </row>
    <row r="353" spans="1:5" ht="11.25" customHeight="1">
      <c r="A353" s="182" t="s">
        <v>933</v>
      </c>
      <c r="B353" s="117" t="s">
        <v>934</v>
      </c>
      <c r="C353" s="191">
        <v>87</v>
      </c>
      <c r="D353" s="107"/>
      <c r="E353" s="160"/>
    </row>
    <row r="354" spans="1:5" ht="11.25" customHeight="1">
      <c r="A354" s="182" t="s">
        <v>935</v>
      </c>
      <c r="B354" s="117" t="s">
        <v>936</v>
      </c>
      <c r="C354" s="191">
        <v>78</v>
      </c>
      <c r="D354" s="107"/>
      <c r="E354" s="160"/>
    </row>
    <row r="355" spans="1:5" ht="11.25" customHeight="1">
      <c r="A355" s="182" t="s">
        <v>937</v>
      </c>
      <c r="B355" s="117" t="s">
        <v>938</v>
      </c>
      <c r="C355" s="191">
        <v>56</v>
      </c>
      <c r="D355" s="107"/>
      <c r="E355" s="160"/>
    </row>
    <row r="356" spans="1:5" ht="11.25" customHeight="1">
      <c r="A356" s="182" t="s">
        <v>939</v>
      </c>
      <c r="B356" s="117" t="s">
        <v>80</v>
      </c>
      <c r="C356" s="191">
        <v>55</v>
      </c>
      <c r="D356" s="107"/>
      <c r="E356" s="160"/>
    </row>
    <row r="357" spans="1:5" ht="11.25" customHeight="1">
      <c r="A357" s="182" t="s">
        <v>940</v>
      </c>
      <c r="B357" s="117" t="s">
        <v>941</v>
      </c>
      <c r="C357" s="191">
        <v>89</v>
      </c>
      <c r="D357" s="107"/>
      <c r="E357" s="160"/>
    </row>
    <row r="358" spans="1:5" ht="11.25" customHeight="1">
      <c r="A358" s="182" t="s">
        <v>942</v>
      </c>
      <c r="B358" s="117" t="s">
        <v>943</v>
      </c>
      <c r="C358" s="191">
        <v>45</v>
      </c>
      <c r="D358" s="107"/>
      <c r="E358" s="160"/>
    </row>
    <row r="359" spans="1:5" ht="11.25" customHeight="1">
      <c r="A359" s="182" t="s">
        <v>944</v>
      </c>
      <c r="B359" s="117" t="s">
        <v>945</v>
      </c>
      <c r="C359" s="191">
        <v>54</v>
      </c>
      <c r="D359" s="107"/>
      <c r="E359" s="160"/>
    </row>
    <row r="360" spans="1:5" ht="11.25" customHeight="1">
      <c r="A360" s="182" t="s">
        <v>946</v>
      </c>
      <c r="B360" s="117" t="s">
        <v>947</v>
      </c>
      <c r="C360" s="191">
        <v>67</v>
      </c>
      <c r="D360" s="107"/>
      <c r="E360" s="160"/>
    </row>
    <row r="361" spans="1:5" ht="11.25" customHeight="1">
      <c r="A361" s="182" t="s">
        <v>948</v>
      </c>
      <c r="B361" s="117" t="s">
        <v>949</v>
      </c>
      <c r="C361" s="191">
        <v>79</v>
      </c>
      <c r="D361" s="107"/>
      <c r="E361" s="160"/>
    </row>
    <row r="362" spans="1:5" ht="11.25" customHeight="1">
      <c r="A362" s="182" t="s">
        <v>950</v>
      </c>
      <c r="B362" s="117" t="s">
        <v>951</v>
      </c>
      <c r="C362" s="191">
        <v>63</v>
      </c>
      <c r="D362" s="107"/>
      <c r="E362" s="160"/>
    </row>
    <row r="363" spans="1:5" ht="11.25" customHeight="1">
      <c r="A363" s="182" t="s">
        <v>952</v>
      </c>
      <c r="B363" s="117" t="s">
        <v>953</v>
      </c>
      <c r="C363" s="191">
        <v>64</v>
      </c>
      <c r="D363" s="107"/>
      <c r="E363" s="160"/>
    </row>
    <row r="364" spans="1:5" ht="11.25" customHeight="1">
      <c r="A364" s="182" t="s">
        <v>954</v>
      </c>
      <c r="B364" s="117" t="s">
        <v>955</v>
      </c>
      <c r="C364" s="191">
        <v>44</v>
      </c>
      <c r="D364" s="107"/>
      <c r="E364" s="160"/>
    </row>
    <row r="365" spans="1:5" ht="11.25" customHeight="1">
      <c r="A365" s="182" t="s">
        <v>956</v>
      </c>
      <c r="B365" s="117" t="s">
        <v>957</v>
      </c>
      <c r="C365" s="191">
        <v>74</v>
      </c>
      <c r="D365" s="107"/>
      <c r="E365" s="160"/>
    </row>
    <row r="366" spans="1:5" ht="11.25" customHeight="1">
      <c r="A366" s="182" t="s">
        <v>958</v>
      </c>
      <c r="B366" s="117" t="s">
        <v>959</v>
      </c>
      <c r="C366" s="191">
        <v>94</v>
      </c>
      <c r="D366" s="107"/>
      <c r="E366" s="160"/>
    </row>
    <row r="367" spans="1:5" ht="11.25" customHeight="1">
      <c r="A367" s="182" t="s">
        <v>960</v>
      </c>
      <c r="B367" s="117" t="s">
        <v>961</v>
      </c>
      <c r="C367" s="191">
        <v>112</v>
      </c>
      <c r="D367" s="107"/>
      <c r="E367" s="160"/>
    </row>
    <row r="368" spans="1:5" ht="11.25" customHeight="1">
      <c r="A368" s="182" t="s">
        <v>1308</v>
      </c>
      <c r="B368" s="117" t="s">
        <v>1309</v>
      </c>
      <c r="C368" s="191">
        <v>67</v>
      </c>
      <c r="D368" s="107"/>
      <c r="E368" s="160"/>
    </row>
    <row r="369" spans="1:5" ht="11.25" customHeight="1">
      <c r="A369" s="182" t="s">
        <v>1310</v>
      </c>
      <c r="B369" s="117" t="s">
        <v>1311</v>
      </c>
      <c r="C369" s="191">
        <v>55</v>
      </c>
      <c r="D369" s="107"/>
      <c r="E369" s="160"/>
    </row>
    <row r="370" spans="1:5" ht="11.25" customHeight="1">
      <c r="A370" s="182" t="s">
        <v>1312</v>
      </c>
      <c r="B370" s="117" t="s">
        <v>1313</v>
      </c>
      <c r="C370" s="191">
        <v>51</v>
      </c>
      <c r="D370" s="107"/>
      <c r="E370" s="160"/>
    </row>
    <row r="371" spans="1:5" ht="11.25" customHeight="1">
      <c r="A371" s="182" t="s">
        <v>1314</v>
      </c>
      <c r="B371" s="117" t="s">
        <v>1315</v>
      </c>
      <c r="C371" s="191">
        <v>55</v>
      </c>
      <c r="D371" s="107"/>
      <c r="E371" s="160"/>
    </row>
    <row r="372" spans="1:5" ht="11.25" customHeight="1">
      <c r="A372" s="182" t="s">
        <v>1316</v>
      </c>
      <c r="B372" s="117" t="s">
        <v>1317</v>
      </c>
      <c r="C372" s="191">
        <v>36</v>
      </c>
      <c r="D372" s="107"/>
      <c r="E372" s="160"/>
    </row>
    <row r="373" spans="1:5" ht="11.25" customHeight="1">
      <c r="A373" s="182" t="s">
        <v>1318</v>
      </c>
      <c r="B373" s="117" t="s">
        <v>1319</v>
      </c>
      <c r="C373" s="191">
        <v>67</v>
      </c>
      <c r="D373" s="107"/>
      <c r="E373" s="160"/>
    </row>
    <row r="374" spans="1:5" ht="11.25" customHeight="1">
      <c r="A374" s="182" t="s">
        <v>1320</v>
      </c>
      <c r="B374" s="117" t="s">
        <v>1321</v>
      </c>
      <c r="C374" s="191">
        <v>40</v>
      </c>
      <c r="D374" s="107"/>
      <c r="E374" s="160"/>
    </row>
    <row r="375" spans="1:5" ht="11.25" customHeight="1">
      <c r="A375" s="182" t="s">
        <v>1322</v>
      </c>
      <c r="B375" s="117" t="s">
        <v>1323</v>
      </c>
      <c r="C375" s="191">
        <v>50</v>
      </c>
      <c r="D375" s="107"/>
      <c r="E375" s="160"/>
    </row>
    <row r="376" spans="1:5" ht="11.25" customHeight="1">
      <c r="A376" s="182" t="s">
        <v>73</v>
      </c>
      <c r="B376" s="117" t="s">
        <v>74</v>
      </c>
      <c r="C376" s="191">
        <v>57</v>
      </c>
      <c r="D376" s="107"/>
      <c r="E376" s="160"/>
    </row>
    <row r="377" spans="1:5" ht="11.25" customHeight="1">
      <c r="A377" s="182" t="s">
        <v>1324</v>
      </c>
      <c r="B377" s="117" t="s">
        <v>1325</v>
      </c>
      <c r="C377" s="191">
        <v>46</v>
      </c>
      <c r="D377" s="107"/>
      <c r="E377" s="160"/>
    </row>
    <row r="378" spans="1:5" ht="11.25" customHeight="1">
      <c r="A378" s="182" t="s">
        <v>1326</v>
      </c>
      <c r="B378" s="117" t="s">
        <v>1327</v>
      </c>
      <c r="C378" s="191">
        <v>102</v>
      </c>
      <c r="D378" s="107"/>
      <c r="E378" s="160"/>
    </row>
    <row r="379" spans="1:5" ht="11.25" customHeight="1">
      <c r="A379" s="182" t="s">
        <v>1328</v>
      </c>
      <c r="B379" s="117" t="s">
        <v>1329</v>
      </c>
      <c r="C379" s="191">
        <v>79</v>
      </c>
      <c r="D379" s="107"/>
      <c r="E379" s="160"/>
    </row>
    <row r="380" spans="1:5" ht="11.25" customHeight="1">
      <c r="A380" s="182" t="s">
        <v>1330</v>
      </c>
      <c r="B380" s="117" t="s">
        <v>1331</v>
      </c>
      <c r="C380" s="191">
        <v>45</v>
      </c>
      <c r="D380" s="107"/>
      <c r="E380" s="160"/>
    </row>
    <row r="381" spans="1:5" ht="11.25" customHeight="1">
      <c r="A381" s="182" t="s">
        <v>1332</v>
      </c>
      <c r="B381" s="117" t="s">
        <v>1333</v>
      </c>
      <c r="C381" s="191">
        <v>40</v>
      </c>
      <c r="D381" s="107"/>
      <c r="E381" s="160"/>
    </row>
    <row r="382" spans="1:5" ht="11.25" customHeight="1">
      <c r="A382" s="182" t="s">
        <v>1334</v>
      </c>
      <c r="B382" s="117" t="s">
        <v>1335</v>
      </c>
      <c r="C382" s="191">
        <v>61</v>
      </c>
      <c r="D382" s="107"/>
      <c r="E382" s="160"/>
    </row>
    <row r="383" spans="1:5" ht="11.25" customHeight="1">
      <c r="A383" s="182" t="s">
        <v>1336</v>
      </c>
      <c r="B383" s="117" t="s">
        <v>1337</v>
      </c>
      <c r="C383" s="191">
        <v>55</v>
      </c>
      <c r="D383" s="107"/>
      <c r="E383" s="160"/>
    </row>
    <row r="384" spans="1:5" ht="11.25" customHeight="1">
      <c r="A384" s="182" t="s">
        <v>1338</v>
      </c>
      <c r="B384" s="117" t="s">
        <v>1339</v>
      </c>
      <c r="C384" s="191">
        <v>36</v>
      </c>
      <c r="D384" s="107"/>
      <c r="E384" s="160"/>
    </row>
    <row r="385" spans="1:5" ht="11.25" customHeight="1">
      <c r="A385" s="182" t="s">
        <v>1340</v>
      </c>
      <c r="B385" s="117" t="s">
        <v>1341</v>
      </c>
      <c r="C385" s="191">
        <v>76</v>
      </c>
      <c r="D385" s="107"/>
      <c r="E385" s="160"/>
    </row>
    <row r="386" spans="1:5" ht="11.25" customHeight="1">
      <c r="A386" s="182" t="s">
        <v>1342</v>
      </c>
      <c r="B386" s="117" t="s">
        <v>1343</v>
      </c>
      <c r="C386" s="191">
        <v>44</v>
      </c>
      <c r="D386" s="107"/>
      <c r="E386" s="160"/>
    </row>
    <row r="387" spans="1:5" ht="11.25" customHeight="1">
      <c r="A387" s="182" t="s">
        <v>1344</v>
      </c>
      <c r="B387" s="117" t="s">
        <v>1345</v>
      </c>
      <c r="C387" s="191">
        <v>55</v>
      </c>
      <c r="D387" s="107"/>
      <c r="E387" s="160"/>
    </row>
    <row r="388" spans="1:5" ht="11.25" customHeight="1">
      <c r="A388" s="182" t="s">
        <v>1346</v>
      </c>
      <c r="B388" s="117" t="s">
        <v>1347</v>
      </c>
      <c r="C388" s="191">
        <v>50</v>
      </c>
      <c r="D388" s="107"/>
      <c r="E388" s="160"/>
    </row>
    <row r="389" spans="1:5" ht="11.25" customHeight="1">
      <c r="A389" s="182" t="s">
        <v>1348</v>
      </c>
      <c r="B389" s="117" t="s">
        <v>1349</v>
      </c>
      <c r="C389" s="191">
        <v>53</v>
      </c>
      <c r="D389" s="107"/>
      <c r="E389" s="160"/>
    </row>
    <row r="390" spans="1:5" ht="11.25" customHeight="1">
      <c r="A390" s="182" t="s">
        <v>1350</v>
      </c>
      <c r="B390" s="117" t="s">
        <v>1351</v>
      </c>
      <c r="C390" s="191">
        <v>41</v>
      </c>
      <c r="D390" s="107"/>
      <c r="E390" s="160"/>
    </row>
    <row r="391" spans="1:5" ht="11.25" customHeight="1">
      <c r="A391" s="182" t="s">
        <v>1352</v>
      </c>
      <c r="B391" s="117" t="s">
        <v>1353</v>
      </c>
      <c r="C391" s="191">
        <v>49</v>
      </c>
      <c r="D391" s="107"/>
      <c r="E391" s="160"/>
    </row>
    <row r="392" spans="1:5" ht="11.25" customHeight="1">
      <c r="A392" s="182" t="s">
        <v>1354</v>
      </c>
      <c r="B392" s="117" t="s">
        <v>1355</v>
      </c>
      <c r="C392" s="191">
        <v>95</v>
      </c>
      <c r="D392" s="107"/>
      <c r="E392" s="160"/>
    </row>
    <row r="393" spans="1:5" ht="11.25" customHeight="1">
      <c r="A393" s="182" t="s">
        <v>1356</v>
      </c>
      <c r="B393" s="117" t="s">
        <v>1357</v>
      </c>
      <c r="C393" s="191">
        <v>93</v>
      </c>
      <c r="D393" s="107"/>
      <c r="E393" s="160"/>
    </row>
    <row r="394" spans="1:5" ht="11.25" customHeight="1">
      <c r="A394" s="182" t="s">
        <v>1358</v>
      </c>
      <c r="B394" s="117" t="s">
        <v>1359</v>
      </c>
      <c r="C394" s="191">
        <v>49</v>
      </c>
      <c r="D394" s="107"/>
      <c r="E394" s="160"/>
    </row>
    <row r="395" spans="1:5" ht="11.25" customHeight="1">
      <c r="A395" s="182" t="s">
        <v>1360</v>
      </c>
      <c r="B395" s="117" t="s">
        <v>1361</v>
      </c>
      <c r="C395" s="191">
        <v>46</v>
      </c>
      <c r="D395" s="107"/>
      <c r="E395" s="160"/>
    </row>
    <row r="396" spans="1:5" ht="11.25" customHeight="1">
      <c r="A396" s="182" t="s">
        <v>1362</v>
      </c>
      <c r="B396" s="117" t="s">
        <v>1363</v>
      </c>
      <c r="C396" s="191">
        <v>40</v>
      </c>
      <c r="D396" s="107"/>
      <c r="E396" s="160"/>
    </row>
    <row r="397" spans="1:5" ht="11.25" customHeight="1">
      <c r="A397" s="182" t="s">
        <v>1364</v>
      </c>
      <c r="B397" s="117" t="s">
        <v>1365</v>
      </c>
      <c r="C397" s="191">
        <v>44</v>
      </c>
      <c r="D397" s="107"/>
      <c r="E397" s="160"/>
    </row>
    <row r="398" spans="1:5" ht="11.25" customHeight="1">
      <c r="A398" s="182" t="s">
        <v>1366</v>
      </c>
      <c r="B398" s="117" t="s">
        <v>1367</v>
      </c>
      <c r="C398" s="191">
        <v>56</v>
      </c>
      <c r="D398" s="107"/>
      <c r="E398" s="160"/>
    </row>
    <row r="399" spans="1:5" ht="11.25" customHeight="1">
      <c r="A399" s="182" t="s">
        <v>1368</v>
      </c>
      <c r="B399" s="117" t="s">
        <v>1369</v>
      </c>
      <c r="C399" s="191">
        <v>39</v>
      </c>
      <c r="D399" s="107"/>
      <c r="E399" s="160"/>
    </row>
    <row r="400" spans="1:5" ht="11.25" customHeight="1">
      <c r="A400" s="182" t="s">
        <v>1370</v>
      </c>
      <c r="B400" s="117" t="s">
        <v>1371</v>
      </c>
      <c r="C400" s="191">
        <v>58</v>
      </c>
      <c r="D400" s="107"/>
      <c r="E400" s="160"/>
    </row>
    <row r="401" spans="1:5" ht="11.25" customHeight="1">
      <c r="A401" s="182" t="s">
        <v>1372</v>
      </c>
      <c r="B401" s="117" t="s">
        <v>1373</v>
      </c>
      <c r="C401" s="191">
        <v>38</v>
      </c>
      <c r="D401" s="107"/>
      <c r="E401" s="160"/>
    </row>
    <row r="402" spans="1:5" ht="11.25" customHeight="1">
      <c r="A402" s="182" t="s">
        <v>1374</v>
      </c>
      <c r="B402" s="117" t="s">
        <v>1375</v>
      </c>
      <c r="C402" s="191">
        <v>63</v>
      </c>
      <c r="D402" s="107"/>
      <c r="E402" s="160"/>
    </row>
    <row r="403" spans="1:5" ht="11.25" customHeight="1">
      <c r="A403" s="182" t="s">
        <v>1376</v>
      </c>
      <c r="B403" s="117" t="s">
        <v>1377</v>
      </c>
      <c r="C403" s="191">
        <v>48</v>
      </c>
      <c r="D403" s="107"/>
      <c r="E403" s="160"/>
    </row>
    <row r="404" spans="1:5" ht="11.25" customHeight="1">
      <c r="A404" s="182" t="s">
        <v>1378</v>
      </c>
      <c r="B404" s="117" t="s">
        <v>1379</v>
      </c>
      <c r="C404" s="191">
        <v>94</v>
      </c>
      <c r="D404" s="107"/>
      <c r="E404" s="160"/>
    </row>
    <row r="405" spans="1:5" ht="11.25" customHeight="1">
      <c r="A405" s="182" t="s">
        <v>1380</v>
      </c>
      <c r="B405" s="117" t="s">
        <v>1381</v>
      </c>
      <c r="C405" s="191">
        <v>80</v>
      </c>
      <c r="D405" s="107"/>
      <c r="E405" s="160"/>
    </row>
    <row r="406" spans="1:5" ht="11.25" customHeight="1">
      <c r="A406" s="182" t="s">
        <v>1382</v>
      </c>
      <c r="B406" s="117" t="s">
        <v>1383</v>
      </c>
      <c r="C406" s="191">
        <v>49</v>
      </c>
      <c r="D406" s="107"/>
      <c r="E406" s="160"/>
    </row>
    <row r="407" spans="1:5" ht="11.25" customHeight="1">
      <c r="A407" s="182" t="s">
        <v>1384</v>
      </c>
      <c r="B407" s="117" t="s">
        <v>1385</v>
      </c>
      <c r="C407" s="191">
        <v>62</v>
      </c>
      <c r="D407" s="107"/>
      <c r="E407" s="160"/>
    </row>
    <row r="408" spans="1:5" ht="11.25" customHeight="1">
      <c r="A408" s="182" t="s">
        <v>1386</v>
      </c>
      <c r="B408" s="117" t="s">
        <v>1387</v>
      </c>
      <c r="C408" s="191">
        <v>71</v>
      </c>
      <c r="D408" s="107"/>
      <c r="E408" s="160"/>
    </row>
    <row r="409" spans="1:5" ht="11.25" customHeight="1">
      <c r="A409" s="182" t="s">
        <v>1388</v>
      </c>
      <c r="B409" s="117" t="s">
        <v>1389</v>
      </c>
      <c r="C409" s="191">
        <v>61</v>
      </c>
      <c r="D409" s="107"/>
      <c r="E409" s="160"/>
    </row>
    <row r="410" spans="1:5" ht="11.25" customHeight="1">
      <c r="A410" s="182" t="s">
        <v>1390</v>
      </c>
      <c r="B410" s="117" t="s">
        <v>1391</v>
      </c>
      <c r="C410" s="191">
        <v>49</v>
      </c>
      <c r="D410" s="107"/>
      <c r="E410" s="160"/>
    </row>
    <row r="411" spans="1:5" ht="11.25" customHeight="1">
      <c r="A411" s="182" t="s">
        <v>1392</v>
      </c>
      <c r="B411" s="117" t="s">
        <v>1393</v>
      </c>
      <c r="C411" s="191">
        <v>43</v>
      </c>
      <c r="D411" s="107"/>
      <c r="E411" s="160"/>
    </row>
    <row r="412" spans="1:5" ht="11.25" customHeight="1">
      <c r="A412" s="182" t="s">
        <v>1394</v>
      </c>
      <c r="B412" s="117" t="s">
        <v>1395</v>
      </c>
      <c r="C412" s="191">
        <v>65</v>
      </c>
      <c r="D412" s="107"/>
      <c r="E412" s="160"/>
    </row>
    <row r="413" spans="1:5" ht="11.25" customHeight="1">
      <c r="A413" s="182" t="s">
        <v>1396</v>
      </c>
      <c r="B413" s="117" t="s">
        <v>1397</v>
      </c>
      <c r="C413" s="191">
        <v>59</v>
      </c>
      <c r="D413" s="107"/>
      <c r="E413" s="160"/>
    </row>
    <row r="414" spans="1:5" ht="11.25" customHeight="1">
      <c r="A414" s="182" t="s">
        <v>1398</v>
      </c>
      <c r="B414" s="117" t="s">
        <v>1399</v>
      </c>
      <c r="C414" s="191">
        <v>60</v>
      </c>
      <c r="D414" s="107"/>
      <c r="E414" s="160"/>
    </row>
    <row r="415" spans="1:5" ht="11.25" customHeight="1">
      <c r="A415" s="182" t="s">
        <v>1400</v>
      </c>
      <c r="B415" s="117" t="s">
        <v>1401</v>
      </c>
      <c r="C415" s="191">
        <v>83</v>
      </c>
      <c r="D415" s="107"/>
      <c r="E415" s="160"/>
    </row>
    <row r="416" spans="1:5" ht="11.25" customHeight="1">
      <c r="A416" s="182" t="s">
        <v>1402</v>
      </c>
      <c r="B416" s="117" t="s">
        <v>1403</v>
      </c>
      <c r="C416" s="191">
        <v>51</v>
      </c>
      <c r="D416" s="107"/>
      <c r="E416" s="160"/>
    </row>
    <row r="417" spans="1:5" ht="11.25" customHeight="1">
      <c r="A417" s="182" t="s">
        <v>1404</v>
      </c>
      <c r="B417" s="117" t="s">
        <v>646</v>
      </c>
      <c r="C417" s="191">
        <v>98</v>
      </c>
      <c r="D417" s="107"/>
      <c r="E417" s="160"/>
    </row>
    <row r="418" spans="1:5" ht="11.25" customHeight="1">
      <c r="A418" s="182" t="s">
        <v>1405</v>
      </c>
      <c r="B418" s="117" t="s">
        <v>647</v>
      </c>
      <c r="C418" s="191">
        <v>77</v>
      </c>
      <c r="D418" s="107"/>
      <c r="E418" s="160"/>
    </row>
    <row r="419" spans="1:5" ht="11.25" customHeight="1">
      <c r="A419" s="182" t="s">
        <v>1406</v>
      </c>
      <c r="B419" s="117" t="s">
        <v>1407</v>
      </c>
      <c r="C419" s="191">
        <v>92</v>
      </c>
      <c r="D419" s="107"/>
      <c r="E419" s="160"/>
    </row>
    <row r="420" spans="1:5" ht="11.25" customHeight="1">
      <c r="A420" s="182" t="s">
        <v>1408</v>
      </c>
      <c r="B420" s="117" t="s">
        <v>1409</v>
      </c>
      <c r="C420" s="191">
        <v>79</v>
      </c>
      <c r="D420" s="107"/>
      <c r="E420" s="160"/>
    </row>
    <row r="421" spans="1:5" ht="11.25" customHeight="1">
      <c r="A421" s="182" t="s">
        <v>1410</v>
      </c>
      <c r="B421" s="117" t="s">
        <v>1411</v>
      </c>
      <c r="C421" s="191">
        <v>48</v>
      </c>
      <c r="D421" s="107"/>
      <c r="E421" s="160"/>
    </row>
    <row r="422" spans="1:5" ht="11.25" customHeight="1">
      <c r="A422" s="182" t="s">
        <v>1412</v>
      </c>
      <c r="B422" s="117" t="s">
        <v>1413</v>
      </c>
      <c r="C422" s="191">
        <v>44</v>
      </c>
      <c r="D422" s="107"/>
      <c r="E422" s="160"/>
    </row>
    <row r="423" spans="1:5" ht="11.25" customHeight="1">
      <c r="A423" s="182" t="s">
        <v>1414</v>
      </c>
      <c r="B423" s="117" t="s">
        <v>1415</v>
      </c>
      <c r="C423" s="191">
        <v>75</v>
      </c>
      <c r="D423" s="107"/>
      <c r="E423" s="160"/>
    </row>
    <row r="424" spans="1:5" ht="11.25" customHeight="1">
      <c r="A424" s="182" t="s">
        <v>1416</v>
      </c>
      <c r="B424" s="117" t="s">
        <v>1417</v>
      </c>
      <c r="C424" s="191">
        <v>119</v>
      </c>
      <c r="D424" s="107"/>
      <c r="E424" s="160"/>
    </row>
    <row r="425" spans="1:5" ht="11.25" customHeight="1">
      <c r="A425" s="182" t="s">
        <v>1418</v>
      </c>
      <c r="B425" s="117" t="s">
        <v>2408</v>
      </c>
      <c r="C425" s="191">
        <v>35</v>
      </c>
      <c r="D425" s="107"/>
      <c r="E425" s="160"/>
    </row>
    <row r="426" spans="1:5" ht="11.25" customHeight="1">
      <c r="A426" s="182" t="s">
        <v>2409</v>
      </c>
      <c r="B426" s="117" t="s">
        <v>2410</v>
      </c>
      <c r="C426" s="191">
        <v>43</v>
      </c>
      <c r="D426" s="107"/>
      <c r="E426" s="160"/>
    </row>
    <row r="427" spans="1:5" ht="11.25" customHeight="1">
      <c r="A427" s="182" t="s">
        <v>2411</v>
      </c>
      <c r="B427" s="117" t="s">
        <v>2412</v>
      </c>
      <c r="C427" s="191">
        <v>61</v>
      </c>
      <c r="D427" s="107"/>
      <c r="E427" s="160"/>
    </row>
    <row r="428" spans="1:5" ht="11.25" customHeight="1">
      <c r="A428" s="182" t="s">
        <v>2413</v>
      </c>
      <c r="B428" s="117" t="s">
        <v>852</v>
      </c>
      <c r="C428" s="191">
        <v>40</v>
      </c>
      <c r="D428" s="107"/>
      <c r="E428" s="160"/>
    </row>
    <row r="429" spans="1:5" ht="11.25" customHeight="1">
      <c r="A429" s="182" t="s">
        <v>853</v>
      </c>
      <c r="B429" s="117" t="s">
        <v>854</v>
      </c>
      <c r="C429" s="191" t="s">
        <v>2897</v>
      </c>
      <c r="D429" s="107"/>
      <c r="E429" s="160"/>
    </row>
    <row r="430" spans="1:5" ht="11.25" customHeight="1">
      <c r="A430" s="182" t="s">
        <v>855</v>
      </c>
      <c r="B430" s="117" t="s">
        <v>856</v>
      </c>
      <c r="C430" s="191">
        <v>28</v>
      </c>
      <c r="D430" s="107"/>
      <c r="E430" s="160"/>
    </row>
    <row r="431" spans="1:5" ht="11.25" customHeight="1">
      <c r="A431" s="182" t="s">
        <v>857</v>
      </c>
      <c r="B431" s="117" t="s">
        <v>858</v>
      </c>
      <c r="C431" s="191">
        <v>40</v>
      </c>
      <c r="D431" s="107"/>
      <c r="E431" s="160"/>
    </row>
    <row r="432" spans="1:5" ht="11.25" customHeight="1">
      <c r="A432" s="182" t="s">
        <v>859</v>
      </c>
      <c r="B432" s="117" t="s">
        <v>860</v>
      </c>
      <c r="C432" s="191">
        <v>52</v>
      </c>
      <c r="D432" s="107"/>
      <c r="E432" s="160"/>
    </row>
    <row r="433" spans="1:5" ht="11.25" customHeight="1">
      <c r="A433" s="182" t="s">
        <v>861</v>
      </c>
      <c r="B433" s="117" t="s">
        <v>862</v>
      </c>
      <c r="C433" s="191">
        <v>37</v>
      </c>
      <c r="D433" s="107"/>
      <c r="E433" s="160"/>
    </row>
    <row r="434" spans="1:5" ht="11.25" customHeight="1">
      <c r="A434" s="182" t="s">
        <v>863</v>
      </c>
      <c r="B434" s="117" t="s">
        <v>864</v>
      </c>
      <c r="C434" s="191">
        <v>54</v>
      </c>
      <c r="D434" s="107"/>
      <c r="E434" s="160"/>
    </row>
    <row r="435" spans="1:5" ht="11.25" customHeight="1">
      <c r="A435" s="182" t="s">
        <v>865</v>
      </c>
      <c r="B435" s="117" t="s">
        <v>866</v>
      </c>
      <c r="C435" s="191">
        <v>55</v>
      </c>
      <c r="D435" s="107"/>
      <c r="E435" s="160"/>
    </row>
    <row r="436" spans="1:5" ht="11.25" customHeight="1">
      <c r="A436" s="182" t="s">
        <v>867</v>
      </c>
      <c r="B436" s="117" t="s">
        <v>868</v>
      </c>
      <c r="C436" s="191">
        <v>29</v>
      </c>
      <c r="D436" s="107"/>
      <c r="E436" s="160"/>
    </row>
    <row r="437" spans="1:5" ht="11.25" customHeight="1">
      <c r="A437" s="182" t="s">
        <v>869</v>
      </c>
      <c r="B437" s="117" t="s">
        <v>870</v>
      </c>
      <c r="C437" s="191">
        <v>60</v>
      </c>
      <c r="D437" s="107"/>
      <c r="E437" s="160"/>
    </row>
    <row r="438" spans="1:5" ht="11.25" customHeight="1">
      <c r="A438" s="182" t="s">
        <v>871</v>
      </c>
      <c r="B438" s="117" t="s">
        <v>872</v>
      </c>
      <c r="C438" s="191">
        <v>44</v>
      </c>
      <c r="D438" s="107"/>
      <c r="E438" s="160"/>
    </row>
    <row r="439" spans="1:5" ht="11.25" customHeight="1">
      <c r="A439" s="182" t="s">
        <v>873</v>
      </c>
      <c r="B439" s="117" t="s">
        <v>874</v>
      </c>
      <c r="C439" s="191">
        <v>48</v>
      </c>
      <c r="D439" s="107"/>
      <c r="E439" s="160"/>
    </row>
    <row r="440" spans="1:5" ht="11.25" customHeight="1">
      <c r="A440" s="182" t="s">
        <v>875</v>
      </c>
      <c r="B440" s="117" t="s">
        <v>648</v>
      </c>
      <c r="C440" s="191">
        <v>64</v>
      </c>
      <c r="D440" s="107"/>
      <c r="E440" s="160"/>
    </row>
    <row r="441" spans="1:5" ht="11.25" customHeight="1">
      <c r="A441" s="182" t="s">
        <v>876</v>
      </c>
      <c r="B441" s="117" t="s">
        <v>877</v>
      </c>
      <c r="C441" s="191">
        <v>67</v>
      </c>
      <c r="D441" s="107"/>
      <c r="E441" s="160"/>
    </row>
    <row r="442" spans="1:5" ht="11.25" customHeight="1">
      <c r="A442" s="182" t="s">
        <v>878</v>
      </c>
      <c r="B442" s="117" t="s">
        <v>879</v>
      </c>
      <c r="C442" s="191">
        <v>33</v>
      </c>
      <c r="D442" s="107"/>
      <c r="E442" s="160"/>
    </row>
    <row r="443" spans="1:5" ht="11.25" customHeight="1">
      <c r="A443" s="182" t="s">
        <v>880</v>
      </c>
      <c r="B443" s="117" t="s">
        <v>881</v>
      </c>
      <c r="C443" s="191">
        <v>69</v>
      </c>
      <c r="D443" s="107"/>
      <c r="E443" s="160"/>
    </row>
    <row r="444" spans="1:5" ht="11.25" customHeight="1">
      <c r="A444" s="182" t="s">
        <v>882</v>
      </c>
      <c r="B444" s="117" t="s">
        <v>883</v>
      </c>
      <c r="C444" s="191">
        <v>59</v>
      </c>
      <c r="D444" s="107"/>
      <c r="E444" s="160"/>
    </row>
    <row r="445" spans="1:5" ht="11.25" customHeight="1">
      <c r="A445" s="182" t="s">
        <v>884</v>
      </c>
      <c r="B445" s="117" t="s">
        <v>885</v>
      </c>
      <c r="C445" s="191">
        <v>101</v>
      </c>
      <c r="D445" s="107"/>
      <c r="E445" s="160"/>
    </row>
    <row r="446" spans="1:5" ht="11.25" customHeight="1">
      <c r="A446" s="182" t="s">
        <v>888</v>
      </c>
      <c r="B446" s="117" t="s">
        <v>889</v>
      </c>
      <c r="C446" s="191">
        <v>110</v>
      </c>
      <c r="D446" s="107"/>
      <c r="E446" s="160"/>
    </row>
    <row r="447" spans="1:5" ht="11.25" customHeight="1">
      <c r="A447" s="182" t="s">
        <v>3333</v>
      </c>
      <c r="B447" s="117" t="s">
        <v>890</v>
      </c>
      <c r="C447" s="191">
        <v>59</v>
      </c>
      <c r="D447" s="107"/>
      <c r="E447" s="160"/>
    </row>
    <row r="448" spans="1:5" ht="11.25" customHeight="1">
      <c r="A448" s="182" t="s">
        <v>3334</v>
      </c>
      <c r="B448" s="117" t="s">
        <v>3335</v>
      </c>
      <c r="C448" s="191">
        <v>60</v>
      </c>
      <c r="D448" s="107"/>
      <c r="E448" s="160"/>
    </row>
    <row r="449" spans="1:5" ht="11.25" customHeight="1">
      <c r="A449" s="182" t="s">
        <v>3336</v>
      </c>
      <c r="B449" s="117" t="s">
        <v>891</v>
      </c>
      <c r="C449" s="191">
        <v>57</v>
      </c>
      <c r="D449" s="107"/>
      <c r="E449" s="160"/>
    </row>
    <row r="450" spans="1:5" ht="11.25" customHeight="1">
      <c r="A450" s="182" t="s">
        <v>1446</v>
      </c>
      <c r="B450" s="117" t="s">
        <v>575</v>
      </c>
      <c r="C450" s="191">
        <v>50</v>
      </c>
      <c r="D450" s="107"/>
      <c r="E450" s="160"/>
    </row>
    <row r="451" spans="1:5" ht="11.25" customHeight="1">
      <c r="A451" s="182" t="s">
        <v>3325</v>
      </c>
      <c r="B451" s="117" t="s">
        <v>886</v>
      </c>
      <c r="C451" s="191">
        <v>90</v>
      </c>
      <c r="D451" s="107"/>
      <c r="E451" s="160"/>
    </row>
    <row r="452" spans="1:5" ht="11.25" customHeight="1">
      <c r="A452" s="182" t="s">
        <v>3326</v>
      </c>
      <c r="B452" s="117" t="s">
        <v>3327</v>
      </c>
      <c r="C452" s="191">
        <v>49</v>
      </c>
      <c r="D452" s="107"/>
      <c r="E452" s="160"/>
    </row>
    <row r="453" spans="1:5" ht="11.25" customHeight="1">
      <c r="A453" s="182" t="s">
        <v>3328</v>
      </c>
      <c r="B453" s="117" t="s">
        <v>3329</v>
      </c>
      <c r="C453" s="191">
        <v>45</v>
      </c>
      <c r="D453" s="107"/>
      <c r="E453" s="160"/>
    </row>
    <row r="454" spans="1:5" ht="11.25" customHeight="1">
      <c r="A454" s="182" t="s">
        <v>3330</v>
      </c>
      <c r="B454" s="117" t="s">
        <v>887</v>
      </c>
      <c r="C454" s="191">
        <v>58</v>
      </c>
      <c r="D454" s="107"/>
      <c r="E454" s="160"/>
    </row>
    <row r="455" spans="1:5" ht="11.25" customHeight="1">
      <c r="A455" s="182" t="s">
        <v>3331</v>
      </c>
      <c r="B455" s="117" t="s">
        <v>3332</v>
      </c>
      <c r="C455" s="191">
        <v>54</v>
      </c>
      <c r="D455" s="107"/>
      <c r="E455" s="160"/>
    </row>
    <row r="456" spans="1:5" ht="11.25" customHeight="1">
      <c r="A456" s="182" t="s">
        <v>576</v>
      </c>
      <c r="B456" s="117" t="s">
        <v>962</v>
      </c>
      <c r="C456" s="191">
        <v>133</v>
      </c>
      <c r="D456" s="107"/>
      <c r="E456" s="160"/>
    </row>
    <row r="457" spans="1:5" ht="11.25" customHeight="1">
      <c r="A457" s="182" t="s">
        <v>577</v>
      </c>
      <c r="B457" s="117" t="s">
        <v>2308</v>
      </c>
      <c r="C457" s="191">
        <v>53</v>
      </c>
      <c r="D457" s="107"/>
      <c r="E457" s="160"/>
    </row>
    <row r="458" spans="1:5" ht="11.25" customHeight="1">
      <c r="A458" s="182" t="s">
        <v>578</v>
      </c>
      <c r="B458" s="117" t="s">
        <v>3282</v>
      </c>
      <c r="C458" s="191">
        <v>54</v>
      </c>
      <c r="D458" s="107"/>
      <c r="E458" s="160"/>
    </row>
    <row r="459" spans="1:5" ht="11.25" customHeight="1">
      <c r="A459" s="182" t="s">
        <v>963</v>
      </c>
      <c r="B459" s="117" t="s">
        <v>964</v>
      </c>
      <c r="C459" s="191">
        <v>65</v>
      </c>
      <c r="D459" s="107"/>
      <c r="E459" s="160"/>
    </row>
    <row r="460" spans="1:5" ht="11.25" customHeight="1">
      <c r="A460" s="182" t="s">
        <v>965</v>
      </c>
      <c r="B460" s="117" t="s">
        <v>966</v>
      </c>
      <c r="C460" s="191">
        <v>66</v>
      </c>
      <c r="D460" s="107"/>
      <c r="E460" s="160"/>
    </row>
    <row r="461" spans="1:5" ht="11.25" customHeight="1">
      <c r="A461" s="182" t="s">
        <v>967</v>
      </c>
      <c r="B461" s="117" t="s">
        <v>968</v>
      </c>
      <c r="C461" s="191">
        <v>138</v>
      </c>
      <c r="D461" s="107"/>
      <c r="E461" s="160"/>
    </row>
    <row r="462" spans="1:5" ht="11.25" customHeight="1">
      <c r="A462" s="182" t="s">
        <v>969</v>
      </c>
      <c r="B462" s="117" t="s">
        <v>970</v>
      </c>
      <c r="C462" s="191">
        <v>71</v>
      </c>
      <c r="D462" s="107"/>
      <c r="E462" s="160"/>
    </row>
    <row r="463" spans="1:5" ht="11.25" customHeight="1">
      <c r="A463" s="182" t="s">
        <v>971</v>
      </c>
      <c r="B463" s="117" t="s">
        <v>972</v>
      </c>
      <c r="C463" s="191">
        <v>51</v>
      </c>
      <c r="D463" s="107"/>
      <c r="E463" s="160"/>
    </row>
    <row r="464" spans="1:5" ht="11.25" customHeight="1">
      <c r="A464" s="182" t="s">
        <v>973</v>
      </c>
      <c r="B464" s="117" t="s">
        <v>974</v>
      </c>
      <c r="C464" s="191">
        <v>53</v>
      </c>
      <c r="D464" s="107"/>
      <c r="E464" s="160"/>
    </row>
    <row r="465" spans="1:5" ht="11.25" customHeight="1">
      <c r="A465" s="182" t="s">
        <v>975</v>
      </c>
      <c r="B465" s="117" t="s">
        <v>976</v>
      </c>
      <c r="C465" s="191">
        <v>69</v>
      </c>
      <c r="D465" s="107"/>
      <c r="E465" s="160"/>
    </row>
    <row r="466" spans="1:5" ht="11.25" customHeight="1">
      <c r="A466" s="182" t="s">
        <v>977</v>
      </c>
      <c r="B466" s="117" t="s">
        <v>978</v>
      </c>
      <c r="C466" s="191">
        <v>51</v>
      </c>
      <c r="D466" s="107"/>
      <c r="E466" s="160"/>
    </row>
    <row r="467" spans="1:5" ht="11.25" customHeight="1">
      <c r="A467" s="182" t="s">
        <v>979</v>
      </c>
      <c r="B467" s="117" t="s">
        <v>980</v>
      </c>
      <c r="C467" s="191">
        <v>62</v>
      </c>
      <c r="D467" s="107"/>
      <c r="E467" s="160"/>
    </row>
    <row r="468" spans="1:5" ht="11.25" customHeight="1">
      <c r="A468" s="182" t="s">
        <v>981</v>
      </c>
      <c r="B468" s="117" t="s">
        <v>2414</v>
      </c>
      <c r="C468" s="191">
        <v>53</v>
      </c>
      <c r="D468" s="107"/>
      <c r="E468" s="160"/>
    </row>
    <row r="469" spans="1:5" ht="11.25" customHeight="1">
      <c r="A469" s="182" t="s">
        <v>2415</v>
      </c>
      <c r="B469" s="117" t="s">
        <v>2416</v>
      </c>
      <c r="C469" s="191">
        <v>61</v>
      </c>
      <c r="D469" s="107"/>
      <c r="E469" s="160"/>
    </row>
    <row r="470" spans="1:5" ht="11.25" customHeight="1">
      <c r="A470" s="182" t="s">
        <v>2417</v>
      </c>
      <c r="B470" s="117" t="s">
        <v>649</v>
      </c>
      <c r="C470" s="191">
        <v>67</v>
      </c>
      <c r="D470" s="107"/>
      <c r="E470" s="160"/>
    </row>
    <row r="471" spans="1:5" ht="11.25" customHeight="1">
      <c r="A471" s="182" t="s">
        <v>2418</v>
      </c>
      <c r="B471" s="117" t="s">
        <v>2419</v>
      </c>
      <c r="C471" s="191">
        <v>54</v>
      </c>
      <c r="D471" s="107"/>
      <c r="E471" s="160"/>
    </row>
    <row r="472" spans="1:5" ht="11.25" customHeight="1">
      <c r="A472" s="182" t="s">
        <v>2420</v>
      </c>
      <c r="B472" s="117" t="s">
        <v>2421</v>
      </c>
      <c r="C472" s="191">
        <v>83</v>
      </c>
      <c r="D472" s="107"/>
      <c r="E472" s="160"/>
    </row>
    <row r="473" spans="1:5" ht="11.25" customHeight="1">
      <c r="A473" s="182" t="s">
        <v>2422</v>
      </c>
      <c r="B473" s="117" t="s">
        <v>2423</v>
      </c>
      <c r="C473" s="191">
        <v>67</v>
      </c>
      <c r="D473" s="107"/>
      <c r="E473" s="160"/>
    </row>
    <row r="474" spans="1:5" ht="11.25" customHeight="1">
      <c r="A474" s="182" t="s">
        <v>2424</v>
      </c>
      <c r="B474" s="117" t="s">
        <v>2425</v>
      </c>
      <c r="C474" s="191">
        <v>103</v>
      </c>
      <c r="D474" s="107"/>
      <c r="E474" s="160"/>
    </row>
    <row r="475" spans="1:5" ht="11.25" customHeight="1">
      <c r="A475" s="182" t="s">
        <v>2426</v>
      </c>
      <c r="B475" s="117" t="s">
        <v>2427</v>
      </c>
      <c r="C475" s="191">
        <v>95</v>
      </c>
      <c r="D475" s="107"/>
      <c r="E475" s="160"/>
    </row>
    <row r="476" spans="1:5" ht="11.25" customHeight="1">
      <c r="A476" s="182" t="s">
        <v>2428</v>
      </c>
      <c r="B476" s="117" t="s">
        <v>2429</v>
      </c>
      <c r="C476" s="191" t="s">
        <v>2897</v>
      </c>
      <c r="D476" s="107"/>
      <c r="E476" s="160"/>
    </row>
    <row r="477" spans="1:5" ht="11.25" customHeight="1">
      <c r="A477" s="182" t="s">
        <v>2430</v>
      </c>
      <c r="B477" s="117" t="s">
        <v>2431</v>
      </c>
      <c r="C477" s="191">
        <v>41</v>
      </c>
      <c r="D477" s="107"/>
      <c r="E477" s="160"/>
    </row>
    <row r="478" spans="1:5" ht="11.25" customHeight="1">
      <c r="A478" s="182" t="s">
        <v>2432</v>
      </c>
      <c r="B478" s="117" t="s">
        <v>262</v>
      </c>
      <c r="C478" s="191">
        <v>57</v>
      </c>
      <c r="D478" s="107"/>
      <c r="E478" s="160"/>
    </row>
    <row r="479" spans="1:5" ht="11.25" customHeight="1">
      <c r="A479" s="182" t="s">
        <v>263</v>
      </c>
      <c r="B479" s="117" t="s">
        <v>264</v>
      </c>
      <c r="C479" s="191">
        <v>42</v>
      </c>
      <c r="D479" s="107"/>
      <c r="E479" s="160"/>
    </row>
    <row r="480" spans="1:5" ht="11.25" customHeight="1">
      <c r="A480" s="182" t="s">
        <v>265</v>
      </c>
      <c r="B480" s="117" t="s">
        <v>266</v>
      </c>
      <c r="C480" s="191">
        <v>68</v>
      </c>
      <c r="D480" s="107"/>
      <c r="E480" s="160"/>
    </row>
    <row r="481" spans="1:5" ht="11.25" customHeight="1">
      <c r="A481" s="182" t="s">
        <v>267</v>
      </c>
      <c r="B481" s="117" t="s">
        <v>268</v>
      </c>
      <c r="C481" s="191">
        <v>44</v>
      </c>
      <c r="D481" s="107"/>
      <c r="E481" s="160"/>
    </row>
    <row r="482" spans="1:5" ht="11.25" customHeight="1">
      <c r="A482" s="182" t="s">
        <v>269</v>
      </c>
      <c r="B482" s="117" t="s">
        <v>270</v>
      </c>
      <c r="C482" s="191">
        <v>70</v>
      </c>
      <c r="D482" s="107"/>
      <c r="E482" s="160"/>
    </row>
    <row r="483" spans="1:5" ht="11.25" customHeight="1">
      <c r="A483" s="182" t="s">
        <v>271</v>
      </c>
      <c r="B483" s="117" t="s">
        <v>272</v>
      </c>
      <c r="C483" s="191">
        <v>80</v>
      </c>
      <c r="D483" s="107"/>
      <c r="E483" s="160"/>
    </row>
    <row r="484" spans="1:5" ht="11.25" customHeight="1">
      <c r="A484" s="182" t="s">
        <v>273</v>
      </c>
      <c r="B484" s="117" t="s">
        <v>274</v>
      </c>
      <c r="C484" s="191">
        <v>58</v>
      </c>
      <c r="D484" s="107"/>
      <c r="E484" s="160"/>
    </row>
    <row r="485" spans="1:5" ht="11.25" customHeight="1">
      <c r="A485" s="182" t="s">
        <v>275</v>
      </c>
      <c r="B485" s="117" t="s">
        <v>276</v>
      </c>
      <c r="C485" s="191">
        <v>79</v>
      </c>
      <c r="D485" s="107"/>
      <c r="E485" s="160"/>
    </row>
    <row r="486" spans="1:5" ht="11.25" customHeight="1">
      <c r="A486" s="182" t="s">
        <v>277</v>
      </c>
      <c r="B486" s="117" t="s">
        <v>278</v>
      </c>
      <c r="C486" s="191">
        <v>33</v>
      </c>
      <c r="D486" s="107"/>
      <c r="E486" s="160"/>
    </row>
    <row r="487" spans="1:5" ht="11.25" customHeight="1">
      <c r="A487" s="182" t="s">
        <v>279</v>
      </c>
      <c r="B487" s="117" t="s">
        <v>280</v>
      </c>
      <c r="C487" s="191">
        <v>49</v>
      </c>
      <c r="D487" s="107"/>
      <c r="E487" s="160"/>
    </row>
    <row r="488" spans="1:5" ht="11.25" customHeight="1">
      <c r="A488" s="182" t="s">
        <v>281</v>
      </c>
      <c r="B488" s="117" t="s">
        <v>282</v>
      </c>
      <c r="C488" s="191">
        <v>81</v>
      </c>
      <c r="D488" s="107"/>
      <c r="E488" s="160"/>
    </row>
    <row r="489" spans="1:5" ht="11.25" customHeight="1">
      <c r="A489" s="182" t="s">
        <v>283</v>
      </c>
      <c r="B489" s="117" t="s">
        <v>284</v>
      </c>
      <c r="C489" s="191" t="s">
        <v>2897</v>
      </c>
      <c r="D489" s="107"/>
      <c r="E489" s="160"/>
    </row>
    <row r="490" spans="1:5" ht="11.25" customHeight="1">
      <c r="A490" s="182" t="s">
        <v>285</v>
      </c>
      <c r="B490" s="117" t="s">
        <v>286</v>
      </c>
      <c r="C490" s="191">
        <v>78</v>
      </c>
      <c r="D490" s="107"/>
      <c r="E490" s="160"/>
    </row>
    <row r="491" spans="1:5" ht="11.25" customHeight="1">
      <c r="A491" s="182" t="s">
        <v>287</v>
      </c>
      <c r="B491" s="117" t="s">
        <v>288</v>
      </c>
      <c r="C491" s="191">
        <v>75</v>
      </c>
      <c r="D491" s="107"/>
      <c r="E491" s="160"/>
    </row>
    <row r="492" spans="1:5" ht="11.25" customHeight="1">
      <c r="A492" s="182" t="s">
        <v>289</v>
      </c>
      <c r="B492" s="117" t="s">
        <v>290</v>
      </c>
      <c r="C492" s="191">
        <v>82</v>
      </c>
      <c r="D492" s="107"/>
      <c r="E492" s="160"/>
    </row>
    <row r="493" spans="1:5" ht="11.25" customHeight="1">
      <c r="A493" s="182" t="s">
        <v>291</v>
      </c>
      <c r="B493" s="117" t="s">
        <v>292</v>
      </c>
      <c r="C493" s="191">
        <v>40</v>
      </c>
      <c r="D493" s="107"/>
      <c r="E493" s="160"/>
    </row>
    <row r="494" spans="1:5" ht="11.25" customHeight="1">
      <c r="A494" s="182" t="s">
        <v>293</v>
      </c>
      <c r="B494" s="117" t="s">
        <v>294</v>
      </c>
      <c r="C494" s="191">
        <v>73</v>
      </c>
      <c r="D494" s="107"/>
      <c r="E494" s="160"/>
    </row>
    <row r="495" spans="1:5" ht="11.25" customHeight="1">
      <c r="A495" s="182" t="s">
        <v>295</v>
      </c>
      <c r="B495" s="117" t="s">
        <v>296</v>
      </c>
      <c r="C495" s="191">
        <v>50</v>
      </c>
      <c r="D495" s="107"/>
      <c r="E495" s="160"/>
    </row>
    <row r="496" spans="1:5" ht="11.25" customHeight="1">
      <c r="A496" s="182" t="s">
        <v>297</v>
      </c>
      <c r="B496" s="117" t="s">
        <v>298</v>
      </c>
      <c r="C496" s="191">
        <v>54</v>
      </c>
      <c r="D496" s="107"/>
      <c r="E496" s="160"/>
    </row>
    <row r="497" spans="1:5" ht="11.25" customHeight="1">
      <c r="A497" s="182" t="s">
        <v>299</v>
      </c>
      <c r="B497" s="117" t="s">
        <v>300</v>
      </c>
      <c r="C497" s="191">
        <v>50</v>
      </c>
      <c r="D497" s="107"/>
      <c r="E497" s="160"/>
    </row>
    <row r="498" spans="1:5" ht="11.25" customHeight="1">
      <c r="A498" s="182" t="s">
        <v>301</v>
      </c>
      <c r="B498" s="117" t="s">
        <v>302</v>
      </c>
      <c r="C498" s="191">
        <v>85</v>
      </c>
      <c r="D498" s="107"/>
      <c r="E498" s="160"/>
    </row>
    <row r="499" spans="1:5" ht="11.25" customHeight="1">
      <c r="A499" s="182" t="s">
        <v>303</v>
      </c>
      <c r="B499" s="117" t="s">
        <v>304</v>
      </c>
      <c r="C499" s="191">
        <v>46</v>
      </c>
      <c r="D499" s="107"/>
      <c r="E499" s="160"/>
    </row>
    <row r="500" spans="1:5" ht="11.25" customHeight="1">
      <c r="A500" s="182" t="s">
        <v>305</v>
      </c>
      <c r="B500" s="117" t="s">
        <v>306</v>
      </c>
      <c r="C500" s="191">
        <v>51</v>
      </c>
      <c r="D500" s="107"/>
      <c r="E500" s="160"/>
    </row>
    <row r="501" spans="1:5" ht="11.25" customHeight="1">
      <c r="A501" s="182" t="s">
        <v>307</v>
      </c>
      <c r="B501" s="117" t="s">
        <v>308</v>
      </c>
      <c r="C501" s="191">
        <v>49</v>
      </c>
      <c r="D501" s="107"/>
      <c r="E501" s="160"/>
    </row>
    <row r="502" spans="1:5" ht="11.25" customHeight="1">
      <c r="A502" s="182" t="s">
        <v>309</v>
      </c>
      <c r="B502" s="117" t="s">
        <v>310</v>
      </c>
      <c r="C502" s="191">
        <v>62</v>
      </c>
      <c r="D502" s="107"/>
      <c r="E502" s="160"/>
    </row>
    <row r="503" spans="1:5" ht="11.25" customHeight="1">
      <c r="A503" s="182" t="s">
        <v>311</v>
      </c>
      <c r="B503" s="117" t="s">
        <v>312</v>
      </c>
      <c r="C503" s="191">
        <v>37</v>
      </c>
      <c r="D503" s="107"/>
      <c r="E503" s="160"/>
    </row>
    <row r="504" spans="1:5" ht="11.25" customHeight="1">
      <c r="A504" s="182" t="s">
        <v>313</v>
      </c>
      <c r="B504" s="117" t="s">
        <v>314</v>
      </c>
      <c r="C504" s="191">
        <v>253</v>
      </c>
      <c r="D504" s="107"/>
      <c r="E504" s="160"/>
    </row>
    <row r="505" spans="1:5" ht="11.25" customHeight="1">
      <c r="A505" s="182" t="s">
        <v>315</v>
      </c>
      <c r="B505" s="117" t="s">
        <v>316</v>
      </c>
      <c r="C505" s="191">
        <v>42</v>
      </c>
      <c r="D505" s="107"/>
      <c r="E505" s="160"/>
    </row>
    <row r="506" spans="1:5" ht="11.25" customHeight="1">
      <c r="A506" s="182" t="s">
        <v>317</v>
      </c>
      <c r="B506" s="117" t="s">
        <v>318</v>
      </c>
      <c r="C506" s="191">
        <v>57</v>
      </c>
      <c r="D506" s="107"/>
      <c r="E506" s="160"/>
    </row>
    <row r="507" spans="1:5" ht="11.25" customHeight="1">
      <c r="A507" s="182" t="s">
        <v>319</v>
      </c>
      <c r="B507" s="117" t="s">
        <v>320</v>
      </c>
      <c r="C507" s="191">
        <v>43</v>
      </c>
      <c r="D507" s="107"/>
      <c r="E507" s="160"/>
    </row>
    <row r="508" spans="1:5" ht="11.25" customHeight="1">
      <c r="A508" s="182" t="s">
        <v>321</v>
      </c>
      <c r="B508" s="117" t="s">
        <v>322</v>
      </c>
      <c r="C508" s="191">
        <v>50</v>
      </c>
      <c r="D508" s="107"/>
      <c r="E508" s="160"/>
    </row>
    <row r="509" spans="1:5" ht="11.25" customHeight="1">
      <c r="A509" s="182" t="s">
        <v>323</v>
      </c>
      <c r="B509" s="117" t="s">
        <v>324</v>
      </c>
      <c r="C509" s="191">
        <v>70</v>
      </c>
      <c r="D509" s="107"/>
      <c r="E509" s="160"/>
    </row>
    <row r="510" spans="1:5" ht="11.25" customHeight="1">
      <c r="A510" s="182" t="s">
        <v>325</v>
      </c>
      <c r="B510" s="117" t="s">
        <v>326</v>
      </c>
      <c r="C510" s="191">
        <v>38</v>
      </c>
      <c r="D510" s="107"/>
      <c r="E510" s="160"/>
    </row>
    <row r="511" spans="1:5" ht="11.25" customHeight="1">
      <c r="A511" s="182" t="s">
        <v>327</v>
      </c>
      <c r="B511" s="117" t="s">
        <v>177</v>
      </c>
      <c r="C511" s="191">
        <v>88</v>
      </c>
      <c r="D511" s="107"/>
      <c r="E511" s="160"/>
    </row>
    <row r="512" spans="1:5" ht="11.25" customHeight="1">
      <c r="A512" s="182" t="s">
        <v>328</v>
      </c>
      <c r="B512" s="117" t="s">
        <v>329</v>
      </c>
      <c r="C512" s="191">
        <v>37</v>
      </c>
      <c r="D512" s="107"/>
      <c r="E512" s="160"/>
    </row>
    <row r="513" spans="1:5" ht="11.25" customHeight="1">
      <c r="A513" s="182" t="s">
        <v>330</v>
      </c>
      <c r="B513" s="117" t="s">
        <v>331</v>
      </c>
      <c r="C513" s="191">
        <v>35</v>
      </c>
      <c r="D513" s="107"/>
      <c r="E513" s="160"/>
    </row>
    <row r="514" spans="1:5" ht="11.25" customHeight="1">
      <c r="A514" s="182" t="s">
        <v>332</v>
      </c>
      <c r="B514" s="117" t="s">
        <v>333</v>
      </c>
      <c r="C514" s="191">
        <v>57</v>
      </c>
      <c r="D514" s="107"/>
      <c r="E514" s="160"/>
    </row>
    <row r="515" spans="1:5" ht="11.25" customHeight="1">
      <c r="A515" s="182" t="s">
        <v>334</v>
      </c>
      <c r="B515" s="117" t="s">
        <v>178</v>
      </c>
      <c r="C515" s="191">
        <v>30</v>
      </c>
      <c r="D515" s="107"/>
      <c r="E515" s="160"/>
    </row>
    <row r="516" spans="1:5" ht="11.25" customHeight="1">
      <c r="A516" s="182" t="s">
        <v>335</v>
      </c>
      <c r="B516" s="117" t="s">
        <v>336</v>
      </c>
      <c r="C516" s="191">
        <v>30</v>
      </c>
      <c r="D516" s="107"/>
      <c r="E516" s="160"/>
    </row>
    <row r="517" spans="1:5" ht="11.25" customHeight="1">
      <c r="A517" s="182" t="s">
        <v>337</v>
      </c>
      <c r="B517" s="117" t="s">
        <v>338</v>
      </c>
      <c r="C517" s="191">
        <v>42</v>
      </c>
      <c r="D517" s="107"/>
      <c r="E517" s="160"/>
    </row>
    <row r="518" spans="1:5" ht="11.25" customHeight="1">
      <c r="A518" s="182" t="s">
        <v>339</v>
      </c>
      <c r="B518" s="117" t="s">
        <v>340</v>
      </c>
      <c r="C518" s="191">
        <v>33</v>
      </c>
      <c r="D518" s="107"/>
      <c r="E518" s="160"/>
    </row>
    <row r="519" spans="1:5" ht="11.25" customHeight="1">
      <c r="A519" s="182" t="s">
        <v>341</v>
      </c>
      <c r="B519" s="117" t="s">
        <v>342</v>
      </c>
      <c r="C519" s="191">
        <v>130</v>
      </c>
      <c r="D519" s="107"/>
      <c r="E519" s="160"/>
    </row>
    <row r="520" spans="1:5" ht="11.25" customHeight="1">
      <c r="A520" s="182" t="s">
        <v>343</v>
      </c>
      <c r="B520" s="117" t="s">
        <v>344</v>
      </c>
      <c r="C520" s="191">
        <v>39</v>
      </c>
      <c r="D520" s="107"/>
      <c r="E520" s="160"/>
    </row>
    <row r="521" spans="1:5" ht="11.25" customHeight="1">
      <c r="A521" s="182" t="s">
        <v>345</v>
      </c>
      <c r="B521" s="117" t="s">
        <v>346</v>
      </c>
      <c r="C521" s="191">
        <v>16</v>
      </c>
      <c r="D521" s="107"/>
      <c r="E521" s="160"/>
    </row>
    <row r="522" spans="1:5" ht="11.25" customHeight="1">
      <c r="A522" s="182" t="s">
        <v>347</v>
      </c>
      <c r="B522" s="117" t="s">
        <v>348</v>
      </c>
      <c r="C522" s="191">
        <v>26</v>
      </c>
      <c r="D522" s="107"/>
      <c r="E522" s="160"/>
    </row>
    <row r="523" spans="1:5" ht="11.25" customHeight="1">
      <c r="A523" s="182" t="s">
        <v>349</v>
      </c>
      <c r="B523" s="117" t="s">
        <v>350</v>
      </c>
      <c r="C523" s="191">
        <v>15</v>
      </c>
      <c r="D523" s="107"/>
      <c r="E523" s="160"/>
    </row>
    <row r="524" spans="1:5" ht="11.25" customHeight="1">
      <c r="A524" s="182" t="s">
        <v>833</v>
      </c>
      <c r="B524" s="117" t="s">
        <v>351</v>
      </c>
      <c r="C524" s="191">
        <v>41</v>
      </c>
      <c r="D524" s="107"/>
      <c r="E524" s="160"/>
    </row>
    <row r="525" spans="1:5" ht="11.25" customHeight="1">
      <c r="A525" s="182" t="s">
        <v>834</v>
      </c>
      <c r="B525" s="117" t="s">
        <v>352</v>
      </c>
      <c r="C525" s="191">
        <v>73</v>
      </c>
      <c r="D525" s="107"/>
      <c r="E525" s="160"/>
    </row>
    <row r="526" spans="1:5" ht="11.25" customHeight="1">
      <c r="A526" s="182" t="s">
        <v>835</v>
      </c>
      <c r="B526" s="117" t="s">
        <v>353</v>
      </c>
      <c r="C526" s="191">
        <v>75</v>
      </c>
      <c r="D526" s="107"/>
      <c r="E526" s="160"/>
    </row>
    <row r="527" spans="1:5" ht="11.25" customHeight="1">
      <c r="A527" s="182" t="s">
        <v>836</v>
      </c>
      <c r="B527" s="117" t="s">
        <v>354</v>
      </c>
      <c r="C527" s="191">
        <v>51</v>
      </c>
      <c r="D527" s="107"/>
      <c r="E527" s="160"/>
    </row>
    <row r="528" spans="1:5" ht="11.25" customHeight="1">
      <c r="A528" s="182" t="s">
        <v>837</v>
      </c>
      <c r="B528" s="117" t="s">
        <v>355</v>
      </c>
      <c r="C528" s="191">
        <v>66</v>
      </c>
      <c r="D528" s="107"/>
      <c r="E528" s="160"/>
    </row>
    <row r="529" spans="1:5" ht="11.25" customHeight="1">
      <c r="A529" s="182" t="s">
        <v>839</v>
      </c>
      <c r="B529" s="117" t="s">
        <v>356</v>
      </c>
      <c r="C529" s="191">
        <v>38</v>
      </c>
      <c r="D529" s="107"/>
      <c r="E529" s="160"/>
    </row>
    <row r="530" spans="1:5" ht="11.25" customHeight="1">
      <c r="A530" s="182" t="s">
        <v>840</v>
      </c>
      <c r="B530" s="117" t="s">
        <v>357</v>
      </c>
      <c r="C530" s="191">
        <v>79</v>
      </c>
      <c r="D530" s="107"/>
      <c r="E530" s="160"/>
    </row>
    <row r="531" spans="1:5" ht="11.25" customHeight="1">
      <c r="A531" s="182" t="s">
        <v>841</v>
      </c>
      <c r="B531" s="117" t="s">
        <v>358</v>
      </c>
      <c r="C531" s="191">
        <v>42</v>
      </c>
      <c r="D531" s="107"/>
      <c r="E531" s="160"/>
    </row>
    <row r="532" spans="1:5" ht="11.25" customHeight="1">
      <c r="A532" s="182" t="s">
        <v>842</v>
      </c>
      <c r="B532" s="117" t="s">
        <v>359</v>
      </c>
      <c r="C532" s="191">
        <v>29</v>
      </c>
      <c r="D532" s="107"/>
      <c r="E532" s="160"/>
    </row>
    <row r="533" spans="1:5" ht="11.25" customHeight="1">
      <c r="A533" s="182" t="s">
        <v>843</v>
      </c>
      <c r="B533" s="117" t="s">
        <v>360</v>
      </c>
      <c r="C533" s="191">
        <v>37</v>
      </c>
      <c r="D533" s="107"/>
      <c r="E533" s="160"/>
    </row>
    <row r="534" spans="1:5" ht="11.25" customHeight="1">
      <c r="A534" s="182" t="s">
        <v>844</v>
      </c>
      <c r="B534" s="117" t="s">
        <v>361</v>
      </c>
      <c r="C534" s="191">
        <v>44</v>
      </c>
      <c r="D534" s="107"/>
      <c r="E534" s="160"/>
    </row>
    <row r="535" spans="1:5" ht="11.25" customHeight="1">
      <c r="A535" s="182" t="s">
        <v>845</v>
      </c>
      <c r="B535" s="117" t="s">
        <v>362</v>
      </c>
      <c r="C535" s="191">
        <v>45</v>
      </c>
      <c r="D535" s="107"/>
      <c r="E535" s="160"/>
    </row>
    <row r="536" spans="1:5" ht="11.25" customHeight="1">
      <c r="A536" s="182" t="s">
        <v>847</v>
      </c>
      <c r="B536" s="117" t="s">
        <v>363</v>
      </c>
      <c r="C536" s="191">
        <v>24</v>
      </c>
      <c r="D536" s="107"/>
      <c r="E536" s="160"/>
    </row>
    <row r="537" spans="1:5" ht="11.25" customHeight="1">
      <c r="A537" s="182" t="s">
        <v>848</v>
      </c>
      <c r="B537" s="117" t="s">
        <v>364</v>
      </c>
      <c r="C537" s="191">
        <v>34</v>
      </c>
      <c r="D537" s="107"/>
      <c r="E537" s="160"/>
    </row>
    <row r="538" spans="1:5" ht="11.25" customHeight="1">
      <c r="A538" s="182" t="s">
        <v>849</v>
      </c>
      <c r="B538" s="117" t="s">
        <v>365</v>
      </c>
      <c r="C538" s="191">
        <v>44</v>
      </c>
      <c r="D538" s="107"/>
      <c r="E538" s="160"/>
    </row>
    <row r="539" spans="1:5" ht="11.25" customHeight="1">
      <c r="A539" s="182" t="s">
        <v>1500</v>
      </c>
      <c r="B539" s="117" t="s">
        <v>366</v>
      </c>
      <c r="C539" s="191">
        <v>25</v>
      </c>
      <c r="D539" s="107"/>
      <c r="E539" s="160"/>
    </row>
    <row r="540" spans="1:5" ht="11.25" customHeight="1">
      <c r="A540" s="182" t="s">
        <v>1502</v>
      </c>
      <c r="B540" s="117" t="s">
        <v>367</v>
      </c>
      <c r="C540" s="191">
        <v>24</v>
      </c>
      <c r="D540" s="107"/>
      <c r="E540" s="160"/>
    </row>
    <row r="541" spans="1:5" ht="11.25" customHeight="1">
      <c r="A541" s="182" t="s">
        <v>1503</v>
      </c>
      <c r="B541" s="117" t="s">
        <v>368</v>
      </c>
      <c r="C541" s="191">
        <v>25</v>
      </c>
      <c r="D541" s="107"/>
      <c r="E541" s="160"/>
    </row>
    <row r="542" spans="1:5" ht="11.25" customHeight="1">
      <c r="A542" s="182" t="s">
        <v>1504</v>
      </c>
      <c r="B542" s="117" t="s">
        <v>369</v>
      </c>
      <c r="C542" s="191">
        <v>26</v>
      </c>
      <c r="D542" s="107"/>
      <c r="E542" s="160"/>
    </row>
    <row r="543" spans="1:5" ht="11.25" customHeight="1">
      <c r="A543" s="182" t="s">
        <v>1505</v>
      </c>
      <c r="B543" s="117" t="s">
        <v>370</v>
      </c>
      <c r="C543" s="191">
        <v>36</v>
      </c>
      <c r="D543" s="107"/>
      <c r="E543" s="160"/>
    </row>
    <row r="544" spans="1:5" ht="11.25" customHeight="1">
      <c r="A544" s="182" t="s">
        <v>1507</v>
      </c>
      <c r="B544" s="117" t="s">
        <v>371</v>
      </c>
      <c r="C544" s="191">
        <v>33</v>
      </c>
      <c r="D544" s="107"/>
      <c r="E544" s="160"/>
    </row>
    <row r="545" spans="1:5" ht="11.25" customHeight="1">
      <c r="A545" s="182" t="s">
        <v>1508</v>
      </c>
      <c r="B545" s="117" t="s">
        <v>372</v>
      </c>
      <c r="C545" s="191">
        <v>24</v>
      </c>
      <c r="D545" s="107"/>
      <c r="E545" s="160"/>
    </row>
    <row r="546" spans="1:5" ht="11.25" customHeight="1">
      <c r="A546" s="182" t="s">
        <v>1509</v>
      </c>
      <c r="B546" s="117" t="s">
        <v>373</v>
      </c>
      <c r="C546" s="191">
        <v>23</v>
      </c>
      <c r="D546" s="107"/>
      <c r="E546" s="160"/>
    </row>
    <row r="547" spans="1:5" ht="11.25" customHeight="1">
      <c r="A547" s="182" t="s">
        <v>1510</v>
      </c>
      <c r="B547" s="117" t="s">
        <v>374</v>
      </c>
      <c r="C547" s="191">
        <v>24</v>
      </c>
      <c r="D547" s="107"/>
      <c r="E547" s="160"/>
    </row>
    <row r="548" spans="1:5" ht="11.25" customHeight="1">
      <c r="A548" s="182" t="s">
        <v>1512</v>
      </c>
      <c r="B548" s="117" t="s">
        <v>375</v>
      </c>
      <c r="C548" s="191">
        <v>44</v>
      </c>
      <c r="D548" s="107"/>
      <c r="E548" s="160"/>
    </row>
    <row r="549" spans="1:5" ht="11.25" customHeight="1">
      <c r="A549" s="182" t="s">
        <v>1513</v>
      </c>
      <c r="B549" s="117" t="s">
        <v>376</v>
      </c>
      <c r="C549" s="191">
        <v>23</v>
      </c>
      <c r="D549" s="107"/>
      <c r="E549" s="160"/>
    </row>
    <row r="550" spans="1:5" ht="11.25" customHeight="1">
      <c r="A550" s="182" t="s">
        <v>1514</v>
      </c>
      <c r="B550" s="117" t="s">
        <v>377</v>
      </c>
      <c r="C550" s="191">
        <v>77</v>
      </c>
      <c r="D550" s="107"/>
      <c r="E550" s="160"/>
    </row>
    <row r="551" spans="1:5" ht="11.25" customHeight="1">
      <c r="A551" s="182" t="s">
        <v>1515</v>
      </c>
      <c r="B551" s="117" t="s">
        <v>378</v>
      </c>
      <c r="C551" s="191">
        <v>20</v>
      </c>
      <c r="D551" s="107"/>
      <c r="E551" s="160"/>
    </row>
    <row r="552" spans="1:5" ht="11.25" customHeight="1">
      <c r="A552" s="182" t="s">
        <v>1517</v>
      </c>
      <c r="B552" s="117" t="s">
        <v>379</v>
      </c>
      <c r="C552" s="191">
        <v>37</v>
      </c>
      <c r="D552" s="107"/>
      <c r="E552" s="160"/>
    </row>
    <row r="553" spans="1:5" ht="11.25" customHeight="1">
      <c r="A553" s="182" t="s">
        <v>1518</v>
      </c>
      <c r="B553" s="117" t="s">
        <v>380</v>
      </c>
      <c r="C553" s="191">
        <v>52</v>
      </c>
      <c r="D553" s="107"/>
      <c r="E553" s="160"/>
    </row>
    <row r="554" spans="1:5" ht="11.25" customHeight="1">
      <c r="A554" s="182" t="s">
        <v>1519</v>
      </c>
      <c r="B554" s="117" t="s">
        <v>381</v>
      </c>
      <c r="C554" s="191">
        <v>90</v>
      </c>
      <c r="D554" s="107"/>
      <c r="E554" s="160"/>
    </row>
    <row r="555" spans="1:5" ht="11.25" customHeight="1">
      <c r="A555" s="182" t="s">
        <v>1521</v>
      </c>
      <c r="B555" s="117" t="s">
        <v>382</v>
      </c>
      <c r="C555" s="191">
        <v>33</v>
      </c>
      <c r="D555" s="107"/>
      <c r="E555" s="160"/>
    </row>
    <row r="556" spans="1:5" ht="11.25" customHeight="1">
      <c r="A556" s="182" t="s">
        <v>1522</v>
      </c>
      <c r="B556" s="117" t="s">
        <v>383</v>
      </c>
      <c r="C556" s="191">
        <v>33</v>
      </c>
      <c r="D556" s="107"/>
      <c r="E556" s="160"/>
    </row>
    <row r="557" spans="1:5" ht="11.25" customHeight="1">
      <c r="A557" s="182" t="s">
        <v>1523</v>
      </c>
      <c r="B557" s="117" t="s">
        <v>384</v>
      </c>
      <c r="C557" s="191">
        <v>23</v>
      </c>
      <c r="D557" s="107"/>
      <c r="E557" s="160"/>
    </row>
    <row r="558" spans="1:5" ht="11.25" customHeight="1">
      <c r="A558" s="182" t="s">
        <v>1524</v>
      </c>
      <c r="B558" s="117" t="s">
        <v>385</v>
      </c>
      <c r="C558" s="191">
        <v>40</v>
      </c>
      <c r="D558" s="107"/>
      <c r="E558" s="160"/>
    </row>
    <row r="559" spans="1:5" ht="11.25" customHeight="1">
      <c r="A559" s="182" t="s">
        <v>1525</v>
      </c>
      <c r="B559" s="117" t="s">
        <v>386</v>
      </c>
      <c r="C559" s="191">
        <v>36</v>
      </c>
      <c r="D559" s="107"/>
      <c r="E559" s="160"/>
    </row>
    <row r="560" spans="1:5" ht="11.25" customHeight="1">
      <c r="A560" s="182" t="s">
        <v>1527</v>
      </c>
      <c r="B560" s="117" t="s">
        <v>387</v>
      </c>
      <c r="C560" s="191">
        <v>55</v>
      </c>
      <c r="D560" s="107"/>
      <c r="E560" s="160"/>
    </row>
    <row r="561" spans="1:5" ht="11.25" customHeight="1">
      <c r="A561" s="182" t="s">
        <v>1528</v>
      </c>
      <c r="B561" s="117" t="s">
        <v>388</v>
      </c>
      <c r="C561" s="191">
        <v>25</v>
      </c>
      <c r="D561" s="107"/>
      <c r="E561" s="160"/>
    </row>
    <row r="562" spans="1:5" ht="11.25" customHeight="1">
      <c r="A562" s="182" t="s">
        <v>1529</v>
      </c>
      <c r="B562" s="117" t="s">
        <v>389</v>
      </c>
      <c r="C562" s="191">
        <v>74</v>
      </c>
      <c r="D562" s="107"/>
      <c r="E562" s="160"/>
    </row>
    <row r="563" spans="1:5" ht="11.25" customHeight="1">
      <c r="A563" s="182" t="s">
        <v>1530</v>
      </c>
      <c r="B563" s="117" t="s">
        <v>390</v>
      </c>
      <c r="C563" s="191">
        <v>49</v>
      </c>
      <c r="D563" s="107"/>
      <c r="E563" s="160"/>
    </row>
    <row r="564" spans="1:5" ht="11.25" customHeight="1">
      <c r="A564" s="182" t="s">
        <v>1531</v>
      </c>
      <c r="B564" s="117" t="s">
        <v>391</v>
      </c>
      <c r="C564" s="191">
        <v>83</v>
      </c>
      <c r="D564" s="107"/>
      <c r="E564" s="160"/>
    </row>
    <row r="565" spans="1:5" ht="11.25" customHeight="1">
      <c r="A565" s="182" t="s">
        <v>1533</v>
      </c>
      <c r="B565" s="117" t="s">
        <v>1</v>
      </c>
      <c r="C565" s="191">
        <v>63</v>
      </c>
      <c r="D565" s="107"/>
      <c r="E565" s="160"/>
    </row>
    <row r="566" spans="1:5" ht="11.25" customHeight="1">
      <c r="A566" s="182" t="s">
        <v>1535</v>
      </c>
      <c r="B566" s="117" t="s">
        <v>392</v>
      </c>
      <c r="C566" s="191">
        <v>61</v>
      </c>
      <c r="D566" s="107"/>
      <c r="E566" s="160"/>
    </row>
    <row r="567" spans="1:5" ht="11.25" customHeight="1">
      <c r="A567" s="182" t="s">
        <v>1536</v>
      </c>
      <c r="B567" s="117" t="s">
        <v>393</v>
      </c>
      <c r="C567" s="191">
        <v>26</v>
      </c>
      <c r="D567" s="107"/>
      <c r="E567" s="160"/>
    </row>
    <row r="568" spans="1:5" ht="11.25" customHeight="1">
      <c r="A568" s="182" t="s">
        <v>1537</v>
      </c>
      <c r="B568" s="117" t="s">
        <v>394</v>
      </c>
      <c r="C568" s="191">
        <v>47</v>
      </c>
      <c r="D568" s="107"/>
      <c r="E568" s="160"/>
    </row>
    <row r="569" spans="1:5" ht="11.25" customHeight="1">
      <c r="A569" s="182" t="s">
        <v>1539</v>
      </c>
      <c r="B569" s="117" t="s">
        <v>395</v>
      </c>
      <c r="C569" s="191">
        <v>98</v>
      </c>
      <c r="D569" s="107"/>
      <c r="E569" s="160"/>
    </row>
    <row r="570" spans="1:5" ht="11.25" customHeight="1">
      <c r="A570" s="182" t="s">
        <v>1540</v>
      </c>
      <c r="B570" s="117" t="s">
        <v>396</v>
      </c>
      <c r="C570" s="191">
        <v>26</v>
      </c>
      <c r="D570" s="107"/>
      <c r="E570" s="160"/>
    </row>
    <row r="571" spans="1:5" ht="11.25" customHeight="1">
      <c r="A571" s="182" t="s">
        <v>1542</v>
      </c>
      <c r="B571" s="117" t="s">
        <v>397</v>
      </c>
      <c r="C571" s="191">
        <v>65</v>
      </c>
      <c r="D571" s="107"/>
      <c r="E571" s="160"/>
    </row>
    <row r="572" spans="1:5" ht="11.25" customHeight="1">
      <c r="A572" s="182" t="s">
        <v>1543</v>
      </c>
      <c r="B572" s="117" t="s">
        <v>398</v>
      </c>
      <c r="C572" s="191">
        <v>45</v>
      </c>
      <c r="D572" s="107"/>
      <c r="E572" s="160"/>
    </row>
    <row r="573" spans="1:5" ht="11.25" customHeight="1">
      <c r="A573" s="182" t="s">
        <v>1544</v>
      </c>
      <c r="B573" s="117" t="s">
        <v>399</v>
      </c>
      <c r="C573" s="191">
        <v>42</v>
      </c>
      <c r="D573" s="107"/>
      <c r="E573" s="160"/>
    </row>
    <row r="574" spans="1:5" ht="11.25" customHeight="1">
      <c r="A574" s="182" t="s">
        <v>1545</v>
      </c>
      <c r="B574" s="117" t="s">
        <v>400</v>
      </c>
      <c r="C574" s="191">
        <v>37</v>
      </c>
      <c r="D574" s="107"/>
      <c r="E574" s="160"/>
    </row>
    <row r="575" spans="1:5" ht="11.25" customHeight="1">
      <c r="A575" s="182" t="s">
        <v>401</v>
      </c>
      <c r="B575" s="117" t="s">
        <v>402</v>
      </c>
      <c r="C575" s="191">
        <v>47</v>
      </c>
      <c r="D575" s="107"/>
      <c r="E575" s="160"/>
    </row>
    <row r="576" spans="1:5" ht="11.25" customHeight="1">
      <c r="A576" s="182" t="s">
        <v>403</v>
      </c>
      <c r="B576" s="117" t="s">
        <v>404</v>
      </c>
      <c r="C576" s="191">
        <v>30</v>
      </c>
      <c r="D576" s="107"/>
      <c r="E576" s="160"/>
    </row>
    <row r="577" spans="1:5" ht="11.25" customHeight="1">
      <c r="A577" s="182" t="s">
        <v>405</v>
      </c>
      <c r="B577" s="117" t="s">
        <v>406</v>
      </c>
      <c r="C577" s="191">
        <v>29</v>
      </c>
      <c r="D577" s="107"/>
      <c r="E577" s="160"/>
    </row>
    <row r="578" spans="1:5" ht="11.25" customHeight="1">
      <c r="A578" s="182" t="s">
        <v>407</v>
      </c>
      <c r="B578" s="117" t="s">
        <v>408</v>
      </c>
      <c r="C578" s="191">
        <v>60</v>
      </c>
      <c r="D578" s="107"/>
      <c r="E578" s="160"/>
    </row>
    <row r="579" spans="1:5" ht="11.25" customHeight="1">
      <c r="A579" s="182" t="s">
        <v>409</v>
      </c>
      <c r="B579" s="117" t="s">
        <v>410</v>
      </c>
      <c r="C579" s="191">
        <v>30</v>
      </c>
      <c r="D579" s="107"/>
      <c r="E579" s="160"/>
    </row>
    <row r="580" spans="1:5" ht="11.25" customHeight="1">
      <c r="A580" s="182" t="s">
        <v>411</v>
      </c>
      <c r="B580" s="117" t="s">
        <v>10</v>
      </c>
      <c r="C580" s="191">
        <v>60</v>
      </c>
      <c r="D580" s="107"/>
      <c r="E580" s="160"/>
    </row>
    <row r="581" spans="1:5" ht="11.25" customHeight="1">
      <c r="A581" s="182" t="s">
        <v>412</v>
      </c>
      <c r="B581" s="117" t="s">
        <v>413</v>
      </c>
      <c r="C581" s="191">
        <v>38</v>
      </c>
      <c r="D581" s="107"/>
      <c r="E581" s="160"/>
    </row>
    <row r="582" spans="1:5" ht="11.25" customHeight="1">
      <c r="A582" s="182" t="s">
        <v>414</v>
      </c>
      <c r="B582" s="117" t="s">
        <v>415</v>
      </c>
      <c r="C582" s="191">
        <v>42</v>
      </c>
      <c r="D582" s="107"/>
      <c r="E582" s="160"/>
    </row>
    <row r="583" spans="1:5" ht="11.25" customHeight="1">
      <c r="A583" s="182" t="s">
        <v>416</v>
      </c>
      <c r="B583" s="117" t="s">
        <v>417</v>
      </c>
      <c r="C583" s="191">
        <v>50</v>
      </c>
      <c r="D583" s="107"/>
      <c r="E583" s="160"/>
    </row>
    <row r="584" spans="1:5" ht="11.25" customHeight="1">
      <c r="A584" s="182" t="s">
        <v>418</v>
      </c>
      <c r="B584" s="117" t="s">
        <v>419</v>
      </c>
      <c r="C584" s="191">
        <v>25</v>
      </c>
      <c r="D584" s="107"/>
      <c r="E584" s="160"/>
    </row>
    <row r="585" spans="1:5" ht="11.25" customHeight="1">
      <c r="A585" s="182" t="s">
        <v>420</v>
      </c>
      <c r="B585" s="117" t="s">
        <v>16</v>
      </c>
      <c r="C585" s="191">
        <v>45</v>
      </c>
      <c r="D585" s="107"/>
      <c r="E585" s="160"/>
    </row>
    <row r="586" spans="1:5" ht="11.25" customHeight="1">
      <c r="A586" s="182" t="s">
        <v>421</v>
      </c>
      <c r="B586" s="117" t="s">
        <v>422</v>
      </c>
      <c r="C586" s="191">
        <v>39</v>
      </c>
      <c r="D586" s="107"/>
      <c r="E586" s="160"/>
    </row>
    <row r="587" spans="1:5" ht="11.25" customHeight="1">
      <c r="A587" s="182" t="s">
        <v>423</v>
      </c>
      <c r="B587" s="117" t="s">
        <v>424</v>
      </c>
      <c r="C587" s="191">
        <v>30</v>
      </c>
      <c r="D587" s="107"/>
      <c r="E587" s="160"/>
    </row>
    <row r="588" spans="1:5" ht="11.25" customHeight="1">
      <c r="A588" s="182" t="s">
        <v>427</v>
      </c>
      <c r="B588" s="117" t="s">
        <v>428</v>
      </c>
      <c r="C588" s="191">
        <v>43</v>
      </c>
      <c r="D588" s="107"/>
      <c r="E588" s="160"/>
    </row>
    <row r="589" spans="1:5" ht="11.25" customHeight="1">
      <c r="A589" s="182" t="s">
        <v>425</v>
      </c>
      <c r="B589" s="117" t="s">
        <v>426</v>
      </c>
      <c r="C589" s="191">
        <v>82</v>
      </c>
      <c r="D589" s="107"/>
      <c r="E589" s="160"/>
    </row>
    <row r="590" spans="1:5" ht="11.25" customHeight="1">
      <c r="A590" s="182" t="s">
        <v>429</v>
      </c>
      <c r="B590" s="117" t="s">
        <v>430</v>
      </c>
      <c r="C590" s="191">
        <v>17</v>
      </c>
      <c r="D590" s="107"/>
      <c r="E590" s="160"/>
    </row>
    <row r="591" spans="1:5" ht="11.25" customHeight="1">
      <c r="A591" s="182" t="s">
        <v>431</v>
      </c>
      <c r="B591" s="117" t="s">
        <v>432</v>
      </c>
      <c r="C591" s="191">
        <v>34</v>
      </c>
      <c r="D591" s="107"/>
      <c r="E591" s="160"/>
    </row>
    <row r="592" spans="1:5" ht="11.25" customHeight="1">
      <c r="A592" s="182" t="s">
        <v>433</v>
      </c>
      <c r="B592" s="117" t="s">
        <v>434</v>
      </c>
      <c r="C592" s="191">
        <v>31</v>
      </c>
      <c r="D592" s="107"/>
      <c r="E592" s="160"/>
    </row>
    <row r="593" spans="1:5" ht="11.25" customHeight="1">
      <c r="A593" s="182" t="s">
        <v>435</v>
      </c>
      <c r="B593" s="117" t="s">
        <v>436</v>
      </c>
      <c r="C593" s="191">
        <v>21</v>
      </c>
      <c r="D593" s="107"/>
      <c r="E593" s="160"/>
    </row>
    <row r="594" spans="1:5" ht="11.25" customHeight="1">
      <c r="A594" s="182" t="s">
        <v>437</v>
      </c>
      <c r="B594" s="117" t="s">
        <v>438</v>
      </c>
      <c r="C594" s="191">
        <v>27</v>
      </c>
      <c r="D594" s="107"/>
      <c r="E594" s="160"/>
    </row>
    <row r="595" spans="1:5" ht="11.25" customHeight="1">
      <c r="A595" s="182" t="s">
        <v>439</v>
      </c>
      <c r="B595" s="117" t="s">
        <v>440</v>
      </c>
      <c r="C595" s="191">
        <v>20</v>
      </c>
      <c r="D595" s="107"/>
      <c r="E595" s="160"/>
    </row>
    <row r="596" spans="1:5" ht="11.25" customHeight="1">
      <c r="A596" s="182" t="s">
        <v>441</v>
      </c>
      <c r="B596" s="117" t="s">
        <v>442</v>
      </c>
      <c r="C596" s="191">
        <v>26</v>
      </c>
      <c r="D596" s="107"/>
      <c r="E596" s="160"/>
    </row>
    <row r="597" spans="1:5" ht="11.25" customHeight="1">
      <c r="A597" s="182" t="s">
        <v>443</v>
      </c>
      <c r="B597" s="117" t="s">
        <v>444</v>
      </c>
      <c r="C597" s="191">
        <v>35</v>
      </c>
      <c r="D597" s="107"/>
      <c r="E597" s="160"/>
    </row>
    <row r="598" spans="1:5" ht="11.25" customHeight="1">
      <c r="A598" s="182" t="s">
        <v>445</v>
      </c>
      <c r="B598" s="117" t="s">
        <v>446</v>
      </c>
      <c r="C598" s="191">
        <v>31</v>
      </c>
      <c r="D598" s="107"/>
      <c r="E598" s="160"/>
    </row>
    <row r="599" spans="1:5" ht="11.25" customHeight="1">
      <c r="A599" s="182" t="s">
        <v>447</v>
      </c>
      <c r="B599" s="117" t="s">
        <v>448</v>
      </c>
      <c r="C599" s="191">
        <v>18</v>
      </c>
      <c r="D599" s="107"/>
      <c r="E599" s="160"/>
    </row>
    <row r="600" spans="1:5" ht="11.25" customHeight="1">
      <c r="A600" s="182" t="s">
        <v>449</v>
      </c>
      <c r="B600" s="117" t="s">
        <v>450</v>
      </c>
      <c r="C600" s="191">
        <v>25</v>
      </c>
      <c r="D600" s="107"/>
      <c r="E600" s="160"/>
    </row>
    <row r="601" spans="1:5" ht="11.25" customHeight="1">
      <c r="A601" s="182" t="s">
        <v>451</v>
      </c>
      <c r="B601" s="117" t="s">
        <v>452</v>
      </c>
      <c r="C601" s="191">
        <v>24</v>
      </c>
      <c r="D601" s="107"/>
      <c r="E601" s="160"/>
    </row>
    <row r="602" spans="1:5" ht="11.25" customHeight="1">
      <c r="A602" s="182" t="s">
        <v>453</v>
      </c>
      <c r="B602" s="117" t="s">
        <v>454</v>
      </c>
      <c r="C602" s="191">
        <v>23</v>
      </c>
      <c r="D602" s="107"/>
      <c r="E602" s="160"/>
    </row>
    <row r="603" spans="1:5" ht="11.25" customHeight="1">
      <c r="A603" s="182" t="s">
        <v>455</v>
      </c>
      <c r="B603" s="117" t="s">
        <v>456</v>
      </c>
      <c r="C603" s="191">
        <v>35</v>
      </c>
      <c r="D603" s="107"/>
      <c r="E603" s="160"/>
    </row>
    <row r="604" spans="1:5" ht="11.25" customHeight="1">
      <c r="A604" s="182" t="s">
        <v>457</v>
      </c>
      <c r="B604" s="117" t="s">
        <v>458</v>
      </c>
      <c r="C604" s="191">
        <v>41</v>
      </c>
      <c r="D604" s="107"/>
      <c r="E604" s="160"/>
    </row>
    <row r="605" spans="1:5" ht="11.25" customHeight="1">
      <c r="A605" s="182" t="s">
        <v>459</v>
      </c>
      <c r="B605" s="117" t="s">
        <v>460</v>
      </c>
      <c r="C605" s="191">
        <v>34</v>
      </c>
      <c r="D605" s="107"/>
      <c r="E605" s="160"/>
    </row>
    <row r="606" spans="1:5" ht="11.25" customHeight="1">
      <c r="A606" s="182" t="s">
        <v>461</v>
      </c>
      <c r="B606" s="117" t="s">
        <v>462</v>
      </c>
      <c r="C606" s="191">
        <v>113</v>
      </c>
      <c r="D606" s="107"/>
      <c r="E606" s="160"/>
    </row>
    <row r="607" spans="1:5" ht="11.25" customHeight="1">
      <c r="A607" s="182" t="s">
        <v>463</v>
      </c>
      <c r="B607" s="117" t="s">
        <v>464</v>
      </c>
      <c r="C607" s="191">
        <v>145</v>
      </c>
      <c r="D607" s="107"/>
      <c r="E607" s="160"/>
    </row>
    <row r="608" spans="1:5" ht="11.25" customHeight="1">
      <c r="A608" s="182" t="s">
        <v>465</v>
      </c>
      <c r="B608" s="117" t="s">
        <v>466</v>
      </c>
      <c r="C608" s="191">
        <v>43</v>
      </c>
      <c r="D608" s="107"/>
      <c r="E608" s="160"/>
    </row>
    <row r="609" spans="1:5" ht="11.25" customHeight="1">
      <c r="A609" s="182" t="s">
        <v>467</v>
      </c>
      <c r="B609" s="117" t="s">
        <v>468</v>
      </c>
      <c r="C609" s="191">
        <v>211</v>
      </c>
      <c r="D609" s="107"/>
      <c r="E609" s="160"/>
    </row>
    <row r="610" spans="1:5" ht="11.25" customHeight="1">
      <c r="A610" s="182" t="s">
        <v>469</v>
      </c>
      <c r="B610" s="117" t="s">
        <v>470</v>
      </c>
      <c r="C610" s="191">
        <v>145</v>
      </c>
      <c r="D610" s="107"/>
      <c r="E610" s="160"/>
    </row>
    <row r="611" spans="1:5" ht="11.25" customHeight="1">
      <c r="A611" s="182" t="s">
        <v>471</v>
      </c>
      <c r="B611" s="117" t="s">
        <v>472</v>
      </c>
      <c r="C611" s="191">
        <v>74</v>
      </c>
      <c r="D611" s="107"/>
      <c r="E611" s="160"/>
    </row>
    <row r="612" spans="1:5" ht="11.25" customHeight="1">
      <c r="A612" s="182" t="s">
        <v>473</v>
      </c>
      <c r="B612" s="117" t="s">
        <v>474</v>
      </c>
      <c r="C612" s="191">
        <v>85</v>
      </c>
      <c r="D612" s="107"/>
      <c r="E612" s="160"/>
    </row>
    <row r="613" spans="1:5" ht="11.25" customHeight="1">
      <c r="A613" s="182" t="s">
        <v>475</v>
      </c>
      <c r="B613" s="117" t="s">
        <v>3559</v>
      </c>
      <c r="C613" s="191">
        <v>138</v>
      </c>
      <c r="D613" s="107"/>
      <c r="E613" s="160"/>
    </row>
    <row r="614" spans="1:5" ht="11.25" customHeight="1">
      <c r="A614" s="182" t="s">
        <v>476</v>
      </c>
      <c r="B614" s="117" t="s">
        <v>477</v>
      </c>
      <c r="C614" s="191">
        <v>195</v>
      </c>
      <c r="D614" s="107"/>
      <c r="E614" s="160"/>
    </row>
    <row r="615" spans="1:5" ht="11.25" customHeight="1">
      <c r="A615" s="182" t="s">
        <v>478</v>
      </c>
      <c r="B615" s="117" t="s">
        <v>479</v>
      </c>
      <c r="C615" s="191">
        <v>157</v>
      </c>
      <c r="D615" s="107"/>
      <c r="E615" s="160"/>
    </row>
    <row r="616" spans="1:5" ht="11.25" customHeight="1">
      <c r="A616" s="182" t="s">
        <v>480</v>
      </c>
      <c r="B616" s="117" t="s">
        <v>481</v>
      </c>
      <c r="C616" s="191">
        <v>150</v>
      </c>
      <c r="D616" s="107"/>
      <c r="E616" s="160"/>
    </row>
    <row r="617" spans="1:5" ht="11.25" customHeight="1">
      <c r="A617" s="182" t="s">
        <v>482</v>
      </c>
      <c r="B617" s="117" t="s">
        <v>483</v>
      </c>
      <c r="C617" s="191">
        <v>99</v>
      </c>
      <c r="D617" s="107"/>
      <c r="E617" s="160"/>
    </row>
    <row r="618" spans="1:5" ht="11.25" customHeight="1">
      <c r="A618" s="182" t="s">
        <v>484</v>
      </c>
      <c r="B618" s="117" t="s">
        <v>485</v>
      </c>
      <c r="C618" s="191">
        <v>38</v>
      </c>
      <c r="D618" s="107"/>
      <c r="E618" s="160"/>
    </row>
    <row r="619" spans="1:5" ht="11.25" customHeight="1">
      <c r="A619" s="182" t="s">
        <v>486</v>
      </c>
      <c r="B619" s="117" t="s">
        <v>487</v>
      </c>
      <c r="C619" s="191">
        <v>64</v>
      </c>
      <c r="D619" s="107"/>
      <c r="E619" s="160"/>
    </row>
    <row r="620" spans="1:5" ht="11.25" customHeight="1">
      <c r="A620" s="182" t="s">
        <v>488</v>
      </c>
      <c r="B620" s="117" t="s">
        <v>489</v>
      </c>
      <c r="C620" s="191">
        <v>147</v>
      </c>
      <c r="D620" s="107"/>
      <c r="E620" s="160"/>
    </row>
    <row r="621" spans="1:5" ht="11.25" customHeight="1">
      <c r="A621" s="182" t="s">
        <v>490</v>
      </c>
      <c r="B621" s="117" t="s">
        <v>491</v>
      </c>
      <c r="C621" s="191">
        <v>40</v>
      </c>
      <c r="D621" s="107"/>
      <c r="E621" s="160"/>
    </row>
    <row r="622" spans="1:5" ht="11.25" customHeight="1">
      <c r="A622" s="182" t="s">
        <v>492</v>
      </c>
      <c r="B622" s="117" t="s">
        <v>493</v>
      </c>
      <c r="C622" s="191">
        <v>89</v>
      </c>
      <c r="D622" s="107"/>
      <c r="E622" s="160"/>
    </row>
    <row r="623" spans="1:5" ht="11.25" customHeight="1">
      <c r="A623" s="182" t="s">
        <v>494</v>
      </c>
      <c r="B623" s="117" t="s">
        <v>495</v>
      </c>
      <c r="C623" s="191">
        <v>67</v>
      </c>
      <c r="D623" s="107"/>
      <c r="E623" s="160"/>
    </row>
    <row r="624" spans="1:5" ht="11.25" customHeight="1">
      <c r="A624" s="182" t="s">
        <v>496</v>
      </c>
      <c r="B624" s="117" t="s">
        <v>497</v>
      </c>
      <c r="C624" s="191">
        <v>76</v>
      </c>
      <c r="D624" s="107"/>
      <c r="E624" s="160"/>
    </row>
    <row r="625" spans="1:5" ht="11.25" customHeight="1">
      <c r="A625" s="182" t="s">
        <v>498</v>
      </c>
      <c r="B625" s="117" t="s">
        <v>2859</v>
      </c>
      <c r="C625" s="191">
        <v>62</v>
      </c>
      <c r="D625" s="107"/>
      <c r="E625" s="160"/>
    </row>
    <row r="626" spans="1:5" ht="11.25" customHeight="1">
      <c r="A626" s="182" t="s">
        <v>499</v>
      </c>
      <c r="B626" s="117" t="s">
        <v>2860</v>
      </c>
      <c r="C626" s="191">
        <v>77</v>
      </c>
      <c r="D626" s="107"/>
      <c r="E626" s="160"/>
    </row>
    <row r="627" spans="1:5" ht="11.25" customHeight="1">
      <c r="A627" s="182" t="s">
        <v>500</v>
      </c>
      <c r="B627" s="117" t="s">
        <v>501</v>
      </c>
      <c r="C627" s="191">
        <v>11</v>
      </c>
      <c r="D627" s="107"/>
      <c r="E627" s="160"/>
    </row>
    <row r="628" spans="1:5" ht="11.25" customHeight="1">
      <c r="A628" s="182" t="s">
        <v>502</v>
      </c>
      <c r="B628" s="117" t="s">
        <v>503</v>
      </c>
      <c r="C628" s="191">
        <v>413</v>
      </c>
      <c r="D628" s="107"/>
      <c r="E628" s="160"/>
    </row>
    <row r="629" spans="1:5" ht="11.25" customHeight="1">
      <c r="A629" s="182" t="s">
        <v>504</v>
      </c>
      <c r="B629" s="117" t="s">
        <v>505</v>
      </c>
      <c r="C629" s="191">
        <v>173</v>
      </c>
      <c r="D629" s="107"/>
      <c r="E629" s="160"/>
    </row>
    <row r="630" spans="1:5" ht="11.25" customHeight="1">
      <c r="A630" s="182" t="s">
        <v>506</v>
      </c>
      <c r="B630" s="117" t="s">
        <v>507</v>
      </c>
      <c r="C630" s="191">
        <v>21</v>
      </c>
      <c r="D630" s="107"/>
      <c r="E630" s="160"/>
    </row>
    <row r="631" spans="1:5" ht="11.25" customHeight="1">
      <c r="A631" s="182" t="s">
        <v>508</v>
      </c>
      <c r="B631" s="117" t="s">
        <v>509</v>
      </c>
      <c r="C631" s="191">
        <v>20</v>
      </c>
      <c r="D631" s="107"/>
      <c r="E631" s="160"/>
    </row>
    <row r="632" spans="1:5" ht="11.25" customHeight="1">
      <c r="A632" s="182" t="s">
        <v>510</v>
      </c>
      <c r="B632" s="117" t="s">
        <v>511</v>
      </c>
      <c r="C632" s="191">
        <v>294</v>
      </c>
      <c r="D632" s="107"/>
      <c r="E632" s="160"/>
    </row>
    <row r="633" spans="1:5" ht="11.25" customHeight="1">
      <c r="A633" s="182" t="s">
        <v>512</v>
      </c>
      <c r="B633" s="117" t="s">
        <v>513</v>
      </c>
      <c r="C633" s="191">
        <v>256</v>
      </c>
      <c r="D633" s="107"/>
      <c r="E633" s="160"/>
    </row>
    <row r="634" spans="1:5" ht="11.25" customHeight="1">
      <c r="A634" s="182" t="s">
        <v>514</v>
      </c>
      <c r="B634" s="117" t="s">
        <v>515</v>
      </c>
      <c r="C634" s="191">
        <v>113</v>
      </c>
      <c r="D634" s="107"/>
      <c r="E634" s="160"/>
    </row>
    <row r="635" spans="1:5" ht="11.25" customHeight="1">
      <c r="A635" s="182" t="s">
        <v>516</v>
      </c>
      <c r="B635" s="117" t="s">
        <v>517</v>
      </c>
      <c r="C635" s="191">
        <v>245</v>
      </c>
      <c r="D635" s="107"/>
      <c r="E635" s="160"/>
    </row>
    <row r="636" spans="1:5" ht="11.25" customHeight="1">
      <c r="A636" s="182" t="s">
        <v>518</v>
      </c>
      <c r="B636" s="117" t="s">
        <v>519</v>
      </c>
      <c r="C636" s="191">
        <v>149</v>
      </c>
      <c r="D636" s="107"/>
      <c r="E636" s="160"/>
    </row>
    <row r="637" spans="1:5" ht="11.25" customHeight="1">
      <c r="A637" s="182" t="s">
        <v>520</v>
      </c>
      <c r="B637" s="117" t="s">
        <v>521</v>
      </c>
      <c r="C637" s="191">
        <v>150</v>
      </c>
      <c r="D637" s="107"/>
      <c r="E637" s="160"/>
    </row>
    <row r="638" spans="1:5" ht="11.25" customHeight="1">
      <c r="A638" s="182" t="s">
        <v>522</v>
      </c>
      <c r="B638" s="117" t="s">
        <v>523</v>
      </c>
      <c r="C638" s="191">
        <v>176</v>
      </c>
      <c r="D638" s="107"/>
      <c r="E638" s="160"/>
    </row>
    <row r="639" spans="1:5" ht="11.25" customHeight="1">
      <c r="A639" s="182" t="s">
        <v>524</v>
      </c>
      <c r="B639" s="117" t="s">
        <v>525</v>
      </c>
      <c r="C639" s="191">
        <v>232</v>
      </c>
      <c r="D639" s="107"/>
      <c r="E639" s="160"/>
    </row>
    <row r="640" spans="1:5" ht="11.25" customHeight="1">
      <c r="A640" s="182" t="s">
        <v>526</v>
      </c>
      <c r="B640" s="117" t="s">
        <v>527</v>
      </c>
      <c r="C640" s="191">
        <v>186</v>
      </c>
      <c r="D640" s="107"/>
      <c r="E640" s="160"/>
    </row>
    <row r="641" spans="1:5" ht="11.25" customHeight="1">
      <c r="A641" s="182" t="s">
        <v>528</v>
      </c>
      <c r="B641" s="117" t="s">
        <v>529</v>
      </c>
      <c r="C641" s="191">
        <v>197</v>
      </c>
      <c r="D641" s="107"/>
      <c r="E641" s="160"/>
    </row>
    <row r="642" spans="1:5" ht="11.25" customHeight="1">
      <c r="A642" s="182" t="s">
        <v>530</v>
      </c>
      <c r="B642" s="117" t="s">
        <v>531</v>
      </c>
      <c r="C642" s="191">
        <v>176</v>
      </c>
      <c r="D642" s="107"/>
      <c r="E642" s="160"/>
    </row>
    <row r="643" spans="1:5" ht="11.25" customHeight="1">
      <c r="A643" s="182" t="s">
        <v>532</v>
      </c>
      <c r="B643" s="117" t="s">
        <v>533</v>
      </c>
      <c r="C643" s="191">
        <v>108</v>
      </c>
      <c r="D643" s="107"/>
      <c r="E643" s="160"/>
    </row>
    <row r="644" spans="1:5" ht="11.25" customHeight="1">
      <c r="A644" s="182" t="s">
        <v>534</v>
      </c>
      <c r="B644" s="117" t="s">
        <v>535</v>
      </c>
      <c r="C644" s="191">
        <v>108</v>
      </c>
      <c r="D644" s="107"/>
      <c r="E644" s="160"/>
    </row>
    <row r="645" spans="1:5" ht="11.25" customHeight="1">
      <c r="A645" s="182" t="s">
        <v>536</v>
      </c>
      <c r="B645" s="117" t="s">
        <v>537</v>
      </c>
      <c r="C645" s="191">
        <v>104</v>
      </c>
      <c r="D645" s="107"/>
      <c r="E645" s="160"/>
    </row>
    <row r="646" spans="1:5" ht="11.25" customHeight="1">
      <c r="A646" s="182" t="s">
        <v>538</v>
      </c>
      <c r="B646" s="117" t="s">
        <v>539</v>
      </c>
      <c r="C646" s="191">
        <v>145</v>
      </c>
      <c r="D646" s="107"/>
      <c r="E646" s="160"/>
    </row>
    <row r="647" spans="1:5" ht="11.25" customHeight="1">
      <c r="A647" s="182" t="s">
        <v>540</v>
      </c>
      <c r="B647" s="117" t="s">
        <v>541</v>
      </c>
      <c r="C647" s="191">
        <v>102</v>
      </c>
      <c r="D647" s="107"/>
      <c r="E647" s="160"/>
    </row>
    <row r="648" spans="1:5" ht="11.25" customHeight="1">
      <c r="A648" s="182" t="s">
        <v>542</v>
      </c>
      <c r="B648" s="117" t="s">
        <v>543</v>
      </c>
      <c r="C648" s="191">
        <v>133</v>
      </c>
      <c r="D648" s="107"/>
      <c r="E648" s="160"/>
    </row>
    <row r="649" spans="1:5" ht="11.25" customHeight="1">
      <c r="A649" s="182" t="s">
        <v>544</v>
      </c>
      <c r="B649" s="117" t="s">
        <v>545</v>
      </c>
      <c r="C649" s="191">
        <v>130</v>
      </c>
      <c r="D649" s="107"/>
      <c r="E649" s="160"/>
    </row>
    <row r="650" spans="1:5" ht="11.25" customHeight="1">
      <c r="A650" s="182" t="s">
        <v>546</v>
      </c>
      <c r="B650" s="117" t="s">
        <v>547</v>
      </c>
      <c r="C650" s="191">
        <v>111</v>
      </c>
      <c r="D650" s="107"/>
      <c r="E650" s="160"/>
    </row>
    <row r="651" spans="1:5" ht="11.25" customHeight="1">
      <c r="A651" s="182" t="s">
        <v>548</v>
      </c>
      <c r="B651" s="117" t="s">
        <v>549</v>
      </c>
      <c r="C651" s="191">
        <v>101</v>
      </c>
      <c r="D651" s="107"/>
      <c r="E651" s="160"/>
    </row>
    <row r="652" spans="1:5" ht="11.25" customHeight="1">
      <c r="A652" s="182" t="s">
        <v>550</v>
      </c>
      <c r="B652" s="117" t="s">
        <v>551</v>
      </c>
      <c r="C652" s="191">
        <v>115</v>
      </c>
      <c r="D652" s="107"/>
      <c r="E652" s="160"/>
    </row>
    <row r="653" spans="1:5" ht="11.25" customHeight="1">
      <c r="A653" s="182" t="s">
        <v>552</v>
      </c>
      <c r="B653" s="117" t="s">
        <v>553</v>
      </c>
      <c r="C653" s="191">
        <v>110</v>
      </c>
      <c r="D653" s="107"/>
      <c r="E653" s="160"/>
    </row>
    <row r="654" spans="1:5" ht="11.25" customHeight="1">
      <c r="A654" s="182" t="s">
        <v>554</v>
      </c>
      <c r="B654" s="117" t="s">
        <v>555</v>
      </c>
      <c r="C654" s="191">
        <v>142</v>
      </c>
      <c r="D654" s="107"/>
      <c r="E654" s="160"/>
    </row>
    <row r="655" spans="1:5" ht="11.25" customHeight="1">
      <c r="A655" s="182" t="s">
        <v>556</v>
      </c>
      <c r="B655" s="117" t="s">
        <v>557</v>
      </c>
      <c r="C655" s="191">
        <v>175</v>
      </c>
      <c r="D655" s="107"/>
      <c r="E655" s="160"/>
    </row>
    <row r="656" spans="1:5" ht="11.25" customHeight="1">
      <c r="A656" s="182" t="s">
        <v>558</v>
      </c>
      <c r="B656" s="117" t="s">
        <v>559</v>
      </c>
      <c r="C656" s="191">
        <v>117</v>
      </c>
      <c r="D656" s="107"/>
      <c r="E656" s="160"/>
    </row>
    <row r="657" spans="1:5" ht="11.25" customHeight="1">
      <c r="A657" s="182" t="s">
        <v>560</v>
      </c>
      <c r="B657" s="117" t="s">
        <v>561</v>
      </c>
      <c r="C657" s="191">
        <v>159</v>
      </c>
      <c r="D657" s="107"/>
      <c r="E657" s="160"/>
    </row>
    <row r="658" spans="1:5" ht="11.25" customHeight="1">
      <c r="A658" s="182" t="s">
        <v>562</v>
      </c>
      <c r="B658" s="117" t="s">
        <v>563</v>
      </c>
      <c r="C658" s="191">
        <v>162</v>
      </c>
      <c r="D658" s="107"/>
      <c r="E658" s="160"/>
    </row>
    <row r="659" spans="1:5" ht="11.25" customHeight="1">
      <c r="A659" s="182" t="s">
        <v>564</v>
      </c>
      <c r="B659" s="117" t="s">
        <v>565</v>
      </c>
      <c r="C659" s="191">
        <v>77</v>
      </c>
      <c r="D659" s="107"/>
      <c r="E659" s="160"/>
    </row>
    <row r="660" spans="1:5" ht="11.25" customHeight="1">
      <c r="A660" s="182" t="s">
        <v>566</v>
      </c>
      <c r="B660" s="117" t="s">
        <v>567</v>
      </c>
      <c r="C660" s="191">
        <v>101</v>
      </c>
      <c r="D660" s="107"/>
      <c r="E660" s="160"/>
    </row>
    <row r="661" spans="1:5" ht="11.25" customHeight="1">
      <c r="A661" s="182" t="s">
        <v>568</v>
      </c>
      <c r="B661" s="117" t="s">
        <v>569</v>
      </c>
      <c r="C661" s="191">
        <v>129</v>
      </c>
      <c r="D661" s="107"/>
      <c r="E661" s="160"/>
    </row>
    <row r="662" spans="1:5" ht="11.25" customHeight="1">
      <c r="A662" s="182" t="s">
        <v>570</v>
      </c>
      <c r="B662" s="117" t="s">
        <v>571</v>
      </c>
      <c r="C662" s="191">
        <v>109</v>
      </c>
      <c r="D662" s="107"/>
      <c r="E662" s="160"/>
    </row>
    <row r="663" spans="1:5" ht="11.25" customHeight="1">
      <c r="A663" s="182" t="s">
        <v>572</v>
      </c>
      <c r="B663" s="117" t="s">
        <v>573</v>
      </c>
      <c r="C663" s="191">
        <v>113</v>
      </c>
      <c r="D663" s="107"/>
      <c r="E663" s="160"/>
    </row>
    <row r="664" spans="1:5" ht="11.25" customHeight="1">
      <c r="A664" s="182" t="s">
        <v>3608</v>
      </c>
      <c r="B664" s="117" t="s">
        <v>2861</v>
      </c>
      <c r="C664" s="191">
        <v>96</v>
      </c>
      <c r="D664" s="107"/>
      <c r="E664" s="160"/>
    </row>
    <row r="665" spans="1:5" ht="11.25" customHeight="1">
      <c r="A665" s="182" t="s">
        <v>3609</v>
      </c>
      <c r="B665" s="117" t="s">
        <v>3610</v>
      </c>
      <c r="C665" s="191">
        <v>96</v>
      </c>
      <c r="D665" s="107"/>
      <c r="E665" s="160"/>
    </row>
    <row r="666" spans="1:5" ht="11.25" customHeight="1">
      <c r="A666" s="182" t="s">
        <v>3611</v>
      </c>
      <c r="B666" s="117" t="s">
        <v>3612</v>
      </c>
      <c r="C666" s="191">
        <v>104</v>
      </c>
      <c r="D666" s="107"/>
      <c r="E666" s="160"/>
    </row>
    <row r="667" spans="1:5" ht="11.25" customHeight="1">
      <c r="A667" s="182" t="s">
        <v>3613</v>
      </c>
      <c r="B667" s="117" t="s">
        <v>3614</v>
      </c>
      <c r="C667" s="191">
        <v>103</v>
      </c>
      <c r="D667" s="107"/>
      <c r="E667" s="160"/>
    </row>
    <row r="668" spans="1:5" ht="11.25" customHeight="1">
      <c r="A668" s="182" t="s">
        <v>3615</v>
      </c>
      <c r="B668" s="117" t="s">
        <v>3616</v>
      </c>
      <c r="C668" s="191">
        <v>135</v>
      </c>
      <c r="D668" s="107"/>
      <c r="E668" s="160"/>
    </row>
    <row r="669" spans="1:5" ht="11.25" customHeight="1">
      <c r="A669" s="182" t="s">
        <v>3617</v>
      </c>
      <c r="B669" s="117" t="s">
        <v>3618</v>
      </c>
      <c r="C669" s="191">
        <v>128</v>
      </c>
      <c r="D669" s="107"/>
      <c r="E669" s="160"/>
    </row>
    <row r="670" spans="1:5" ht="11.25" customHeight="1">
      <c r="A670" s="182" t="s">
        <v>3619</v>
      </c>
      <c r="B670" s="117" t="s">
        <v>3620</v>
      </c>
      <c r="C670" s="191">
        <v>109</v>
      </c>
      <c r="D670" s="107"/>
      <c r="E670" s="160"/>
    </row>
    <row r="671" spans="1:5" ht="11.25" customHeight="1">
      <c r="A671" s="182" t="s">
        <v>3621</v>
      </c>
      <c r="B671" s="117" t="s">
        <v>3622</v>
      </c>
      <c r="C671" s="191">
        <v>119</v>
      </c>
      <c r="D671" s="107"/>
      <c r="E671" s="160"/>
    </row>
    <row r="672" spans="1:5" ht="11.25" customHeight="1">
      <c r="A672" s="182" t="s">
        <v>3623</v>
      </c>
      <c r="B672" s="117" t="s">
        <v>3624</v>
      </c>
      <c r="C672" s="191">
        <v>113</v>
      </c>
      <c r="D672" s="107"/>
      <c r="E672" s="160"/>
    </row>
    <row r="673" spans="1:5" ht="11.25" customHeight="1">
      <c r="A673" s="182" t="s">
        <v>3625</v>
      </c>
      <c r="B673" s="117" t="s">
        <v>3626</v>
      </c>
      <c r="C673" s="191">
        <v>191</v>
      </c>
      <c r="D673" s="107"/>
      <c r="E673" s="160"/>
    </row>
    <row r="674" spans="1:5" ht="11.25" customHeight="1">
      <c r="A674" s="182" t="s">
        <v>3627</v>
      </c>
      <c r="B674" s="117" t="s">
        <v>3628</v>
      </c>
      <c r="C674" s="191">
        <v>108</v>
      </c>
      <c r="D674" s="107"/>
      <c r="E674" s="160"/>
    </row>
    <row r="675" spans="1:5" ht="11.25" customHeight="1">
      <c r="A675" s="182" t="s">
        <v>3629</v>
      </c>
      <c r="B675" s="117" t="s">
        <v>3630</v>
      </c>
      <c r="C675" s="191">
        <v>123</v>
      </c>
      <c r="D675" s="107"/>
      <c r="E675" s="160"/>
    </row>
    <row r="676" spans="1:5" ht="11.25" customHeight="1">
      <c r="A676" s="182" t="s">
        <v>3631</v>
      </c>
      <c r="B676" s="117" t="s">
        <v>3632</v>
      </c>
      <c r="C676" s="191">
        <v>198</v>
      </c>
      <c r="D676" s="107"/>
      <c r="E676" s="160"/>
    </row>
    <row r="677" spans="1:5" ht="11.25" customHeight="1">
      <c r="A677" s="182" t="s">
        <v>3633</v>
      </c>
      <c r="B677" s="117" t="s">
        <v>3634</v>
      </c>
      <c r="C677" s="191">
        <v>137</v>
      </c>
      <c r="D677" s="107"/>
      <c r="E677" s="160"/>
    </row>
    <row r="678" spans="1:5" ht="11.25" customHeight="1">
      <c r="A678" s="182" t="s">
        <v>3635</v>
      </c>
      <c r="B678" s="117" t="s">
        <v>3636</v>
      </c>
      <c r="C678" s="191">
        <v>85</v>
      </c>
      <c r="D678" s="107"/>
      <c r="E678" s="160"/>
    </row>
    <row r="679" spans="1:5" ht="11.25" customHeight="1">
      <c r="A679" s="182" t="s">
        <v>3637</v>
      </c>
      <c r="B679" s="117" t="s">
        <v>3638</v>
      </c>
      <c r="C679" s="191">
        <v>142</v>
      </c>
      <c r="D679" s="107"/>
      <c r="E679" s="160"/>
    </row>
    <row r="680" spans="1:5" ht="11.25" customHeight="1">
      <c r="A680" s="182" t="s">
        <v>3639</v>
      </c>
      <c r="B680" s="117" t="s">
        <v>3640</v>
      </c>
      <c r="C680" s="191">
        <v>318</v>
      </c>
      <c r="D680" s="107"/>
      <c r="E680" s="160"/>
    </row>
    <row r="681" spans="1:5" ht="11.25" customHeight="1">
      <c r="A681" s="182" t="s">
        <v>3641</v>
      </c>
      <c r="B681" s="117" t="s">
        <v>3642</v>
      </c>
      <c r="C681" s="191">
        <v>202</v>
      </c>
      <c r="D681" s="107"/>
      <c r="E681" s="160"/>
    </row>
    <row r="682" spans="1:5" ht="11.25" customHeight="1">
      <c r="A682" s="182" t="s">
        <v>3643</v>
      </c>
      <c r="B682" s="117" t="s">
        <v>3644</v>
      </c>
      <c r="C682" s="191">
        <v>248</v>
      </c>
      <c r="D682" s="107"/>
      <c r="E682" s="160"/>
    </row>
    <row r="683" spans="1:5" ht="11.25" customHeight="1">
      <c r="A683" s="182" t="s">
        <v>3645</v>
      </c>
      <c r="B683" s="117" t="s">
        <v>3646</v>
      </c>
      <c r="C683" s="191">
        <v>135</v>
      </c>
      <c r="D683" s="107"/>
      <c r="E683" s="160"/>
    </row>
    <row r="684" spans="1:5" ht="11.25" customHeight="1">
      <c r="A684" s="182" t="s">
        <v>3647</v>
      </c>
      <c r="B684" s="117" t="s">
        <v>3648</v>
      </c>
      <c r="C684" s="191">
        <v>235</v>
      </c>
      <c r="D684" s="107"/>
      <c r="E684" s="160"/>
    </row>
    <row r="685" spans="1:5" ht="11.25" customHeight="1">
      <c r="A685" s="182" t="s">
        <v>3649</v>
      </c>
      <c r="B685" s="117" t="s">
        <v>3650</v>
      </c>
      <c r="C685" s="191">
        <v>133</v>
      </c>
      <c r="D685" s="107"/>
      <c r="E685" s="160"/>
    </row>
    <row r="686" spans="1:5" ht="11.25" customHeight="1">
      <c r="A686" s="182" t="s">
        <v>3651</v>
      </c>
      <c r="B686" s="117" t="s">
        <v>3652</v>
      </c>
      <c r="C686" s="191">
        <v>286</v>
      </c>
      <c r="D686" s="107"/>
      <c r="E686" s="160"/>
    </row>
    <row r="687" spans="1:5" ht="11.25" customHeight="1">
      <c r="A687" s="182" t="s">
        <v>3653</v>
      </c>
      <c r="B687" s="117" t="s">
        <v>3654</v>
      </c>
      <c r="C687" s="191">
        <v>103</v>
      </c>
      <c r="D687" s="107"/>
      <c r="E687" s="160"/>
    </row>
    <row r="688" spans="1:5" ht="11.25" customHeight="1">
      <c r="A688" s="182" t="s">
        <v>3655</v>
      </c>
      <c r="B688" s="117" t="s">
        <v>3656</v>
      </c>
      <c r="C688" s="191">
        <v>154</v>
      </c>
      <c r="D688" s="107"/>
      <c r="E688" s="160"/>
    </row>
    <row r="689" spans="1:5" ht="11.25" customHeight="1">
      <c r="A689" s="182" t="s">
        <v>3657</v>
      </c>
      <c r="B689" s="117" t="s">
        <v>3658</v>
      </c>
      <c r="C689" s="191">
        <v>193</v>
      </c>
      <c r="D689" s="107"/>
      <c r="E689" s="160"/>
    </row>
    <row r="690" spans="1:5" ht="11.25" customHeight="1">
      <c r="A690" s="182" t="s">
        <v>3659</v>
      </c>
      <c r="B690" s="117" t="s">
        <v>3660</v>
      </c>
      <c r="C690" s="191">
        <v>304</v>
      </c>
      <c r="D690" s="107"/>
      <c r="E690" s="160"/>
    </row>
    <row r="691" spans="1:5" ht="11.25" customHeight="1">
      <c r="A691" s="182" t="s">
        <v>3661</v>
      </c>
      <c r="B691" s="117" t="s">
        <v>3662</v>
      </c>
      <c r="C691" s="191">
        <v>402</v>
      </c>
      <c r="D691" s="107"/>
      <c r="E691" s="160"/>
    </row>
    <row r="692" spans="1:5" ht="11.25" customHeight="1">
      <c r="A692" s="182" t="s">
        <v>3663</v>
      </c>
      <c r="B692" s="117" t="s">
        <v>3664</v>
      </c>
      <c r="C692" s="191">
        <v>128</v>
      </c>
      <c r="D692" s="107"/>
      <c r="E692" s="160"/>
    </row>
    <row r="693" spans="1:5" ht="11.25" customHeight="1">
      <c r="A693" s="182" t="s">
        <v>3665</v>
      </c>
      <c r="B693" s="117" t="s">
        <v>3666</v>
      </c>
      <c r="C693" s="191">
        <v>153</v>
      </c>
      <c r="D693" s="107"/>
      <c r="E693" s="160"/>
    </row>
    <row r="694" spans="1:5" ht="11.25" customHeight="1">
      <c r="A694" s="182" t="s">
        <v>3667</v>
      </c>
      <c r="B694" s="117" t="s">
        <v>3668</v>
      </c>
      <c r="C694" s="191">
        <v>155</v>
      </c>
      <c r="D694" s="107"/>
      <c r="E694" s="160"/>
    </row>
    <row r="695" spans="1:5" ht="11.25" customHeight="1">
      <c r="A695" s="182" t="s">
        <v>3669</v>
      </c>
      <c r="B695" s="117" t="s">
        <v>3670</v>
      </c>
      <c r="C695" s="191">
        <v>151</v>
      </c>
      <c r="D695" s="107"/>
      <c r="E695" s="160"/>
    </row>
    <row r="696" spans="1:5" ht="11.25" customHeight="1">
      <c r="A696" s="182" t="s">
        <v>3671</v>
      </c>
      <c r="B696" s="117" t="s">
        <v>3672</v>
      </c>
      <c r="C696" s="191">
        <v>135</v>
      </c>
      <c r="D696" s="107"/>
      <c r="E696" s="160"/>
    </row>
    <row r="697" spans="1:5" ht="11.25" customHeight="1">
      <c r="A697" s="182" t="s">
        <v>3673</v>
      </c>
      <c r="B697" s="117" t="s">
        <v>3674</v>
      </c>
      <c r="C697" s="191">
        <v>154</v>
      </c>
      <c r="D697" s="107"/>
      <c r="E697" s="160"/>
    </row>
    <row r="698" spans="1:5" ht="11.25" customHeight="1">
      <c r="A698" s="182" t="s">
        <v>3675</v>
      </c>
      <c r="B698" s="117" t="s">
        <v>3676</v>
      </c>
      <c r="C698" s="191">
        <v>146</v>
      </c>
      <c r="D698" s="107"/>
      <c r="E698" s="160"/>
    </row>
    <row r="699" spans="1:5" ht="11.25" customHeight="1">
      <c r="A699" s="182" t="s">
        <v>3677</v>
      </c>
      <c r="B699" s="117" t="s">
        <v>3678</v>
      </c>
      <c r="C699" s="191">
        <v>150</v>
      </c>
      <c r="D699" s="107"/>
      <c r="E699" s="160"/>
    </row>
    <row r="700" spans="1:5" ht="11.25" customHeight="1">
      <c r="A700" s="182" t="s">
        <v>3679</v>
      </c>
      <c r="B700" s="117" t="s">
        <v>3680</v>
      </c>
      <c r="C700" s="191">
        <v>110</v>
      </c>
      <c r="D700" s="107"/>
      <c r="E700" s="160"/>
    </row>
    <row r="701" spans="1:5" ht="11.25" customHeight="1">
      <c r="A701" s="182" t="s">
        <v>3681</v>
      </c>
      <c r="B701" s="117" t="s">
        <v>3682</v>
      </c>
      <c r="C701" s="191">
        <v>123</v>
      </c>
      <c r="D701" s="107"/>
      <c r="E701" s="160"/>
    </row>
    <row r="702" spans="1:5" ht="11.25" customHeight="1">
      <c r="A702" s="182" t="s">
        <v>3683</v>
      </c>
      <c r="B702" s="117" t="s">
        <v>3684</v>
      </c>
      <c r="C702" s="191">
        <v>153</v>
      </c>
      <c r="D702" s="107"/>
      <c r="E702" s="160"/>
    </row>
    <row r="703" spans="1:5" ht="11.25" customHeight="1">
      <c r="A703" s="182" t="s">
        <v>3685</v>
      </c>
      <c r="B703" s="117" t="s">
        <v>3686</v>
      </c>
      <c r="C703" s="191">
        <v>109</v>
      </c>
      <c r="D703" s="107"/>
      <c r="E703" s="160"/>
    </row>
    <row r="704" spans="1:5" ht="11.25" customHeight="1">
      <c r="A704" s="182" t="s">
        <v>3687</v>
      </c>
      <c r="B704" s="117" t="s">
        <v>3688</v>
      </c>
      <c r="C704" s="191">
        <v>126</v>
      </c>
      <c r="D704" s="107"/>
      <c r="E704" s="160"/>
    </row>
    <row r="705" spans="1:5" ht="11.25" customHeight="1">
      <c r="A705" s="182" t="s">
        <v>3689</v>
      </c>
      <c r="B705" s="117" t="s">
        <v>3690</v>
      </c>
      <c r="C705" s="191">
        <v>134</v>
      </c>
      <c r="D705" s="107"/>
      <c r="E705" s="160"/>
    </row>
    <row r="706" spans="1:5" ht="11.25" customHeight="1">
      <c r="A706" s="182" t="s">
        <v>3691</v>
      </c>
      <c r="B706" s="117" t="s">
        <v>3692</v>
      </c>
      <c r="C706" s="191">
        <v>223</v>
      </c>
      <c r="D706" s="107"/>
      <c r="E706" s="160"/>
    </row>
    <row r="707" spans="1:5" ht="11.25" customHeight="1">
      <c r="A707" s="182" t="s">
        <v>3693</v>
      </c>
      <c r="B707" s="117" t="s">
        <v>3694</v>
      </c>
      <c r="C707" s="191">
        <v>154</v>
      </c>
      <c r="D707" s="107"/>
      <c r="E707" s="160"/>
    </row>
    <row r="708" spans="1:5" ht="11.25" customHeight="1">
      <c r="A708" s="182" t="s">
        <v>3695</v>
      </c>
      <c r="B708" s="117" t="s">
        <v>3696</v>
      </c>
      <c r="C708" s="191">
        <v>150</v>
      </c>
      <c r="D708" s="107"/>
      <c r="E708" s="160"/>
    </row>
    <row r="709" spans="1:5" ht="11.25" customHeight="1">
      <c r="A709" s="182" t="s">
        <v>3697</v>
      </c>
      <c r="B709" s="117" t="s">
        <v>3698</v>
      </c>
      <c r="C709" s="191">
        <v>91</v>
      </c>
      <c r="D709" s="107"/>
      <c r="E709" s="160"/>
    </row>
    <row r="710" spans="1:5" ht="11.25" customHeight="1">
      <c r="A710" s="182" t="s">
        <v>3699</v>
      </c>
      <c r="B710" s="117" t="s">
        <v>3700</v>
      </c>
      <c r="C710" s="191">
        <v>134</v>
      </c>
      <c r="D710" s="107"/>
      <c r="E710" s="160"/>
    </row>
    <row r="711" spans="1:5" ht="11.25" customHeight="1">
      <c r="A711" s="182" t="s">
        <v>3701</v>
      </c>
      <c r="B711" s="117" t="s">
        <v>3702</v>
      </c>
      <c r="C711" s="191">
        <v>215</v>
      </c>
      <c r="D711" s="107"/>
      <c r="E711" s="160"/>
    </row>
    <row r="712" spans="1:5" ht="11.25" customHeight="1">
      <c r="A712" s="182" t="s">
        <v>3703</v>
      </c>
      <c r="B712" s="117" t="s">
        <v>3704</v>
      </c>
      <c r="C712" s="191">
        <v>138</v>
      </c>
      <c r="D712" s="107"/>
      <c r="E712" s="160"/>
    </row>
    <row r="713" spans="1:5" ht="11.25" customHeight="1">
      <c r="A713" s="182" t="s">
        <v>3705</v>
      </c>
      <c r="B713" s="117" t="s">
        <v>3706</v>
      </c>
      <c r="C713" s="191">
        <v>105</v>
      </c>
      <c r="D713" s="107"/>
      <c r="E713" s="160"/>
    </row>
    <row r="714" spans="1:5" ht="11.25" customHeight="1">
      <c r="A714" s="182" t="s">
        <v>3707</v>
      </c>
      <c r="B714" s="117" t="s">
        <v>3708</v>
      </c>
      <c r="C714" s="191">
        <v>129</v>
      </c>
      <c r="D714" s="107"/>
      <c r="E714" s="160"/>
    </row>
    <row r="715" spans="1:5" ht="11.25" customHeight="1">
      <c r="A715" s="182" t="s">
        <v>892</v>
      </c>
      <c r="B715" s="117" t="s">
        <v>893</v>
      </c>
      <c r="C715" s="191">
        <v>107</v>
      </c>
      <c r="D715" s="107"/>
      <c r="E715" s="160"/>
    </row>
    <row r="716" spans="1:5" ht="11.25" customHeight="1">
      <c r="A716" s="182" t="s">
        <v>894</v>
      </c>
      <c r="B716" s="117" t="s">
        <v>895</v>
      </c>
      <c r="C716" s="191">
        <v>143</v>
      </c>
      <c r="D716" s="107"/>
      <c r="E716" s="160"/>
    </row>
    <row r="717" spans="1:5" ht="11.25" customHeight="1">
      <c r="A717" s="182" t="s">
        <v>896</v>
      </c>
      <c r="B717" s="117" t="s">
        <v>897</v>
      </c>
      <c r="C717" s="191">
        <v>224</v>
      </c>
      <c r="D717" s="107"/>
      <c r="E717" s="160"/>
    </row>
    <row r="718" spans="1:5" ht="11.25" customHeight="1">
      <c r="A718" s="182" t="s">
        <v>898</v>
      </c>
      <c r="B718" s="117" t="s">
        <v>899</v>
      </c>
      <c r="C718" s="191">
        <v>239</v>
      </c>
      <c r="D718" s="107"/>
      <c r="E718" s="160"/>
    </row>
    <row r="719" spans="1:5" ht="11.25" customHeight="1">
      <c r="A719" s="182" t="s">
        <v>900</v>
      </c>
      <c r="B719" s="117" t="s">
        <v>901</v>
      </c>
      <c r="C719" s="191">
        <v>316</v>
      </c>
      <c r="D719" s="107"/>
      <c r="E719" s="160"/>
    </row>
    <row r="720" spans="1:5" ht="11.25" customHeight="1">
      <c r="A720" s="182" t="s">
        <v>902</v>
      </c>
      <c r="B720" s="117" t="s">
        <v>903</v>
      </c>
      <c r="C720" s="191">
        <v>122</v>
      </c>
      <c r="D720" s="107"/>
      <c r="E720" s="160"/>
    </row>
    <row r="721" spans="1:5" ht="11.25" customHeight="1">
      <c r="A721" s="182" t="s">
        <v>1119</v>
      </c>
      <c r="B721" s="117" t="s">
        <v>1120</v>
      </c>
      <c r="C721" s="191">
        <v>309</v>
      </c>
      <c r="D721" s="107"/>
      <c r="E721" s="160"/>
    </row>
    <row r="722" spans="1:5" ht="11.25" customHeight="1">
      <c r="A722" s="182" t="s">
        <v>1121</v>
      </c>
      <c r="B722" s="117" t="s">
        <v>1122</v>
      </c>
      <c r="C722" s="191">
        <v>216</v>
      </c>
      <c r="D722" s="107"/>
      <c r="E722" s="160"/>
    </row>
    <row r="723" spans="1:5" ht="11.25" customHeight="1">
      <c r="A723" s="182" t="s">
        <v>1123</v>
      </c>
      <c r="B723" s="117" t="s">
        <v>1124</v>
      </c>
      <c r="C723" s="191">
        <v>221</v>
      </c>
      <c r="D723" s="107"/>
      <c r="E723" s="160"/>
    </row>
    <row r="724" spans="1:5" ht="11.25" customHeight="1">
      <c r="A724" s="182" t="s">
        <v>1125</v>
      </c>
      <c r="B724" s="117" t="s">
        <v>1126</v>
      </c>
      <c r="C724" s="191">
        <v>142</v>
      </c>
      <c r="D724" s="107"/>
      <c r="E724" s="160"/>
    </row>
    <row r="725" spans="1:5" ht="11.25" customHeight="1">
      <c r="A725" s="182" t="s">
        <v>1127</v>
      </c>
      <c r="B725" s="117" t="s">
        <v>1128</v>
      </c>
      <c r="C725" s="191">
        <v>155</v>
      </c>
      <c r="D725" s="107"/>
      <c r="E725" s="160"/>
    </row>
    <row r="726" spans="1:5" ht="11.25" customHeight="1">
      <c r="A726" s="182" t="s">
        <v>1129</v>
      </c>
      <c r="B726" s="117" t="s">
        <v>1130</v>
      </c>
      <c r="C726" s="191">
        <v>267</v>
      </c>
      <c r="D726" s="107"/>
      <c r="E726" s="160"/>
    </row>
    <row r="727" spans="1:5" ht="11.25" customHeight="1">
      <c r="A727" s="182" t="s">
        <v>1131</v>
      </c>
      <c r="B727" s="117" t="s">
        <v>1132</v>
      </c>
      <c r="C727" s="191">
        <v>157</v>
      </c>
      <c r="D727" s="107"/>
      <c r="E727" s="160"/>
    </row>
    <row r="728" spans="1:5" ht="11.25" customHeight="1">
      <c r="A728" s="182" t="s">
        <v>1133</v>
      </c>
      <c r="B728" s="117" t="s">
        <v>1134</v>
      </c>
      <c r="C728" s="191">
        <v>207</v>
      </c>
      <c r="D728" s="107"/>
      <c r="E728" s="160"/>
    </row>
    <row r="729" spans="1:5" ht="11.25" customHeight="1">
      <c r="A729" s="182" t="s">
        <v>1135</v>
      </c>
      <c r="B729" s="117" t="s">
        <v>1136</v>
      </c>
      <c r="C729" s="191">
        <v>224</v>
      </c>
      <c r="D729" s="107"/>
      <c r="E729" s="160"/>
    </row>
    <row r="730" spans="1:5" ht="11.25" customHeight="1">
      <c r="A730" s="182" t="s">
        <v>1137</v>
      </c>
      <c r="B730" s="117" t="s">
        <v>1760</v>
      </c>
      <c r="C730" s="191">
        <v>136</v>
      </c>
      <c r="D730" s="107"/>
      <c r="E730" s="160"/>
    </row>
    <row r="731" spans="1:5" ht="11.25" customHeight="1">
      <c r="A731" s="182" t="s">
        <v>1138</v>
      </c>
      <c r="B731" s="117" t="s">
        <v>1761</v>
      </c>
      <c r="C731" s="191">
        <v>116</v>
      </c>
      <c r="D731" s="107"/>
      <c r="E731" s="160"/>
    </row>
    <row r="732" spans="1:5" ht="11.25" customHeight="1">
      <c r="A732" s="182" t="s">
        <v>1139</v>
      </c>
      <c r="B732" s="117" t="s">
        <v>1762</v>
      </c>
      <c r="C732" s="191">
        <v>94</v>
      </c>
      <c r="D732" s="107"/>
      <c r="E732" s="160"/>
    </row>
    <row r="733" spans="1:5" ht="11.25" customHeight="1">
      <c r="A733" s="182" t="s">
        <v>1140</v>
      </c>
      <c r="B733" s="117" t="s">
        <v>1763</v>
      </c>
      <c r="C733" s="191">
        <v>86</v>
      </c>
      <c r="D733" s="107"/>
      <c r="E733" s="160"/>
    </row>
    <row r="734" spans="1:5" ht="11.25" customHeight="1">
      <c r="A734" s="182" t="s">
        <v>1141</v>
      </c>
      <c r="B734" s="117" t="s">
        <v>1142</v>
      </c>
      <c r="C734" s="191">
        <v>41</v>
      </c>
      <c r="D734" s="107"/>
      <c r="E734" s="160"/>
    </row>
    <row r="735" spans="1:5" ht="11.25" customHeight="1">
      <c r="A735" s="182" t="s">
        <v>1143</v>
      </c>
      <c r="B735" s="117" t="s">
        <v>1144</v>
      </c>
      <c r="C735" s="191">
        <v>29</v>
      </c>
      <c r="D735" s="107"/>
      <c r="E735" s="160"/>
    </row>
    <row r="736" spans="1:5" ht="11.25" customHeight="1">
      <c r="A736" s="182" t="s">
        <v>1145</v>
      </c>
      <c r="B736" s="117" t="s">
        <v>1146</v>
      </c>
      <c r="C736" s="191">
        <v>31</v>
      </c>
      <c r="D736" s="107"/>
      <c r="E736" s="160"/>
    </row>
    <row r="737" spans="1:5" ht="11.25" customHeight="1">
      <c r="A737" s="182" t="s">
        <v>1147</v>
      </c>
      <c r="B737" s="117" t="s">
        <v>1148</v>
      </c>
      <c r="C737" s="191">
        <v>61</v>
      </c>
      <c r="D737" s="107"/>
      <c r="E737" s="160"/>
    </row>
    <row r="738" spans="1:5" ht="11.25" customHeight="1">
      <c r="A738" s="182" t="s">
        <v>1149</v>
      </c>
      <c r="B738" s="117" t="s">
        <v>1150</v>
      </c>
      <c r="C738" s="191">
        <v>58</v>
      </c>
      <c r="D738" s="107"/>
      <c r="E738" s="160"/>
    </row>
    <row r="739" spans="1:5" ht="11.25" customHeight="1">
      <c r="A739" s="182" t="s">
        <v>1151</v>
      </c>
      <c r="B739" s="117" t="s">
        <v>1152</v>
      </c>
      <c r="C739" s="191">
        <v>26</v>
      </c>
      <c r="D739" s="107"/>
      <c r="E739" s="160"/>
    </row>
    <row r="740" spans="1:5" ht="11.25" customHeight="1">
      <c r="A740" s="182" t="s">
        <v>1767</v>
      </c>
      <c r="B740" s="117" t="s">
        <v>1768</v>
      </c>
      <c r="C740" s="191">
        <v>14</v>
      </c>
      <c r="D740" s="107"/>
      <c r="E740" s="160"/>
    </row>
    <row r="741" spans="1:5" ht="11.25" customHeight="1">
      <c r="A741" s="182" t="s">
        <v>1769</v>
      </c>
      <c r="B741" s="117" t="s">
        <v>1770</v>
      </c>
      <c r="C741" s="191">
        <v>21</v>
      </c>
      <c r="D741" s="107"/>
      <c r="E741" s="160"/>
    </row>
    <row r="742" spans="1:5" ht="11.25" customHeight="1">
      <c r="A742" s="182" t="s">
        <v>1771</v>
      </c>
      <c r="B742" s="117" t="s">
        <v>2453</v>
      </c>
      <c r="C742" s="191">
        <v>52</v>
      </c>
      <c r="D742" s="107"/>
      <c r="E742" s="160"/>
    </row>
    <row r="743" spans="1:5" ht="11.25" customHeight="1">
      <c r="A743" s="182" t="s">
        <v>1772</v>
      </c>
      <c r="B743" s="117" t="s">
        <v>1773</v>
      </c>
      <c r="C743" s="191">
        <v>41</v>
      </c>
      <c r="D743" s="107"/>
      <c r="E743" s="160"/>
    </row>
    <row r="744" spans="1:5" ht="11.25" customHeight="1">
      <c r="A744" s="182" t="s">
        <v>1774</v>
      </c>
      <c r="B744" s="117" t="s">
        <v>1775</v>
      </c>
      <c r="C744" s="191">
        <v>52</v>
      </c>
      <c r="D744" s="107"/>
      <c r="E744" s="160"/>
    </row>
    <row r="745" spans="1:5" ht="11.25" customHeight="1">
      <c r="A745" s="182" t="s">
        <v>1776</v>
      </c>
      <c r="B745" s="117" t="s">
        <v>1777</v>
      </c>
      <c r="C745" s="191">
        <v>40</v>
      </c>
      <c r="D745" s="107"/>
      <c r="E745" s="160"/>
    </row>
    <row r="746" spans="1:5" ht="11.25" customHeight="1">
      <c r="A746" s="182" t="s">
        <v>1778</v>
      </c>
      <c r="B746" s="117" t="s">
        <v>1779</v>
      </c>
      <c r="C746" s="191">
        <v>19</v>
      </c>
      <c r="D746" s="107"/>
      <c r="E746" s="160"/>
    </row>
    <row r="747" spans="1:5" ht="11.25" customHeight="1">
      <c r="A747" s="182" t="s">
        <v>1780</v>
      </c>
      <c r="B747" s="117" t="s">
        <v>1781</v>
      </c>
      <c r="C747" s="191">
        <v>52</v>
      </c>
      <c r="D747" s="107"/>
      <c r="E747" s="160"/>
    </row>
    <row r="748" spans="1:5" ht="11.25" customHeight="1">
      <c r="A748" s="182" t="s">
        <v>1782</v>
      </c>
      <c r="B748" s="117" t="s">
        <v>1783</v>
      </c>
      <c r="C748" s="191">
        <v>59</v>
      </c>
      <c r="D748" s="107"/>
      <c r="E748" s="160"/>
    </row>
    <row r="749" spans="1:5" ht="11.25" customHeight="1">
      <c r="A749" s="182" t="s">
        <v>1784</v>
      </c>
      <c r="B749" s="117" t="s">
        <v>1785</v>
      </c>
      <c r="C749" s="191">
        <v>45</v>
      </c>
      <c r="D749" s="107"/>
      <c r="E749" s="160"/>
    </row>
    <row r="750" spans="1:5" ht="11.25" customHeight="1">
      <c r="A750" s="182" t="s">
        <v>1786</v>
      </c>
      <c r="B750" s="117" t="s">
        <v>1787</v>
      </c>
      <c r="C750" s="191">
        <v>37</v>
      </c>
      <c r="D750" s="107"/>
      <c r="E750" s="160"/>
    </row>
    <row r="751" spans="1:5" ht="11.25" customHeight="1">
      <c r="A751" s="182" t="s">
        <v>1789</v>
      </c>
      <c r="B751" s="117" t="s">
        <v>1790</v>
      </c>
      <c r="C751" s="191">
        <v>33</v>
      </c>
      <c r="D751" s="107"/>
      <c r="E751" s="160"/>
    </row>
    <row r="752" spans="1:5" ht="11.25" customHeight="1">
      <c r="A752" s="182" t="s">
        <v>1791</v>
      </c>
      <c r="B752" s="117" t="s">
        <v>1792</v>
      </c>
      <c r="C752" s="191">
        <v>67</v>
      </c>
      <c r="D752" s="107"/>
      <c r="E752" s="160"/>
    </row>
    <row r="753" spans="1:5" ht="11.25" customHeight="1">
      <c r="A753" s="182" t="s">
        <v>1793</v>
      </c>
      <c r="B753" s="117" t="s">
        <v>1794</v>
      </c>
      <c r="C753" s="191">
        <v>27</v>
      </c>
      <c r="D753" s="107"/>
      <c r="E753" s="160"/>
    </row>
    <row r="754" spans="1:5" ht="11.25" customHeight="1">
      <c r="A754" s="182" t="s">
        <v>1795</v>
      </c>
      <c r="B754" s="117" t="s">
        <v>1796</v>
      </c>
      <c r="C754" s="191">
        <v>40</v>
      </c>
      <c r="D754" s="107"/>
      <c r="E754" s="160"/>
    </row>
    <row r="755" spans="1:5" ht="11.25" customHeight="1">
      <c r="A755" s="182" t="s">
        <v>1797</v>
      </c>
      <c r="B755" s="117" t="s">
        <v>1798</v>
      </c>
      <c r="C755" s="191">
        <v>28</v>
      </c>
      <c r="D755" s="107"/>
      <c r="E755" s="160"/>
    </row>
    <row r="756" spans="1:5" ht="11.25" customHeight="1">
      <c r="A756" s="182" t="s">
        <v>1799</v>
      </c>
      <c r="B756" s="117" t="s">
        <v>1800</v>
      </c>
      <c r="C756" s="191">
        <v>17</v>
      </c>
      <c r="D756" s="107"/>
      <c r="E756" s="160"/>
    </row>
    <row r="757" spans="1:5" ht="11.25" customHeight="1">
      <c r="A757" s="182" t="s">
        <v>1546</v>
      </c>
      <c r="B757" s="117" t="s">
        <v>1788</v>
      </c>
      <c r="C757" s="191">
        <v>79</v>
      </c>
      <c r="D757" s="107"/>
      <c r="E757" s="160"/>
    </row>
    <row r="758" spans="1:5" ht="11.25" customHeight="1">
      <c r="A758" s="182" t="s">
        <v>1547</v>
      </c>
      <c r="B758" s="117" t="s">
        <v>1548</v>
      </c>
      <c r="C758" s="191">
        <v>56</v>
      </c>
      <c r="D758" s="107"/>
      <c r="E758" s="160"/>
    </row>
    <row r="759" spans="1:5" ht="11.25" customHeight="1">
      <c r="A759" s="182" t="s">
        <v>1708</v>
      </c>
      <c r="B759" s="117" t="s">
        <v>1709</v>
      </c>
      <c r="C759" s="191">
        <v>37</v>
      </c>
      <c r="D759" s="107"/>
      <c r="E759" s="160"/>
    </row>
    <row r="760" spans="1:5" ht="11.25" customHeight="1">
      <c r="A760" s="182" t="s">
        <v>1710</v>
      </c>
      <c r="B760" s="117" t="s">
        <v>1711</v>
      </c>
      <c r="C760" s="191">
        <v>72</v>
      </c>
      <c r="D760" s="107"/>
      <c r="E760" s="160"/>
    </row>
    <row r="761" spans="1:5" ht="11.25" customHeight="1">
      <c r="A761" s="182" t="s">
        <v>1712</v>
      </c>
      <c r="B761" s="117" t="s">
        <v>1713</v>
      </c>
      <c r="C761" s="191">
        <v>28</v>
      </c>
      <c r="D761" s="107"/>
      <c r="E761" s="160"/>
    </row>
    <row r="762" spans="1:5" ht="11.25" customHeight="1">
      <c r="A762" s="182" t="s">
        <v>1714</v>
      </c>
      <c r="B762" s="117" t="s">
        <v>1715</v>
      </c>
      <c r="C762" s="191">
        <v>41</v>
      </c>
      <c r="D762" s="107"/>
      <c r="E762" s="160"/>
    </row>
    <row r="763" spans="1:5" ht="11.25" customHeight="1">
      <c r="A763" s="182" t="s">
        <v>1716</v>
      </c>
      <c r="B763" s="117" t="s">
        <v>1717</v>
      </c>
      <c r="C763" s="191">
        <v>23</v>
      </c>
      <c r="D763" s="107"/>
      <c r="E763" s="160"/>
    </row>
    <row r="764" spans="1:5" ht="11.25" customHeight="1">
      <c r="A764" s="182" t="s">
        <v>1718</v>
      </c>
      <c r="B764" s="117" t="s">
        <v>1719</v>
      </c>
      <c r="C764" s="191">
        <v>28</v>
      </c>
      <c r="D764" s="107"/>
      <c r="E764" s="160"/>
    </row>
    <row r="765" spans="1:5" ht="11.25" customHeight="1">
      <c r="A765" s="182" t="s">
        <v>1720</v>
      </c>
      <c r="B765" s="117" t="s">
        <v>1721</v>
      </c>
      <c r="C765" s="191">
        <v>61</v>
      </c>
      <c r="D765" s="107"/>
      <c r="E765" s="160"/>
    </row>
    <row r="766" spans="1:5" ht="11.25" customHeight="1">
      <c r="A766" s="182" t="s">
        <v>1722</v>
      </c>
      <c r="B766" s="117" t="s">
        <v>1723</v>
      </c>
      <c r="C766" s="191">
        <v>10</v>
      </c>
      <c r="D766" s="107"/>
      <c r="E766" s="160"/>
    </row>
    <row r="767" spans="1:5" ht="11.25" customHeight="1">
      <c r="A767" s="182" t="s">
        <v>1724</v>
      </c>
      <c r="B767" s="117" t="s">
        <v>1725</v>
      </c>
      <c r="C767" s="191">
        <v>44</v>
      </c>
      <c r="D767" s="107"/>
      <c r="E767" s="160"/>
    </row>
    <row r="768" spans="1:5" ht="11.25" customHeight="1">
      <c r="A768" s="182" t="s">
        <v>1726</v>
      </c>
      <c r="B768" s="117" t="s">
        <v>1727</v>
      </c>
      <c r="C768" s="191">
        <v>17</v>
      </c>
      <c r="D768" s="107"/>
      <c r="E768" s="160"/>
    </row>
    <row r="769" spans="1:5" ht="11.25" customHeight="1">
      <c r="A769" s="182" t="s">
        <v>1728</v>
      </c>
      <c r="B769" s="117" t="s">
        <v>1729</v>
      </c>
      <c r="C769" s="191">
        <v>28</v>
      </c>
      <c r="D769" s="107"/>
      <c r="E769" s="160"/>
    </row>
    <row r="770" spans="1:5" ht="11.25" customHeight="1">
      <c r="A770" s="182" t="s">
        <v>1732</v>
      </c>
      <c r="B770" s="117" t="s">
        <v>1733</v>
      </c>
      <c r="C770" s="191">
        <v>50</v>
      </c>
      <c r="D770" s="107"/>
      <c r="E770" s="160"/>
    </row>
    <row r="771" spans="1:5" ht="11.25" customHeight="1">
      <c r="A771" s="182" t="s">
        <v>1734</v>
      </c>
      <c r="B771" s="117" t="s">
        <v>1735</v>
      </c>
      <c r="C771" s="191">
        <v>45</v>
      </c>
      <c r="D771" s="107"/>
      <c r="E771" s="160"/>
    </row>
    <row r="772" spans="1:5" ht="11.25" customHeight="1">
      <c r="A772" s="182" t="s">
        <v>1736</v>
      </c>
      <c r="B772" s="117" t="s">
        <v>1737</v>
      </c>
      <c r="C772" s="191">
        <v>41</v>
      </c>
      <c r="D772" s="107"/>
      <c r="E772" s="160"/>
    </row>
    <row r="773" spans="1:5" ht="11.25" customHeight="1">
      <c r="A773" s="182" t="s">
        <v>1552</v>
      </c>
      <c r="B773" s="117" t="s">
        <v>1730</v>
      </c>
      <c r="C773" s="191">
        <v>106</v>
      </c>
      <c r="D773" s="107"/>
      <c r="E773" s="160"/>
    </row>
    <row r="774" spans="1:5" ht="11.25" customHeight="1">
      <c r="A774" s="182" t="s">
        <v>1553</v>
      </c>
      <c r="B774" s="117" t="s">
        <v>1731</v>
      </c>
      <c r="C774" s="191">
        <v>30</v>
      </c>
      <c r="D774" s="107"/>
      <c r="E774" s="160"/>
    </row>
    <row r="775" spans="1:5" ht="11.25" customHeight="1">
      <c r="A775" s="182" t="s">
        <v>1554</v>
      </c>
      <c r="B775" s="117" t="s">
        <v>1555</v>
      </c>
      <c r="C775" s="191">
        <v>20</v>
      </c>
      <c r="D775" s="107"/>
      <c r="E775" s="160"/>
    </row>
    <row r="776" spans="1:5" ht="11.25" customHeight="1">
      <c r="A776" s="182" t="s">
        <v>1738</v>
      </c>
      <c r="B776" s="117" t="s">
        <v>1739</v>
      </c>
      <c r="C776" s="191">
        <v>38</v>
      </c>
      <c r="D776" s="107"/>
      <c r="E776" s="160"/>
    </row>
    <row r="777" spans="1:5" ht="11.25" customHeight="1">
      <c r="A777" s="182" t="s">
        <v>1740</v>
      </c>
      <c r="B777" s="117" t="s">
        <v>1741</v>
      </c>
      <c r="C777" s="191">
        <v>85</v>
      </c>
      <c r="D777" s="107"/>
      <c r="E777" s="160"/>
    </row>
    <row r="778" spans="1:5" ht="11.25" customHeight="1">
      <c r="A778" s="182" t="s">
        <v>1742</v>
      </c>
      <c r="B778" s="117" t="s">
        <v>1743</v>
      </c>
      <c r="C778" s="191">
        <v>83</v>
      </c>
      <c r="D778" s="107"/>
      <c r="E778" s="160"/>
    </row>
    <row r="779" spans="1:5" ht="11.25" customHeight="1">
      <c r="A779" s="182" t="s">
        <v>1744</v>
      </c>
      <c r="B779" s="117" t="s">
        <v>1745</v>
      </c>
      <c r="C779" s="191">
        <v>148</v>
      </c>
      <c r="D779" s="107"/>
      <c r="E779" s="160"/>
    </row>
    <row r="780" spans="1:5" ht="11.25" customHeight="1">
      <c r="A780" s="182" t="s">
        <v>1746</v>
      </c>
      <c r="B780" s="117" t="s">
        <v>1747</v>
      </c>
      <c r="C780" s="191">
        <v>65</v>
      </c>
      <c r="D780" s="107"/>
      <c r="E780" s="160"/>
    </row>
    <row r="781" spans="1:5" ht="11.25" customHeight="1">
      <c r="A781" s="182" t="s">
        <v>1748</v>
      </c>
      <c r="B781" s="117" t="s">
        <v>1749</v>
      </c>
      <c r="C781" s="191">
        <v>87</v>
      </c>
      <c r="D781" s="107"/>
      <c r="E781" s="160"/>
    </row>
    <row r="782" spans="1:5" ht="11.25" customHeight="1">
      <c r="A782" s="182" t="s">
        <v>1750</v>
      </c>
      <c r="B782" s="117" t="s">
        <v>1751</v>
      </c>
      <c r="C782" s="191">
        <v>39</v>
      </c>
      <c r="D782" s="107"/>
      <c r="E782" s="160"/>
    </row>
    <row r="783" spans="1:5" ht="11.25" customHeight="1">
      <c r="A783" s="182" t="s">
        <v>90</v>
      </c>
      <c r="B783" s="117" t="s">
        <v>91</v>
      </c>
      <c r="C783" s="191">
        <v>40</v>
      </c>
      <c r="D783" s="107"/>
      <c r="E783" s="160"/>
    </row>
    <row r="784" spans="1:5" ht="11.25" customHeight="1">
      <c r="A784" s="182" t="s">
        <v>92</v>
      </c>
      <c r="B784" s="117" t="s">
        <v>93</v>
      </c>
      <c r="C784" s="191">
        <v>53</v>
      </c>
      <c r="D784" s="107"/>
      <c r="E784" s="160"/>
    </row>
    <row r="785" spans="1:5" ht="11.25" customHeight="1">
      <c r="A785" s="182" t="s">
        <v>94</v>
      </c>
      <c r="B785" s="117" t="s">
        <v>95</v>
      </c>
      <c r="C785" s="191">
        <v>46</v>
      </c>
      <c r="D785" s="107"/>
      <c r="E785" s="160"/>
    </row>
    <row r="786" spans="1:5" ht="11.25" customHeight="1">
      <c r="A786" s="182" t="s">
        <v>96</v>
      </c>
      <c r="B786" s="117" t="s">
        <v>97</v>
      </c>
      <c r="C786" s="191">
        <v>43</v>
      </c>
      <c r="D786" s="107"/>
      <c r="E786" s="160"/>
    </row>
    <row r="787" spans="1:5" ht="11.25" customHeight="1">
      <c r="A787" s="182" t="s">
        <v>98</v>
      </c>
      <c r="B787" s="117" t="s">
        <v>99</v>
      </c>
      <c r="C787" s="191">
        <v>46</v>
      </c>
      <c r="D787" s="107"/>
      <c r="E787" s="160"/>
    </row>
    <row r="788" spans="1:5" ht="11.25" customHeight="1">
      <c r="A788" s="182" t="s">
        <v>100</v>
      </c>
      <c r="B788" s="117" t="s">
        <v>101</v>
      </c>
      <c r="C788" s="191">
        <v>19</v>
      </c>
      <c r="D788" s="107"/>
      <c r="E788" s="160"/>
    </row>
    <row r="789" spans="1:5" ht="11.25" customHeight="1">
      <c r="A789" s="182" t="s">
        <v>102</v>
      </c>
      <c r="B789" s="117" t="s">
        <v>103</v>
      </c>
      <c r="C789" s="191">
        <v>30</v>
      </c>
      <c r="D789" s="107"/>
      <c r="E789" s="160"/>
    </row>
    <row r="790" spans="1:5" ht="11.25" customHeight="1">
      <c r="A790" s="182" t="s">
        <v>104</v>
      </c>
      <c r="B790" s="117" t="s">
        <v>105</v>
      </c>
      <c r="C790" s="191">
        <v>36</v>
      </c>
      <c r="D790" s="107"/>
      <c r="E790" s="160"/>
    </row>
    <row r="791" spans="1:5" ht="11.25" customHeight="1">
      <c r="A791" s="182" t="s">
        <v>106</v>
      </c>
      <c r="B791" s="117" t="s">
        <v>107</v>
      </c>
      <c r="C791" s="191">
        <v>35</v>
      </c>
      <c r="D791" s="107"/>
      <c r="E791" s="160"/>
    </row>
    <row r="792" spans="1:5" ht="11.25" customHeight="1">
      <c r="A792" s="182" t="s">
        <v>108</v>
      </c>
      <c r="B792" s="117" t="s">
        <v>109</v>
      </c>
      <c r="C792" s="191">
        <v>37</v>
      </c>
      <c r="D792" s="107"/>
      <c r="E792" s="160"/>
    </row>
    <row r="793" spans="1:5" ht="11.25" customHeight="1">
      <c r="A793" s="182" t="s">
        <v>110</v>
      </c>
      <c r="B793" s="117" t="s">
        <v>111</v>
      </c>
      <c r="C793" s="191">
        <v>46</v>
      </c>
      <c r="D793" s="107"/>
      <c r="E793" s="160"/>
    </row>
    <row r="794" spans="1:5" ht="11.25" customHeight="1">
      <c r="A794" s="182" t="s">
        <v>112</v>
      </c>
      <c r="B794" s="117" t="s">
        <v>113</v>
      </c>
      <c r="C794" s="191">
        <v>51</v>
      </c>
      <c r="D794" s="107"/>
      <c r="E794" s="160"/>
    </row>
    <row r="795" spans="1:5" ht="11.25" customHeight="1">
      <c r="A795" s="182" t="s">
        <v>114</v>
      </c>
      <c r="B795" s="117" t="s">
        <v>115</v>
      </c>
      <c r="C795" s="191">
        <v>25</v>
      </c>
      <c r="D795" s="107"/>
      <c r="E795" s="160"/>
    </row>
    <row r="796" spans="1:5" ht="11.25" customHeight="1">
      <c r="A796" s="182" t="s">
        <v>116</v>
      </c>
      <c r="B796" s="117" t="s">
        <v>117</v>
      </c>
      <c r="C796" s="191">
        <v>101</v>
      </c>
      <c r="D796" s="107"/>
      <c r="E796" s="160"/>
    </row>
    <row r="797" spans="1:5" ht="11.25" customHeight="1">
      <c r="A797" s="182" t="s">
        <v>118</v>
      </c>
      <c r="B797" s="117" t="s">
        <v>119</v>
      </c>
      <c r="C797" s="191">
        <v>69</v>
      </c>
      <c r="D797" s="107"/>
      <c r="E797" s="160"/>
    </row>
    <row r="798" spans="1:5" ht="11.25" customHeight="1">
      <c r="A798" s="182" t="s">
        <v>120</v>
      </c>
      <c r="B798" s="117" t="s">
        <v>121</v>
      </c>
      <c r="C798" s="191">
        <v>18</v>
      </c>
      <c r="D798" s="107"/>
      <c r="E798" s="160"/>
    </row>
    <row r="799" spans="1:5" ht="11.25" customHeight="1">
      <c r="A799" s="182" t="s">
        <v>122</v>
      </c>
      <c r="B799" s="117" t="s">
        <v>123</v>
      </c>
      <c r="C799" s="191">
        <v>22</v>
      </c>
      <c r="D799" s="107"/>
      <c r="E799" s="160"/>
    </row>
    <row r="800" spans="1:5" ht="11.25" customHeight="1">
      <c r="A800" s="182" t="s">
        <v>1559</v>
      </c>
      <c r="B800" s="117" t="s">
        <v>1801</v>
      </c>
      <c r="C800" s="191">
        <v>21</v>
      </c>
      <c r="D800" s="107"/>
      <c r="E800" s="160"/>
    </row>
    <row r="801" spans="1:5" ht="11.25" customHeight="1">
      <c r="A801" s="182" t="s">
        <v>1561</v>
      </c>
      <c r="B801" s="117" t="s">
        <v>1802</v>
      </c>
      <c r="C801" s="191">
        <v>58</v>
      </c>
      <c r="D801" s="107"/>
      <c r="E801" s="160"/>
    </row>
    <row r="802" spans="1:5" ht="11.25" customHeight="1">
      <c r="A802" s="182" t="s">
        <v>1563</v>
      </c>
      <c r="B802" s="117" t="s">
        <v>1803</v>
      </c>
      <c r="C802" s="191">
        <v>21</v>
      </c>
      <c r="D802" s="107"/>
      <c r="E802" s="160"/>
    </row>
    <row r="803" spans="1:5" ht="11.25" customHeight="1">
      <c r="A803" s="182" t="s">
        <v>1564</v>
      </c>
      <c r="B803" s="117" t="s">
        <v>1804</v>
      </c>
      <c r="C803" s="191">
        <v>8</v>
      </c>
      <c r="D803" s="107"/>
      <c r="E803" s="160"/>
    </row>
    <row r="804" spans="1:5" ht="11.25" customHeight="1">
      <c r="A804" s="182" t="s">
        <v>1565</v>
      </c>
      <c r="B804" s="117" t="s">
        <v>1805</v>
      </c>
      <c r="C804" s="191">
        <v>8</v>
      </c>
      <c r="D804" s="107"/>
      <c r="E804" s="160"/>
    </row>
    <row r="805" spans="1:5" ht="11.25" customHeight="1">
      <c r="A805" s="182" t="s">
        <v>1566</v>
      </c>
      <c r="B805" s="117" t="s">
        <v>1806</v>
      </c>
      <c r="C805" s="191">
        <v>16</v>
      </c>
      <c r="D805" s="107"/>
      <c r="E805" s="160"/>
    </row>
    <row r="806" spans="1:5" ht="11.25" customHeight="1">
      <c r="A806" s="182" t="s">
        <v>1567</v>
      </c>
      <c r="B806" s="117" t="s">
        <v>1807</v>
      </c>
      <c r="C806" s="191">
        <v>13</v>
      </c>
      <c r="D806" s="107"/>
      <c r="E806" s="160"/>
    </row>
    <row r="807" spans="1:5" ht="11.25" customHeight="1">
      <c r="A807" s="182" t="s">
        <v>1568</v>
      </c>
      <c r="B807" s="117" t="s">
        <v>1808</v>
      </c>
      <c r="C807" s="191">
        <v>30</v>
      </c>
      <c r="D807" s="107"/>
      <c r="E807" s="160"/>
    </row>
    <row r="808" spans="1:5" ht="11.25" customHeight="1">
      <c r="A808" s="182" t="s">
        <v>1569</v>
      </c>
      <c r="B808" s="117" t="s">
        <v>1809</v>
      </c>
      <c r="C808" s="191">
        <v>12</v>
      </c>
      <c r="D808" s="107"/>
      <c r="E808" s="160"/>
    </row>
    <row r="809" spans="1:5" ht="11.25" customHeight="1">
      <c r="A809" s="182" t="s">
        <v>1571</v>
      </c>
      <c r="B809" s="117" t="s">
        <v>1810</v>
      </c>
      <c r="C809" s="191">
        <v>28</v>
      </c>
      <c r="D809" s="107"/>
      <c r="E809" s="160"/>
    </row>
    <row r="810" spans="1:5" ht="11.25" customHeight="1">
      <c r="A810" s="182" t="s">
        <v>1572</v>
      </c>
      <c r="B810" s="117" t="s">
        <v>1811</v>
      </c>
      <c r="C810" s="191">
        <v>25</v>
      </c>
      <c r="D810" s="107"/>
      <c r="E810" s="160"/>
    </row>
    <row r="811" spans="1:5" ht="11.25" customHeight="1">
      <c r="A811" s="182" t="s">
        <v>1573</v>
      </c>
      <c r="B811" s="117" t="s">
        <v>1812</v>
      </c>
      <c r="C811" s="191">
        <v>60</v>
      </c>
      <c r="D811" s="107"/>
      <c r="E811" s="160"/>
    </row>
    <row r="812" spans="1:5" ht="11.25" customHeight="1">
      <c r="A812" s="182" t="s">
        <v>1574</v>
      </c>
      <c r="B812" s="117" t="s">
        <v>1813</v>
      </c>
      <c r="C812" s="191">
        <v>40</v>
      </c>
      <c r="D812" s="107"/>
      <c r="E812" s="160"/>
    </row>
    <row r="813" spans="1:5" ht="11.25" customHeight="1">
      <c r="A813" s="182" t="s">
        <v>1576</v>
      </c>
      <c r="B813" s="117" t="s">
        <v>1814</v>
      </c>
      <c r="C813" s="191">
        <v>28</v>
      </c>
      <c r="D813" s="107"/>
      <c r="E813" s="160"/>
    </row>
    <row r="814" spans="1:5" ht="11.25" customHeight="1">
      <c r="A814" s="182" t="s">
        <v>1577</v>
      </c>
      <c r="B814" s="117" t="s">
        <v>1815</v>
      </c>
      <c r="C814" s="191">
        <v>30</v>
      </c>
      <c r="D814" s="107"/>
      <c r="E814" s="160"/>
    </row>
    <row r="815" spans="1:5" ht="11.25" customHeight="1">
      <c r="A815" s="182" t="s">
        <v>1578</v>
      </c>
      <c r="B815" s="117" t="s">
        <v>1816</v>
      </c>
      <c r="C815" s="191">
        <v>29</v>
      </c>
      <c r="D815" s="107"/>
      <c r="E815" s="160"/>
    </row>
    <row r="816" spans="1:5" ht="11.25" customHeight="1">
      <c r="A816" s="182" t="s">
        <v>1579</v>
      </c>
      <c r="B816" s="117" t="s">
        <v>1817</v>
      </c>
      <c r="C816" s="191">
        <v>34</v>
      </c>
      <c r="D816" s="107"/>
      <c r="E816" s="160"/>
    </row>
    <row r="817" spans="1:5" ht="11.25" customHeight="1">
      <c r="A817" s="182" t="s">
        <v>1580</v>
      </c>
      <c r="B817" s="117" t="s">
        <v>1818</v>
      </c>
      <c r="C817" s="191">
        <v>28</v>
      </c>
      <c r="D817" s="107"/>
      <c r="E817" s="160"/>
    </row>
    <row r="818" spans="1:5" ht="11.25" customHeight="1">
      <c r="A818" s="182" t="s">
        <v>1581</v>
      </c>
      <c r="B818" s="117" t="s">
        <v>1819</v>
      </c>
      <c r="C818" s="191">
        <v>80</v>
      </c>
      <c r="D818" s="107"/>
      <c r="E818" s="160"/>
    </row>
    <row r="819" spans="1:5" ht="11.25" customHeight="1">
      <c r="A819" s="182" t="s">
        <v>1582</v>
      </c>
      <c r="B819" s="117" t="s">
        <v>1820</v>
      </c>
      <c r="C819" s="191">
        <v>70</v>
      </c>
      <c r="D819" s="107"/>
      <c r="E819" s="160"/>
    </row>
    <row r="820" spans="1:5" ht="11.25" customHeight="1">
      <c r="A820" s="182" t="s">
        <v>1583</v>
      </c>
      <c r="B820" s="117" t="s">
        <v>1685</v>
      </c>
      <c r="C820" s="191">
        <v>63</v>
      </c>
      <c r="D820" s="107"/>
      <c r="E820" s="160"/>
    </row>
    <row r="821" spans="1:5" ht="11.25" customHeight="1">
      <c r="A821" s="182" t="s">
        <v>1556</v>
      </c>
      <c r="B821" s="117" t="s">
        <v>1686</v>
      </c>
      <c r="C821" s="191">
        <v>64</v>
      </c>
      <c r="D821" s="107"/>
      <c r="E821" s="160"/>
    </row>
    <row r="822" spans="1:5" ht="11.25" customHeight="1">
      <c r="A822" s="182" t="s">
        <v>1585</v>
      </c>
      <c r="B822" s="117" t="s">
        <v>1687</v>
      </c>
      <c r="C822" s="191">
        <v>100</v>
      </c>
      <c r="D822" s="107"/>
      <c r="E822" s="160"/>
    </row>
    <row r="823" spans="1:5" ht="11.25" customHeight="1">
      <c r="A823" s="182" t="s">
        <v>1586</v>
      </c>
      <c r="B823" s="117" t="s">
        <v>1688</v>
      </c>
      <c r="C823" s="191">
        <v>42</v>
      </c>
      <c r="D823" s="107"/>
      <c r="E823" s="160"/>
    </row>
    <row r="824" spans="1:5" ht="11.25" customHeight="1">
      <c r="A824" s="182" t="s">
        <v>1587</v>
      </c>
      <c r="B824" s="117" t="s">
        <v>1689</v>
      </c>
      <c r="C824" s="191">
        <v>43</v>
      </c>
      <c r="D824" s="107"/>
      <c r="E824" s="160"/>
    </row>
    <row r="825" spans="1:5" ht="11.25" customHeight="1">
      <c r="A825" s="182" t="s">
        <v>1588</v>
      </c>
      <c r="B825" s="117" t="s">
        <v>1690</v>
      </c>
      <c r="C825" s="191">
        <v>34</v>
      </c>
      <c r="D825" s="107"/>
      <c r="E825" s="160"/>
    </row>
    <row r="826" spans="1:5" ht="11.25" customHeight="1">
      <c r="A826" s="182" t="s">
        <v>1589</v>
      </c>
      <c r="B826" s="117" t="s">
        <v>1691</v>
      </c>
      <c r="C826" s="191">
        <v>26</v>
      </c>
      <c r="D826" s="107"/>
      <c r="E826" s="160"/>
    </row>
    <row r="827" spans="1:5" ht="11.25" customHeight="1">
      <c r="A827" s="182" t="s">
        <v>1590</v>
      </c>
      <c r="B827" s="117" t="s">
        <v>1692</v>
      </c>
      <c r="C827" s="191">
        <v>101</v>
      </c>
      <c r="D827" s="107"/>
      <c r="E827" s="160"/>
    </row>
    <row r="828" spans="1:5" ht="11.25" customHeight="1">
      <c r="A828" s="182" t="s">
        <v>1591</v>
      </c>
      <c r="B828" s="117" t="s">
        <v>1693</v>
      </c>
      <c r="C828" s="191">
        <v>36</v>
      </c>
      <c r="D828" s="107"/>
      <c r="E828" s="160"/>
    </row>
    <row r="829" spans="1:5" ht="11.25" customHeight="1">
      <c r="A829" s="182" t="s">
        <v>1592</v>
      </c>
      <c r="B829" s="117" t="s">
        <v>1694</v>
      </c>
      <c r="C829" s="191">
        <v>24</v>
      </c>
      <c r="D829" s="107"/>
      <c r="E829" s="160"/>
    </row>
    <row r="830" spans="1:5" ht="11.25" customHeight="1">
      <c r="A830" s="182" t="s">
        <v>1593</v>
      </c>
      <c r="B830" s="117" t="s">
        <v>1695</v>
      </c>
      <c r="C830" s="191">
        <v>25</v>
      </c>
      <c r="D830" s="107"/>
      <c r="E830" s="160"/>
    </row>
    <row r="831" spans="1:5" ht="11.25" customHeight="1">
      <c r="A831" s="182" t="s">
        <v>1594</v>
      </c>
      <c r="B831" s="117" t="s">
        <v>1696</v>
      </c>
      <c r="C831" s="191">
        <v>56</v>
      </c>
      <c r="D831" s="107"/>
      <c r="E831" s="160"/>
    </row>
    <row r="832" spans="1:5" ht="11.25" customHeight="1">
      <c r="A832" s="182" t="s">
        <v>1596</v>
      </c>
      <c r="B832" s="117" t="s">
        <v>1697</v>
      </c>
      <c r="C832" s="191">
        <v>24</v>
      </c>
      <c r="D832" s="107"/>
      <c r="E832" s="160"/>
    </row>
    <row r="833" spans="1:5" ht="11.25" customHeight="1">
      <c r="A833" s="182" t="s">
        <v>1597</v>
      </c>
      <c r="B833" s="117" t="s">
        <v>1698</v>
      </c>
      <c r="C833" s="191">
        <v>20</v>
      </c>
      <c r="D833" s="107"/>
      <c r="E833" s="160"/>
    </row>
    <row r="834" spans="1:5" ht="11.25" customHeight="1">
      <c r="A834" s="182" t="s">
        <v>1557</v>
      </c>
      <c r="B834" s="117" t="s">
        <v>1699</v>
      </c>
      <c r="C834" s="191">
        <v>48</v>
      </c>
      <c r="D834" s="107"/>
      <c r="E834" s="160"/>
    </row>
    <row r="835" spans="1:5" ht="11.25" customHeight="1">
      <c r="A835" s="182" t="s">
        <v>1599</v>
      </c>
      <c r="B835" s="117" t="s">
        <v>1700</v>
      </c>
      <c r="C835" s="191">
        <v>54</v>
      </c>
      <c r="D835" s="107"/>
      <c r="E835" s="160"/>
    </row>
    <row r="836" spans="1:5" ht="11.25" customHeight="1">
      <c r="A836" s="182" t="s">
        <v>1600</v>
      </c>
      <c r="B836" s="117" t="s">
        <v>1701</v>
      </c>
      <c r="C836" s="191">
        <v>41</v>
      </c>
      <c r="D836" s="107"/>
      <c r="E836" s="160"/>
    </row>
    <row r="837" spans="1:5" ht="11.25" customHeight="1">
      <c r="A837" s="182" t="s">
        <v>1549</v>
      </c>
      <c r="B837" s="117" t="s">
        <v>1702</v>
      </c>
      <c r="C837" s="191">
        <v>41</v>
      </c>
      <c r="D837" s="107"/>
      <c r="E837" s="160"/>
    </row>
    <row r="838" spans="1:5" ht="11.25" customHeight="1">
      <c r="A838" s="182" t="s">
        <v>1550</v>
      </c>
      <c r="B838" s="117" t="s">
        <v>1551</v>
      </c>
      <c r="C838" s="191">
        <v>102</v>
      </c>
      <c r="D838" s="107"/>
      <c r="E838" s="160"/>
    </row>
    <row r="839" spans="1:5" ht="11.25" customHeight="1">
      <c r="A839" s="182" t="s">
        <v>1602</v>
      </c>
      <c r="B839" s="117" t="s">
        <v>1703</v>
      </c>
      <c r="C839" s="191">
        <v>40</v>
      </c>
      <c r="D839" s="107"/>
      <c r="E839" s="160"/>
    </row>
    <row r="840" spans="1:5" ht="11.25" customHeight="1">
      <c r="A840" s="182" t="s">
        <v>1603</v>
      </c>
      <c r="B840" s="117" t="s">
        <v>1704</v>
      </c>
      <c r="C840" s="191">
        <v>18</v>
      </c>
      <c r="D840" s="107"/>
      <c r="E840" s="160"/>
    </row>
    <row r="841" spans="1:5" ht="11.25" customHeight="1">
      <c r="A841" s="182" t="s">
        <v>1604</v>
      </c>
      <c r="B841" s="117" t="s">
        <v>1705</v>
      </c>
      <c r="C841" s="191">
        <v>32</v>
      </c>
      <c r="D841" s="107"/>
      <c r="E841" s="160"/>
    </row>
    <row r="842" spans="1:5" ht="11.25" customHeight="1">
      <c r="A842" s="182" t="s">
        <v>1605</v>
      </c>
      <c r="B842" s="117" t="s">
        <v>1706</v>
      </c>
      <c r="C842" s="191">
        <v>69</v>
      </c>
      <c r="D842" s="107"/>
      <c r="E842" s="160"/>
    </row>
    <row r="843" spans="1:5" ht="11.25" customHeight="1">
      <c r="A843" s="182" t="s">
        <v>1606</v>
      </c>
      <c r="B843" s="117" t="s">
        <v>1707</v>
      </c>
      <c r="C843" s="191">
        <v>39</v>
      </c>
      <c r="D843" s="107"/>
      <c r="E843" s="160"/>
    </row>
    <row r="844" spans="1:5" ht="11.25" customHeight="1">
      <c r="A844" s="182" t="s">
        <v>124</v>
      </c>
      <c r="B844" s="117" t="s">
        <v>82</v>
      </c>
      <c r="C844" s="191">
        <v>106</v>
      </c>
      <c r="D844" s="107"/>
      <c r="E844" s="160"/>
    </row>
    <row r="845" spans="1:5" ht="11.25" customHeight="1">
      <c r="A845" s="182" t="s">
        <v>125</v>
      </c>
      <c r="B845" s="117" t="s">
        <v>126</v>
      </c>
      <c r="C845" s="191">
        <v>46</v>
      </c>
      <c r="D845" s="107"/>
      <c r="E845" s="160"/>
    </row>
    <row r="846" spans="1:5" ht="11.25" customHeight="1">
      <c r="A846" s="182" t="s">
        <v>127</v>
      </c>
      <c r="B846" s="117" t="s">
        <v>128</v>
      </c>
      <c r="C846" s="191">
        <v>36</v>
      </c>
      <c r="D846" s="107"/>
      <c r="E846" s="160"/>
    </row>
    <row r="847" spans="1:5" ht="11.25" customHeight="1">
      <c r="A847" s="182" t="s">
        <v>129</v>
      </c>
      <c r="B847" s="117" t="s">
        <v>1264</v>
      </c>
      <c r="C847" s="191">
        <v>115</v>
      </c>
      <c r="D847" s="107"/>
      <c r="E847" s="160"/>
    </row>
    <row r="848" spans="1:5" ht="11.25" customHeight="1">
      <c r="A848" s="182" t="s">
        <v>130</v>
      </c>
      <c r="B848" s="117" t="s">
        <v>179</v>
      </c>
      <c r="C848" s="191">
        <v>52</v>
      </c>
      <c r="D848" s="107"/>
      <c r="E848" s="160"/>
    </row>
    <row r="849" spans="1:5" ht="11.25" customHeight="1">
      <c r="A849" s="182" t="s">
        <v>131</v>
      </c>
      <c r="B849" s="117" t="s">
        <v>132</v>
      </c>
      <c r="C849" s="191">
        <v>35</v>
      </c>
      <c r="D849" s="107"/>
      <c r="E849" s="160"/>
    </row>
    <row r="850" spans="1:5" ht="11.25" customHeight="1">
      <c r="A850" s="182" t="s">
        <v>133</v>
      </c>
      <c r="B850" s="117" t="s">
        <v>134</v>
      </c>
      <c r="C850" s="191">
        <v>30</v>
      </c>
      <c r="D850" s="107"/>
      <c r="E850" s="160"/>
    </row>
    <row r="851" spans="1:5" ht="11.25" customHeight="1">
      <c r="A851" s="182" t="s">
        <v>135</v>
      </c>
      <c r="B851" s="117" t="s">
        <v>136</v>
      </c>
      <c r="C851" s="191">
        <v>70</v>
      </c>
      <c r="D851" s="107"/>
      <c r="E851" s="160"/>
    </row>
    <row r="852" spans="1:5" ht="11.25" customHeight="1">
      <c r="A852" s="182" t="s">
        <v>137</v>
      </c>
      <c r="B852" s="117" t="s">
        <v>138</v>
      </c>
      <c r="C852" s="191">
        <v>65</v>
      </c>
      <c r="D852" s="107"/>
      <c r="E852" s="160"/>
    </row>
    <row r="853" spans="1:5" ht="11.25" customHeight="1">
      <c r="A853" s="182" t="s">
        <v>139</v>
      </c>
      <c r="B853" s="117" t="s">
        <v>3309</v>
      </c>
      <c r="C853" s="191">
        <v>70</v>
      </c>
      <c r="D853" s="107"/>
      <c r="E853" s="160"/>
    </row>
    <row r="854" spans="1:5" ht="11.25" customHeight="1">
      <c r="A854" s="182" t="s">
        <v>140</v>
      </c>
      <c r="B854" s="117" t="s">
        <v>3310</v>
      </c>
      <c r="C854" s="191">
        <v>75</v>
      </c>
      <c r="D854" s="107"/>
      <c r="E854" s="160"/>
    </row>
    <row r="855" spans="1:5" ht="11.25" customHeight="1">
      <c r="A855" s="182" t="s">
        <v>141</v>
      </c>
      <c r="B855" s="117" t="s">
        <v>3311</v>
      </c>
      <c r="C855" s="191">
        <v>43</v>
      </c>
      <c r="D855" s="107"/>
      <c r="E855" s="160"/>
    </row>
    <row r="856" spans="1:5" ht="11.25" customHeight="1">
      <c r="A856" s="182" t="s">
        <v>142</v>
      </c>
      <c r="B856" s="117" t="s">
        <v>3312</v>
      </c>
      <c r="C856" s="191">
        <v>49</v>
      </c>
      <c r="D856" s="107"/>
      <c r="E856" s="160"/>
    </row>
    <row r="857" spans="1:5" ht="11.25" customHeight="1">
      <c r="A857" s="182" t="s">
        <v>143</v>
      </c>
      <c r="B857" s="117" t="s">
        <v>621</v>
      </c>
      <c r="C857" s="191">
        <v>20</v>
      </c>
      <c r="D857" s="107"/>
      <c r="E857" s="160"/>
    </row>
    <row r="858" spans="1:5" ht="11.25" customHeight="1">
      <c r="A858" s="182" t="s">
        <v>144</v>
      </c>
      <c r="B858" s="117" t="s">
        <v>622</v>
      </c>
      <c r="C858" s="191">
        <v>47</v>
      </c>
      <c r="D858" s="107"/>
      <c r="E858" s="160"/>
    </row>
    <row r="859" spans="1:5" ht="11.25" customHeight="1">
      <c r="A859" s="182" t="s">
        <v>145</v>
      </c>
      <c r="B859" s="117" t="s">
        <v>146</v>
      </c>
      <c r="C859" s="191">
        <v>62</v>
      </c>
      <c r="D859" s="107"/>
      <c r="E859" s="160"/>
    </row>
    <row r="860" spans="1:5" ht="11.25" customHeight="1">
      <c r="A860" s="182" t="s">
        <v>147</v>
      </c>
      <c r="B860" s="117" t="s">
        <v>148</v>
      </c>
      <c r="C860" s="191">
        <v>95</v>
      </c>
      <c r="D860" s="107"/>
      <c r="E860" s="160"/>
    </row>
    <row r="861" spans="1:5" ht="11.25" customHeight="1">
      <c r="A861" s="182" t="s">
        <v>149</v>
      </c>
      <c r="B861" s="117" t="s">
        <v>2488</v>
      </c>
      <c r="C861" s="191">
        <v>124</v>
      </c>
      <c r="D861" s="107"/>
      <c r="E861" s="160"/>
    </row>
    <row r="862" spans="1:5" ht="11.25" customHeight="1">
      <c r="A862" s="182" t="s">
        <v>150</v>
      </c>
      <c r="B862" s="117" t="s">
        <v>151</v>
      </c>
      <c r="C862" s="191">
        <v>190</v>
      </c>
      <c r="D862" s="107"/>
      <c r="E862" s="160"/>
    </row>
    <row r="863" spans="1:5" ht="11.25" customHeight="1">
      <c r="A863" s="182" t="s">
        <v>152</v>
      </c>
      <c r="B863" s="117" t="s">
        <v>153</v>
      </c>
      <c r="C863" s="191">
        <v>108</v>
      </c>
      <c r="D863" s="107"/>
      <c r="E863" s="160"/>
    </row>
    <row r="864" spans="1:5" ht="11.25" customHeight="1">
      <c r="A864" s="182" t="s">
        <v>154</v>
      </c>
      <c r="B864" s="117" t="s">
        <v>155</v>
      </c>
      <c r="C864" s="191">
        <v>109</v>
      </c>
      <c r="D864" s="107"/>
      <c r="E864" s="160"/>
    </row>
    <row r="865" spans="1:5" ht="11.25" customHeight="1">
      <c r="A865" s="182" t="s">
        <v>156</v>
      </c>
      <c r="B865" s="117" t="s">
        <v>157</v>
      </c>
      <c r="C865" s="191">
        <v>90</v>
      </c>
      <c r="D865" s="107"/>
      <c r="E865" s="160"/>
    </row>
    <row r="866" spans="1:5" ht="11.25" customHeight="1">
      <c r="A866" s="182" t="s">
        <v>158</v>
      </c>
      <c r="B866" s="117" t="s">
        <v>159</v>
      </c>
      <c r="C866" s="191">
        <v>138</v>
      </c>
      <c r="D866" s="107"/>
      <c r="E866" s="160"/>
    </row>
    <row r="867" spans="1:5" ht="11.25" customHeight="1">
      <c r="A867" s="182" t="s">
        <v>160</v>
      </c>
      <c r="B867" s="117" t="s">
        <v>623</v>
      </c>
      <c r="C867" s="191">
        <v>58</v>
      </c>
      <c r="D867" s="107"/>
      <c r="E867" s="160"/>
    </row>
    <row r="868" spans="1:5" ht="11.25" customHeight="1">
      <c r="A868" s="182" t="s">
        <v>161</v>
      </c>
      <c r="B868" s="117" t="s">
        <v>162</v>
      </c>
      <c r="C868" s="191">
        <v>97</v>
      </c>
      <c r="D868" s="107"/>
      <c r="E868" s="160"/>
    </row>
    <row r="869" spans="1:5" ht="11.25" customHeight="1">
      <c r="A869" s="182" t="s">
        <v>163</v>
      </c>
      <c r="B869" s="117" t="s">
        <v>164</v>
      </c>
      <c r="C869" s="191">
        <v>115</v>
      </c>
      <c r="D869" s="107"/>
      <c r="E869" s="160"/>
    </row>
    <row r="870" spans="1:5" ht="11.25" customHeight="1">
      <c r="A870" s="182" t="s">
        <v>165</v>
      </c>
      <c r="B870" s="117" t="s">
        <v>166</v>
      </c>
      <c r="C870" s="191">
        <v>76</v>
      </c>
      <c r="D870" s="107"/>
      <c r="E870" s="160"/>
    </row>
    <row r="871" spans="1:5" ht="11.25" customHeight="1">
      <c r="A871" s="182" t="s">
        <v>167</v>
      </c>
      <c r="B871" s="117" t="s">
        <v>168</v>
      </c>
      <c r="C871" s="191">
        <v>126</v>
      </c>
      <c r="D871" s="107"/>
      <c r="E871" s="160"/>
    </row>
    <row r="872" spans="1:5" ht="11.25" customHeight="1">
      <c r="A872" s="182" t="s">
        <v>169</v>
      </c>
      <c r="B872" s="117" t="s">
        <v>170</v>
      </c>
      <c r="C872" s="191">
        <v>58</v>
      </c>
      <c r="D872" s="107"/>
      <c r="E872" s="160"/>
    </row>
    <row r="873" spans="1:5" ht="11.25" customHeight="1">
      <c r="A873" s="182" t="s">
        <v>171</v>
      </c>
      <c r="B873" s="117" t="s">
        <v>172</v>
      </c>
      <c r="C873" s="191">
        <v>83</v>
      </c>
      <c r="D873" s="107"/>
      <c r="E873" s="160"/>
    </row>
    <row r="874" spans="1:5" ht="11.25" customHeight="1">
      <c r="A874" s="182" t="s">
        <v>173</v>
      </c>
      <c r="B874" s="117" t="s">
        <v>174</v>
      </c>
      <c r="C874" s="191">
        <v>85</v>
      </c>
      <c r="D874" s="107"/>
      <c r="E874" s="160"/>
    </row>
    <row r="875" spans="1:5" ht="11.25" customHeight="1">
      <c r="A875" s="182" t="s">
        <v>175</v>
      </c>
      <c r="B875" s="117" t="s">
        <v>176</v>
      </c>
      <c r="C875" s="191">
        <v>51</v>
      </c>
      <c r="D875" s="107"/>
      <c r="E875" s="160"/>
    </row>
    <row r="876" spans="1:5" ht="11.25" customHeight="1">
      <c r="A876" s="182" t="s">
        <v>1153</v>
      </c>
      <c r="B876" s="117" t="s">
        <v>1154</v>
      </c>
      <c r="C876" s="191">
        <v>119</v>
      </c>
      <c r="D876" s="107"/>
      <c r="E876" s="160"/>
    </row>
    <row r="877" spans="1:5" ht="11.25" customHeight="1">
      <c r="A877" s="182" t="s">
        <v>1155</v>
      </c>
      <c r="B877" s="117" t="s">
        <v>1156</v>
      </c>
      <c r="C877" s="191">
        <v>128</v>
      </c>
      <c r="D877" s="107"/>
      <c r="E877" s="160"/>
    </row>
    <row r="878" spans="1:5" ht="11.25" customHeight="1">
      <c r="A878" s="182" t="s">
        <v>1157</v>
      </c>
      <c r="B878" s="117" t="s">
        <v>1158</v>
      </c>
      <c r="C878" s="191">
        <v>68</v>
      </c>
      <c r="D878" s="107"/>
      <c r="E878" s="160"/>
    </row>
    <row r="879" spans="1:5" ht="11.25" customHeight="1">
      <c r="A879" s="182" t="s">
        <v>1159</v>
      </c>
      <c r="B879" s="117" t="s">
        <v>1160</v>
      </c>
      <c r="C879" s="191">
        <v>73</v>
      </c>
      <c r="D879" s="107"/>
      <c r="E879" s="160"/>
    </row>
    <row r="880" spans="1:5" ht="11.25" customHeight="1">
      <c r="A880" s="182" t="s">
        <v>1161</v>
      </c>
      <c r="B880" s="117" t="s">
        <v>1162</v>
      </c>
      <c r="C880" s="191">
        <v>93</v>
      </c>
      <c r="D880" s="107"/>
      <c r="E880" s="160"/>
    </row>
    <row r="881" spans="1:5" ht="11.25" customHeight="1">
      <c r="A881" s="182" t="s">
        <v>1163</v>
      </c>
      <c r="B881" s="117" t="s">
        <v>1164</v>
      </c>
      <c r="C881" s="191">
        <v>103</v>
      </c>
      <c r="D881" s="107"/>
      <c r="E881" s="160"/>
    </row>
    <row r="882" spans="1:5" ht="11.25" customHeight="1">
      <c r="A882" s="182" t="s">
        <v>1165</v>
      </c>
      <c r="B882" s="117" t="s">
        <v>2504</v>
      </c>
      <c r="C882" s="191">
        <v>259</v>
      </c>
      <c r="D882" s="107"/>
      <c r="E882" s="160"/>
    </row>
    <row r="883" spans="1:5" ht="11.25" customHeight="1">
      <c r="A883" s="182" t="s">
        <v>1166</v>
      </c>
      <c r="B883" s="117" t="s">
        <v>831</v>
      </c>
      <c r="C883" s="191">
        <v>103</v>
      </c>
      <c r="D883" s="107"/>
      <c r="E883" s="160"/>
    </row>
    <row r="884" spans="1:5" ht="11.25" customHeight="1">
      <c r="A884" s="182" t="s">
        <v>1167</v>
      </c>
      <c r="B884" s="117" t="s">
        <v>1168</v>
      </c>
      <c r="C884" s="191">
        <v>134</v>
      </c>
      <c r="D884" s="107"/>
      <c r="E884" s="160"/>
    </row>
    <row r="885" spans="1:5" ht="11.25" customHeight="1">
      <c r="A885" s="182" t="s">
        <v>1169</v>
      </c>
      <c r="B885" s="117" t="s">
        <v>1170</v>
      </c>
      <c r="C885" s="191">
        <v>59</v>
      </c>
      <c r="D885" s="107"/>
      <c r="E885" s="160"/>
    </row>
    <row r="886" spans="1:5" ht="11.25" customHeight="1">
      <c r="A886" s="182" t="s">
        <v>1171</v>
      </c>
      <c r="B886" s="117" t="s">
        <v>1172</v>
      </c>
      <c r="C886" s="191">
        <v>122</v>
      </c>
      <c r="D886" s="107"/>
      <c r="E886" s="160"/>
    </row>
    <row r="887" spans="1:5" ht="11.25" customHeight="1">
      <c r="A887" s="182" t="s">
        <v>1173</v>
      </c>
      <c r="B887" s="117" t="s">
        <v>1174</v>
      </c>
      <c r="C887" s="191">
        <v>143</v>
      </c>
      <c r="D887" s="107"/>
      <c r="E887" s="160"/>
    </row>
    <row r="888" spans="1:5" ht="11.25" customHeight="1">
      <c r="A888" s="182" t="s">
        <v>1175</v>
      </c>
      <c r="B888" s="117" t="s">
        <v>1176</v>
      </c>
      <c r="C888" s="191">
        <v>136</v>
      </c>
      <c r="D888" s="107"/>
      <c r="E888" s="160"/>
    </row>
    <row r="889" spans="1:5" ht="11.25" customHeight="1">
      <c r="A889" s="182" t="s">
        <v>1177</v>
      </c>
      <c r="B889" s="117" t="s">
        <v>1178</v>
      </c>
      <c r="C889" s="191">
        <v>126</v>
      </c>
      <c r="D889" s="107"/>
      <c r="E889" s="160"/>
    </row>
    <row r="890" spans="1:5" ht="11.25" customHeight="1">
      <c r="A890" s="182" t="s">
        <v>1179</v>
      </c>
      <c r="B890" s="117" t="s">
        <v>1180</v>
      </c>
      <c r="C890" s="191">
        <v>212</v>
      </c>
      <c r="D890" s="107"/>
      <c r="E890" s="160"/>
    </row>
    <row r="891" spans="1:5" ht="11.25" customHeight="1">
      <c r="A891" s="182" t="s">
        <v>1181</v>
      </c>
      <c r="B891" s="117" t="s">
        <v>1182</v>
      </c>
      <c r="C891" s="191">
        <v>275</v>
      </c>
      <c r="D891" s="107"/>
      <c r="E891" s="160"/>
    </row>
    <row r="892" spans="1:5" ht="11.25" customHeight="1">
      <c r="A892" s="182" t="s">
        <v>1183</v>
      </c>
      <c r="B892" s="117" t="s">
        <v>1184</v>
      </c>
      <c r="C892" s="191">
        <v>166</v>
      </c>
      <c r="D892" s="107"/>
      <c r="E892" s="160"/>
    </row>
    <row r="893" spans="1:5" ht="11.25" customHeight="1">
      <c r="A893" s="182" t="s">
        <v>1185</v>
      </c>
      <c r="B893" s="117" t="s">
        <v>1186</v>
      </c>
      <c r="C893" s="191">
        <v>198</v>
      </c>
      <c r="D893" s="107"/>
      <c r="E893" s="160"/>
    </row>
    <row r="894" spans="1:5" ht="11.25" customHeight="1">
      <c r="A894" s="182" t="s">
        <v>1187</v>
      </c>
      <c r="B894" s="117" t="s">
        <v>1188</v>
      </c>
      <c r="C894" s="191">
        <v>171</v>
      </c>
      <c r="D894" s="107"/>
      <c r="E894" s="160"/>
    </row>
    <row r="895" spans="1:5" ht="11.25" customHeight="1">
      <c r="A895" s="182" t="s">
        <v>1189</v>
      </c>
      <c r="B895" s="117" t="s">
        <v>1190</v>
      </c>
      <c r="C895" s="191">
        <v>139</v>
      </c>
      <c r="D895" s="107"/>
      <c r="E895" s="160"/>
    </row>
    <row r="896" spans="1:5" ht="11.25" customHeight="1">
      <c r="A896" s="182" t="s">
        <v>1191</v>
      </c>
      <c r="B896" s="117" t="s">
        <v>1192</v>
      </c>
      <c r="C896" s="191">
        <v>210</v>
      </c>
      <c r="D896" s="107"/>
      <c r="E896" s="160"/>
    </row>
    <row r="897" spans="1:5" ht="11.25" customHeight="1">
      <c r="A897" s="182" t="s">
        <v>1197</v>
      </c>
      <c r="B897" s="117" t="s">
        <v>1198</v>
      </c>
      <c r="C897" s="191">
        <v>187</v>
      </c>
      <c r="D897" s="107"/>
      <c r="E897" s="160"/>
    </row>
    <row r="898" spans="1:5" ht="11.25" customHeight="1">
      <c r="A898" s="182" t="s">
        <v>1193</v>
      </c>
      <c r="B898" s="117" t="s">
        <v>1194</v>
      </c>
      <c r="C898" s="191">
        <v>149</v>
      </c>
      <c r="D898" s="107"/>
      <c r="E898" s="160"/>
    </row>
    <row r="899" spans="1:5" ht="11.25" customHeight="1">
      <c r="A899" s="182" t="s">
        <v>1195</v>
      </c>
      <c r="B899" s="117" t="s">
        <v>1196</v>
      </c>
      <c r="C899" s="191">
        <v>160</v>
      </c>
      <c r="D899" s="107"/>
      <c r="E899" s="160"/>
    </row>
    <row r="900" spans="1:5" ht="11.25" customHeight="1">
      <c r="A900" s="182" t="s">
        <v>1199</v>
      </c>
      <c r="B900" s="117" t="s">
        <v>2516</v>
      </c>
      <c r="C900" s="191">
        <v>338</v>
      </c>
      <c r="D900" s="107"/>
      <c r="E900" s="160"/>
    </row>
    <row r="901" spans="1:5" ht="11.25" customHeight="1">
      <c r="A901" s="182" t="s">
        <v>1200</v>
      </c>
      <c r="B901" s="117" t="s">
        <v>2518</v>
      </c>
      <c r="C901" s="191">
        <v>161</v>
      </c>
      <c r="D901" s="107"/>
      <c r="E901" s="160"/>
    </row>
    <row r="902" spans="1:5" ht="11.25" customHeight="1">
      <c r="A902" s="182" t="s">
        <v>1201</v>
      </c>
      <c r="B902" s="117" t="s">
        <v>1202</v>
      </c>
      <c r="C902" s="191">
        <v>188</v>
      </c>
      <c r="D902" s="107"/>
      <c r="E902" s="160"/>
    </row>
    <row r="903" spans="1:5" ht="11.25" customHeight="1">
      <c r="A903" s="182" t="s">
        <v>1203</v>
      </c>
      <c r="B903" s="117" t="s">
        <v>1204</v>
      </c>
      <c r="C903" s="191">
        <v>107</v>
      </c>
      <c r="D903" s="107"/>
      <c r="E903" s="160"/>
    </row>
    <row r="904" spans="1:5" ht="11.25" customHeight="1">
      <c r="A904" s="182" t="s">
        <v>1205</v>
      </c>
      <c r="B904" s="117" t="s">
        <v>1206</v>
      </c>
      <c r="C904" s="191">
        <v>185</v>
      </c>
      <c r="D904" s="107"/>
      <c r="E904" s="160"/>
    </row>
    <row r="905" spans="1:5" ht="11.25" customHeight="1">
      <c r="A905" s="182" t="s">
        <v>1207</v>
      </c>
      <c r="B905" s="117" t="s">
        <v>1208</v>
      </c>
      <c r="C905" s="191">
        <v>197</v>
      </c>
      <c r="D905" s="107"/>
      <c r="E905" s="160"/>
    </row>
    <row r="906" spans="1:5" ht="11.25" customHeight="1">
      <c r="A906" s="182" t="s">
        <v>1209</v>
      </c>
      <c r="B906" s="117" t="s">
        <v>1210</v>
      </c>
      <c r="C906" s="191">
        <v>79</v>
      </c>
      <c r="D906" s="107"/>
      <c r="E906" s="160"/>
    </row>
    <row r="907" spans="1:5" ht="11.25" customHeight="1">
      <c r="A907" s="182" t="s">
        <v>1211</v>
      </c>
      <c r="B907" s="117" t="s">
        <v>1212</v>
      </c>
      <c r="C907" s="191">
        <v>160</v>
      </c>
      <c r="D907" s="107"/>
      <c r="E907" s="160"/>
    </row>
    <row r="908" spans="1:5" ht="11.25" customHeight="1">
      <c r="A908" s="182" t="s">
        <v>1213</v>
      </c>
      <c r="B908" s="117" t="s">
        <v>1214</v>
      </c>
      <c r="C908" s="191">
        <v>124</v>
      </c>
      <c r="D908" s="107"/>
      <c r="E908" s="160"/>
    </row>
    <row r="909" spans="1:5" ht="11.25" customHeight="1">
      <c r="A909" s="182" t="s">
        <v>1216</v>
      </c>
      <c r="B909" s="117" t="s">
        <v>1217</v>
      </c>
      <c r="C909" s="191">
        <v>240</v>
      </c>
      <c r="D909" s="107"/>
      <c r="E909" s="160"/>
    </row>
    <row r="910" spans="1:5" ht="11.25" customHeight="1">
      <c r="A910" s="182" t="s">
        <v>1218</v>
      </c>
      <c r="B910" s="117" t="s">
        <v>1219</v>
      </c>
      <c r="C910" s="191">
        <v>159</v>
      </c>
      <c r="D910" s="107"/>
      <c r="E910" s="160"/>
    </row>
    <row r="911" spans="1:5" ht="11.25" customHeight="1">
      <c r="A911" s="182" t="s">
        <v>1609</v>
      </c>
      <c r="B911" s="117" t="s">
        <v>1215</v>
      </c>
      <c r="C911" s="191">
        <v>131</v>
      </c>
      <c r="D911" s="107"/>
      <c r="E911" s="160"/>
    </row>
    <row r="912" spans="1:5" ht="11.25" customHeight="1">
      <c r="A912" s="182" t="s">
        <v>1610</v>
      </c>
      <c r="B912" s="117" t="s">
        <v>1220</v>
      </c>
      <c r="C912" s="191">
        <v>72</v>
      </c>
      <c r="D912" s="107"/>
      <c r="E912" s="160"/>
    </row>
    <row r="913" spans="1:5" ht="11.25" customHeight="1">
      <c r="A913" s="182" t="s">
        <v>1611</v>
      </c>
      <c r="B913" s="117" t="s">
        <v>1221</v>
      </c>
      <c r="C913" s="191">
        <v>167</v>
      </c>
      <c r="D913" s="107"/>
      <c r="E913" s="160"/>
    </row>
    <row r="914" spans="1:5" ht="11.25" customHeight="1">
      <c r="A914" s="182" t="s">
        <v>1612</v>
      </c>
      <c r="B914" s="117" t="s">
        <v>1222</v>
      </c>
      <c r="C914" s="191">
        <v>88</v>
      </c>
      <c r="D914" s="107"/>
      <c r="E914" s="160"/>
    </row>
    <row r="915" spans="1:5" ht="11.25" customHeight="1">
      <c r="A915" s="182" t="s">
        <v>1223</v>
      </c>
      <c r="B915" s="117" t="s">
        <v>1224</v>
      </c>
      <c r="C915" s="191">
        <v>198</v>
      </c>
      <c r="D915" s="107"/>
      <c r="E915" s="160"/>
    </row>
    <row r="916" spans="1:5" ht="11.25" customHeight="1">
      <c r="A916" s="182" t="s">
        <v>1225</v>
      </c>
      <c r="B916" s="117" t="s">
        <v>1226</v>
      </c>
      <c r="C916" s="191">
        <v>203</v>
      </c>
      <c r="D916" s="107"/>
      <c r="E916" s="160"/>
    </row>
    <row r="917" spans="1:5" ht="11.25" customHeight="1">
      <c r="A917" s="182" t="s">
        <v>1227</v>
      </c>
      <c r="B917" s="117" t="s">
        <v>1228</v>
      </c>
      <c r="C917" s="191">
        <v>148</v>
      </c>
      <c r="D917" s="107"/>
      <c r="E917" s="160"/>
    </row>
    <row r="918" spans="1:5" ht="11.25" customHeight="1">
      <c r="A918" s="182" t="s">
        <v>1229</v>
      </c>
      <c r="B918" s="117" t="s">
        <v>1230</v>
      </c>
      <c r="C918" s="191">
        <v>195</v>
      </c>
      <c r="D918" s="107"/>
      <c r="E918" s="160"/>
    </row>
    <row r="919" spans="1:5" ht="11.25" customHeight="1">
      <c r="A919" s="182" t="s">
        <v>1231</v>
      </c>
      <c r="B919" s="117" t="s">
        <v>1232</v>
      </c>
      <c r="C919" s="191">
        <v>122</v>
      </c>
      <c r="D919" s="107"/>
      <c r="E919" s="160"/>
    </row>
    <row r="920" spans="1:5" ht="11.25" customHeight="1">
      <c r="A920" s="182" t="s">
        <v>1233</v>
      </c>
      <c r="B920" s="117" t="s">
        <v>1234</v>
      </c>
      <c r="C920" s="191">
        <v>243</v>
      </c>
      <c r="D920" s="107"/>
      <c r="E920" s="160"/>
    </row>
    <row r="921" spans="1:5" ht="11.25" customHeight="1">
      <c r="A921" s="182" t="s">
        <v>1235</v>
      </c>
      <c r="B921" s="117" t="s">
        <v>1236</v>
      </c>
      <c r="C921" s="191">
        <v>261</v>
      </c>
      <c r="D921" s="107"/>
      <c r="E921" s="160"/>
    </row>
    <row r="922" spans="1:5" ht="11.25" customHeight="1">
      <c r="A922" s="182" t="s">
        <v>1237</v>
      </c>
      <c r="B922" s="117" t="s">
        <v>1238</v>
      </c>
      <c r="C922" s="191">
        <v>198</v>
      </c>
      <c r="D922" s="107"/>
      <c r="E922" s="160"/>
    </row>
    <row r="923" spans="1:5" ht="11.25" customHeight="1">
      <c r="A923" s="182" t="s">
        <v>1239</v>
      </c>
      <c r="B923" s="117" t="s">
        <v>1240</v>
      </c>
      <c r="C923" s="191">
        <v>116</v>
      </c>
      <c r="D923" s="107"/>
      <c r="E923" s="160"/>
    </row>
    <row r="924" spans="1:5" ht="11.25" customHeight="1">
      <c r="A924" s="182" t="s">
        <v>1241</v>
      </c>
      <c r="B924" s="117" t="s">
        <v>1242</v>
      </c>
      <c r="C924" s="191">
        <v>70</v>
      </c>
      <c r="D924" s="107"/>
      <c r="E924" s="160"/>
    </row>
    <row r="925" spans="1:5" ht="11.25" customHeight="1">
      <c r="A925" s="182" t="s">
        <v>1243</v>
      </c>
      <c r="B925" s="117" t="s">
        <v>1244</v>
      </c>
      <c r="C925" s="191">
        <v>66</v>
      </c>
      <c r="D925" s="107"/>
      <c r="E925" s="160"/>
    </row>
    <row r="926" spans="1:5" ht="11.25" customHeight="1">
      <c r="A926" s="182" t="s">
        <v>1245</v>
      </c>
      <c r="B926" s="117" t="s">
        <v>1246</v>
      </c>
      <c r="C926" s="191">
        <v>56</v>
      </c>
      <c r="D926" s="107"/>
      <c r="E926" s="160"/>
    </row>
    <row r="927" spans="1:5" ht="11.25" customHeight="1">
      <c r="A927" s="182" t="s">
        <v>1247</v>
      </c>
      <c r="B927" s="117" t="s">
        <v>1248</v>
      </c>
      <c r="C927" s="191">
        <v>375</v>
      </c>
      <c r="D927" s="107"/>
      <c r="E927" s="160"/>
    </row>
    <row r="928" spans="1:5" ht="11.25" customHeight="1">
      <c r="A928" s="182" t="s">
        <v>1249</v>
      </c>
      <c r="B928" s="117" t="s">
        <v>1250</v>
      </c>
      <c r="C928" s="191">
        <v>51</v>
      </c>
      <c r="D928" s="107"/>
      <c r="E928" s="160"/>
    </row>
    <row r="929" spans="1:5" ht="11.25" customHeight="1">
      <c r="A929" s="182" t="s">
        <v>1251</v>
      </c>
      <c r="B929" s="117" t="s">
        <v>1252</v>
      </c>
      <c r="C929" s="191">
        <v>29</v>
      </c>
      <c r="D929" s="107"/>
      <c r="E929" s="160"/>
    </row>
    <row r="930" spans="1:5" ht="11.25" customHeight="1">
      <c r="A930" s="182" t="s">
        <v>1253</v>
      </c>
      <c r="B930" s="117" t="s">
        <v>1254</v>
      </c>
      <c r="C930" s="191">
        <v>46</v>
      </c>
      <c r="D930" s="107"/>
      <c r="E930" s="160"/>
    </row>
    <row r="931" spans="1:5" ht="11.25" customHeight="1">
      <c r="A931" s="182" t="s">
        <v>2676</v>
      </c>
      <c r="B931" s="117" t="s">
        <v>2677</v>
      </c>
      <c r="C931" s="191">
        <v>49</v>
      </c>
      <c r="D931" s="107"/>
      <c r="E931" s="160"/>
    </row>
    <row r="932" spans="1:5" ht="11.25" customHeight="1">
      <c r="A932" s="182" t="s">
        <v>2678</v>
      </c>
      <c r="B932" s="117" t="s">
        <v>2679</v>
      </c>
      <c r="C932" s="191">
        <v>66</v>
      </c>
      <c r="D932" s="107"/>
      <c r="E932" s="160"/>
    </row>
    <row r="933" spans="1:5" ht="11.25" customHeight="1">
      <c r="A933" s="182" t="s">
        <v>2680</v>
      </c>
      <c r="B933" s="117" t="s">
        <v>2681</v>
      </c>
      <c r="C933" s="191">
        <v>60</v>
      </c>
      <c r="D933" s="107"/>
      <c r="E933" s="160"/>
    </row>
    <row r="934" spans="1:5" ht="11.25" customHeight="1">
      <c r="A934" s="182" t="s">
        <v>2682</v>
      </c>
      <c r="B934" s="117" t="s">
        <v>2534</v>
      </c>
      <c r="C934" s="191">
        <v>134</v>
      </c>
      <c r="D934" s="107"/>
      <c r="E934" s="160"/>
    </row>
    <row r="935" spans="1:5" ht="11.25" customHeight="1">
      <c r="A935" s="182" t="s">
        <v>2683</v>
      </c>
      <c r="B935" s="117" t="s">
        <v>2684</v>
      </c>
      <c r="C935" s="191">
        <v>64</v>
      </c>
      <c r="D935" s="107"/>
      <c r="E935" s="160"/>
    </row>
    <row r="936" spans="1:5" ht="11.25" customHeight="1">
      <c r="A936" s="182" t="s">
        <v>2685</v>
      </c>
      <c r="B936" s="117" t="s">
        <v>2686</v>
      </c>
      <c r="C936" s="191">
        <v>49</v>
      </c>
      <c r="D936" s="107"/>
      <c r="E936" s="160"/>
    </row>
    <row r="937" spans="1:5" ht="11.25" customHeight="1">
      <c r="A937" s="182" t="s">
        <v>2687</v>
      </c>
      <c r="B937" s="117" t="s">
        <v>2688</v>
      </c>
      <c r="C937" s="191">
        <v>61</v>
      </c>
      <c r="D937" s="107"/>
      <c r="E937" s="160"/>
    </row>
    <row r="938" spans="1:5" ht="11.25" customHeight="1">
      <c r="A938" s="182" t="s">
        <v>2689</v>
      </c>
      <c r="B938" s="117" t="s">
        <v>2690</v>
      </c>
      <c r="C938" s="191">
        <v>57</v>
      </c>
      <c r="D938" s="107"/>
      <c r="E938" s="160"/>
    </row>
    <row r="939" spans="1:5" ht="11.25" customHeight="1">
      <c r="A939" s="182" t="s">
        <v>2691</v>
      </c>
      <c r="B939" s="117" t="s">
        <v>2692</v>
      </c>
      <c r="C939" s="191">
        <v>37</v>
      </c>
      <c r="D939" s="107"/>
      <c r="E939" s="160"/>
    </row>
    <row r="940" spans="1:5" ht="11.25" customHeight="1">
      <c r="A940" s="182" t="s">
        <v>2693</v>
      </c>
      <c r="B940" s="117" t="s">
        <v>2694</v>
      </c>
      <c r="C940" s="191">
        <v>33</v>
      </c>
      <c r="D940" s="107"/>
      <c r="E940" s="160"/>
    </row>
    <row r="941" spans="1:5" ht="11.25" customHeight="1">
      <c r="A941" s="182" t="s">
        <v>2695</v>
      </c>
      <c r="B941" s="117" t="s">
        <v>2696</v>
      </c>
      <c r="C941" s="191">
        <v>48</v>
      </c>
      <c r="D941" s="107"/>
      <c r="E941" s="160"/>
    </row>
    <row r="942" spans="1:5" ht="11.25" customHeight="1">
      <c r="A942" s="182" t="s">
        <v>2697</v>
      </c>
      <c r="B942" s="117" t="s">
        <v>2698</v>
      </c>
      <c r="C942" s="191">
        <v>39</v>
      </c>
      <c r="D942" s="107"/>
      <c r="E942" s="160"/>
    </row>
    <row r="943" spans="1:5" ht="11.25" customHeight="1">
      <c r="A943" s="182" t="s">
        <v>2699</v>
      </c>
      <c r="B943" s="117" t="s">
        <v>2700</v>
      </c>
      <c r="C943" s="191">
        <v>42</v>
      </c>
      <c r="D943" s="107"/>
      <c r="E943" s="160"/>
    </row>
    <row r="944" spans="1:5" ht="11.25" customHeight="1">
      <c r="A944" s="182" t="s">
        <v>2701</v>
      </c>
      <c r="B944" s="117" t="s">
        <v>2702</v>
      </c>
      <c r="C944" s="191">
        <v>48</v>
      </c>
      <c r="D944" s="107"/>
      <c r="E944" s="160"/>
    </row>
    <row r="945" spans="1:5" ht="11.25" customHeight="1">
      <c r="A945" s="182" t="s">
        <v>2703</v>
      </c>
      <c r="B945" s="117" t="s">
        <v>2704</v>
      </c>
      <c r="C945" s="191">
        <v>63</v>
      </c>
      <c r="D945" s="107"/>
      <c r="E945" s="160"/>
    </row>
    <row r="946" spans="1:5" ht="11.25" customHeight="1">
      <c r="A946" s="182" t="s">
        <v>2705</v>
      </c>
      <c r="B946" s="117" t="s">
        <v>2706</v>
      </c>
      <c r="C946" s="191">
        <v>35</v>
      </c>
      <c r="D946" s="107"/>
      <c r="E946" s="160"/>
    </row>
    <row r="947" spans="1:5" ht="11.25" customHeight="1">
      <c r="A947" s="182" t="s">
        <v>2707</v>
      </c>
      <c r="B947" s="117" t="s">
        <v>2708</v>
      </c>
      <c r="C947" s="191">
        <v>36</v>
      </c>
      <c r="D947" s="107"/>
      <c r="E947" s="160"/>
    </row>
    <row r="948" spans="1:5" ht="11.25" customHeight="1">
      <c r="A948" s="182" t="s">
        <v>2709</v>
      </c>
      <c r="B948" s="117" t="s">
        <v>2710</v>
      </c>
      <c r="C948" s="191">
        <v>46</v>
      </c>
      <c r="D948" s="107"/>
      <c r="E948" s="160"/>
    </row>
    <row r="949" spans="1:5" ht="11.25" customHeight="1">
      <c r="A949" s="182" t="s">
        <v>2711</v>
      </c>
      <c r="B949" s="117" t="s">
        <v>2712</v>
      </c>
      <c r="C949" s="191">
        <v>33</v>
      </c>
      <c r="D949" s="107"/>
      <c r="E949" s="160"/>
    </row>
    <row r="950" spans="1:5" ht="11.25" customHeight="1">
      <c r="A950" s="182" t="s">
        <v>2713</v>
      </c>
      <c r="B950" s="117" t="s">
        <v>2714</v>
      </c>
      <c r="C950" s="191">
        <v>52</v>
      </c>
      <c r="D950" s="107"/>
      <c r="E950" s="160"/>
    </row>
    <row r="951" spans="1:5" ht="11.25" customHeight="1">
      <c r="A951" s="182" t="s">
        <v>2715</v>
      </c>
      <c r="B951" s="117" t="s">
        <v>2716</v>
      </c>
      <c r="C951" s="191">
        <v>57</v>
      </c>
      <c r="D951" s="107"/>
      <c r="E951" s="160"/>
    </row>
    <row r="952" spans="1:5" ht="11.25" customHeight="1">
      <c r="A952" s="182" t="s">
        <v>2717</v>
      </c>
      <c r="B952" s="117" t="s">
        <v>2718</v>
      </c>
      <c r="C952" s="191">
        <v>47</v>
      </c>
      <c r="D952" s="107"/>
      <c r="E952" s="160"/>
    </row>
    <row r="953" spans="1:5" ht="11.25" customHeight="1">
      <c r="A953" s="182" t="s">
        <v>2719</v>
      </c>
      <c r="B953" s="117" t="s">
        <v>2720</v>
      </c>
      <c r="C953" s="191">
        <v>50</v>
      </c>
      <c r="D953" s="107"/>
      <c r="E953" s="160"/>
    </row>
    <row r="954" spans="1:5" ht="11.25" customHeight="1">
      <c r="A954" s="182" t="s">
        <v>2721</v>
      </c>
      <c r="B954" s="117" t="s">
        <v>2722</v>
      </c>
      <c r="C954" s="191">
        <v>28</v>
      </c>
      <c r="D954" s="107"/>
      <c r="E954" s="160"/>
    </row>
    <row r="955" spans="1:5" ht="11.25" customHeight="1">
      <c r="A955" s="182" t="s">
        <v>2723</v>
      </c>
      <c r="B955" s="117" t="s">
        <v>2724</v>
      </c>
      <c r="C955" s="191">
        <v>35</v>
      </c>
      <c r="D955" s="107"/>
      <c r="E955" s="160"/>
    </row>
    <row r="956" spans="1:5" ht="11.25" customHeight="1">
      <c r="A956" s="182" t="s">
        <v>2725</v>
      </c>
      <c r="B956" s="117" t="s">
        <v>2726</v>
      </c>
      <c r="C956" s="191">
        <v>44</v>
      </c>
      <c r="D956" s="107"/>
      <c r="E956" s="160"/>
    </row>
    <row r="957" spans="1:5" ht="11.25" customHeight="1">
      <c r="A957" s="182" t="s">
        <v>2727</v>
      </c>
      <c r="B957" s="117" t="s">
        <v>2728</v>
      </c>
      <c r="C957" s="191">
        <v>39</v>
      </c>
      <c r="D957" s="107"/>
      <c r="E957" s="160"/>
    </row>
    <row r="958" spans="1:5" ht="11.25" customHeight="1">
      <c r="A958" s="182" t="s">
        <v>2729</v>
      </c>
      <c r="B958" s="117" t="s">
        <v>2730</v>
      </c>
      <c r="C958" s="191">
        <v>71</v>
      </c>
      <c r="D958" s="107"/>
      <c r="E958" s="160"/>
    </row>
    <row r="959" spans="1:5" ht="11.25" customHeight="1">
      <c r="A959" s="182" t="s">
        <v>2731</v>
      </c>
      <c r="B959" s="117" t="s">
        <v>2862</v>
      </c>
      <c r="C959" s="191">
        <v>105</v>
      </c>
      <c r="D959" s="107"/>
      <c r="E959" s="160"/>
    </row>
    <row r="960" spans="1:5" ht="11.25" customHeight="1">
      <c r="A960" s="182" t="s">
        <v>2732</v>
      </c>
      <c r="B960" s="117" t="s">
        <v>625</v>
      </c>
      <c r="C960" s="191">
        <v>52</v>
      </c>
      <c r="D960" s="107"/>
      <c r="E960" s="160"/>
    </row>
    <row r="961" spans="1:5" ht="11.25" customHeight="1">
      <c r="A961" s="182" t="s">
        <v>2733</v>
      </c>
      <c r="B961" s="117" t="s">
        <v>2734</v>
      </c>
      <c r="C961" s="191">
        <v>74</v>
      </c>
      <c r="D961" s="107"/>
      <c r="E961" s="160"/>
    </row>
    <row r="962" spans="1:5" ht="11.25" customHeight="1">
      <c r="A962" s="182" t="s">
        <v>2735</v>
      </c>
      <c r="B962" s="117" t="s">
        <v>2736</v>
      </c>
      <c r="C962" s="191">
        <v>44</v>
      </c>
      <c r="D962" s="107"/>
      <c r="E962" s="160"/>
    </row>
    <row r="963" spans="1:5" ht="11.25" customHeight="1">
      <c r="A963" s="182" t="s">
        <v>2737</v>
      </c>
      <c r="B963" s="117" t="s">
        <v>2738</v>
      </c>
      <c r="C963" s="191">
        <v>70</v>
      </c>
      <c r="D963" s="107"/>
      <c r="E963" s="160"/>
    </row>
    <row r="964" spans="1:5" ht="11.25" customHeight="1">
      <c r="A964" s="182" t="s">
        <v>2739</v>
      </c>
      <c r="B964" s="117" t="s">
        <v>626</v>
      </c>
      <c r="C964" s="191">
        <v>57</v>
      </c>
      <c r="D964" s="107"/>
      <c r="E964" s="160"/>
    </row>
    <row r="965" spans="1:5" ht="11.25" customHeight="1">
      <c r="A965" s="182" t="s">
        <v>2740</v>
      </c>
      <c r="B965" s="117" t="s">
        <v>627</v>
      </c>
      <c r="C965" s="191">
        <v>79</v>
      </c>
      <c r="D965" s="107"/>
      <c r="E965" s="160"/>
    </row>
    <row r="966" spans="1:5" ht="11.25" customHeight="1">
      <c r="A966" s="182" t="s">
        <v>2741</v>
      </c>
      <c r="B966" s="117" t="s">
        <v>2742</v>
      </c>
      <c r="C966" s="191">
        <v>209</v>
      </c>
      <c r="D966" s="107"/>
      <c r="E966" s="160"/>
    </row>
    <row r="967" spans="1:5" ht="11.25" customHeight="1">
      <c r="A967" s="182" t="s">
        <v>2743</v>
      </c>
      <c r="B967" s="117" t="s">
        <v>2744</v>
      </c>
      <c r="C967" s="191">
        <v>54</v>
      </c>
      <c r="D967" s="107"/>
      <c r="E967" s="160"/>
    </row>
    <row r="968" spans="1:5" ht="11.25" customHeight="1">
      <c r="A968" s="182" t="s">
        <v>223</v>
      </c>
      <c r="B968" s="117" t="s">
        <v>224</v>
      </c>
      <c r="C968" s="191">
        <v>87</v>
      </c>
      <c r="D968" s="107"/>
      <c r="E968" s="160"/>
    </row>
    <row r="969" spans="1:5" ht="11.25" customHeight="1">
      <c r="A969" s="182" t="s">
        <v>225</v>
      </c>
      <c r="B969" s="117" t="s">
        <v>226</v>
      </c>
      <c r="C969" s="191">
        <v>59</v>
      </c>
      <c r="D969" s="107"/>
      <c r="E969" s="160"/>
    </row>
    <row r="970" spans="1:5" ht="11.25" customHeight="1">
      <c r="A970" s="182" t="s">
        <v>227</v>
      </c>
      <c r="B970" s="117" t="s">
        <v>228</v>
      </c>
      <c r="C970" s="191">
        <v>122</v>
      </c>
      <c r="D970" s="107"/>
      <c r="E970" s="160"/>
    </row>
    <row r="971" spans="1:5" ht="11.25" customHeight="1">
      <c r="A971" s="182" t="s">
        <v>229</v>
      </c>
      <c r="B971" s="117" t="s">
        <v>230</v>
      </c>
      <c r="C971" s="191">
        <v>64</v>
      </c>
      <c r="D971" s="107"/>
      <c r="E971" s="160"/>
    </row>
    <row r="972" spans="1:5" ht="11.25" customHeight="1">
      <c r="A972" s="182" t="s">
        <v>231</v>
      </c>
      <c r="B972" s="117" t="s">
        <v>628</v>
      </c>
      <c r="C972" s="191">
        <v>74</v>
      </c>
      <c r="D972" s="107"/>
      <c r="E972" s="160"/>
    </row>
    <row r="973" spans="1:5" ht="11.25" customHeight="1">
      <c r="A973" s="182" t="s">
        <v>232</v>
      </c>
      <c r="B973" s="117" t="s">
        <v>3313</v>
      </c>
      <c r="C973" s="191">
        <v>60</v>
      </c>
      <c r="D973" s="107"/>
      <c r="E973" s="160"/>
    </row>
    <row r="974" spans="1:5" ht="11.25" customHeight="1">
      <c r="A974" s="182" t="s">
        <v>233</v>
      </c>
      <c r="B974" s="117" t="s">
        <v>234</v>
      </c>
      <c r="C974" s="191">
        <v>52</v>
      </c>
      <c r="D974" s="107"/>
      <c r="E974" s="160"/>
    </row>
    <row r="975" spans="1:5" ht="11.25" customHeight="1">
      <c r="A975" s="182" t="s">
        <v>235</v>
      </c>
      <c r="B975" s="117" t="s">
        <v>629</v>
      </c>
      <c r="C975" s="191">
        <v>101</v>
      </c>
      <c r="D975" s="107"/>
      <c r="E975" s="160"/>
    </row>
    <row r="976" spans="1:5" ht="11.25" customHeight="1">
      <c r="A976" s="182" t="s">
        <v>236</v>
      </c>
      <c r="B976" s="117" t="s">
        <v>237</v>
      </c>
      <c r="C976" s="191">
        <v>84</v>
      </c>
      <c r="D976" s="107"/>
      <c r="E976" s="160"/>
    </row>
    <row r="977" spans="1:5" ht="11.25" customHeight="1">
      <c r="A977" s="182" t="s">
        <v>238</v>
      </c>
      <c r="B977" s="117" t="s">
        <v>239</v>
      </c>
      <c r="C977" s="191">
        <v>60</v>
      </c>
      <c r="D977" s="107"/>
      <c r="E977" s="160"/>
    </row>
    <row r="978" spans="1:5" ht="11.25" customHeight="1">
      <c r="A978" s="182" t="s">
        <v>240</v>
      </c>
      <c r="B978" s="117" t="s">
        <v>241</v>
      </c>
      <c r="C978" s="191">
        <v>60</v>
      </c>
      <c r="D978" s="107"/>
      <c r="E978" s="160"/>
    </row>
    <row r="979" spans="1:5" ht="11.25" customHeight="1">
      <c r="A979" s="182" t="s">
        <v>242</v>
      </c>
      <c r="B979" s="117" t="s">
        <v>243</v>
      </c>
      <c r="C979" s="191">
        <v>69</v>
      </c>
      <c r="D979" s="107"/>
      <c r="E979" s="160"/>
    </row>
    <row r="980" spans="1:5" ht="11.25" customHeight="1">
      <c r="A980" s="182" t="s">
        <v>244</v>
      </c>
      <c r="B980" s="117" t="s">
        <v>245</v>
      </c>
      <c r="C980" s="191">
        <v>129</v>
      </c>
      <c r="D980" s="107"/>
      <c r="E980" s="160"/>
    </row>
    <row r="981" spans="1:5" ht="11.25" customHeight="1">
      <c r="A981" s="182" t="s">
        <v>246</v>
      </c>
      <c r="B981" s="117" t="s">
        <v>247</v>
      </c>
      <c r="C981" s="191">
        <v>84</v>
      </c>
      <c r="D981" s="107"/>
      <c r="E981" s="160"/>
    </row>
    <row r="982" spans="1:5" ht="11.25" customHeight="1">
      <c r="A982" s="182" t="s">
        <v>248</v>
      </c>
      <c r="B982" s="117" t="s">
        <v>249</v>
      </c>
      <c r="C982" s="191">
        <v>62</v>
      </c>
      <c r="D982" s="107"/>
      <c r="E982" s="160"/>
    </row>
    <row r="983" spans="1:5" ht="11.25" customHeight="1">
      <c r="A983" s="182" t="s">
        <v>250</v>
      </c>
      <c r="B983" s="117" t="s">
        <v>251</v>
      </c>
      <c r="C983" s="191">
        <v>53</v>
      </c>
      <c r="D983" s="107"/>
      <c r="E983" s="160"/>
    </row>
    <row r="984" spans="1:5" ht="11.25" customHeight="1">
      <c r="A984" s="182" t="s">
        <v>252</v>
      </c>
      <c r="B984" s="117" t="s">
        <v>630</v>
      </c>
      <c r="C984" s="191">
        <v>64</v>
      </c>
      <c r="D984" s="107"/>
      <c r="E984" s="160"/>
    </row>
    <row r="985" spans="1:5" ht="11.25" customHeight="1">
      <c r="A985" s="182" t="s">
        <v>253</v>
      </c>
      <c r="B985" s="117" t="s">
        <v>254</v>
      </c>
      <c r="C985" s="191">
        <v>74</v>
      </c>
      <c r="D985" s="107"/>
      <c r="E985" s="160"/>
    </row>
    <row r="986" spans="1:5" ht="11.25" customHeight="1">
      <c r="A986" s="182" t="s">
        <v>255</v>
      </c>
      <c r="B986" s="117" t="s">
        <v>3314</v>
      </c>
      <c r="C986" s="191">
        <v>81</v>
      </c>
      <c r="D986" s="107"/>
      <c r="E986" s="160"/>
    </row>
    <row r="987" spans="1:5" ht="11.25" customHeight="1">
      <c r="A987" s="182" t="s">
        <v>256</v>
      </c>
      <c r="B987" s="117" t="s">
        <v>3315</v>
      </c>
      <c r="C987" s="191">
        <v>72</v>
      </c>
      <c r="D987" s="107"/>
      <c r="E987" s="160"/>
    </row>
    <row r="988" spans="1:5" ht="11.25" customHeight="1">
      <c r="A988" s="182" t="s">
        <v>257</v>
      </c>
      <c r="B988" s="117" t="s">
        <v>258</v>
      </c>
      <c r="C988" s="191">
        <v>58</v>
      </c>
      <c r="D988" s="107"/>
      <c r="E988" s="160"/>
    </row>
    <row r="989" spans="1:5" ht="11.25" customHeight="1">
      <c r="A989" s="182" t="s">
        <v>259</v>
      </c>
      <c r="B989" s="117" t="s">
        <v>260</v>
      </c>
      <c r="C989" s="191">
        <v>53</v>
      </c>
      <c r="D989" s="107"/>
      <c r="E989" s="160"/>
    </row>
    <row r="990" spans="1:5" ht="11.25" customHeight="1">
      <c r="A990" s="182" t="s">
        <v>261</v>
      </c>
      <c r="B990" s="117" t="s">
        <v>3257</v>
      </c>
      <c r="C990" s="191">
        <v>45</v>
      </c>
      <c r="D990" s="107"/>
      <c r="E990" s="160"/>
    </row>
    <row r="991" spans="1:5" ht="11.25" customHeight="1">
      <c r="A991" s="182" t="s">
        <v>3258</v>
      </c>
      <c r="B991" s="117" t="s">
        <v>3259</v>
      </c>
      <c r="C991" s="191">
        <v>72</v>
      </c>
      <c r="D991" s="107"/>
      <c r="E991" s="160"/>
    </row>
    <row r="992" spans="1:5" ht="11.25" customHeight="1">
      <c r="A992" s="182" t="s">
        <v>3260</v>
      </c>
      <c r="B992" s="117" t="s">
        <v>3316</v>
      </c>
      <c r="C992" s="191">
        <v>75</v>
      </c>
      <c r="D992" s="107"/>
      <c r="E992" s="160"/>
    </row>
    <row r="993" spans="1:5" ht="11.25" customHeight="1">
      <c r="A993" s="182" t="s">
        <v>2370</v>
      </c>
      <c r="B993" s="117" t="s">
        <v>3317</v>
      </c>
      <c r="C993" s="191">
        <v>73</v>
      </c>
      <c r="D993" s="107"/>
      <c r="E993" s="160"/>
    </row>
    <row r="994" spans="1:5" ht="11.25" customHeight="1">
      <c r="A994" s="182" t="s">
        <v>2371</v>
      </c>
      <c r="B994" s="117" t="s">
        <v>631</v>
      </c>
      <c r="C994" s="191">
        <v>49</v>
      </c>
      <c r="D994" s="107"/>
      <c r="E994" s="160"/>
    </row>
    <row r="995" spans="1:5" ht="11.25" customHeight="1">
      <c r="A995" s="182" t="s">
        <v>2372</v>
      </c>
      <c r="B995" s="117" t="s">
        <v>2373</v>
      </c>
      <c r="C995" s="191">
        <v>77</v>
      </c>
      <c r="D995" s="107"/>
      <c r="E995" s="160"/>
    </row>
    <row r="996" spans="1:5" ht="11.25" customHeight="1">
      <c r="A996" s="182" t="s">
        <v>2374</v>
      </c>
      <c r="B996" s="117" t="s">
        <v>2375</v>
      </c>
      <c r="C996" s="191">
        <v>48</v>
      </c>
      <c r="D996" s="107"/>
      <c r="E996" s="160"/>
    </row>
    <row r="997" spans="1:5" ht="11.25" customHeight="1">
      <c r="A997" s="182" t="s">
        <v>2376</v>
      </c>
      <c r="B997" s="117" t="s">
        <v>633</v>
      </c>
      <c r="C997" s="191">
        <v>74</v>
      </c>
      <c r="D997" s="107"/>
      <c r="E997" s="160"/>
    </row>
    <row r="998" spans="1:5" ht="11.25" customHeight="1">
      <c r="A998" s="182" t="s">
        <v>2377</v>
      </c>
      <c r="B998" s="117" t="s">
        <v>2863</v>
      </c>
      <c r="C998" s="191">
        <v>110</v>
      </c>
      <c r="D998" s="107"/>
      <c r="E998" s="160"/>
    </row>
    <row r="999" spans="1:5" ht="11.25" customHeight="1">
      <c r="A999" s="182" t="s">
        <v>2378</v>
      </c>
      <c r="B999" s="117" t="s">
        <v>2379</v>
      </c>
      <c r="C999" s="191">
        <v>57</v>
      </c>
      <c r="D999" s="107"/>
      <c r="E999" s="160"/>
    </row>
    <row r="1000" spans="1:5" ht="11.25" customHeight="1">
      <c r="A1000" s="182" t="s">
        <v>2380</v>
      </c>
      <c r="B1000" s="117" t="s">
        <v>3318</v>
      </c>
      <c r="C1000" s="191">
        <v>63</v>
      </c>
      <c r="D1000" s="107"/>
      <c r="E1000" s="160"/>
    </row>
    <row r="1001" spans="1:5" ht="11.25" customHeight="1">
      <c r="A1001" s="182" t="s">
        <v>2381</v>
      </c>
      <c r="B1001" s="117" t="s">
        <v>632</v>
      </c>
      <c r="C1001" s="191">
        <v>55</v>
      </c>
      <c r="D1001" s="107"/>
      <c r="E1001" s="160"/>
    </row>
    <row r="1002" spans="1:5" ht="11.25" customHeight="1">
      <c r="A1002" s="182" t="s">
        <v>2382</v>
      </c>
      <c r="B1002" s="117" t="s">
        <v>635</v>
      </c>
      <c r="C1002" s="191">
        <v>136</v>
      </c>
      <c r="D1002" s="107"/>
      <c r="E1002" s="160"/>
    </row>
    <row r="1003" spans="1:5" ht="11.25" customHeight="1">
      <c r="A1003" s="182" t="s">
        <v>2383</v>
      </c>
      <c r="B1003" s="117" t="s">
        <v>2384</v>
      </c>
      <c r="C1003" s="191">
        <v>114</v>
      </c>
      <c r="D1003" s="107"/>
      <c r="E1003" s="160"/>
    </row>
    <row r="1004" spans="1:5" ht="11.25" customHeight="1">
      <c r="A1004" s="182" t="s">
        <v>2385</v>
      </c>
      <c r="B1004" s="117" t="s">
        <v>2386</v>
      </c>
      <c r="C1004" s="191">
        <v>136</v>
      </c>
      <c r="D1004" s="107"/>
      <c r="E1004" s="160"/>
    </row>
    <row r="1005" spans="1:5" ht="11.25" customHeight="1">
      <c r="A1005" s="182" t="s">
        <v>2387</v>
      </c>
      <c r="B1005" s="117" t="s">
        <v>634</v>
      </c>
      <c r="C1005" s="191">
        <v>117</v>
      </c>
      <c r="D1005" s="107"/>
      <c r="E1005" s="160"/>
    </row>
    <row r="1006" spans="1:5" ht="11.25" customHeight="1">
      <c r="A1006" s="182" t="s">
        <v>2388</v>
      </c>
      <c r="B1006" s="117" t="s">
        <v>2389</v>
      </c>
      <c r="C1006" s="191">
        <v>68</v>
      </c>
      <c r="D1006" s="107"/>
      <c r="E1006" s="160"/>
    </row>
    <row r="1007" spans="1:5" ht="11.25" customHeight="1">
      <c r="A1007" s="182" t="s">
        <v>2390</v>
      </c>
      <c r="B1007" s="117" t="s">
        <v>2391</v>
      </c>
      <c r="C1007" s="191">
        <v>68</v>
      </c>
      <c r="D1007" s="107"/>
      <c r="E1007" s="160"/>
    </row>
    <row r="1008" spans="1:5" ht="11.25" customHeight="1">
      <c r="A1008" s="182" t="s">
        <v>2392</v>
      </c>
      <c r="B1008" s="117" t="s">
        <v>2864</v>
      </c>
      <c r="C1008" s="191">
        <v>126</v>
      </c>
      <c r="D1008" s="107"/>
      <c r="E1008" s="160"/>
    </row>
    <row r="1009" spans="1:5" ht="11.25" customHeight="1">
      <c r="A1009" s="182" t="s">
        <v>2393</v>
      </c>
      <c r="B1009" s="117" t="s">
        <v>2394</v>
      </c>
      <c r="C1009" s="191">
        <v>65</v>
      </c>
      <c r="D1009" s="107"/>
      <c r="E1009" s="160"/>
    </row>
    <row r="1010" spans="1:5" ht="11.25" customHeight="1">
      <c r="A1010" s="182" t="s">
        <v>2395</v>
      </c>
      <c r="B1010" s="117" t="s">
        <v>3320</v>
      </c>
      <c r="C1010" s="191">
        <v>61</v>
      </c>
      <c r="D1010" s="107"/>
      <c r="E1010" s="160"/>
    </row>
    <row r="1011" spans="1:5" ht="11.25" customHeight="1">
      <c r="A1011" s="182" t="s">
        <v>2396</v>
      </c>
      <c r="B1011" s="117" t="s">
        <v>3319</v>
      </c>
      <c r="C1011" s="191">
        <v>69</v>
      </c>
      <c r="D1011" s="107"/>
      <c r="E1011" s="160"/>
    </row>
    <row r="1012" spans="1:5" ht="11.25" customHeight="1">
      <c r="A1012" s="182" t="s">
        <v>2397</v>
      </c>
      <c r="B1012" s="117" t="s">
        <v>636</v>
      </c>
      <c r="C1012" s="191">
        <v>63</v>
      </c>
      <c r="D1012" s="107"/>
      <c r="E1012" s="160"/>
    </row>
    <row r="1013" spans="1:5" ht="11.25" customHeight="1">
      <c r="A1013" s="182" t="s">
        <v>2398</v>
      </c>
      <c r="B1013" s="117" t="s">
        <v>2399</v>
      </c>
      <c r="C1013" s="191">
        <v>79</v>
      </c>
      <c r="D1013" s="107"/>
      <c r="E1013" s="160"/>
    </row>
    <row r="1014" spans="1:5" ht="11.25" customHeight="1">
      <c r="A1014" s="182" t="s">
        <v>2400</v>
      </c>
      <c r="B1014" s="117" t="s">
        <v>2401</v>
      </c>
      <c r="C1014" s="191">
        <v>64</v>
      </c>
      <c r="D1014" s="107"/>
      <c r="E1014" s="160"/>
    </row>
    <row r="1015" spans="1:5" ht="11.25" customHeight="1">
      <c r="A1015" s="182" t="s">
        <v>2402</v>
      </c>
      <c r="B1015" s="117" t="s">
        <v>3321</v>
      </c>
      <c r="C1015" s="191">
        <v>74</v>
      </c>
      <c r="D1015" s="107"/>
      <c r="E1015" s="160"/>
    </row>
    <row r="1016" spans="1:5" ht="11.25" customHeight="1">
      <c r="A1016" s="182" t="s">
        <v>2403</v>
      </c>
      <c r="B1016" s="117" t="s">
        <v>3322</v>
      </c>
      <c r="C1016" s="191">
        <v>75</v>
      </c>
      <c r="D1016" s="107"/>
      <c r="E1016" s="160"/>
    </row>
    <row r="1017" spans="1:5" ht="11.25" customHeight="1">
      <c r="A1017" s="182" t="s">
        <v>2404</v>
      </c>
      <c r="B1017" s="117" t="s">
        <v>2865</v>
      </c>
      <c r="C1017" s="191">
        <v>92</v>
      </c>
      <c r="D1017" s="107"/>
      <c r="E1017" s="160"/>
    </row>
    <row r="1018" spans="1:5" ht="11.25" customHeight="1">
      <c r="A1018" s="182" t="s">
        <v>2405</v>
      </c>
      <c r="B1018" s="117" t="s">
        <v>637</v>
      </c>
      <c r="C1018" s="191">
        <v>77</v>
      </c>
      <c r="D1018" s="107"/>
      <c r="E1018" s="160"/>
    </row>
    <row r="1019" spans="1:5" ht="11.25" customHeight="1">
      <c r="A1019" s="182" t="s">
        <v>2406</v>
      </c>
      <c r="B1019" s="117" t="s">
        <v>638</v>
      </c>
      <c r="C1019" s="191">
        <v>116</v>
      </c>
      <c r="D1019" s="107"/>
      <c r="E1019" s="160"/>
    </row>
    <row r="1020" spans="1:5" ht="11.25" customHeight="1">
      <c r="A1020" s="182" t="s">
        <v>2407</v>
      </c>
      <c r="B1020" s="117" t="s">
        <v>639</v>
      </c>
      <c r="C1020" s="191">
        <v>89</v>
      </c>
      <c r="D1020" s="107"/>
      <c r="E1020" s="160"/>
    </row>
    <row r="1021" spans="1:5" ht="11.25" customHeight="1">
      <c r="A1021" s="182" t="s">
        <v>2916</v>
      </c>
      <c r="B1021" s="117" t="s">
        <v>640</v>
      </c>
      <c r="C1021" s="191">
        <v>99</v>
      </c>
      <c r="D1021" s="107"/>
      <c r="E1021" s="160"/>
    </row>
    <row r="1022" spans="1:5" ht="11.25" customHeight="1">
      <c r="A1022" s="182" t="s">
        <v>2917</v>
      </c>
      <c r="B1022" s="117" t="s">
        <v>3323</v>
      </c>
      <c r="C1022" s="191">
        <v>117</v>
      </c>
      <c r="D1022" s="107"/>
      <c r="E1022" s="160"/>
    </row>
    <row r="1023" spans="1:5" ht="11.25" customHeight="1">
      <c r="A1023" s="182" t="s">
        <v>2918</v>
      </c>
      <c r="B1023" s="117" t="s">
        <v>641</v>
      </c>
      <c r="C1023" s="191">
        <v>100</v>
      </c>
      <c r="D1023" s="107"/>
      <c r="E1023" s="160"/>
    </row>
    <row r="1024" spans="1:5" ht="11.25" customHeight="1">
      <c r="A1024" s="182" t="s">
        <v>2919</v>
      </c>
      <c r="B1024" s="117" t="s">
        <v>2920</v>
      </c>
      <c r="C1024" s="191">
        <v>80</v>
      </c>
      <c r="D1024" s="107"/>
      <c r="E1024" s="160"/>
    </row>
    <row r="1025" spans="1:5" ht="11.25" customHeight="1">
      <c r="A1025" s="182" t="s">
        <v>2921</v>
      </c>
      <c r="B1025" s="117" t="s">
        <v>2922</v>
      </c>
      <c r="C1025" s="191">
        <v>122</v>
      </c>
      <c r="D1025" s="107"/>
      <c r="E1025" s="160"/>
    </row>
    <row r="1026" spans="1:5" ht="11.25" customHeight="1">
      <c r="A1026" s="182" t="s">
        <v>2923</v>
      </c>
      <c r="B1026" s="117" t="s">
        <v>2924</v>
      </c>
      <c r="C1026" s="191">
        <v>107</v>
      </c>
      <c r="D1026" s="107"/>
      <c r="E1026" s="160"/>
    </row>
    <row r="1027" spans="1:5" ht="11.25" customHeight="1">
      <c r="A1027" s="182" t="s">
        <v>2925</v>
      </c>
      <c r="B1027" s="117" t="s">
        <v>2926</v>
      </c>
      <c r="C1027" s="191">
        <v>106</v>
      </c>
      <c r="D1027" s="107"/>
      <c r="E1027" s="160"/>
    </row>
    <row r="1028" spans="1:5" ht="11.25" customHeight="1">
      <c r="A1028" s="182" t="s">
        <v>2927</v>
      </c>
      <c r="B1028" s="117" t="s">
        <v>2928</v>
      </c>
      <c r="C1028" s="191">
        <v>194</v>
      </c>
      <c r="D1028" s="107"/>
      <c r="E1028" s="160"/>
    </row>
    <row r="1029" spans="1:5" ht="11.25" customHeight="1">
      <c r="A1029" s="182" t="s">
        <v>2929</v>
      </c>
      <c r="B1029" s="117" t="s">
        <v>2930</v>
      </c>
      <c r="C1029" s="191">
        <v>87</v>
      </c>
      <c r="D1029" s="107"/>
      <c r="E1029" s="160"/>
    </row>
    <row r="1030" spans="1:5" ht="11.25" customHeight="1">
      <c r="A1030" s="182" t="s">
        <v>2931</v>
      </c>
      <c r="B1030" s="117" t="s">
        <v>2932</v>
      </c>
      <c r="C1030" s="191">
        <v>116</v>
      </c>
      <c r="D1030" s="107"/>
      <c r="E1030" s="160"/>
    </row>
    <row r="1031" spans="1:5" ht="11.25" customHeight="1">
      <c r="A1031" s="182" t="s">
        <v>2933</v>
      </c>
      <c r="B1031" s="117" t="s">
        <v>2934</v>
      </c>
      <c r="C1031" s="191">
        <v>85</v>
      </c>
      <c r="D1031" s="107"/>
      <c r="E1031" s="160"/>
    </row>
    <row r="1032" spans="1:5" ht="11.25" customHeight="1">
      <c r="A1032" s="182" t="s">
        <v>2935</v>
      </c>
      <c r="B1032" s="117" t="s">
        <v>2936</v>
      </c>
      <c r="C1032" s="191">
        <v>152</v>
      </c>
      <c r="D1032" s="107"/>
      <c r="E1032" s="160"/>
    </row>
    <row r="1033" spans="1:5" ht="11.25" customHeight="1">
      <c r="A1033" s="182" t="s">
        <v>2937</v>
      </c>
      <c r="B1033" s="117" t="s">
        <v>2576</v>
      </c>
      <c r="C1033" s="191">
        <v>296</v>
      </c>
      <c r="D1033" s="107"/>
      <c r="E1033" s="160"/>
    </row>
    <row r="1034" spans="1:5" ht="11.25" customHeight="1">
      <c r="A1034" s="182" t="s">
        <v>2938</v>
      </c>
      <c r="B1034" s="117" t="s">
        <v>2939</v>
      </c>
      <c r="C1034" s="191">
        <v>254</v>
      </c>
      <c r="D1034" s="107"/>
      <c r="E1034" s="160"/>
    </row>
    <row r="1035" spans="1:5" ht="11.25" customHeight="1">
      <c r="A1035" s="182" t="s">
        <v>2940</v>
      </c>
      <c r="B1035" s="117" t="s">
        <v>2941</v>
      </c>
      <c r="C1035" s="191">
        <v>283</v>
      </c>
      <c r="D1035" s="107"/>
      <c r="E1035" s="160"/>
    </row>
    <row r="1036" spans="1:5" ht="11.25" customHeight="1">
      <c r="A1036" s="182" t="s">
        <v>2942</v>
      </c>
      <c r="B1036" s="117" t="s">
        <v>2943</v>
      </c>
      <c r="C1036" s="191">
        <v>251</v>
      </c>
      <c r="D1036" s="107"/>
      <c r="E1036" s="160"/>
    </row>
    <row r="1037" spans="1:5" ht="11.25" customHeight="1">
      <c r="A1037" s="182" t="s">
        <v>2944</v>
      </c>
      <c r="B1037" s="117" t="s">
        <v>2945</v>
      </c>
      <c r="C1037" s="191">
        <v>116</v>
      </c>
      <c r="D1037" s="107"/>
      <c r="E1037" s="160"/>
    </row>
    <row r="1038" spans="1:5" ht="11.25" customHeight="1">
      <c r="A1038" s="182" t="s">
        <v>2946</v>
      </c>
      <c r="B1038" s="117" t="s">
        <v>2947</v>
      </c>
      <c r="C1038" s="191">
        <v>108</v>
      </c>
      <c r="D1038" s="107"/>
      <c r="E1038" s="160"/>
    </row>
    <row r="1039" spans="1:5" ht="11.25" customHeight="1">
      <c r="A1039" s="182" t="s">
        <v>2948</v>
      </c>
      <c r="B1039" s="117" t="s">
        <v>1018</v>
      </c>
      <c r="C1039" s="191">
        <v>105</v>
      </c>
      <c r="D1039" s="107"/>
      <c r="E1039" s="160"/>
    </row>
    <row r="1040" spans="1:5" ht="11.25" customHeight="1">
      <c r="A1040" s="182" t="s">
        <v>1019</v>
      </c>
      <c r="B1040" s="117" t="s">
        <v>1020</v>
      </c>
      <c r="C1040" s="191">
        <v>335</v>
      </c>
      <c r="D1040" s="107"/>
      <c r="E1040" s="160"/>
    </row>
    <row r="1041" spans="1:5" ht="11.25" customHeight="1">
      <c r="A1041" s="182" t="s">
        <v>1021</v>
      </c>
      <c r="B1041" s="117" t="s">
        <v>1022</v>
      </c>
      <c r="C1041" s="191">
        <v>92</v>
      </c>
      <c r="D1041" s="107"/>
      <c r="E1041" s="160"/>
    </row>
    <row r="1042" spans="1:5" ht="11.25" customHeight="1">
      <c r="A1042" s="182" t="s">
        <v>1023</v>
      </c>
      <c r="B1042" s="117" t="s">
        <v>1024</v>
      </c>
      <c r="C1042" s="191">
        <v>184</v>
      </c>
      <c r="D1042" s="107"/>
      <c r="E1042" s="160"/>
    </row>
    <row r="1043" spans="1:5" ht="11.25" customHeight="1">
      <c r="A1043" s="182" t="s">
        <v>1025</v>
      </c>
      <c r="B1043" s="117" t="s">
        <v>1026</v>
      </c>
      <c r="C1043" s="191">
        <v>169</v>
      </c>
      <c r="D1043" s="107"/>
      <c r="E1043" s="160"/>
    </row>
    <row r="1044" spans="1:5" ht="11.25" customHeight="1">
      <c r="A1044" s="182" t="s">
        <v>1027</v>
      </c>
      <c r="B1044" s="117" t="s">
        <v>1028</v>
      </c>
      <c r="C1044" s="191">
        <v>389</v>
      </c>
      <c r="D1044" s="107"/>
      <c r="E1044" s="160"/>
    </row>
    <row r="1045" spans="1:5" ht="11.25" customHeight="1">
      <c r="A1045" s="182" t="s">
        <v>1029</v>
      </c>
      <c r="B1045" s="117" t="s">
        <v>1030</v>
      </c>
      <c r="C1045" s="191">
        <v>117</v>
      </c>
      <c r="D1045" s="107"/>
      <c r="E1045" s="160"/>
    </row>
    <row r="1046" spans="1:5" ht="11.25" customHeight="1">
      <c r="A1046" s="182" t="s">
        <v>1031</v>
      </c>
      <c r="B1046" s="117" t="s">
        <v>1032</v>
      </c>
      <c r="C1046" s="191">
        <v>199</v>
      </c>
      <c r="D1046" s="107"/>
      <c r="E1046" s="160"/>
    </row>
    <row r="1047" spans="1:5" ht="11.25" customHeight="1">
      <c r="A1047" s="182" t="s">
        <v>1033</v>
      </c>
      <c r="B1047" s="117" t="s">
        <v>1034</v>
      </c>
      <c r="C1047" s="191">
        <v>452</v>
      </c>
      <c r="D1047" s="107"/>
      <c r="E1047" s="160"/>
    </row>
    <row r="1048" spans="1:5" ht="11.25" customHeight="1">
      <c r="A1048" s="182" t="s">
        <v>1035</v>
      </c>
      <c r="B1048" s="117" t="s">
        <v>1036</v>
      </c>
      <c r="C1048" s="191">
        <v>355</v>
      </c>
      <c r="D1048" s="107"/>
      <c r="E1048" s="160"/>
    </row>
    <row r="1049" spans="1:5" ht="11.25" customHeight="1">
      <c r="A1049" s="182" t="s">
        <v>1037</v>
      </c>
      <c r="B1049" s="117" t="s">
        <v>1038</v>
      </c>
      <c r="C1049" s="191">
        <v>131</v>
      </c>
      <c r="D1049" s="107"/>
      <c r="E1049" s="160"/>
    </row>
    <row r="1050" spans="1:5" ht="11.25" customHeight="1">
      <c r="A1050" s="182" t="s">
        <v>1039</v>
      </c>
      <c r="B1050" s="117" t="s">
        <v>1040</v>
      </c>
      <c r="C1050" s="191">
        <v>91</v>
      </c>
      <c r="D1050" s="107"/>
      <c r="E1050" s="160"/>
    </row>
    <row r="1051" spans="1:5" ht="11.25" customHeight="1">
      <c r="A1051" s="182" t="s">
        <v>1041</v>
      </c>
      <c r="B1051" s="117" t="s">
        <v>1042</v>
      </c>
      <c r="C1051" s="191">
        <v>81</v>
      </c>
      <c r="D1051" s="107"/>
      <c r="E1051" s="160"/>
    </row>
    <row r="1052" spans="1:5" ht="11.25" customHeight="1">
      <c r="A1052" s="182" t="s">
        <v>1043</v>
      </c>
      <c r="B1052" s="117" t="s">
        <v>1044</v>
      </c>
      <c r="C1052" s="191">
        <v>89</v>
      </c>
      <c r="D1052" s="107"/>
      <c r="E1052" s="160"/>
    </row>
    <row r="1053" spans="1:5" ht="11.25" customHeight="1">
      <c r="A1053" s="182" t="s">
        <v>1045</v>
      </c>
      <c r="B1053" s="117" t="s">
        <v>2104</v>
      </c>
      <c r="C1053" s="191">
        <v>103</v>
      </c>
      <c r="D1053" s="107"/>
      <c r="E1053" s="160"/>
    </row>
    <row r="1054" spans="1:5" ht="11.25" customHeight="1">
      <c r="A1054" s="182" t="s">
        <v>1046</v>
      </c>
      <c r="B1054" s="117" t="s">
        <v>2105</v>
      </c>
      <c r="C1054" s="191">
        <v>152</v>
      </c>
      <c r="D1054" s="107"/>
      <c r="E1054" s="160"/>
    </row>
    <row r="1055" spans="1:5" ht="11.25" customHeight="1">
      <c r="A1055" s="182" t="s">
        <v>1047</v>
      </c>
      <c r="B1055" s="117" t="s">
        <v>1048</v>
      </c>
      <c r="C1055" s="191">
        <v>76</v>
      </c>
      <c r="D1055" s="107"/>
      <c r="E1055" s="160"/>
    </row>
    <row r="1056" spans="1:5" ht="11.25" customHeight="1">
      <c r="A1056" s="182" t="s">
        <v>1049</v>
      </c>
      <c r="B1056" s="117" t="s">
        <v>655</v>
      </c>
      <c r="C1056" s="191">
        <v>72</v>
      </c>
      <c r="D1056" s="107"/>
      <c r="E1056" s="160"/>
    </row>
    <row r="1057" spans="1:5" ht="11.25" customHeight="1">
      <c r="A1057" s="182" t="s">
        <v>1050</v>
      </c>
      <c r="B1057" s="117" t="s">
        <v>1051</v>
      </c>
      <c r="C1057" s="191">
        <v>40</v>
      </c>
      <c r="D1057" s="107"/>
      <c r="E1057" s="160"/>
    </row>
    <row r="1058" spans="1:5" ht="11.25" customHeight="1">
      <c r="A1058" s="182" t="s">
        <v>1052</v>
      </c>
      <c r="B1058" s="117" t="s">
        <v>656</v>
      </c>
      <c r="C1058" s="191">
        <v>27</v>
      </c>
      <c r="D1058" s="107"/>
      <c r="E1058" s="160"/>
    </row>
    <row r="1059" spans="1:5" ht="11.25" customHeight="1">
      <c r="A1059" s="182" t="s">
        <v>1053</v>
      </c>
      <c r="B1059" s="117" t="s">
        <v>1054</v>
      </c>
      <c r="C1059" s="191">
        <v>30</v>
      </c>
      <c r="D1059" s="107"/>
      <c r="E1059" s="160"/>
    </row>
    <row r="1060" spans="1:5" ht="11.25" customHeight="1">
      <c r="A1060" s="182" t="s">
        <v>1055</v>
      </c>
      <c r="B1060" s="117" t="s">
        <v>657</v>
      </c>
      <c r="C1060" s="191">
        <v>31</v>
      </c>
      <c r="D1060" s="107"/>
      <c r="E1060" s="160"/>
    </row>
    <row r="1061" spans="1:5" ht="11.25" customHeight="1">
      <c r="A1061" s="182" t="s">
        <v>1056</v>
      </c>
      <c r="B1061" s="117" t="s">
        <v>1057</v>
      </c>
      <c r="C1061" s="191">
        <v>30</v>
      </c>
      <c r="D1061" s="107"/>
      <c r="E1061" s="160"/>
    </row>
    <row r="1062" spans="1:5" ht="11.25" customHeight="1">
      <c r="A1062" s="182" t="s">
        <v>1058</v>
      </c>
      <c r="B1062" s="117" t="s">
        <v>658</v>
      </c>
      <c r="C1062" s="191">
        <v>34</v>
      </c>
      <c r="D1062" s="107"/>
      <c r="E1062" s="160"/>
    </row>
    <row r="1063" spans="1:5" ht="11.25" customHeight="1">
      <c r="A1063" s="182" t="s">
        <v>1059</v>
      </c>
      <c r="B1063" s="117" t="s">
        <v>1060</v>
      </c>
      <c r="C1063" s="191">
        <v>45</v>
      </c>
      <c r="D1063" s="107"/>
      <c r="E1063" s="160"/>
    </row>
    <row r="1064" spans="1:5" ht="11.25" customHeight="1">
      <c r="A1064" s="182" t="s">
        <v>1061</v>
      </c>
      <c r="B1064" s="117" t="s">
        <v>1062</v>
      </c>
      <c r="C1064" s="191">
        <v>30</v>
      </c>
      <c r="D1064" s="107"/>
      <c r="E1064" s="160"/>
    </row>
    <row r="1065" spans="1:5" ht="11.25" customHeight="1">
      <c r="A1065" s="182" t="s">
        <v>1063</v>
      </c>
      <c r="B1065" s="117" t="s">
        <v>3261</v>
      </c>
      <c r="C1065" s="191">
        <v>54</v>
      </c>
      <c r="D1065" s="107"/>
      <c r="E1065" s="160"/>
    </row>
    <row r="1066" spans="1:5" ht="11.25" customHeight="1">
      <c r="A1066" s="182" t="s">
        <v>1064</v>
      </c>
      <c r="B1066" s="117" t="s">
        <v>1065</v>
      </c>
      <c r="C1066" s="191">
        <v>56</v>
      </c>
      <c r="D1066" s="107"/>
      <c r="E1066" s="160"/>
    </row>
    <row r="1067" spans="1:5" ht="11.25" customHeight="1">
      <c r="A1067" s="182" t="s">
        <v>1066</v>
      </c>
      <c r="B1067" s="117" t="s">
        <v>3262</v>
      </c>
      <c r="C1067" s="191">
        <v>67</v>
      </c>
      <c r="D1067" s="107"/>
      <c r="E1067" s="160"/>
    </row>
    <row r="1068" spans="1:5" ht="11.25" customHeight="1">
      <c r="A1068" s="182" t="s">
        <v>1067</v>
      </c>
      <c r="B1068" s="117" t="s">
        <v>3263</v>
      </c>
      <c r="C1068" s="191">
        <v>58</v>
      </c>
      <c r="D1068" s="107"/>
      <c r="E1068" s="160"/>
    </row>
    <row r="1069" spans="1:5" ht="11.25" customHeight="1">
      <c r="A1069" s="182" t="s">
        <v>1068</v>
      </c>
      <c r="B1069" s="117" t="s">
        <v>3264</v>
      </c>
      <c r="C1069" s="191">
        <v>48</v>
      </c>
      <c r="D1069" s="107"/>
      <c r="E1069" s="160"/>
    </row>
    <row r="1070" spans="1:5" ht="11.25" customHeight="1">
      <c r="A1070" s="182" t="s">
        <v>1069</v>
      </c>
      <c r="B1070" s="117" t="s">
        <v>3265</v>
      </c>
      <c r="C1070" s="191">
        <v>31</v>
      </c>
      <c r="D1070" s="107"/>
      <c r="E1070" s="160"/>
    </row>
    <row r="1071" spans="1:5" ht="11.25" customHeight="1">
      <c r="A1071" s="182" t="s">
        <v>1070</v>
      </c>
      <c r="B1071" s="117" t="s">
        <v>1071</v>
      </c>
      <c r="C1071" s="191">
        <v>33</v>
      </c>
      <c r="D1071" s="107"/>
      <c r="E1071" s="160"/>
    </row>
    <row r="1072" spans="1:5" ht="11.25" customHeight="1">
      <c r="A1072" s="182" t="s">
        <v>1072</v>
      </c>
      <c r="B1072" s="117" t="s">
        <v>1073</v>
      </c>
      <c r="C1072" s="191">
        <v>20</v>
      </c>
      <c r="D1072" s="107"/>
      <c r="E1072" s="160"/>
    </row>
    <row r="1073" spans="1:5" ht="11.25" customHeight="1">
      <c r="A1073" s="182" t="s">
        <v>1074</v>
      </c>
      <c r="B1073" s="117" t="s">
        <v>3266</v>
      </c>
      <c r="C1073" s="191">
        <v>76</v>
      </c>
      <c r="D1073" s="107"/>
      <c r="E1073" s="160"/>
    </row>
    <row r="1074" spans="1:5" ht="11.25" customHeight="1">
      <c r="A1074" s="182" t="s">
        <v>1075</v>
      </c>
      <c r="B1074" s="117" t="s">
        <v>3267</v>
      </c>
      <c r="C1074" s="191">
        <v>39</v>
      </c>
      <c r="D1074" s="107"/>
      <c r="E1074" s="160"/>
    </row>
    <row r="1075" spans="1:5" ht="11.25" customHeight="1">
      <c r="A1075" s="182" t="s">
        <v>1076</v>
      </c>
      <c r="B1075" s="117" t="s">
        <v>3560</v>
      </c>
      <c r="C1075" s="191">
        <v>123</v>
      </c>
      <c r="D1075" s="107"/>
      <c r="E1075" s="160"/>
    </row>
    <row r="1076" spans="1:5" ht="11.25" customHeight="1">
      <c r="A1076" s="182" t="s">
        <v>1077</v>
      </c>
      <c r="B1076" s="117" t="s">
        <v>3268</v>
      </c>
      <c r="C1076" s="191">
        <v>40</v>
      </c>
      <c r="D1076" s="107"/>
      <c r="E1076" s="160"/>
    </row>
    <row r="1077" spans="1:5" ht="11.25" customHeight="1">
      <c r="A1077" s="182" t="s">
        <v>1078</v>
      </c>
      <c r="B1077" s="117" t="s">
        <v>1079</v>
      </c>
      <c r="C1077" s="191">
        <v>33</v>
      </c>
      <c r="D1077" s="107"/>
      <c r="E1077" s="160"/>
    </row>
    <row r="1078" spans="1:5" ht="11.25" customHeight="1">
      <c r="A1078" s="182" t="s">
        <v>1080</v>
      </c>
      <c r="B1078" s="117" t="s">
        <v>1081</v>
      </c>
      <c r="C1078" s="191">
        <v>36</v>
      </c>
      <c r="D1078" s="107"/>
      <c r="E1078" s="160"/>
    </row>
    <row r="1079" spans="1:5" ht="11.25" customHeight="1">
      <c r="A1079" s="182" t="s">
        <v>1082</v>
      </c>
      <c r="B1079" s="117" t="s">
        <v>3269</v>
      </c>
      <c r="C1079" s="191">
        <v>39</v>
      </c>
      <c r="D1079" s="107"/>
      <c r="E1079" s="160"/>
    </row>
    <row r="1080" spans="1:5" ht="11.25" customHeight="1">
      <c r="A1080" s="182" t="s">
        <v>1083</v>
      </c>
      <c r="B1080" s="117" t="s">
        <v>3270</v>
      </c>
      <c r="C1080" s="191">
        <v>40</v>
      </c>
      <c r="D1080" s="107"/>
      <c r="E1080" s="160"/>
    </row>
    <row r="1081" spans="1:5" ht="11.25" customHeight="1">
      <c r="A1081" s="182" t="s">
        <v>1084</v>
      </c>
      <c r="B1081" s="117" t="s">
        <v>3271</v>
      </c>
      <c r="C1081" s="191">
        <v>43</v>
      </c>
      <c r="D1081" s="107"/>
      <c r="E1081" s="160"/>
    </row>
    <row r="1082" spans="1:5" ht="11.25" customHeight="1">
      <c r="A1082" s="182" t="s">
        <v>1085</v>
      </c>
      <c r="B1082" s="117" t="s">
        <v>1086</v>
      </c>
      <c r="C1082" s="191">
        <v>74</v>
      </c>
      <c r="D1082" s="107"/>
      <c r="E1082" s="160"/>
    </row>
    <row r="1083" spans="1:5" ht="11.25" customHeight="1">
      <c r="A1083" s="182" t="s">
        <v>1087</v>
      </c>
      <c r="B1083" s="117" t="s">
        <v>3272</v>
      </c>
      <c r="C1083" s="191">
        <v>137</v>
      </c>
      <c r="D1083" s="107"/>
      <c r="E1083" s="160"/>
    </row>
    <row r="1084" spans="1:5" ht="11.25" customHeight="1">
      <c r="A1084" s="182" t="s">
        <v>1088</v>
      </c>
      <c r="B1084" s="117" t="s">
        <v>1089</v>
      </c>
      <c r="C1084" s="191">
        <v>40</v>
      </c>
      <c r="D1084" s="107"/>
      <c r="E1084" s="160"/>
    </row>
    <row r="1085" spans="1:5" ht="11.25" customHeight="1">
      <c r="A1085" s="182" t="s">
        <v>1090</v>
      </c>
      <c r="B1085" s="117" t="s">
        <v>1091</v>
      </c>
      <c r="C1085" s="191">
        <v>55</v>
      </c>
      <c r="D1085" s="107"/>
      <c r="E1085" s="160"/>
    </row>
    <row r="1086" spans="1:5" ht="11.25" customHeight="1">
      <c r="A1086" s="182" t="s">
        <v>1092</v>
      </c>
      <c r="B1086" s="117" t="s">
        <v>3273</v>
      </c>
      <c r="C1086" s="191">
        <v>64</v>
      </c>
      <c r="D1086" s="107"/>
      <c r="E1086" s="160"/>
    </row>
    <row r="1087" spans="1:5" ht="11.25" customHeight="1">
      <c r="A1087" s="182" t="s">
        <v>1093</v>
      </c>
      <c r="B1087" s="117" t="s">
        <v>1094</v>
      </c>
      <c r="C1087" s="191">
        <v>151</v>
      </c>
      <c r="D1087" s="107"/>
      <c r="E1087" s="160"/>
    </row>
    <row r="1088" spans="1:5" ht="11.25" customHeight="1">
      <c r="A1088" s="182" t="s">
        <v>1095</v>
      </c>
      <c r="B1088" s="117" t="s">
        <v>1096</v>
      </c>
      <c r="C1088" s="191">
        <v>56</v>
      </c>
      <c r="D1088" s="107"/>
      <c r="E1088" s="160"/>
    </row>
    <row r="1089" spans="1:5" ht="11.25" customHeight="1">
      <c r="A1089" s="182" t="s">
        <v>1097</v>
      </c>
      <c r="B1089" s="117" t="s">
        <v>1098</v>
      </c>
      <c r="C1089" s="191">
        <v>33</v>
      </c>
      <c r="D1089" s="107"/>
      <c r="E1089" s="160"/>
    </row>
    <row r="1090" spans="1:5" ht="11.25" customHeight="1">
      <c r="A1090" s="182" t="s">
        <v>1099</v>
      </c>
      <c r="B1090" s="117" t="s">
        <v>3274</v>
      </c>
      <c r="C1090" s="191">
        <v>68</v>
      </c>
      <c r="D1090" s="107"/>
      <c r="E1090" s="160"/>
    </row>
    <row r="1091" spans="1:5" ht="11.25" customHeight="1">
      <c r="A1091" s="182" t="s">
        <v>1100</v>
      </c>
      <c r="B1091" s="117" t="s">
        <v>1101</v>
      </c>
      <c r="C1091" s="191">
        <v>74</v>
      </c>
      <c r="D1091" s="107"/>
      <c r="E1091" s="160"/>
    </row>
    <row r="1092" spans="1:5" ht="11.25" customHeight="1">
      <c r="A1092" s="182" t="s">
        <v>1102</v>
      </c>
      <c r="B1092" s="117" t="s">
        <v>1103</v>
      </c>
      <c r="C1092" s="191">
        <v>55</v>
      </c>
      <c r="D1092" s="107"/>
      <c r="E1092" s="160"/>
    </row>
    <row r="1093" spans="1:5" ht="11.25" customHeight="1">
      <c r="A1093" s="182" t="s">
        <v>1104</v>
      </c>
      <c r="B1093" s="117" t="s">
        <v>1105</v>
      </c>
      <c r="C1093" s="191">
        <v>37</v>
      </c>
      <c r="D1093" s="107"/>
      <c r="E1093" s="160"/>
    </row>
    <row r="1094" spans="1:5" ht="11.25" customHeight="1">
      <c r="A1094" s="182" t="s">
        <v>1106</v>
      </c>
      <c r="B1094" s="117" t="s">
        <v>3275</v>
      </c>
      <c r="C1094" s="191">
        <v>47</v>
      </c>
      <c r="D1094" s="107"/>
      <c r="E1094" s="160"/>
    </row>
    <row r="1095" spans="1:5" ht="11.25" customHeight="1">
      <c r="A1095" s="182" t="s">
        <v>1107</v>
      </c>
      <c r="B1095" s="117" t="s">
        <v>1108</v>
      </c>
      <c r="C1095" s="191">
        <v>42</v>
      </c>
      <c r="D1095" s="107"/>
      <c r="E1095" s="160"/>
    </row>
    <row r="1096" spans="1:5" ht="11.25" customHeight="1">
      <c r="A1096" s="182" t="s">
        <v>1109</v>
      </c>
      <c r="B1096" s="117" t="s">
        <v>3276</v>
      </c>
      <c r="C1096" s="191">
        <v>57</v>
      </c>
      <c r="D1096" s="107"/>
      <c r="E1096" s="160"/>
    </row>
    <row r="1097" spans="1:5" ht="11.25" customHeight="1">
      <c r="A1097" s="182" t="s">
        <v>1110</v>
      </c>
      <c r="B1097" s="117" t="s">
        <v>1111</v>
      </c>
      <c r="C1097" s="191">
        <v>87</v>
      </c>
      <c r="D1097" s="107"/>
      <c r="E1097" s="160"/>
    </row>
    <row r="1098" spans="1:5" ht="11.25" customHeight="1">
      <c r="A1098" s="182" t="s">
        <v>1112</v>
      </c>
      <c r="B1098" s="117" t="s">
        <v>3475</v>
      </c>
      <c r="C1098" s="191">
        <v>62</v>
      </c>
      <c r="D1098" s="107"/>
      <c r="E1098" s="160"/>
    </row>
    <row r="1099" spans="1:5" ht="11.25" customHeight="1">
      <c r="A1099" s="182" t="s">
        <v>3476</v>
      </c>
      <c r="B1099" s="117" t="s">
        <v>642</v>
      </c>
      <c r="C1099" s="191">
        <v>56</v>
      </c>
      <c r="D1099" s="107"/>
      <c r="E1099" s="160"/>
    </row>
    <row r="1100" spans="1:5" ht="11.25" customHeight="1">
      <c r="A1100" s="182" t="s">
        <v>3477</v>
      </c>
      <c r="B1100" s="117" t="s">
        <v>3478</v>
      </c>
      <c r="C1100" s="191">
        <v>88</v>
      </c>
      <c r="D1100" s="107"/>
      <c r="E1100" s="160"/>
    </row>
    <row r="1101" spans="1:5" ht="11.25" customHeight="1">
      <c r="A1101" s="182" t="s">
        <v>3479</v>
      </c>
      <c r="B1101" s="117" t="s">
        <v>3480</v>
      </c>
      <c r="C1101" s="191">
        <v>33</v>
      </c>
      <c r="D1101" s="107"/>
      <c r="E1101" s="160"/>
    </row>
    <row r="1102" spans="1:5" ht="11.25" customHeight="1">
      <c r="A1102" s="182" t="s">
        <v>3481</v>
      </c>
      <c r="B1102" s="117" t="s">
        <v>3482</v>
      </c>
      <c r="C1102" s="191">
        <v>171</v>
      </c>
      <c r="D1102" s="107"/>
      <c r="E1102" s="160"/>
    </row>
    <row r="1103" spans="1:5" ht="11.25" customHeight="1">
      <c r="A1103" s="182" t="s">
        <v>3483</v>
      </c>
      <c r="B1103" s="117" t="s">
        <v>3484</v>
      </c>
      <c r="C1103" s="191">
        <v>61</v>
      </c>
      <c r="D1103" s="107"/>
      <c r="E1103" s="160"/>
    </row>
    <row r="1104" spans="1:5" ht="11.25" customHeight="1">
      <c r="A1104" s="182" t="s">
        <v>3485</v>
      </c>
      <c r="B1104" s="117" t="s">
        <v>643</v>
      </c>
      <c r="C1104" s="191">
        <v>57</v>
      </c>
      <c r="D1104" s="107"/>
      <c r="E1104" s="160"/>
    </row>
    <row r="1105" spans="1:5" ht="11.25" customHeight="1">
      <c r="A1105" s="182" t="s">
        <v>3486</v>
      </c>
      <c r="B1105" s="117" t="s">
        <v>3487</v>
      </c>
      <c r="C1105" s="191">
        <v>90</v>
      </c>
      <c r="D1105" s="107"/>
      <c r="E1105" s="160"/>
    </row>
    <row r="1106" spans="1:5" ht="11.25" customHeight="1">
      <c r="A1106" s="182" t="s">
        <v>3488</v>
      </c>
      <c r="B1106" s="117" t="s">
        <v>3489</v>
      </c>
      <c r="C1106" s="191">
        <v>87</v>
      </c>
      <c r="D1106" s="107"/>
      <c r="E1106" s="160"/>
    </row>
    <row r="1107" spans="1:5" ht="11.25" customHeight="1">
      <c r="A1107" s="182" t="s">
        <v>3490</v>
      </c>
      <c r="B1107" s="117" t="s">
        <v>644</v>
      </c>
      <c r="C1107" s="191">
        <v>78</v>
      </c>
      <c r="D1107" s="107"/>
      <c r="E1107" s="160"/>
    </row>
    <row r="1108" spans="1:5" ht="11.25" customHeight="1">
      <c r="A1108" s="182" t="s">
        <v>3491</v>
      </c>
      <c r="B1108" s="117" t="s">
        <v>645</v>
      </c>
      <c r="C1108" s="191">
        <v>193</v>
      </c>
      <c r="D1108" s="107"/>
      <c r="E1108" s="160"/>
    </row>
    <row r="1109" spans="1:5" ht="11.25" customHeight="1">
      <c r="A1109" s="182" t="s">
        <v>3492</v>
      </c>
      <c r="B1109" s="117" t="s">
        <v>2605</v>
      </c>
      <c r="C1109" s="191">
        <v>129</v>
      </c>
      <c r="D1109" s="107"/>
      <c r="E1109" s="160"/>
    </row>
    <row r="1110" spans="1:5" ht="11.25" customHeight="1">
      <c r="A1110" s="182" t="s">
        <v>3493</v>
      </c>
      <c r="B1110" s="117" t="s">
        <v>3494</v>
      </c>
      <c r="C1110" s="191">
        <v>76</v>
      </c>
      <c r="D1110" s="107"/>
      <c r="E1110" s="160"/>
    </row>
    <row r="1111" spans="1:5" ht="11.25" customHeight="1">
      <c r="A1111" s="182" t="s">
        <v>3495</v>
      </c>
      <c r="B1111" s="117" t="s">
        <v>650</v>
      </c>
      <c r="C1111" s="191">
        <v>60</v>
      </c>
      <c r="D1111" s="107"/>
      <c r="E1111" s="160"/>
    </row>
    <row r="1112" spans="1:5" ht="11.25" customHeight="1">
      <c r="A1112" s="182" t="s">
        <v>3496</v>
      </c>
      <c r="B1112" s="117" t="s">
        <v>3497</v>
      </c>
      <c r="C1112" s="191">
        <v>64</v>
      </c>
      <c r="D1112" s="107"/>
      <c r="E1112" s="160"/>
    </row>
    <row r="1113" spans="1:5" ht="11.25" customHeight="1">
      <c r="A1113" s="182" t="s">
        <v>3498</v>
      </c>
      <c r="B1113" s="117" t="s">
        <v>651</v>
      </c>
      <c r="C1113" s="191">
        <v>51</v>
      </c>
      <c r="D1113" s="107"/>
      <c r="E1113" s="160"/>
    </row>
    <row r="1114" spans="1:5" ht="11.25" customHeight="1">
      <c r="A1114" s="182" t="s">
        <v>3499</v>
      </c>
      <c r="B1114" s="117" t="s">
        <v>3500</v>
      </c>
      <c r="C1114" s="191">
        <v>47</v>
      </c>
      <c r="D1114" s="107"/>
      <c r="E1114" s="160"/>
    </row>
    <row r="1115" spans="1:5" ht="11.25" customHeight="1">
      <c r="A1115" s="182" t="s">
        <v>3501</v>
      </c>
      <c r="B1115" s="117" t="s">
        <v>652</v>
      </c>
      <c r="C1115" s="191">
        <v>62</v>
      </c>
      <c r="D1115" s="107"/>
      <c r="E1115" s="160"/>
    </row>
    <row r="1116" spans="1:5" ht="11.25" customHeight="1">
      <c r="A1116" s="182" t="s">
        <v>3502</v>
      </c>
      <c r="B1116" s="117" t="s">
        <v>653</v>
      </c>
      <c r="C1116" s="191">
        <v>84</v>
      </c>
      <c r="D1116" s="107"/>
      <c r="E1116" s="160"/>
    </row>
    <row r="1117" spans="1:5" ht="11.25" customHeight="1">
      <c r="A1117" s="182" t="s">
        <v>3512</v>
      </c>
      <c r="B1117" s="117" t="s">
        <v>3513</v>
      </c>
      <c r="C1117" s="191">
        <v>185</v>
      </c>
      <c r="D1117" s="107"/>
      <c r="E1117" s="160"/>
    </row>
    <row r="1118" spans="1:5" ht="11.25" customHeight="1">
      <c r="A1118" s="182" t="s">
        <v>3514</v>
      </c>
      <c r="B1118" s="117" t="s">
        <v>3515</v>
      </c>
      <c r="C1118" s="191">
        <v>166</v>
      </c>
      <c r="D1118" s="107"/>
      <c r="E1118" s="160"/>
    </row>
    <row r="1119" spans="1:5" ht="11.25" customHeight="1">
      <c r="A1119" s="182" t="s">
        <v>3516</v>
      </c>
      <c r="B1119" s="117" t="s">
        <v>3517</v>
      </c>
      <c r="C1119" s="191">
        <v>162</v>
      </c>
      <c r="D1119" s="107"/>
      <c r="E1119" s="160"/>
    </row>
    <row r="1120" spans="1:5" ht="11.25" customHeight="1">
      <c r="A1120" s="182" t="s">
        <v>3518</v>
      </c>
      <c r="B1120" s="117" t="s">
        <v>3519</v>
      </c>
      <c r="C1120" s="191">
        <v>122</v>
      </c>
      <c r="D1120" s="107"/>
      <c r="E1120" s="160"/>
    </row>
    <row r="1121" spans="1:5" ht="11.25" customHeight="1">
      <c r="A1121" s="182" t="s">
        <v>3520</v>
      </c>
      <c r="B1121" s="117" t="s">
        <v>3521</v>
      </c>
      <c r="C1121" s="191">
        <v>182</v>
      </c>
      <c r="D1121" s="107"/>
      <c r="E1121" s="160"/>
    </row>
    <row r="1122" spans="1:5" ht="11.25" customHeight="1">
      <c r="A1122" s="182" t="s">
        <v>1616</v>
      </c>
      <c r="B1122" s="117" t="s">
        <v>1615</v>
      </c>
      <c r="C1122" s="191">
        <v>230</v>
      </c>
      <c r="D1122" s="107"/>
      <c r="E1122" s="160"/>
    </row>
    <row r="1123" spans="1:5" ht="11.25" customHeight="1">
      <c r="A1123" s="182" t="s">
        <v>1626</v>
      </c>
      <c r="B1123" s="117" t="s">
        <v>3507</v>
      </c>
      <c r="C1123" s="191">
        <v>141</v>
      </c>
      <c r="D1123" s="107"/>
      <c r="E1123" s="160"/>
    </row>
    <row r="1124" spans="1:5" ht="11.25" customHeight="1">
      <c r="A1124" s="182" t="s">
        <v>1627</v>
      </c>
      <c r="B1124" s="117" t="s">
        <v>3508</v>
      </c>
      <c r="C1124" s="191">
        <v>169</v>
      </c>
      <c r="D1124" s="107"/>
      <c r="E1124" s="160"/>
    </row>
    <row r="1125" spans="1:5" ht="11.25" customHeight="1">
      <c r="A1125" s="182" t="s">
        <v>1628</v>
      </c>
      <c r="B1125" s="117" t="s">
        <v>3509</v>
      </c>
      <c r="C1125" s="191">
        <v>220</v>
      </c>
      <c r="D1125" s="107"/>
      <c r="E1125" s="160"/>
    </row>
    <row r="1126" spans="1:5" ht="11.25" customHeight="1">
      <c r="A1126" s="182" t="s">
        <v>1629</v>
      </c>
      <c r="B1126" s="117" t="s">
        <v>3510</v>
      </c>
      <c r="C1126" s="191">
        <v>176</v>
      </c>
      <c r="D1126" s="107"/>
      <c r="E1126" s="160"/>
    </row>
    <row r="1127" spans="1:5" ht="11.25" customHeight="1">
      <c r="A1127" s="182" t="s">
        <v>1630</v>
      </c>
      <c r="B1127" s="117" t="s">
        <v>3511</v>
      </c>
      <c r="C1127" s="191">
        <v>133</v>
      </c>
      <c r="D1127" s="107"/>
      <c r="E1127" s="160"/>
    </row>
    <row r="1128" spans="1:5" ht="11.25" customHeight="1">
      <c r="A1128" s="182" t="s">
        <v>1619</v>
      </c>
      <c r="B1128" s="117" t="s">
        <v>3503</v>
      </c>
      <c r="C1128" s="191">
        <v>138</v>
      </c>
      <c r="D1128" s="107"/>
      <c r="E1128" s="160"/>
    </row>
    <row r="1129" spans="1:5" ht="11.25" customHeight="1">
      <c r="A1129" s="182" t="s">
        <v>1620</v>
      </c>
      <c r="B1129" s="117" t="s">
        <v>3504</v>
      </c>
      <c r="C1129" s="191">
        <v>161</v>
      </c>
      <c r="D1129" s="107"/>
      <c r="E1129" s="160"/>
    </row>
    <row r="1130" spans="1:5" ht="11.25" customHeight="1">
      <c r="A1130" s="182" t="s">
        <v>1621</v>
      </c>
      <c r="B1130" s="117" t="s">
        <v>3505</v>
      </c>
      <c r="C1130" s="191">
        <v>121</v>
      </c>
      <c r="D1130" s="107"/>
      <c r="E1130" s="160"/>
    </row>
    <row r="1131" spans="1:5" ht="11.25" customHeight="1">
      <c r="A1131" s="182" t="s">
        <v>1622</v>
      </c>
      <c r="B1131" s="117" t="s">
        <v>3506</v>
      </c>
      <c r="C1131" s="191">
        <v>237</v>
      </c>
      <c r="D1131" s="107"/>
      <c r="E1131" s="160"/>
    </row>
    <row r="1132" spans="1:5" ht="11.25" customHeight="1">
      <c r="A1132" s="182" t="s">
        <v>1623</v>
      </c>
      <c r="B1132" s="117" t="s">
        <v>3522</v>
      </c>
      <c r="C1132" s="191">
        <v>145</v>
      </c>
      <c r="D1132" s="107"/>
      <c r="E1132" s="160"/>
    </row>
    <row r="1133" spans="1:5" ht="11.25" customHeight="1">
      <c r="A1133" s="182" t="s">
        <v>1624</v>
      </c>
      <c r="B1133" s="117" t="s">
        <v>3523</v>
      </c>
      <c r="C1133" s="191">
        <v>211</v>
      </c>
      <c r="D1133" s="107"/>
      <c r="E1133" s="160"/>
    </row>
    <row r="1134" spans="1:5" ht="11.25" customHeight="1">
      <c r="A1134" s="182" t="s">
        <v>1625</v>
      </c>
      <c r="B1134" s="117" t="s">
        <v>3524</v>
      </c>
      <c r="C1134" s="191">
        <v>149</v>
      </c>
      <c r="D1134" s="107"/>
      <c r="E1134" s="160"/>
    </row>
    <row r="1135" spans="1:5" ht="11.25" customHeight="1">
      <c r="A1135" s="182" t="s">
        <v>3525</v>
      </c>
      <c r="B1135" s="117" t="s">
        <v>2616</v>
      </c>
      <c r="C1135" s="191">
        <v>98</v>
      </c>
      <c r="D1135" s="107"/>
      <c r="E1135" s="160"/>
    </row>
    <row r="1136" spans="1:5" ht="11.25" customHeight="1">
      <c r="A1136" s="182" t="s">
        <v>3526</v>
      </c>
      <c r="B1136" s="117" t="s">
        <v>3527</v>
      </c>
      <c r="C1136" s="191">
        <v>191</v>
      </c>
      <c r="D1136" s="107"/>
      <c r="E1136" s="160"/>
    </row>
    <row r="1137" spans="1:5" ht="11.25" customHeight="1">
      <c r="A1137" s="182" t="s">
        <v>3528</v>
      </c>
      <c r="B1137" s="117" t="s">
        <v>3529</v>
      </c>
      <c r="C1137" s="191">
        <v>193</v>
      </c>
      <c r="D1137" s="107"/>
      <c r="E1137" s="160"/>
    </row>
    <row r="1138" spans="1:5" ht="11.25" customHeight="1">
      <c r="A1138" s="182" t="s">
        <v>3530</v>
      </c>
      <c r="B1138" s="117" t="s">
        <v>3531</v>
      </c>
      <c r="C1138" s="191">
        <v>129</v>
      </c>
      <c r="D1138" s="107"/>
      <c r="E1138" s="160"/>
    </row>
    <row r="1139" spans="1:5" ht="11.25" customHeight="1">
      <c r="A1139" s="182" t="s">
        <v>3532</v>
      </c>
      <c r="B1139" s="117" t="s">
        <v>3533</v>
      </c>
      <c r="C1139" s="191">
        <v>143</v>
      </c>
      <c r="D1139" s="107"/>
      <c r="E1139" s="160"/>
    </row>
    <row r="1140" spans="1:5" ht="11.25" customHeight="1">
      <c r="A1140" s="182" t="s">
        <v>3534</v>
      </c>
      <c r="B1140" s="117" t="s">
        <v>3535</v>
      </c>
      <c r="C1140" s="191">
        <v>195</v>
      </c>
      <c r="D1140" s="107"/>
      <c r="E1140" s="160"/>
    </row>
    <row r="1141" spans="1:5" ht="11.25" customHeight="1">
      <c r="A1141" s="182" t="s">
        <v>3536</v>
      </c>
      <c r="B1141" s="117" t="s">
        <v>3537</v>
      </c>
      <c r="C1141" s="191">
        <v>145</v>
      </c>
      <c r="D1141" s="107"/>
      <c r="E1141" s="160"/>
    </row>
    <row r="1142" spans="1:5" ht="11.25" customHeight="1">
      <c r="A1142" s="182" t="s">
        <v>3538</v>
      </c>
      <c r="B1142" s="117" t="s">
        <v>3539</v>
      </c>
      <c r="C1142" s="191">
        <v>163</v>
      </c>
      <c r="D1142" s="107"/>
      <c r="E1142" s="160"/>
    </row>
    <row r="1143" spans="1:5" ht="11.25" customHeight="1">
      <c r="A1143" s="182" t="s">
        <v>3540</v>
      </c>
      <c r="B1143" s="117" t="s">
        <v>3541</v>
      </c>
      <c r="C1143" s="191">
        <v>133</v>
      </c>
      <c r="D1143" s="107"/>
      <c r="E1143" s="160"/>
    </row>
    <row r="1144" spans="1:5" ht="11.25" customHeight="1">
      <c r="A1144" s="182" t="s">
        <v>3542</v>
      </c>
      <c r="B1144" s="117" t="s">
        <v>3119</v>
      </c>
      <c r="C1144" s="191">
        <v>322</v>
      </c>
      <c r="D1144" s="107"/>
      <c r="E1144" s="160"/>
    </row>
    <row r="1145" spans="1:5" ht="11.25" customHeight="1">
      <c r="A1145" s="182" t="s">
        <v>3120</v>
      </c>
      <c r="B1145" s="117" t="s">
        <v>3121</v>
      </c>
      <c r="C1145" s="191">
        <v>165</v>
      </c>
      <c r="D1145" s="107"/>
      <c r="E1145" s="160"/>
    </row>
    <row r="1146" spans="1:5" ht="11.25" customHeight="1">
      <c r="A1146" s="182" t="s">
        <v>3122</v>
      </c>
      <c r="B1146" s="117" t="s">
        <v>3123</v>
      </c>
      <c r="C1146" s="191">
        <v>204</v>
      </c>
      <c r="D1146" s="107"/>
      <c r="E1146" s="160"/>
    </row>
    <row r="1147" spans="1:5" ht="11.25" customHeight="1">
      <c r="A1147" s="182" t="s">
        <v>3124</v>
      </c>
      <c r="B1147" s="117" t="s">
        <v>3125</v>
      </c>
      <c r="C1147" s="191">
        <v>157</v>
      </c>
      <c r="D1147" s="107"/>
      <c r="E1147" s="160"/>
    </row>
    <row r="1148" spans="1:5" ht="11.25" customHeight="1">
      <c r="A1148" s="182" t="s">
        <v>3126</v>
      </c>
      <c r="B1148" s="117" t="s">
        <v>3127</v>
      </c>
      <c r="C1148" s="191">
        <v>323</v>
      </c>
      <c r="D1148" s="107"/>
      <c r="E1148" s="160"/>
    </row>
    <row r="1149" spans="1:5" ht="11.25" customHeight="1">
      <c r="A1149" s="182" t="s">
        <v>3128</v>
      </c>
      <c r="B1149" s="117" t="s">
        <v>3129</v>
      </c>
      <c r="C1149" s="191">
        <v>237</v>
      </c>
      <c r="D1149" s="107"/>
      <c r="E1149" s="160"/>
    </row>
    <row r="1150" spans="1:5" ht="11.25" customHeight="1">
      <c r="A1150" s="182" t="s">
        <v>3130</v>
      </c>
      <c r="B1150" s="117" t="s">
        <v>3131</v>
      </c>
      <c r="C1150" s="191">
        <v>180</v>
      </c>
      <c r="D1150" s="107"/>
      <c r="E1150" s="160"/>
    </row>
    <row r="1151" spans="1:5" ht="11.25" customHeight="1">
      <c r="A1151" s="182" t="s">
        <v>3132</v>
      </c>
      <c r="B1151" s="117" t="s">
        <v>3133</v>
      </c>
      <c r="C1151" s="191">
        <v>245</v>
      </c>
      <c r="D1151" s="107"/>
      <c r="E1151" s="160"/>
    </row>
    <row r="1152" spans="1:5" ht="11.25" customHeight="1">
      <c r="A1152" s="182" t="s">
        <v>3134</v>
      </c>
      <c r="B1152" s="117" t="s">
        <v>3135</v>
      </c>
      <c r="C1152" s="191">
        <v>138</v>
      </c>
      <c r="D1152" s="107"/>
      <c r="E1152" s="160"/>
    </row>
    <row r="1153" spans="1:5" ht="11.25" customHeight="1">
      <c r="A1153" s="182" t="s">
        <v>3136</v>
      </c>
      <c r="B1153" s="117" t="s">
        <v>3137</v>
      </c>
      <c r="C1153" s="191">
        <v>134</v>
      </c>
      <c r="D1153" s="107"/>
      <c r="E1153" s="160"/>
    </row>
    <row r="1154" spans="1:5" ht="11.25" customHeight="1">
      <c r="A1154" s="182" t="s">
        <v>3138</v>
      </c>
      <c r="B1154" s="117" t="s">
        <v>3139</v>
      </c>
      <c r="C1154" s="191">
        <v>132</v>
      </c>
      <c r="D1154" s="107"/>
      <c r="E1154" s="160"/>
    </row>
    <row r="1155" spans="1:5" ht="11.25" customHeight="1">
      <c r="A1155" s="182" t="s">
        <v>3140</v>
      </c>
      <c r="B1155" s="117" t="s">
        <v>3141</v>
      </c>
      <c r="C1155" s="191">
        <v>183</v>
      </c>
      <c r="D1155" s="107"/>
      <c r="E1155" s="160"/>
    </row>
    <row r="1156" spans="1:5" ht="11.25" customHeight="1">
      <c r="A1156" s="182" t="s">
        <v>3142</v>
      </c>
      <c r="B1156" s="117" t="s">
        <v>3143</v>
      </c>
      <c r="C1156" s="191">
        <v>177</v>
      </c>
      <c r="D1156" s="107"/>
      <c r="E1156" s="160"/>
    </row>
    <row r="1157" spans="1:5" ht="11.25" customHeight="1">
      <c r="A1157" s="182" t="s">
        <v>3144</v>
      </c>
      <c r="B1157" s="117" t="s">
        <v>3145</v>
      </c>
      <c r="C1157" s="191">
        <v>70</v>
      </c>
      <c r="D1157" s="107"/>
      <c r="E1157" s="160"/>
    </row>
    <row r="1158" spans="1:5" ht="11.25" customHeight="1">
      <c r="A1158" s="182" t="s">
        <v>3146</v>
      </c>
      <c r="B1158" s="117" t="s">
        <v>3147</v>
      </c>
      <c r="C1158" s="191">
        <v>43</v>
      </c>
      <c r="D1158" s="107"/>
      <c r="E1158" s="160"/>
    </row>
    <row r="1159" spans="1:5" ht="11.25" customHeight="1">
      <c r="A1159" s="182" t="s">
        <v>3148</v>
      </c>
      <c r="B1159" s="117" t="s">
        <v>3149</v>
      </c>
      <c r="C1159" s="191">
        <v>59</v>
      </c>
      <c r="D1159" s="107"/>
      <c r="E1159" s="160"/>
    </row>
    <row r="1160" spans="1:5" ht="11.25" customHeight="1">
      <c r="A1160" s="182" t="s">
        <v>3150</v>
      </c>
      <c r="B1160" s="117" t="s">
        <v>3151</v>
      </c>
      <c r="C1160" s="191">
        <v>26</v>
      </c>
      <c r="D1160" s="107"/>
      <c r="E1160" s="160"/>
    </row>
    <row r="1161" spans="1:5" ht="11.25" customHeight="1">
      <c r="A1161" s="182" t="s">
        <v>3152</v>
      </c>
      <c r="B1161" s="117" t="s">
        <v>3153</v>
      </c>
      <c r="C1161" s="191">
        <v>19</v>
      </c>
      <c r="D1161" s="107"/>
      <c r="E1161" s="160"/>
    </row>
    <row r="1162" spans="1:5" ht="11.25" customHeight="1">
      <c r="A1162" s="182" t="s">
        <v>3154</v>
      </c>
      <c r="B1162" s="117" t="s">
        <v>3155</v>
      </c>
      <c r="C1162" s="191">
        <v>65</v>
      </c>
      <c r="D1162" s="107"/>
      <c r="E1162" s="160"/>
    </row>
    <row r="1163" spans="1:5" ht="11.25" customHeight="1">
      <c r="A1163" s="182" t="s">
        <v>3156</v>
      </c>
      <c r="B1163" s="117" t="s">
        <v>3157</v>
      </c>
      <c r="C1163" s="191">
        <v>34</v>
      </c>
      <c r="D1163" s="107"/>
      <c r="E1163" s="160"/>
    </row>
    <row r="1164" spans="1:5" ht="11.25" customHeight="1">
      <c r="A1164" s="182" t="s">
        <v>3158</v>
      </c>
      <c r="B1164" s="117" t="s">
        <v>3159</v>
      </c>
      <c r="C1164" s="191">
        <v>16</v>
      </c>
      <c r="D1164" s="107"/>
      <c r="E1164" s="160"/>
    </row>
    <row r="1165" spans="1:5" ht="11.25" customHeight="1">
      <c r="A1165" s="182" t="s">
        <v>3160</v>
      </c>
      <c r="B1165" s="117" t="s">
        <v>3161</v>
      </c>
      <c r="C1165" s="191">
        <v>14</v>
      </c>
      <c r="D1165" s="107"/>
      <c r="E1165" s="160"/>
    </row>
    <row r="1166" spans="1:5" ht="11.25" customHeight="1">
      <c r="A1166" s="182" t="s">
        <v>3162</v>
      </c>
      <c r="B1166" s="117" t="s">
        <v>3163</v>
      </c>
      <c r="C1166" s="191">
        <v>176</v>
      </c>
      <c r="D1166" s="107"/>
      <c r="E1166" s="160"/>
    </row>
    <row r="1167" spans="1:5" ht="11.25" customHeight="1">
      <c r="A1167" s="182" t="s">
        <v>3164</v>
      </c>
      <c r="B1167" s="117" t="s">
        <v>3165</v>
      </c>
      <c r="C1167" s="191">
        <v>72</v>
      </c>
      <c r="D1167" s="107"/>
      <c r="E1167" s="160"/>
    </row>
    <row r="1168" spans="1:5" ht="11.25" customHeight="1">
      <c r="A1168" s="182" t="s">
        <v>3166</v>
      </c>
      <c r="B1168" s="117" t="s">
        <v>3167</v>
      </c>
      <c r="C1168" s="191">
        <v>32</v>
      </c>
      <c r="D1168" s="107"/>
      <c r="E1168" s="160"/>
    </row>
    <row r="1169" spans="1:5" ht="11.25" customHeight="1">
      <c r="A1169" s="182" t="s">
        <v>3168</v>
      </c>
      <c r="B1169" s="117" t="s">
        <v>3169</v>
      </c>
      <c r="C1169" s="191">
        <v>32</v>
      </c>
      <c r="D1169" s="107"/>
      <c r="E1169" s="160"/>
    </row>
    <row r="1170" spans="1:5" ht="11.25" customHeight="1">
      <c r="A1170" s="182" t="s">
        <v>3170</v>
      </c>
      <c r="B1170" s="117" t="s">
        <v>3171</v>
      </c>
      <c r="C1170" s="191">
        <v>41</v>
      </c>
      <c r="D1170" s="107"/>
      <c r="E1170" s="160"/>
    </row>
    <row r="1171" spans="1:5" ht="11.25" customHeight="1">
      <c r="A1171" s="182" t="s">
        <v>1434</v>
      </c>
      <c r="B1171" s="117" t="s">
        <v>1433</v>
      </c>
      <c r="C1171" s="191">
        <v>66</v>
      </c>
      <c r="D1171" s="107"/>
      <c r="E1171" s="160"/>
    </row>
    <row r="1172" spans="1:5" ht="11.25" customHeight="1">
      <c r="A1172" s="182" t="s">
        <v>1637</v>
      </c>
      <c r="B1172" s="117" t="s">
        <v>1639</v>
      </c>
      <c r="C1172" s="191">
        <v>35</v>
      </c>
      <c r="D1172" s="107"/>
      <c r="E1172" s="160"/>
    </row>
    <row r="1173" spans="1:5" ht="11.25" customHeight="1">
      <c r="A1173" s="182" t="s">
        <v>1638</v>
      </c>
      <c r="B1173" s="117" t="s">
        <v>1640</v>
      </c>
      <c r="C1173" s="191">
        <v>76</v>
      </c>
      <c r="D1173" s="107"/>
      <c r="E1173" s="160"/>
    </row>
    <row r="1174" spans="1:5" ht="11.25" customHeight="1">
      <c r="A1174" s="182" t="s">
        <v>1435</v>
      </c>
      <c r="B1174" s="117" t="s">
        <v>3172</v>
      </c>
      <c r="C1174" s="191">
        <v>111</v>
      </c>
      <c r="D1174" s="107"/>
      <c r="E1174" s="160"/>
    </row>
    <row r="1175" spans="1:5" ht="11.25" customHeight="1">
      <c r="A1175" s="182" t="s">
        <v>616</v>
      </c>
      <c r="B1175" s="117" t="s">
        <v>3173</v>
      </c>
      <c r="C1175" s="191">
        <v>108</v>
      </c>
      <c r="D1175" s="107"/>
      <c r="E1175" s="160"/>
    </row>
    <row r="1176" spans="1:5" ht="11.25" customHeight="1">
      <c r="A1176" s="182" t="s">
        <v>617</v>
      </c>
      <c r="B1176" s="117" t="s">
        <v>3174</v>
      </c>
      <c r="C1176" s="191">
        <v>32</v>
      </c>
      <c r="D1176" s="107"/>
      <c r="E1176" s="160"/>
    </row>
    <row r="1177" spans="1:5" ht="11.25" customHeight="1">
      <c r="A1177" s="182" t="s">
        <v>618</v>
      </c>
      <c r="B1177" s="117" t="s">
        <v>3175</v>
      </c>
      <c r="C1177" s="191">
        <v>36</v>
      </c>
      <c r="D1177" s="107"/>
      <c r="E1177" s="160"/>
    </row>
    <row r="1178" spans="1:5" ht="11.25" customHeight="1">
      <c r="A1178" s="182" t="s">
        <v>3176</v>
      </c>
      <c r="B1178" s="117" t="s">
        <v>2866</v>
      </c>
      <c r="C1178" s="191">
        <v>26</v>
      </c>
      <c r="D1178" s="107"/>
      <c r="E1178" s="160"/>
    </row>
    <row r="1179" spans="1:5" ht="11.25" customHeight="1">
      <c r="A1179" s="182" t="s">
        <v>3177</v>
      </c>
      <c r="B1179" s="117" t="s">
        <v>3178</v>
      </c>
      <c r="C1179" s="191">
        <v>25</v>
      </c>
      <c r="D1179" s="107"/>
      <c r="E1179" s="160"/>
    </row>
    <row r="1180" spans="1:5" ht="11.25" customHeight="1">
      <c r="A1180" s="182" t="s">
        <v>3179</v>
      </c>
      <c r="B1180" s="117" t="s">
        <v>3180</v>
      </c>
      <c r="C1180" s="191">
        <v>36</v>
      </c>
      <c r="D1180" s="107"/>
      <c r="E1180" s="160"/>
    </row>
    <row r="1181" spans="1:5" ht="11.25" customHeight="1">
      <c r="A1181" s="182" t="s">
        <v>3181</v>
      </c>
      <c r="B1181" s="117" t="s">
        <v>3182</v>
      </c>
      <c r="C1181" s="191">
        <v>24</v>
      </c>
      <c r="D1181" s="107"/>
      <c r="E1181" s="160"/>
    </row>
    <row r="1182" spans="1:5" ht="11.25" customHeight="1">
      <c r="A1182" s="182" t="s">
        <v>3183</v>
      </c>
      <c r="B1182" s="117" t="s">
        <v>3184</v>
      </c>
      <c r="C1182" s="191">
        <v>26</v>
      </c>
      <c r="D1182" s="107"/>
      <c r="E1182" s="160"/>
    </row>
    <row r="1183" spans="1:5" ht="11.25" customHeight="1">
      <c r="A1183" s="182" t="s">
        <v>3185</v>
      </c>
      <c r="B1183" s="117" t="s">
        <v>3186</v>
      </c>
      <c r="C1183" s="191">
        <v>51</v>
      </c>
      <c r="D1183" s="107"/>
      <c r="E1183" s="160"/>
    </row>
    <row r="1184" spans="1:5" ht="11.25" customHeight="1">
      <c r="A1184" s="182" t="s">
        <v>3187</v>
      </c>
      <c r="B1184" s="117" t="s">
        <v>3188</v>
      </c>
      <c r="C1184" s="191">
        <v>62</v>
      </c>
      <c r="D1184" s="107"/>
      <c r="E1184" s="160"/>
    </row>
    <row r="1185" spans="1:5" ht="11.25" customHeight="1">
      <c r="A1185" s="182" t="s">
        <v>3189</v>
      </c>
      <c r="B1185" s="117" t="s">
        <v>3190</v>
      </c>
      <c r="C1185" s="191">
        <v>37</v>
      </c>
      <c r="D1185" s="107"/>
      <c r="E1185" s="160"/>
    </row>
    <row r="1186" spans="1:5" ht="11.25" customHeight="1">
      <c r="A1186" s="182" t="s">
        <v>3191</v>
      </c>
      <c r="B1186" s="117" t="s">
        <v>3192</v>
      </c>
      <c r="C1186" s="191">
        <v>105</v>
      </c>
      <c r="D1186" s="107"/>
      <c r="E1186" s="160"/>
    </row>
    <row r="1187" spans="1:5" ht="11.25" customHeight="1">
      <c r="A1187" s="182" t="s">
        <v>1436</v>
      </c>
      <c r="B1187" s="117" t="s">
        <v>614</v>
      </c>
      <c r="C1187" s="191">
        <v>25</v>
      </c>
      <c r="D1187" s="107"/>
      <c r="E1187" s="160"/>
    </row>
    <row r="1188" spans="1:5" ht="11.25" customHeight="1">
      <c r="A1188" s="182" t="s">
        <v>1437</v>
      </c>
      <c r="B1188" s="117" t="s">
        <v>615</v>
      </c>
      <c r="C1188" s="191">
        <v>37</v>
      </c>
      <c r="D1188" s="107"/>
      <c r="E1188" s="160"/>
    </row>
    <row r="1189" spans="1:5" ht="11.25" customHeight="1">
      <c r="A1189" s="182" t="s">
        <v>3193</v>
      </c>
      <c r="B1189" s="117" t="s">
        <v>3194</v>
      </c>
      <c r="C1189" s="191">
        <v>56</v>
      </c>
      <c r="D1189" s="107"/>
      <c r="E1189" s="160"/>
    </row>
    <row r="1190" spans="1:5" ht="11.25" customHeight="1">
      <c r="A1190" s="182" t="s">
        <v>3195</v>
      </c>
      <c r="B1190" s="117" t="s">
        <v>3196</v>
      </c>
      <c r="C1190" s="191">
        <v>19</v>
      </c>
      <c r="D1190" s="107"/>
      <c r="E1190" s="160"/>
    </row>
    <row r="1191" spans="1:5" ht="11.25" customHeight="1">
      <c r="A1191" s="182" t="s">
        <v>3197</v>
      </c>
      <c r="B1191" s="117" t="s">
        <v>3198</v>
      </c>
      <c r="C1191" s="191">
        <v>18</v>
      </c>
      <c r="D1191" s="107"/>
      <c r="E1191" s="160"/>
    </row>
    <row r="1192" spans="1:5" ht="11.25" customHeight="1">
      <c r="A1192" s="182" t="s">
        <v>3199</v>
      </c>
      <c r="B1192" s="117" t="s">
        <v>3200</v>
      </c>
      <c r="C1192" s="191">
        <v>105</v>
      </c>
      <c r="D1192" s="107"/>
      <c r="E1192" s="160"/>
    </row>
    <row r="1193" spans="1:5" ht="11.25" customHeight="1">
      <c r="A1193" s="182" t="s">
        <v>3201</v>
      </c>
      <c r="B1193" s="117" t="s">
        <v>3202</v>
      </c>
      <c r="C1193" s="191">
        <v>16</v>
      </c>
      <c r="D1193" s="107"/>
      <c r="E1193" s="160"/>
    </row>
    <row r="1194" spans="1:5" ht="11.25" customHeight="1">
      <c r="A1194" s="182" t="s">
        <v>3203</v>
      </c>
      <c r="B1194" s="117" t="s">
        <v>3204</v>
      </c>
      <c r="C1194" s="191">
        <v>29</v>
      </c>
      <c r="D1194" s="107"/>
      <c r="E1194" s="160"/>
    </row>
    <row r="1195" spans="1:5" ht="11.25" customHeight="1">
      <c r="A1195" s="182" t="s">
        <v>3205</v>
      </c>
      <c r="B1195" s="117" t="s">
        <v>3206</v>
      </c>
      <c r="C1195" s="191">
        <v>64</v>
      </c>
      <c r="D1195" s="107"/>
      <c r="E1195" s="160"/>
    </row>
    <row r="1196" spans="1:5" ht="11.25" customHeight="1">
      <c r="A1196" s="182" t="s">
        <v>3207</v>
      </c>
      <c r="B1196" s="117" t="s">
        <v>3208</v>
      </c>
      <c r="C1196" s="191">
        <v>45</v>
      </c>
      <c r="D1196" s="107"/>
      <c r="E1196" s="160"/>
    </row>
    <row r="1197" spans="1:5" ht="11.25" customHeight="1">
      <c r="A1197" s="182" t="s">
        <v>1641</v>
      </c>
      <c r="B1197" s="117" t="s">
        <v>1643</v>
      </c>
      <c r="C1197" s="191">
        <v>63</v>
      </c>
      <c r="D1197" s="107"/>
      <c r="E1197" s="160"/>
    </row>
    <row r="1198" spans="1:5" ht="11.25" customHeight="1">
      <c r="A1198" s="182" t="s">
        <v>1642</v>
      </c>
      <c r="B1198" s="117" t="s">
        <v>1644</v>
      </c>
      <c r="C1198" s="191">
        <v>31</v>
      </c>
      <c r="D1198" s="107"/>
      <c r="E1198" s="160"/>
    </row>
    <row r="1199" spans="1:5" ht="11.25" customHeight="1">
      <c r="A1199" s="182" t="s">
        <v>3209</v>
      </c>
      <c r="B1199" s="117" t="s">
        <v>2658</v>
      </c>
      <c r="C1199" s="191">
        <v>28</v>
      </c>
      <c r="D1199" s="107"/>
      <c r="E1199" s="160"/>
    </row>
    <row r="1200" spans="1:5" ht="11.25" customHeight="1">
      <c r="A1200" s="182" t="s">
        <v>3210</v>
      </c>
      <c r="B1200" s="117" t="s">
        <v>3211</v>
      </c>
      <c r="C1200" s="191">
        <v>18</v>
      </c>
      <c r="D1200" s="107"/>
      <c r="E1200" s="160"/>
    </row>
    <row r="1201" spans="1:5" ht="11.25" customHeight="1">
      <c r="A1201" s="182" t="s">
        <v>3212</v>
      </c>
      <c r="B1201" s="117" t="s">
        <v>3213</v>
      </c>
      <c r="C1201" s="191">
        <v>27</v>
      </c>
      <c r="D1201" s="107"/>
      <c r="E1201" s="160"/>
    </row>
    <row r="1202" spans="1:5" ht="11.25" customHeight="1">
      <c r="A1202" s="182" t="s">
        <v>3214</v>
      </c>
      <c r="B1202" s="117" t="s">
        <v>3215</v>
      </c>
      <c r="C1202" s="191">
        <v>35</v>
      </c>
      <c r="D1202" s="107"/>
      <c r="E1202" s="160"/>
    </row>
    <row r="1203" spans="1:5" ht="11.25" customHeight="1">
      <c r="A1203" s="182" t="s">
        <v>3216</v>
      </c>
      <c r="B1203" s="117" t="s">
        <v>3217</v>
      </c>
      <c r="C1203" s="191">
        <v>27</v>
      </c>
      <c r="D1203" s="107"/>
      <c r="E1203" s="160"/>
    </row>
    <row r="1204" spans="1:5" ht="11.25" customHeight="1">
      <c r="A1204" s="182" t="s">
        <v>3218</v>
      </c>
      <c r="B1204" s="117" t="s">
        <v>3219</v>
      </c>
      <c r="C1204" s="191">
        <v>26</v>
      </c>
      <c r="D1204" s="107"/>
      <c r="E1204" s="160"/>
    </row>
    <row r="1205" spans="1:5" ht="11.25" customHeight="1">
      <c r="A1205" s="182" t="s">
        <v>3220</v>
      </c>
      <c r="B1205" s="117" t="s">
        <v>3221</v>
      </c>
      <c r="C1205" s="191">
        <v>94</v>
      </c>
      <c r="D1205" s="107"/>
      <c r="E1205" s="160"/>
    </row>
    <row r="1206" spans="1:5" ht="11.25" customHeight="1">
      <c r="A1206" s="182" t="s">
        <v>726</v>
      </c>
      <c r="B1206" s="117" t="s">
        <v>727</v>
      </c>
      <c r="C1206" s="191">
        <v>27</v>
      </c>
      <c r="D1206" s="107"/>
      <c r="E1206" s="160"/>
    </row>
    <row r="1207" spans="1:5" ht="11.25" customHeight="1">
      <c r="A1207" s="182" t="s">
        <v>728</v>
      </c>
      <c r="B1207" s="117" t="s">
        <v>729</v>
      </c>
      <c r="C1207" s="191">
        <v>79</v>
      </c>
      <c r="D1207" s="107"/>
      <c r="E1207" s="160"/>
    </row>
    <row r="1208" spans="1:5" ht="11.25" customHeight="1">
      <c r="A1208" s="182" t="s">
        <v>730</v>
      </c>
      <c r="B1208" s="117" t="s">
        <v>731</v>
      </c>
      <c r="C1208" s="191">
        <v>69</v>
      </c>
      <c r="D1208" s="107"/>
      <c r="E1208" s="160"/>
    </row>
    <row r="1209" spans="1:5" ht="11.25" customHeight="1">
      <c r="A1209" s="182" t="s">
        <v>732</v>
      </c>
      <c r="B1209" s="117" t="s">
        <v>733</v>
      </c>
      <c r="C1209" s="191">
        <v>73</v>
      </c>
      <c r="D1209" s="107"/>
      <c r="E1209" s="160"/>
    </row>
    <row r="1210" spans="1:5" ht="11.25" customHeight="1">
      <c r="A1210" s="182" t="s">
        <v>1645</v>
      </c>
      <c r="B1210" s="117" t="s">
        <v>1647</v>
      </c>
      <c r="C1210" s="191">
        <v>85</v>
      </c>
      <c r="D1210" s="107"/>
      <c r="E1210" s="160"/>
    </row>
    <row r="1211" spans="1:5" ht="11.25" customHeight="1">
      <c r="A1211" s="182" t="s">
        <v>1646</v>
      </c>
      <c r="B1211" s="117" t="s">
        <v>1429</v>
      </c>
      <c r="C1211" s="191">
        <v>84</v>
      </c>
      <c r="D1211" s="107"/>
      <c r="E1211" s="160"/>
    </row>
    <row r="1212" spans="1:5" ht="11.25" customHeight="1">
      <c r="A1212" s="182" t="s">
        <v>1430</v>
      </c>
      <c r="B1212" s="117" t="s">
        <v>1432</v>
      </c>
      <c r="C1212" s="191">
        <v>84</v>
      </c>
      <c r="D1212" s="107"/>
      <c r="E1212" s="160"/>
    </row>
    <row r="1213" spans="1:5" ht="11.25" customHeight="1">
      <c r="A1213" s="182" t="s">
        <v>1431</v>
      </c>
      <c r="B1213" s="117" t="s">
        <v>753</v>
      </c>
      <c r="C1213" s="191">
        <v>92</v>
      </c>
      <c r="D1213" s="107"/>
      <c r="E1213" s="160"/>
    </row>
    <row r="1214" spans="1:5" ht="11.25" customHeight="1">
      <c r="A1214" s="182" t="s">
        <v>734</v>
      </c>
      <c r="B1214" s="117" t="s">
        <v>735</v>
      </c>
      <c r="C1214" s="191">
        <v>44</v>
      </c>
      <c r="D1214" s="107"/>
      <c r="E1214" s="160"/>
    </row>
    <row r="1215" spans="1:5" ht="11.25" customHeight="1">
      <c r="A1215" s="182" t="s">
        <v>736</v>
      </c>
      <c r="B1215" s="117" t="s">
        <v>737</v>
      </c>
      <c r="C1215" s="191">
        <v>25</v>
      </c>
      <c r="D1215" s="107"/>
      <c r="E1215" s="160"/>
    </row>
    <row r="1216" spans="1:5" ht="11.25" customHeight="1">
      <c r="A1216" s="182" t="s">
        <v>738</v>
      </c>
      <c r="B1216" s="117" t="s">
        <v>739</v>
      </c>
      <c r="C1216" s="191">
        <v>18</v>
      </c>
      <c r="D1216" s="107"/>
      <c r="E1216" s="160"/>
    </row>
    <row r="1217" spans="1:5" ht="11.25" customHeight="1">
      <c r="A1217" s="182" t="s">
        <v>740</v>
      </c>
      <c r="B1217" s="117" t="s">
        <v>741</v>
      </c>
      <c r="C1217" s="191">
        <v>13</v>
      </c>
      <c r="D1217" s="107"/>
      <c r="E1217" s="160"/>
    </row>
    <row r="1218" spans="1:5" ht="11.25" customHeight="1">
      <c r="A1218" s="182" t="s">
        <v>742</v>
      </c>
      <c r="B1218" s="117" t="s">
        <v>743</v>
      </c>
      <c r="C1218" s="191">
        <v>83</v>
      </c>
      <c r="D1218" s="107"/>
      <c r="E1218" s="160"/>
    </row>
    <row r="1219" spans="1:5" ht="11.25" customHeight="1">
      <c r="A1219" s="182" t="s">
        <v>744</v>
      </c>
      <c r="B1219" s="117" t="s">
        <v>745</v>
      </c>
      <c r="C1219" s="191">
        <v>53</v>
      </c>
      <c r="D1219" s="107"/>
      <c r="E1219" s="160"/>
    </row>
    <row r="1220" spans="1:5" ht="11.25" customHeight="1">
      <c r="A1220" s="182" t="s">
        <v>1633</v>
      </c>
      <c r="B1220" s="117" t="s">
        <v>1631</v>
      </c>
      <c r="C1220" s="191">
        <v>49</v>
      </c>
      <c r="D1220" s="107"/>
      <c r="E1220" s="160"/>
    </row>
    <row r="1221" spans="1:5" ht="11.25" customHeight="1">
      <c r="A1221" s="182" t="s">
        <v>1634</v>
      </c>
      <c r="B1221" s="117" t="s">
        <v>1632</v>
      </c>
      <c r="C1221" s="191">
        <v>35</v>
      </c>
      <c r="D1221" s="107"/>
      <c r="E1221" s="160"/>
    </row>
    <row r="1222" spans="1:5" ht="11.25" customHeight="1">
      <c r="A1222" s="182" t="s">
        <v>746</v>
      </c>
      <c r="B1222" s="117" t="s">
        <v>747</v>
      </c>
      <c r="C1222" s="191">
        <v>29</v>
      </c>
      <c r="D1222" s="107"/>
      <c r="E1222" s="160"/>
    </row>
    <row r="1223" spans="1:5" ht="11.25" customHeight="1">
      <c r="A1223" s="182" t="s">
        <v>748</v>
      </c>
      <c r="B1223" s="117" t="s">
        <v>749</v>
      </c>
      <c r="C1223" s="191">
        <v>97</v>
      </c>
      <c r="D1223" s="107"/>
      <c r="E1223" s="160"/>
    </row>
    <row r="1224" spans="1:5" ht="11.25" customHeight="1">
      <c r="A1224" s="182" t="s">
        <v>750</v>
      </c>
      <c r="B1224" s="117" t="s">
        <v>751</v>
      </c>
      <c r="C1224" s="191">
        <v>76</v>
      </c>
      <c r="D1224" s="107"/>
      <c r="E1224" s="160"/>
    </row>
    <row r="1225" spans="1:5" ht="11.25" customHeight="1">
      <c r="A1225" s="182" t="s">
        <v>752</v>
      </c>
      <c r="B1225" s="117" t="s">
        <v>3374</v>
      </c>
      <c r="C1225" s="191">
        <v>74</v>
      </c>
      <c r="D1225" s="107"/>
      <c r="E1225" s="160"/>
    </row>
    <row r="1226" spans="1:5" ht="11.25" customHeight="1">
      <c r="A1226" s="182" t="s">
        <v>3375</v>
      </c>
      <c r="B1226" s="117" t="s">
        <v>3376</v>
      </c>
      <c r="C1226" s="191">
        <v>78</v>
      </c>
      <c r="D1226" s="107"/>
      <c r="E1226" s="160"/>
    </row>
    <row r="1227" spans="1:5" ht="11.25" customHeight="1">
      <c r="A1227" s="182" t="s">
        <v>3377</v>
      </c>
      <c r="B1227" s="117" t="s">
        <v>674</v>
      </c>
      <c r="C1227" s="191">
        <v>107</v>
      </c>
      <c r="D1227" s="107"/>
      <c r="E1227" s="160"/>
    </row>
    <row r="1228" spans="1:5" ht="11.25" customHeight="1">
      <c r="A1228" s="182" t="s">
        <v>675</v>
      </c>
      <c r="B1228" s="117" t="s">
        <v>676</v>
      </c>
      <c r="C1228" s="191">
        <v>107</v>
      </c>
      <c r="D1228" s="107"/>
      <c r="E1228" s="160"/>
    </row>
    <row r="1229" spans="1:5" ht="11.25" customHeight="1">
      <c r="A1229" s="182" t="s">
        <v>677</v>
      </c>
      <c r="B1229" s="117" t="s">
        <v>678</v>
      </c>
      <c r="C1229" s="191">
        <v>190</v>
      </c>
      <c r="D1229" s="107"/>
      <c r="E1229" s="160"/>
    </row>
    <row r="1230" spans="1:5" ht="11.25" customHeight="1">
      <c r="A1230" s="182" t="s">
        <v>679</v>
      </c>
      <c r="B1230" s="117" t="s">
        <v>680</v>
      </c>
      <c r="C1230" s="191">
        <v>68</v>
      </c>
      <c r="D1230" s="107"/>
      <c r="E1230" s="160"/>
    </row>
    <row r="1231" spans="1:5" ht="11.25" customHeight="1">
      <c r="A1231" s="182" t="s">
        <v>681</v>
      </c>
      <c r="B1231" s="117" t="s">
        <v>682</v>
      </c>
      <c r="C1231" s="191">
        <v>63</v>
      </c>
      <c r="D1231" s="107"/>
      <c r="E1231" s="160"/>
    </row>
    <row r="1232" spans="1:5" ht="11.25" customHeight="1">
      <c r="A1232" s="182" t="s">
        <v>683</v>
      </c>
      <c r="B1232" s="117" t="s">
        <v>684</v>
      </c>
      <c r="C1232" s="191">
        <v>26</v>
      </c>
      <c r="D1232" s="107"/>
      <c r="E1232" s="160"/>
    </row>
    <row r="1233" spans="1:5" ht="11.25" customHeight="1">
      <c r="A1233" s="182" t="s">
        <v>685</v>
      </c>
      <c r="B1233" s="117" t="s">
        <v>2019</v>
      </c>
      <c r="C1233" s="191">
        <v>39</v>
      </c>
      <c r="D1233" s="107"/>
      <c r="E1233" s="160"/>
    </row>
    <row r="1234" spans="1:5" ht="11.25" customHeight="1">
      <c r="A1234" s="182" t="s">
        <v>2020</v>
      </c>
      <c r="B1234" s="117" t="s">
        <v>2021</v>
      </c>
      <c r="C1234" s="191">
        <v>47</v>
      </c>
      <c r="D1234" s="107"/>
      <c r="E1234" s="160"/>
    </row>
    <row r="1235" spans="1:5" ht="11.25" customHeight="1">
      <c r="A1235" s="182" t="s">
        <v>2022</v>
      </c>
      <c r="B1235" s="117" t="s">
        <v>2023</v>
      </c>
      <c r="C1235" s="191">
        <v>43</v>
      </c>
      <c r="D1235" s="107"/>
      <c r="E1235" s="160"/>
    </row>
    <row r="1236" spans="1:5" ht="11.25" customHeight="1">
      <c r="A1236" s="182" t="s">
        <v>2024</v>
      </c>
      <c r="B1236" s="117" t="s">
        <v>2025</v>
      </c>
      <c r="C1236" s="191">
        <v>36</v>
      </c>
      <c r="D1236" s="107"/>
      <c r="E1236" s="160"/>
    </row>
    <row r="1237" spans="1:5" ht="11.25" customHeight="1">
      <c r="A1237" s="182" t="s">
        <v>2026</v>
      </c>
      <c r="B1237" s="117" t="s">
        <v>2027</v>
      </c>
      <c r="C1237" s="191">
        <v>63</v>
      </c>
      <c r="D1237" s="107"/>
      <c r="E1237" s="160"/>
    </row>
    <row r="1238" spans="1:5" ht="11.25" customHeight="1">
      <c r="A1238" s="182" t="s">
        <v>2028</v>
      </c>
      <c r="B1238" s="117" t="s">
        <v>2029</v>
      </c>
      <c r="C1238" s="191">
        <v>61</v>
      </c>
      <c r="D1238" s="107"/>
      <c r="E1238" s="160"/>
    </row>
    <row r="1239" spans="1:5" ht="11.25" customHeight="1">
      <c r="A1239" s="182" t="s">
        <v>2030</v>
      </c>
      <c r="B1239" s="117" t="s">
        <v>2031</v>
      </c>
      <c r="C1239" s="191">
        <v>63</v>
      </c>
      <c r="D1239" s="107"/>
      <c r="E1239" s="160"/>
    </row>
    <row r="1240" spans="1:5" ht="11.25" customHeight="1">
      <c r="A1240" s="182" t="s">
        <v>2032</v>
      </c>
      <c r="B1240" s="117" t="s">
        <v>2033</v>
      </c>
      <c r="C1240" s="191">
        <v>40</v>
      </c>
      <c r="D1240" s="107"/>
      <c r="E1240" s="160"/>
    </row>
    <row r="1241" spans="1:5" ht="11.25" customHeight="1">
      <c r="A1241" s="182" t="s">
        <v>2034</v>
      </c>
      <c r="B1241" s="117" t="s">
        <v>2035</v>
      </c>
      <c r="C1241" s="191">
        <v>37</v>
      </c>
      <c r="D1241" s="107"/>
      <c r="E1241" s="160"/>
    </row>
    <row r="1242" spans="1:5" ht="11.25" customHeight="1">
      <c r="A1242" s="182" t="s">
        <v>2036</v>
      </c>
      <c r="B1242" s="117" t="s">
        <v>2037</v>
      </c>
      <c r="C1242" s="191">
        <v>56</v>
      </c>
      <c r="D1242" s="107"/>
      <c r="E1242" s="160"/>
    </row>
    <row r="1243" spans="1:5" ht="11.25" customHeight="1">
      <c r="A1243" s="182" t="s">
        <v>2038</v>
      </c>
      <c r="B1243" s="117" t="s">
        <v>2039</v>
      </c>
      <c r="C1243" s="191">
        <v>37</v>
      </c>
      <c r="D1243" s="107"/>
      <c r="E1243" s="160"/>
    </row>
    <row r="1244" spans="1:5" ht="11.25" customHeight="1">
      <c r="A1244" s="182" t="s">
        <v>2040</v>
      </c>
      <c r="B1244" s="117" t="s">
        <v>3278</v>
      </c>
      <c r="C1244" s="191">
        <v>123</v>
      </c>
      <c r="D1244" s="107"/>
      <c r="E1244" s="160"/>
    </row>
    <row r="1245" spans="1:5" ht="11.25" customHeight="1">
      <c r="A1245" s="182" t="s">
        <v>2041</v>
      </c>
      <c r="B1245" s="117" t="s">
        <v>2042</v>
      </c>
      <c r="C1245" s="191">
        <v>78</v>
      </c>
      <c r="D1245" s="107"/>
      <c r="E1245" s="160"/>
    </row>
    <row r="1246" spans="1:5" ht="11.25" customHeight="1">
      <c r="A1246" s="182" t="s">
        <v>2043</v>
      </c>
      <c r="B1246" s="117" t="s">
        <v>2044</v>
      </c>
      <c r="C1246" s="191">
        <v>31</v>
      </c>
      <c r="D1246" s="107"/>
      <c r="E1246" s="160"/>
    </row>
    <row r="1247" spans="1:5" ht="11.25" customHeight="1">
      <c r="A1247" s="182" t="s">
        <v>2045</v>
      </c>
      <c r="B1247" s="117" t="s">
        <v>2046</v>
      </c>
      <c r="C1247" s="191">
        <v>56</v>
      </c>
      <c r="D1247" s="107"/>
      <c r="E1247" s="160"/>
    </row>
    <row r="1248" spans="1:5" ht="11.25" customHeight="1">
      <c r="A1248" s="182" t="s">
        <v>2047</v>
      </c>
      <c r="B1248" s="117" t="s">
        <v>1995</v>
      </c>
      <c r="C1248" s="191">
        <v>31</v>
      </c>
      <c r="D1248" s="107"/>
      <c r="E1248" s="160"/>
    </row>
    <row r="1249" spans="1:5" ht="11.25" customHeight="1">
      <c r="A1249" s="182" t="s">
        <v>1996</v>
      </c>
      <c r="B1249" s="117" t="s">
        <v>1997</v>
      </c>
      <c r="C1249" s="191">
        <v>22</v>
      </c>
      <c r="D1249" s="107"/>
      <c r="E1249" s="160"/>
    </row>
    <row r="1250" spans="1:5" ht="11.25" customHeight="1">
      <c r="A1250" s="182" t="s">
        <v>1998</v>
      </c>
      <c r="B1250" s="117" t="s">
        <v>1999</v>
      </c>
      <c r="C1250" s="191">
        <v>58</v>
      </c>
      <c r="D1250" s="107"/>
      <c r="E1250" s="160"/>
    </row>
    <row r="1251" spans="1:5" ht="11.25" customHeight="1">
      <c r="A1251" s="182" t="s">
        <v>2000</v>
      </c>
      <c r="B1251" s="117" t="s">
        <v>2001</v>
      </c>
      <c r="C1251" s="191">
        <v>60</v>
      </c>
      <c r="D1251" s="107"/>
      <c r="E1251" s="160"/>
    </row>
    <row r="1252" spans="1:5" ht="11.25" customHeight="1">
      <c r="A1252" s="182" t="s">
        <v>2002</v>
      </c>
      <c r="B1252" s="117" t="s">
        <v>994</v>
      </c>
      <c r="C1252" s="191">
        <v>44</v>
      </c>
      <c r="D1252" s="107"/>
      <c r="E1252" s="160"/>
    </row>
    <row r="1253" spans="1:5" ht="11.25" customHeight="1">
      <c r="A1253" s="182" t="s">
        <v>2003</v>
      </c>
      <c r="B1253" s="117" t="s">
        <v>2004</v>
      </c>
      <c r="C1253" s="191">
        <v>36</v>
      </c>
      <c r="D1253" s="107"/>
      <c r="E1253" s="160"/>
    </row>
    <row r="1254" spans="1:5" ht="11.25" customHeight="1">
      <c r="A1254" s="182" t="s">
        <v>2005</v>
      </c>
      <c r="B1254" s="117" t="s">
        <v>2006</v>
      </c>
      <c r="C1254" s="191">
        <v>31</v>
      </c>
      <c r="D1254" s="107"/>
      <c r="E1254" s="160"/>
    </row>
    <row r="1255" spans="1:5" ht="11.25" customHeight="1">
      <c r="A1255" s="182" t="s">
        <v>2007</v>
      </c>
      <c r="B1255" s="117" t="s">
        <v>2008</v>
      </c>
      <c r="C1255" s="191">
        <v>31</v>
      </c>
      <c r="D1255" s="107"/>
      <c r="E1255" s="160"/>
    </row>
    <row r="1256" spans="1:5" ht="11.25" customHeight="1">
      <c r="A1256" s="182" t="s">
        <v>2009</v>
      </c>
      <c r="B1256" s="117" t="s">
        <v>2010</v>
      </c>
      <c r="C1256" s="191">
        <v>84</v>
      </c>
      <c r="D1256" s="107"/>
      <c r="E1256" s="160"/>
    </row>
    <row r="1257" spans="1:5" ht="11.25" customHeight="1">
      <c r="A1257" s="182" t="s">
        <v>2011</v>
      </c>
      <c r="B1257" s="117" t="s">
        <v>2012</v>
      </c>
      <c r="C1257" s="191">
        <v>29</v>
      </c>
      <c r="D1257" s="107"/>
      <c r="E1257" s="160"/>
    </row>
    <row r="1258" spans="1:5" ht="11.25" customHeight="1">
      <c r="A1258" s="182" t="s">
        <v>2013</v>
      </c>
      <c r="B1258" s="117" t="s">
        <v>2014</v>
      </c>
      <c r="C1258" s="191">
        <v>37</v>
      </c>
      <c r="D1258" s="107"/>
      <c r="E1258" s="160"/>
    </row>
    <row r="1259" spans="1:5" ht="11.25" customHeight="1">
      <c r="A1259" s="182" t="s">
        <v>2083</v>
      </c>
      <c r="B1259" s="117" t="s">
        <v>2084</v>
      </c>
      <c r="C1259" s="191">
        <v>31</v>
      </c>
      <c r="D1259" s="107"/>
      <c r="E1259" s="160"/>
    </row>
    <row r="1260" spans="1:5" ht="11.25" customHeight="1">
      <c r="A1260" s="182" t="s">
        <v>2085</v>
      </c>
      <c r="B1260" s="117" t="s">
        <v>2086</v>
      </c>
      <c r="C1260" s="191">
        <v>36</v>
      </c>
      <c r="D1260" s="107"/>
      <c r="E1260" s="160"/>
    </row>
    <row r="1261" spans="1:5" ht="11.25" customHeight="1">
      <c r="A1261" s="182" t="s">
        <v>2087</v>
      </c>
      <c r="B1261" s="117" t="s">
        <v>2088</v>
      </c>
      <c r="C1261" s="191">
        <v>31</v>
      </c>
      <c r="D1261" s="107"/>
      <c r="E1261" s="160"/>
    </row>
    <row r="1262" spans="1:5" ht="11.25" customHeight="1">
      <c r="A1262" s="182" t="s">
        <v>2089</v>
      </c>
      <c r="B1262" s="117" t="s">
        <v>2090</v>
      </c>
      <c r="C1262" s="191">
        <v>136</v>
      </c>
      <c r="D1262" s="107"/>
      <c r="E1262" s="160"/>
    </row>
    <row r="1263" spans="1:5" ht="11.25" customHeight="1">
      <c r="A1263" s="182" t="s">
        <v>2091</v>
      </c>
      <c r="B1263" s="117" t="s">
        <v>2092</v>
      </c>
      <c r="C1263" s="191">
        <v>63</v>
      </c>
      <c r="D1263" s="107"/>
      <c r="E1263" s="160"/>
    </row>
    <row r="1264" spans="1:5" ht="11.25" customHeight="1">
      <c r="A1264" s="182" t="s">
        <v>2093</v>
      </c>
      <c r="B1264" s="117" t="s">
        <v>2094</v>
      </c>
      <c r="C1264" s="191">
        <v>28</v>
      </c>
      <c r="D1264" s="107"/>
      <c r="E1264" s="160"/>
    </row>
    <row r="1265" spans="1:5" ht="11.25" customHeight="1">
      <c r="A1265" s="182" t="s">
        <v>2095</v>
      </c>
      <c r="B1265" s="117" t="s">
        <v>2096</v>
      </c>
      <c r="C1265" s="191">
        <v>97</v>
      </c>
      <c r="D1265" s="107"/>
      <c r="E1265" s="160"/>
    </row>
    <row r="1266" spans="1:5" ht="11.25" customHeight="1">
      <c r="A1266" s="182" t="s">
        <v>2097</v>
      </c>
      <c r="B1266" s="117" t="s">
        <v>1752</v>
      </c>
      <c r="C1266" s="191">
        <v>123</v>
      </c>
      <c r="D1266" s="107"/>
      <c r="E1266" s="160"/>
    </row>
    <row r="1267" spans="1:5" ht="11.25" customHeight="1">
      <c r="A1267" s="182" t="s">
        <v>2171</v>
      </c>
      <c r="B1267" s="117" t="s">
        <v>2172</v>
      </c>
      <c r="C1267" s="191">
        <v>31</v>
      </c>
      <c r="D1267" s="107"/>
      <c r="E1267" s="160"/>
    </row>
    <row r="1268" spans="1:5" ht="11.25" customHeight="1">
      <c r="A1268" s="182" t="s">
        <v>2173</v>
      </c>
      <c r="B1268" s="117" t="s">
        <v>2174</v>
      </c>
      <c r="C1268" s="191">
        <v>42</v>
      </c>
      <c r="D1268" s="107"/>
      <c r="E1268" s="160"/>
    </row>
    <row r="1269" spans="1:5" ht="11.25" customHeight="1">
      <c r="A1269" s="182" t="s">
        <v>2175</v>
      </c>
      <c r="B1269" s="117" t="s">
        <v>2176</v>
      </c>
      <c r="C1269" s="191">
        <v>30</v>
      </c>
      <c r="D1269" s="107"/>
      <c r="E1269" s="160"/>
    </row>
    <row r="1270" spans="1:5" ht="11.25" customHeight="1">
      <c r="A1270" s="182" t="s">
        <v>2177</v>
      </c>
      <c r="B1270" s="117" t="s">
        <v>2178</v>
      </c>
      <c r="C1270" s="191">
        <v>52</v>
      </c>
      <c r="D1270" s="107"/>
      <c r="E1270" s="160"/>
    </row>
    <row r="1271" spans="1:5" ht="11.25" customHeight="1">
      <c r="A1271" s="182" t="s">
        <v>2179</v>
      </c>
      <c r="B1271" s="117" t="s">
        <v>2180</v>
      </c>
      <c r="C1271" s="191">
        <v>27</v>
      </c>
      <c r="D1271" s="107"/>
      <c r="E1271" s="160"/>
    </row>
    <row r="1272" spans="1:5" ht="11.25" customHeight="1">
      <c r="A1272" s="182" t="s">
        <v>2181</v>
      </c>
      <c r="B1272" s="117" t="s">
        <v>2182</v>
      </c>
      <c r="C1272" s="191">
        <v>67</v>
      </c>
      <c r="D1272" s="107"/>
      <c r="E1272" s="160"/>
    </row>
    <row r="1273" spans="1:5" ht="11.25" customHeight="1">
      <c r="A1273" s="182" t="s">
        <v>2183</v>
      </c>
      <c r="B1273" s="117" t="s">
        <v>2184</v>
      </c>
      <c r="C1273" s="191">
        <v>43</v>
      </c>
      <c r="D1273" s="107"/>
      <c r="E1273" s="160"/>
    </row>
    <row r="1274" spans="1:5" ht="11.25" customHeight="1">
      <c r="A1274" s="182" t="s">
        <v>2185</v>
      </c>
      <c r="B1274" s="117" t="s">
        <v>2186</v>
      </c>
      <c r="C1274" s="191">
        <v>32</v>
      </c>
      <c r="D1274" s="107"/>
      <c r="E1274" s="160"/>
    </row>
    <row r="1275" spans="1:5" ht="11.25" customHeight="1">
      <c r="A1275" s="182" t="s">
        <v>2187</v>
      </c>
      <c r="B1275" s="117" t="s">
        <v>2188</v>
      </c>
      <c r="C1275" s="191">
        <v>46</v>
      </c>
      <c r="D1275" s="107"/>
      <c r="E1275" s="160"/>
    </row>
    <row r="1276" spans="1:5" ht="11.25" customHeight="1">
      <c r="A1276" s="182" t="s">
        <v>2189</v>
      </c>
      <c r="B1276" s="117" t="s">
        <v>2190</v>
      </c>
      <c r="C1276" s="191">
        <v>40</v>
      </c>
      <c r="D1276" s="107"/>
      <c r="E1276" s="160"/>
    </row>
    <row r="1277" spans="1:5" ht="11.25" customHeight="1">
      <c r="A1277" s="182" t="s">
        <v>2191</v>
      </c>
      <c r="B1277" s="117" t="s">
        <v>2192</v>
      </c>
      <c r="C1277" s="191">
        <v>40</v>
      </c>
      <c r="D1277" s="107"/>
      <c r="E1277" s="160"/>
    </row>
    <row r="1278" spans="1:5" ht="11.25" customHeight="1">
      <c r="A1278" s="182" t="s">
        <v>2193</v>
      </c>
      <c r="B1278" s="117" t="s">
        <v>2194</v>
      </c>
      <c r="C1278" s="191">
        <v>62</v>
      </c>
      <c r="D1278" s="107"/>
      <c r="E1278" s="160"/>
    </row>
    <row r="1279" spans="1:5" ht="11.25" customHeight="1">
      <c r="A1279" s="182" t="s">
        <v>2195</v>
      </c>
      <c r="B1279" s="117" t="s">
        <v>2196</v>
      </c>
      <c r="C1279" s="191">
        <v>152</v>
      </c>
      <c r="D1279" s="107"/>
      <c r="E1279" s="160"/>
    </row>
    <row r="1280" spans="1:5" ht="11.25" customHeight="1">
      <c r="A1280" s="182" t="s">
        <v>2197</v>
      </c>
      <c r="B1280" s="117" t="s">
        <v>2198</v>
      </c>
      <c r="C1280" s="191">
        <v>127</v>
      </c>
      <c r="D1280" s="107"/>
      <c r="E1280" s="160"/>
    </row>
    <row r="1281" spans="1:5" ht="11.25" customHeight="1">
      <c r="A1281" s="182" t="s">
        <v>2199</v>
      </c>
      <c r="B1281" s="117" t="s">
        <v>2200</v>
      </c>
      <c r="C1281" s="191">
        <v>63</v>
      </c>
      <c r="D1281" s="107"/>
      <c r="E1281" s="160"/>
    </row>
    <row r="1282" spans="1:5" ht="11.25" customHeight="1">
      <c r="A1282" s="182" t="s">
        <v>2201</v>
      </c>
      <c r="B1282" s="117" t="s">
        <v>2202</v>
      </c>
      <c r="C1282" s="191">
        <v>74</v>
      </c>
      <c r="D1282" s="107"/>
      <c r="E1282" s="160"/>
    </row>
    <row r="1283" spans="1:5" ht="11.25" customHeight="1">
      <c r="A1283" s="182" t="s">
        <v>2203</v>
      </c>
      <c r="B1283" s="117" t="s">
        <v>2204</v>
      </c>
      <c r="C1283" s="191">
        <v>35</v>
      </c>
      <c r="D1283" s="107"/>
      <c r="E1283" s="160"/>
    </row>
    <row r="1284" spans="1:5" ht="11.25" customHeight="1">
      <c r="A1284" s="182" t="s">
        <v>2205</v>
      </c>
      <c r="B1284" s="117" t="s">
        <v>2206</v>
      </c>
      <c r="C1284" s="191">
        <v>39</v>
      </c>
      <c r="D1284" s="107"/>
      <c r="E1284" s="160"/>
    </row>
    <row r="1285" spans="1:5" ht="11.25" customHeight="1">
      <c r="A1285" s="182" t="s">
        <v>2207</v>
      </c>
      <c r="B1285" s="117" t="s">
        <v>2208</v>
      </c>
      <c r="C1285" s="191">
        <v>20</v>
      </c>
      <c r="D1285" s="107"/>
      <c r="E1285" s="160"/>
    </row>
    <row r="1286" spans="1:5" ht="11.25" customHeight="1">
      <c r="A1286" s="182" t="s">
        <v>2209</v>
      </c>
      <c r="B1286" s="117" t="s">
        <v>2210</v>
      </c>
      <c r="C1286" s="191">
        <v>26</v>
      </c>
      <c r="D1286" s="107"/>
      <c r="E1286" s="160"/>
    </row>
    <row r="1287" spans="1:5" ht="11.25" customHeight="1">
      <c r="A1287" s="182" t="s">
        <v>2211</v>
      </c>
      <c r="B1287" s="117" t="s">
        <v>2212</v>
      </c>
      <c r="C1287" s="191">
        <v>23</v>
      </c>
      <c r="D1287" s="107"/>
      <c r="E1287" s="160"/>
    </row>
    <row r="1288" spans="1:5" ht="11.25" customHeight="1">
      <c r="A1288" s="182" t="s">
        <v>2213</v>
      </c>
      <c r="B1288" s="117" t="s">
        <v>2214</v>
      </c>
      <c r="C1288" s="191">
        <v>9</v>
      </c>
      <c r="D1288" s="107"/>
      <c r="E1288" s="160"/>
    </row>
    <row r="1289" spans="1:5" ht="11.25" customHeight="1">
      <c r="A1289" s="182" t="s">
        <v>2215</v>
      </c>
      <c r="B1289" s="117" t="s">
        <v>2216</v>
      </c>
      <c r="C1289" s="191">
        <v>12</v>
      </c>
      <c r="D1289" s="107"/>
      <c r="E1289" s="160"/>
    </row>
    <row r="1290" spans="1:5" ht="11.25" customHeight="1">
      <c r="A1290" s="182" t="s">
        <v>2217</v>
      </c>
      <c r="B1290" s="117" t="s">
        <v>2218</v>
      </c>
      <c r="C1290" s="191">
        <v>12</v>
      </c>
      <c r="D1290" s="107"/>
      <c r="E1290" s="160"/>
    </row>
    <row r="1291" spans="1:5" ht="11.25" customHeight="1">
      <c r="A1291" s="182" t="s">
        <v>2219</v>
      </c>
      <c r="B1291" s="117" t="s">
        <v>2220</v>
      </c>
      <c r="C1291" s="191">
        <v>115</v>
      </c>
      <c r="D1291" s="107"/>
      <c r="E1291" s="160"/>
    </row>
    <row r="1292" spans="1:5" ht="11.25" customHeight="1">
      <c r="A1292" s="182" t="s">
        <v>2221</v>
      </c>
      <c r="B1292" s="117" t="s">
        <v>3096</v>
      </c>
      <c r="C1292" s="191">
        <v>42</v>
      </c>
      <c r="D1292" s="107"/>
      <c r="E1292" s="160"/>
    </row>
    <row r="1293" spans="1:5" ht="11.25" customHeight="1">
      <c r="A1293" s="182" t="s">
        <v>3097</v>
      </c>
      <c r="B1293" s="117" t="s">
        <v>3279</v>
      </c>
      <c r="C1293" s="191">
        <v>21</v>
      </c>
      <c r="D1293" s="107"/>
      <c r="E1293" s="160"/>
    </row>
    <row r="1294" spans="1:5" ht="11.25" customHeight="1">
      <c r="A1294" s="182" t="s">
        <v>3098</v>
      </c>
      <c r="B1294" s="117" t="s">
        <v>3280</v>
      </c>
      <c r="C1294" s="191">
        <v>24</v>
      </c>
      <c r="D1294" s="107"/>
      <c r="E1294" s="160"/>
    </row>
    <row r="1295" spans="1:5" ht="11.25" customHeight="1">
      <c r="A1295" s="182" t="s">
        <v>3099</v>
      </c>
      <c r="B1295" s="117" t="s">
        <v>3281</v>
      </c>
      <c r="C1295" s="191">
        <v>21</v>
      </c>
      <c r="D1295" s="107"/>
      <c r="E1295" s="160"/>
    </row>
    <row r="1296" spans="1:5" ht="11.25" customHeight="1">
      <c r="A1296" s="101" t="s">
        <v>84</v>
      </c>
      <c r="B1296" s="101" t="s">
        <v>1282</v>
      </c>
      <c r="C1296" s="191">
        <v>58</v>
      </c>
      <c r="D1296" s="107"/>
      <c r="E1296" s="160"/>
    </row>
    <row r="1297" spans="1:5" ht="11.25" customHeight="1">
      <c r="A1297" s="182" t="s">
        <v>3102</v>
      </c>
      <c r="B1297" s="117" t="s">
        <v>1284</v>
      </c>
      <c r="C1297" s="191">
        <v>28</v>
      </c>
      <c r="D1297" s="107"/>
      <c r="E1297" s="160"/>
    </row>
    <row r="1298" spans="1:5" ht="11.25" customHeight="1">
      <c r="A1298" s="182" t="s">
        <v>3103</v>
      </c>
      <c r="B1298" s="117" t="s">
        <v>3104</v>
      </c>
      <c r="C1298" s="191">
        <v>429</v>
      </c>
      <c r="D1298" s="107"/>
      <c r="E1298" s="160"/>
    </row>
    <row r="1299" spans="1:5" ht="11.25" customHeight="1">
      <c r="A1299" s="182" t="s">
        <v>3105</v>
      </c>
      <c r="B1299" s="117" t="s">
        <v>3106</v>
      </c>
      <c r="C1299" s="191">
        <v>320</v>
      </c>
      <c r="D1299" s="107"/>
      <c r="E1299" s="160"/>
    </row>
    <row r="1300" spans="1:5" ht="11.25" customHeight="1">
      <c r="A1300" s="182" t="s">
        <v>3107</v>
      </c>
      <c r="B1300" s="117" t="s">
        <v>3108</v>
      </c>
      <c r="C1300" s="191">
        <v>244</v>
      </c>
      <c r="D1300" s="107"/>
      <c r="E1300" s="160"/>
    </row>
    <row r="1301" spans="1:5" ht="11.25" customHeight="1">
      <c r="A1301" s="182" t="s">
        <v>3109</v>
      </c>
      <c r="B1301" s="117" t="s">
        <v>3110</v>
      </c>
      <c r="C1301" s="191">
        <v>226</v>
      </c>
      <c r="D1301" s="107"/>
      <c r="E1301" s="160"/>
    </row>
    <row r="1302" spans="1:5" ht="11.25" customHeight="1">
      <c r="A1302" s="182" t="s">
        <v>3111</v>
      </c>
      <c r="B1302" s="117" t="s">
        <v>3112</v>
      </c>
      <c r="C1302" s="191">
        <v>298</v>
      </c>
      <c r="D1302" s="107"/>
      <c r="E1302" s="160"/>
    </row>
    <row r="1303" spans="1:5" ht="11.25" customHeight="1">
      <c r="A1303" s="182" t="s">
        <v>3113</v>
      </c>
      <c r="B1303" s="117" t="s">
        <v>3114</v>
      </c>
      <c r="C1303" s="191">
        <v>239</v>
      </c>
      <c r="D1303" s="107"/>
      <c r="E1303" s="160"/>
    </row>
    <row r="1304" spans="1:5" ht="11.25" customHeight="1">
      <c r="A1304" s="182" t="s">
        <v>3115</v>
      </c>
      <c r="B1304" s="117" t="s">
        <v>3116</v>
      </c>
      <c r="C1304" s="191">
        <v>410</v>
      </c>
      <c r="D1304" s="107"/>
      <c r="E1304" s="160"/>
    </row>
    <row r="1305" spans="1:5" ht="11.25" customHeight="1">
      <c r="A1305" s="182" t="s">
        <v>3117</v>
      </c>
      <c r="B1305" s="117" t="s">
        <v>3118</v>
      </c>
      <c r="C1305" s="191">
        <v>243</v>
      </c>
      <c r="D1305" s="107"/>
      <c r="E1305" s="160"/>
    </row>
    <row r="1306" spans="1:5" ht="11.25" customHeight="1">
      <c r="A1306" s="182" t="s">
        <v>3337</v>
      </c>
      <c r="B1306" s="117" t="s">
        <v>3338</v>
      </c>
      <c r="C1306" s="191">
        <v>283</v>
      </c>
      <c r="D1306" s="107"/>
      <c r="E1306" s="160"/>
    </row>
    <row r="1307" spans="1:5" ht="11.25" customHeight="1">
      <c r="A1307" s="182" t="s">
        <v>3339</v>
      </c>
      <c r="B1307" s="117" t="s">
        <v>3340</v>
      </c>
      <c r="C1307" s="191">
        <v>373</v>
      </c>
      <c r="D1307" s="107"/>
      <c r="E1307" s="160"/>
    </row>
    <row r="1308" spans="1:5" ht="11.25" customHeight="1">
      <c r="A1308" s="182" t="s">
        <v>3341</v>
      </c>
      <c r="B1308" s="117" t="s">
        <v>3342</v>
      </c>
      <c r="C1308" s="191">
        <v>220</v>
      </c>
      <c r="D1308" s="107"/>
      <c r="E1308" s="160"/>
    </row>
    <row r="1309" spans="1:5" ht="11.25" customHeight="1">
      <c r="A1309" s="182" t="s">
        <v>3343</v>
      </c>
      <c r="B1309" s="117" t="s">
        <v>3344</v>
      </c>
      <c r="C1309" s="191">
        <v>186</v>
      </c>
      <c r="D1309" s="107"/>
      <c r="E1309" s="160"/>
    </row>
    <row r="1310" spans="1:5" ht="11.25" customHeight="1">
      <c r="A1310" s="182" t="s">
        <v>3345</v>
      </c>
      <c r="B1310" s="117" t="s">
        <v>3346</v>
      </c>
      <c r="C1310" s="191">
        <v>127</v>
      </c>
      <c r="D1310" s="107"/>
      <c r="E1310" s="160"/>
    </row>
    <row r="1311" spans="1:5" ht="11.25" customHeight="1">
      <c r="A1311" s="182" t="s">
        <v>3347</v>
      </c>
      <c r="B1311" s="117" t="s">
        <v>3348</v>
      </c>
      <c r="C1311" s="191">
        <v>175</v>
      </c>
      <c r="D1311" s="107"/>
      <c r="E1311" s="160"/>
    </row>
    <row r="1312" spans="1:5" ht="11.25" customHeight="1">
      <c r="A1312" s="182" t="s">
        <v>3349</v>
      </c>
      <c r="B1312" s="117" t="s">
        <v>3350</v>
      </c>
      <c r="C1312" s="191">
        <v>230</v>
      </c>
      <c r="D1312" s="107"/>
      <c r="E1312" s="160"/>
    </row>
    <row r="1313" spans="1:5" ht="11.25" customHeight="1">
      <c r="A1313" s="182" t="s">
        <v>3351</v>
      </c>
      <c r="B1313" s="117" t="s">
        <v>3352</v>
      </c>
      <c r="C1313" s="191">
        <v>181</v>
      </c>
      <c r="D1313" s="107"/>
      <c r="E1313" s="160"/>
    </row>
    <row r="1314" spans="1:5" ht="11.25" customHeight="1">
      <c r="A1314" s="182" t="s">
        <v>3353</v>
      </c>
      <c r="B1314" s="117" t="s">
        <v>3354</v>
      </c>
      <c r="C1314" s="191">
        <v>186</v>
      </c>
      <c r="D1314" s="107"/>
      <c r="E1314" s="160"/>
    </row>
    <row r="1315" spans="1:5" ht="11.25" customHeight="1">
      <c r="A1315" s="182" t="s">
        <v>3355</v>
      </c>
      <c r="B1315" s="117" t="s">
        <v>3356</v>
      </c>
      <c r="C1315" s="191">
        <v>186</v>
      </c>
      <c r="D1315" s="107"/>
      <c r="E1315" s="160"/>
    </row>
    <row r="1316" spans="1:5" ht="11.25" customHeight="1">
      <c r="A1316" s="182" t="s">
        <v>3357</v>
      </c>
      <c r="B1316" s="117" t="s">
        <v>3358</v>
      </c>
      <c r="C1316" s="191">
        <v>161</v>
      </c>
      <c r="D1316" s="107"/>
      <c r="E1316" s="160"/>
    </row>
    <row r="1317" spans="1:5" ht="11.25" customHeight="1">
      <c r="A1317" s="182" t="s">
        <v>3359</v>
      </c>
      <c r="B1317" s="117" t="s">
        <v>3360</v>
      </c>
      <c r="C1317" s="192">
        <v>58</v>
      </c>
      <c r="D1317" s="107"/>
      <c r="E1317" s="160"/>
    </row>
    <row r="1318" spans="1:5" ht="11.25" customHeight="1">
      <c r="A1318" s="182" t="s">
        <v>3361</v>
      </c>
      <c r="B1318" s="117" t="s">
        <v>3362</v>
      </c>
      <c r="C1318" s="192">
        <v>49</v>
      </c>
      <c r="D1318" s="107"/>
      <c r="E1318" s="160"/>
    </row>
    <row r="1319" spans="1:5" ht="11.25" customHeight="1">
      <c r="A1319" s="182" t="s">
        <v>3363</v>
      </c>
      <c r="B1319" s="117" t="s">
        <v>3364</v>
      </c>
      <c r="C1319" s="192">
        <v>116</v>
      </c>
      <c r="D1319" s="107"/>
      <c r="E1319" s="160"/>
    </row>
    <row r="1320" spans="1:5" ht="11.25" customHeight="1">
      <c r="A1320" s="182" t="s">
        <v>3365</v>
      </c>
      <c r="B1320" s="117" t="s">
        <v>3366</v>
      </c>
      <c r="C1320" s="192">
        <v>48</v>
      </c>
      <c r="D1320" s="107"/>
      <c r="E1320" s="160"/>
    </row>
    <row r="1321" spans="1:5" ht="11.25" customHeight="1">
      <c r="A1321" s="182" t="s">
        <v>3367</v>
      </c>
      <c r="B1321" s="117" t="s">
        <v>2246</v>
      </c>
      <c r="C1321" s="192">
        <v>31</v>
      </c>
      <c r="D1321" s="107"/>
      <c r="E1321" s="160"/>
    </row>
    <row r="1322" spans="1:5" ht="11.25" customHeight="1">
      <c r="A1322" s="182" t="s">
        <v>3368</v>
      </c>
      <c r="B1322" s="117" t="s">
        <v>3369</v>
      </c>
      <c r="C1322" s="192">
        <v>36</v>
      </c>
      <c r="D1322" s="107"/>
      <c r="E1322" s="160"/>
    </row>
    <row r="1323" spans="1:5" ht="11.25" customHeight="1">
      <c r="A1323" s="182" t="s">
        <v>3370</v>
      </c>
      <c r="B1323" s="117" t="s">
        <v>3371</v>
      </c>
      <c r="C1323" s="192">
        <v>33</v>
      </c>
      <c r="D1323" s="107"/>
      <c r="E1323" s="160"/>
    </row>
    <row r="1324" spans="1:5" ht="11.25" customHeight="1">
      <c r="A1324" s="182" t="s">
        <v>3372</v>
      </c>
      <c r="B1324" s="117" t="s">
        <v>3626</v>
      </c>
      <c r="C1324" s="192">
        <v>23</v>
      </c>
      <c r="D1324" s="107"/>
      <c r="E1324" s="160"/>
    </row>
    <row r="1325" spans="1:5" ht="11.25" customHeight="1">
      <c r="A1325" s="182" t="s">
        <v>3373</v>
      </c>
      <c r="B1325" s="117" t="s">
        <v>1447</v>
      </c>
      <c r="C1325" s="192">
        <v>99</v>
      </c>
      <c r="D1325" s="107"/>
      <c r="E1325" s="160"/>
    </row>
    <row r="1326" spans="1:5" ht="11.25" customHeight="1">
      <c r="A1326" s="182" t="s">
        <v>1448</v>
      </c>
      <c r="B1326" s="117" t="s">
        <v>1449</v>
      </c>
      <c r="C1326" s="192">
        <v>45</v>
      </c>
      <c r="D1326" s="107"/>
      <c r="E1326" s="160"/>
    </row>
    <row r="1327" spans="1:5" ht="11.25" customHeight="1">
      <c r="A1327" s="182" t="s">
        <v>1450</v>
      </c>
      <c r="B1327" s="117" t="s">
        <v>1451</v>
      </c>
      <c r="C1327" s="192">
        <v>31</v>
      </c>
      <c r="D1327" s="107"/>
      <c r="E1327" s="160"/>
    </row>
    <row r="1328" spans="1:5" ht="11.25" customHeight="1">
      <c r="A1328" s="182" t="s">
        <v>1452</v>
      </c>
      <c r="B1328" s="117" t="s">
        <v>1306</v>
      </c>
      <c r="C1328" s="192">
        <v>79</v>
      </c>
      <c r="D1328" s="107"/>
      <c r="E1328" s="160"/>
    </row>
    <row r="1329" spans="1:5" ht="11.25" customHeight="1">
      <c r="A1329" s="182" t="s">
        <v>1453</v>
      </c>
      <c r="B1329" s="117" t="s">
        <v>1454</v>
      </c>
      <c r="C1329" s="192">
        <v>31</v>
      </c>
      <c r="D1329" s="107"/>
      <c r="E1329" s="160"/>
    </row>
    <row r="1330" spans="1:5" ht="11.25" customHeight="1">
      <c r="A1330" s="182" t="s">
        <v>1455</v>
      </c>
      <c r="B1330" s="117" t="s">
        <v>1456</v>
      </c>
      <c r="C1330" s="192">
        <v>37</v>
      </c>
      <c r="D1330" s="107"/>
      <c r="E1330" s="160"/>
    </row>
    <row r="1331" spans="1:5" ht="11.25" customHeight="1">
      <c r="A1331" s="182" t="s">
        <v>1457</v>
      </c>
      <c r="B1331" s="117" t="s">
        <v>1458</v>
      </c>
      <c r="C1331" s="192">
        <v>27</v>
      </c>
      <c r="D1331" s="107"/>
      <c r="E1331" s="160"/>
    </row>
    <row r="1332" spans="1:5" ht="11.25" customHeight="1">
      <c r="A1332" s="182" t="s">
        <v>1459</v>
      </c>
      <c r="B1332" s="117" t="s">
        <v>1460</v>
      </c>
      <c r="C1332" s="192">
        <v>48</v>
      </c>
      <c r="D1332" s="107"/>
      <c r="E1332" s="160"/>
    </row>
    <row r="1333" spans="1:5" ht="11.25" customHeight="1">
      <c r="A1333" s="182" t="s">
        <v>1461</v>
      </c>
      <c r="B1333" s="117" t="s">
        <v>1462</v>
      </c>
      <c r="C1333" s="192">
        <v>37</v>
      </c>
      <c r="D1333" s="107"/>
      <c r="E1333" s="160"/>
    </row>
    <row r="1334" spans="1:5" ht="11.25" customHeight="1">
      <c r="A1334" s="182" t="s">
        <v>1648</v>
      </c>
      <c r="B1334" s="117" t="s">
        <v>1649</v>
      </c>
      <c r="C1334" s="192">
        <v>61</v>
      </c>
      <c r="D1334" s="107"/>
      <c r="E1334" s="160"/>
    </row>
    <row r="1335" spans="1:5" ht="11.25" customHeight="1">
      <c r="A1335" s="182" t="s">
        <v>1650</v>
      </c>
      <c r="B1335" s="117" t="s">
        <v>1651</v>
      </c>
      <c r="C1335" s="192">
        <v>28</v>
      </c>
      <c r="D1335" s="107"/>
      <c r="E1335" s="160"/>
    </row>
    <row r="1336" spans="1:5" ht="11.25" customHeight="1">
      <c r="A1336" s="182" t="s">
        <v>1652</v>
      </c>
      <c r="B1336" s="117" t="s">
        <v>1653</v>
      </c>
      <c r="C1336" s="192">
        <v>59</v>
      </c>
      <c r="D1336" s="107"/>
      <c r="E1336" s="160"/>
    </row>
    <row r="1337" spans="1:5" ht="11.25" customHeight="1">
      <c r="A1337" s="182" t="s">
        <v>1654</v>
      </c>
      <c r="B1337" s="117" t="s">
        <v>1655</v>
      </c>
      <c r="C1337" s="192">
        <v>32</v>
      </c>
      <c r="D1337" s="107"/>
      <c r="E1337" s="160"/>
    </row>
    <row r="1338" spans="1:5" ht="11.25" customHeight="1">
      <c r="A1338" s="182" t="s">
        <v>1656</v>
      </c>
      <c r="B1338" s="117" t="s">
        <v>1657</v>
      </c>
      <c r="C1338" s="192">
        <v>44</v>
      </c>
      <c r="D1338" s="107"/>
      <c r="E1338" s="160"/>
    </row>
    <row r="1339" spans="1:5" ht="11.25" customHeight="1">
      <c r="A1339" s="182" t="s">
        <v>1658</v>
      </c>
      <c r="B1339" s="117" t="s">
        <v>1659</v>
      </c>
      <c r="C1339" s="192">
        <v>61</v>
      </c>
      <c r="D1339" s="107"/>
      <c r="E1339" s="160"/>
    </row>
    <row r="1340" spans="1:5" ht="11.25" customHeight="1">
      <c r="A1340" s="182" t="s">
        <v>1660</v>
      </c>
      <c r="B1340" s="117" t="s">
        <v>1661</v>
      </c>
      <c r="C1340" s="192">
        <v>47</v>
      </c>
      <c r="D1340" s="107"/>
      <c r="E1340" s="160"/>
    </row>
    <row r="1341" spans="1:5" ht="11.25" customHeight="1">
      <c r="A1341" s="182" t="s">
        <v>1662</v>
      </c>
      <c r="B1341" s="117" t="s">
        <v>1663</v>
      </c>
      <c r="C1341" s="192">
        <v>56</v>
      </c>
      <c r="D1341" s="107"/>
      <c r="E1341" s="160"/>
    </row>
    <row r="1342" spans="1:5" ht="11.25" customHeight="1">
      <c r="A1342" s="182" t="s">
        <v>1664</v>
      </c>
      <c r="B1342" s="117" t="s">
        <v>1486</v>
      </c>
      <c r="C1342" s="192">
        <v>41</v>
      </c>
      <c r="D1342" s="107"/>
      <c r="E1342" s="160"/>
    </row>
    <row r="1343" spans="1:5" ht="11.25" customHeight="1">
      <c r="A1343" s="101" t="s">
        <v>87</v>
      </c>
      <c r="B1343" s="101" t="s">
        <v>1488</v>
      </c>
      <c r="C1343" s="191" t="s">
        <v>2897</v>
      </c>
      <c r="D1343" s="107"/>
      <c r="E1343" s="160"/>
    </row>
    <row r="1344" spans="1:5" ht="11.25" customHeight="1">
      <c r="A1344" s="182" t="s">
        <v>1666</v>
      </c>
      <c r="B1344" s="117" t="s">
        <v>3605</v>
      </c>
      <c r="C1344" s="191">
        <v>191</v>
      </c>
      <c r="D1344" s="107"/>
      <c r="E1344" s="160"/>
    </row>
    <row r="1345" spans="1:5" ht="11.25" customHeight="1">
      <c r="A1345" s="182" t="s">
        <v>1667</v>
      </c>
      <c r="B1345" s="117" t="s">
        <v>3606</v>
      </c>
      <c r="C1345" s="191">
        <v>130</v>
      </c>
      <c r="D1345" s="107"/>
      <c r="E1345" s="160"/>
    </row>
    <row r="1346" spans="1:5" ht="11.25" customHeight="1">
      <c r="A1346" s="182" t="s">
        <v>1668</v>
      </c>
      <c r="B1346" s="117" t="s">
        <v>3607</v>
      </c>
      <c r="C1346" s="191">
        <v>155</v>
      </c>
      <c r="D1346" s="107"/>
      <c r="E1346" s="160"/>
    </row>
    <row r="1347" spans="1:5" ht="11.25" customHeight="1">
      <c r="A1347" s="182" t="s">
        <v>1669</v>
      </c>
      <c r="B1347" s="117" t="s">
        <v>3549</v>
      </c>
      <c r="C1347" s="191">
        <v>142</v>
      </c>
      <c r="D1347" s="107"/>
      <c r="E1347" s="160"/>
    </row>
    <row r="1348" spans="1:5" ht="11.25" customHeight="1">
      <c r="A1348" s="182" t="s">
        <v>1670</v>
      </c>
      <c r="B1348" s="117" t="s">
        <v>3550</v>
      </c>
      <c r="C1348" s="191">
        <v>130</v>
      </c>
      <c r="D1348" s="107"/>
      <c r="E1348" s="160"/>
    </row>
    <row r="1349" spans="1:5" ht="11.25" customHeight="1">
      <c r="A1349" s="182" t="s">
        <v>1671</v>
      </c>
      <c r="B1349" s="117" t="s">
        <v>3551</v>
      </c>
      <c r="C1349" s="191">
        <v>584</v>
      </c>
      <c r="D1349" s="107"/>
      <c r="E1349" s="160"/>
    </row>
    <row r="1350" spans="1:5" ht="11.25" customHeight="1">
      <c r="A1350" s="182" t="s">
        <v>1672</v>
      </c>
      <c r="B1350" s="117" t="s">
        <v>3552</v>
      </c>
      <c r="C1350" s="191">
        <v>136</v>
      </c>
      <c r="D1350" s="107"/>
      <c r="E1350" s="160"/>
    </row>
    <row r="1351" spans="1:5" ht="11.25" customHeight="1">
      <c r="A1351" s="182" t="s">
        <v>1951</v>
      </c>
      <c r="B1351" s="117" t="s">
        <v>1665</v>
      </c>
      <c r="C1351" s="191">
        <v>163</v>
      </c>
      <c r="D1351" s="107"/>
      <c r="E1351" s="160"/>
    </row>
    <row r="1352" spans="1:5" ht="11.25" customHeight="1">
      <c r="A1352" s="182" t="s">
        <v>1952</v>
      </c>
      <c r="B1352" s="117" t="s">
        <v>1440</v>
      </c>
      <c r="C1352" s="191">
        <v>29</v>
      </c>
      <c r="D1352" s="107"/>
      <c r="E1352" s="160"/>
    </row>
    <row r="1353" spans="1:5" ht="11.25" customHeight="1">
      <c r="A1353" s="182" t="s">
        <v>1953</v>
      </c>
      <c r="B1353" s="117" t="s">
        <v>1441</v>
      </c>
      <c r="C1353" s="191">
        <v>82</v>
      </c>
      <c r="D1353" s="107"/>
      <c r="E1353" s="160"/>
    </row>
    <row r="1354" spans="1:5" ht="11.25" customHeight="1">
      <c r="A1354" s="182" t="s">
        <v>1954</v>
      </c>
      <c r="B1354" s="117" t="s">
        <v>1442</v>
      </c>
      <c r="C1354" s="191">
        <v>70</v>
      </c>
      <c r="D1354" s="107"/>
      <c r="E1354" s="160"/>
    </row>
    <row r="1355" spans="1:5" ht="11.25" customHeight="1">
      <c r="A1355" s="182" t="s">
        <v>1955</v>
      </c>
      <c r="B1355" s="117" t="s">
        <v>1443</v>
      </c>
      <c r="C1355" s="191">
        <v>39</v>
      </c>
      <c r="D1355" s="107"/>
      <c r="E1355" s="160"/>
    </row>
    <row r="1356" spans="1:5" ht="11.25" customHeight="1">
      <c r="A1356" s="182" t="s">
        <v>1956</v>
      </c>
      <c r="B1356" s="117" t="s">
        <v>1444</v>
      </c>
      <c r="C1356" s="191">
        <v>60</v>
      </c>
      <c r="D1356" s="107"/>
      <c r="E1356" s="160"/>
    </row>
    <row r="1357" spans="1:5" ht="11.25" customHeight="1">
      <c r="A1357" s="182" t="s">
        <v>1957</v>
      </c>
      <c r="B1357" s="117" t="s">
        <v>1445</v>
      </c>
      <c r="C1357" s="191">
        <v>53</v>
      </c>
      <c r="D1357" s="107"/>
      <c r="E1357" s="160"/>
    </row>
    <row r="1358" spans="1:5" ht="11.25" customHeight="1">
      <c r="A1358" s="182" t="s">
        <v>1958</v>
      </c>
      <c r="B1358" s="117" t="s">
        <v>3598</v>
      </c>
      <c r="C1358" s="191">
        <v>33</v>
      </c>
      <c r="D1358" s="107"/>
      <c r="E1358" s="160"/>
    </row>
    <row r="1359" spans="1:5" ht="11.25" customHeight="1">
      <c r="A1359" s="182" t="s">
        <v>1959</v>
      </c>
      <c r="B1359" s="117" t="s">
        <v>3599</v>
      </c>
      <c r="C1359" s="191">
        <v>24</v>
      </c>
      <c r="D1359" s="107"/>
      <c r="E1359" s="160"/>
    </row>
    <row r="1360" spans="1:5" ht="11.25" customHeight="1">
      <c r="A1360" s="182" t="s">
        <v>1960</v>
      </c>
      <c r="B1360" s="117" t="s">
        <v>3600</v>
      </c>
      <c r="C1360" s="191">
        <v>23</v>
      </c>
      <c r="D1360" s="107"/>
      <c r="E1360" s="160"/>
    </row>
    <row r="1361" spans="1:5" ht="11.25" customHeight="1">
      <c r="A1361" s="182" t="s">
        <v>2224</v>
      </c>
      <c r="B1361" s="117" t="s">
        <v>3601</v>
      </c>
      <c r="C1361" s="191">
        <v>35</v>
      </c>
      <c r="D1361" s="107"/>
      <c r="E1361" s="160"/>
    </row>
    <row r="1362" spans="1:5" ht="11.25" customHeight="1">
      <c r="A1362" s="182" t="s">
        <v>2225</v>
      </c>
      <c r="B1362" s="117" t="s">
        <v>3602</v>
      </c>
      <c r="C1362" s="191">
        <v>59</v>
      </c>
      <c r="D1362" s="107"/>
      <c r="E1362" s="160"/>
    </row>
    <row r="1363" spans="1:5" ht="11.25" customHeight="1">
      <c r="A1363" s="182" t="s">
        <v>2226</v>
      </c>
      <c r="B1363" s="117" t="s">
        <v>3603</v>
      </c>
      <c r="C1363" s="191">
        <v>117</v>
      </c>
      <c r="D1363" s="107"/>
      <c r="E1363" s="160"/>
    </row>
    <row r="1364" spans="1:5" ht="11.25" customHeight="1">
      <c r="A1364" s="182" t="s">
        <v>2227</v>
      </c>
      <c r="B1364" s="117" t="s">
        <v>3604</v>
      </c>
      <c r="C1364" s="191">
        <v>46</v>
      </c>
      <c r="D1364" s="107"/>
      <c r="E1364" s="160"/>
    </row>
    <row r="1365" spans="1:5" ht="11.25" customHeight="1">
      <c r="A1365" s="182" t="s">
        <v>1673</v>
      </c>
      <c r="B1365" s="117" t="s">
        <v>1674</v>
      </c>
      <c r="C1365" s="191">
        <v>81</v>
      </c>
      <c r="D1365" s="107"/>
      <c r="E1365" s="160"/>
    </row>
    <row r="1366" spans="1:5" ht="11.25" customHeight="1">
      <c r="A1366" s="182" t="s">
        <v>1675</v>
      </c>
      <c r="B1366" s="117" t="s">
        <v>3554</v>
      </c>
      <c r="C1366" s="191">
        <v>67</v>
      </c>
      <c r="D1366" s="107"/>
      <c r="E1366" s="160"/>
    </row>
    <row r="1367" spans="1:5" ht="11.25" customHeight="1">
      <c r="A1367" s="182" t="s">
        <v>1676</v>
      </c>
      <c r="B1367" s="117" t="s">
        <v>1677</v>
      </c>
      <c r="C1367" s="191">
        <v>204</v>
      </c>
      <c r="D1367" s="107"/>
      <c r="E1367" s="160"/>
    </row>
    <row r="1368" spans="1:5" ht="11.25" customHeight="1">
      <c r="A1368" s="182" t="s">
        <v>1678</v>
      </c>
      <c r="B1368" s="117" t="s">
        <v>3555</v>
      </c>
      <c r="C1368" s="191">
        <v>78</v>
      </c>
      <c r="D1368" s="107"/>
      <c r="E1368" s="160"/>
    </row>
    <row r="1369" spans="1:5" ht="11.25" customHeight="1">
      <c r="A1369" s="182" t="s">
        <v>1679</v>
      </c>
      <c r="B1369" s="117" t="s">
        <v>1680</v>
      </c>
      <c r="C1369" s="191">
        <v>111</v>
      </c>
      <c r="D1369" s="107"/>
      <c r="E1369" s="160"/>
    </row>
    <row r="1370" spans="1:5" ht="11.25" customHeight="1">
      <c r="A1370" s="182" t="s">
        <v>1681</v>
      </c>
      <c r="B1370" s="117" t="s">
        <v>3556</v>
      </c>
      <c r="C1370" s="191">
        <v>70</v>
      </c>
      <c r="D1370" s="107"/>
      <c r="E1370" s="160"/>
    </row>
    <row r="1371" spans="1:5" ht="11.25" customHeight="1">
      <c r="A1371" s="182" t="s">
        <v>1682</v>
      </c>
      <c r="B1371" s="117" t="s">
        <v>3557</v>
      </c>
      <c r="C1371" s="191">
        <v>43</v>
      </c>
      <c r="D1371" s="107"/>
      <c r="E1371" s="160"/>
    </row>
    <row r="1372" spans="1:5" ht="11.25" customHeight="1">
      <c r="A1372" s="182" t="s">
        <v>1683</v>
      </c>
      <c r="B1372" s="117" t="s">
        <v>1684</v>
      </c>
      <c r="C1372" s="191">
        <v>72</v>
      </c>
      <c r="D1372" s="107"/>
      <c r="E1372" s="160"/>
    </row>
    <row r="1373" spans="1:5" ht="11.25" customHeight="1">
      <c r="A1373" s="168" t="s">
        <v>660</v>
      </c>
      <c r="B1373" s="176" t="s">
        <v>659</v>
      </c>
      <c r="C1373" s="110" t="s">
        <v>2897</v>
      </c>
      <c r="D1373" s="107"/>
      <c r="E1373" s="160"/>
    </row>
    <row r="1374" spans="1:5" ht="11.25" customHeight="1">
      <c r="A1374" s="101" t="s">
        <v>89</v>
      </c>
      <c r="B1374" s="101" t="s">
        <v>2901</v>
      </c>
      <c r="C1374" s="191" t="s">
        <v>2897</v>
      </c>
      <c r="D1374" s="107"/>
      <c r="E1374" s="160"/>
    </row>
    <row r="1375" ht="11.25" customHeight="1">
      <c r="E1375" s="160"/>
    </row>
    <row r="1376" ht="11.25" customHeight="1">
      <c r="E1376" s="160"/>
    </row>
    <row r="1377" ht="11.25" customHeight="1">
      <c r="E1377" s="160"/>
    </row>
    <row r="1378" ht="11.25" customHeight="1">
      <c r="E1378" s="160"/>
    </row>
    <row r="1379" ht="11.25" customHeight="1">
      <c r="E1379" s="160"/>
    </row>
    <row r="1380" ht="11.25" customHeight="1">
      <c r="E1380" s="160"/>
    </row>
    <row r="1381" ht="11.25" customHeight="1">
      <c r="E1381" s="160"/>
    </row>
    <row r="1382" ht="11.25" customHeight="1">
      <c r="E1382" s="160"/>
    </row>
    <row r="1383" ht="11.25" customHeight="1">
      <c r="E1383" s="160"/>
    </row>
    <row r="1384" ht="11.25" customHeight="1">
      <c r="E1384" s="160"/>
    </row>
    <row r="1385" ht="11.25" customHeight="1">
      <c r="E1385" s="160"/>
    </row>
    <row r="1386" ht="11.25" customHeight="1">
      <c r="E1386" s="160"/>
    </row>
    <row r="1387" ht="11.25" customHeight="1">
      <c r="E1387" s="160"/>
    </row>
    <row r="1388" ht="11.25" customHeight="1">
      <c r="E1388" s="160"/>
    </row>
    <row r="1389" ht="11.25" customHeight="1">
      <c r="E1389" s="160"/>
    </row>
    <row r="1390" ht="11.25" customHeight="1">
      <c r="E1390" s="160"/>
    </row>
    <row r="1391" ht="11.25" customHeight="1">
      <c r="E1391" s="160"/>
    </row>
    <row r="1392" ht="11.25" customHeight="1">
      <c r="E1392" s="160"/>
    </row>
    <row r="1393" ht="11.25" customHeight="1">
      <c r="E1393" s="160"/>
    </row>
    <row r="1394" ht="11.25" customHeight="1">
      <c r="E1394" s="160"/>
    </row>
    <row r="1395" ht="11.25" customHeight="1">
      <c r="E1395" s="160"/>
    </row>
    <row r="1396" ht="11.25" customHeight="1">
      <c r="E1396" s="160"/>
    </row>
    <row r="1397" ht="11.25" customHeight="1">
      <c r="E1397" s="160"/>
    </row>
    <row r="1398" ht="11.25" customHeight="1">
      <c r="E1398" s="160"/>
    </row>
    <row r="1399" ht="11.25" customHeight="1">
      <c r="E1399" s="160"/>
    </row>
    <row r="1400" ht="11.25" customHeight="1">
      <c r="E1400" s="160"/>
    </row>
    <row r="1401" ht="11.25" customHeight="1">
      <c r="E1401" s="160"/>
    </row>
    <row r="1402" ht="11.25" customHeight="1">
      <c r="E1402" s="160"/>
    </row>
    <row r="1403" ht="11.25" customHeight="1">
      <c r="E1403" s="160"/>
    </row>
    <row r="1404" ht="11.25" customHeight="1">
      <c r="E1404" s="160"/>
    </row>
    <row r="1405" ht="11.25" customHeight="1">
      <c r="E1405" s="160"/>
    </row>
    <row r="1406" ht="11.25" customHeight="1">
      <c r="E1406" s="160"/>
    </row>
    <row r="1407" ht="11.25" customHeight="1">
      <c r="E1407" s="160"/>
    </row>
    <row r="1408" ht="11.25" customHeight="1">
      <c r="E1408" s="160"/>
    </row>
    <row r="1409" ht="11.25" customHeight="1">
      <c r="E1409" s="160"/>
    </row>
    <row r="1410" ht="11.25" customHeight="1">
      <c r="E1410" s="160"/>
    </row>
    <row r="1411" ht="11.25" customHeight="1">
      <c r="E1411" s="160"/>
    </row>
    <row r="1412" ht="11.25" customHeight="1">
      <c r="E1412" s="160"/>
    </row>
    <row r="1413" ht="11.25" customHeight="1">
      <c r="E1413" s="160"/>
    </row>
    <row r="1414" ht="11.25" customHeight="1">
      <c r="E1414" s="160"/>
    </row>
    <row r="1415" ht="11.25" customHeight="1">
      <c r="E1415" s="160"/>
    </row>
    <row r="1416" ht="11.25" customHeight="1">
      <c r="E1416" s="160"/>
    </row>
    <row r="1417" ht="11.25" customHeight="1">
      <c r="E1417" s="160"/>
    </row>
    <row r="1418" ht="11.25" customHeight="1">
      <c r="E1418" s="160"/>
    </row>
    <row r="1419" ht="11.25" customHeight="1">
      <c r="E1419" s="160"/>
    </row>
    <row r="1420" ht="11.25" customHeight="1">
      <c r="E1420" s="160"/>
    </row>
    <row r="1421" ht="11.25" customHeight="1">
      <c r="E1421" s="160"/>
    </row>
    <row r="1422" ht="11.25" customHeight="1">
      <c r="E1422" s="160"/>
    </row>
    <row r="1423" ht="11.25" customHeight="1">
      <c r="E1423" s="160"/>
    </row>
    <row r="1424" ht="11.25" customHeight="1">
      <c r="E1424" s="160"/>
    </row>
    <row r="1425" ht="11.25" customHeight="1">
      <c r="E1425" s="160"/>
    </row>
    <row r="1426" ht="11.25" customHeight="1">
      <c r="E1426" s="160"/>
    </row>
    <row r="1427" ht="11.25" customHeight="1">
      <c r="E1427" s="160"/>
    </row>
    <row r="1428" ht="11.25" customHeight="1">
      <c r="E1428" s="160"/>
    </row>
    <row r="1429" ht="11.25" customHeight="1">
      <c r="E1429" s="160"/>
    </row>
    <row r="1430" ht="11.25" customHeight="1">
      <c r="E1430" s="160"/>
    </row>
    <row r="1431" ht="11.25" customHeight="1">
      <c r="E1431" s="160"/>
    </row>
    <row r="1432" ht="11.25" customHeight="1">
      <c r="E1432" s="160"/>
    </row>
    <row r="1433" ht="11.25" customHeight="1">
      <c r="E1433" s="160"/>
    </row>
    <row r="1434" ht="11.25" customHeight="1">
      <c r="E1434" s="160"/>
    </row>
    <row r="1435" ht="11.25" customHeight="1">
      <c r="E1435" s="160"/>
    </row>
    <row r="1436" ht="11.25" customHeight="1">
      <c r="E1436" s="160"/>
    </row>
    <row r="1437" ht="11.25" customHeight="1">
      <c r="E1437" s="160"/>
    </row>
    <row r="1438" ht="11.25" customHeight="1">
      <c r="E1438" s="160"/>
    </row>
    <row r="1439" ht="11.25" customHeight="1">
      <c r="E1439" s="160"/>
    </row>
    <row r="1440" ht="11.25" customHeight="1">
      <c r="E1440" s="160"/>
    </row>
    <row r="1441" ht="11.25" customHeight="1">
      <c r="E1441" s="160"/>
    </row>
    <row r="1442" ht="11.25" customHeight="1">
      <c r="E1442" s="160"/>
    </row>
    <row r="1443" ht="11.25" customHeight="1">
      <c r="E1443" s="160"/>
    </row>
    <row r="1444" ht="11.25" customHeight="1">
      <c r="E1444" s="160"/>
    </row>
    <row r="1445" ht="11.25" customHeight="1">
      <c r="E1445" s="160"/>
    </row>
    <row r="1446" ht="11.25" customHeight="1">
      <c r="E1446" s="160"/>
    </row>
    <row r="1447" ht="11.25" customHeight="1">
      <c r="E1447" s="160"/>
    </row>
    <row r="1448" ht="11.25" customHeight="1">
      <c r="E1448" s="160"/>
    </row>
    <row r="1449" ht="11.25" customHeight="1">
      <c r="E1449" s="160"/>
    </row>
    <row r="1450" ht="11.25" customHeight="1">
      <c r="E1450" s="160"/>
    </row>
    <row r="1451" ht="11.25" customHeight="1">
      <c r="E1451" s="160"/>
    </row>
    <row r="1452" ht="11.25" customHeight="1">
      <c r="E1452" s="160"/>
    </row>
    <row r="1453" ht="11.25" customHeight="1">
      <c r="E1453" s="160"/>
    </row>
    <row r="1454" ht="11.25" customHeight="1">
      <c r="E1454" s="160"/>
    </row>
    <row r="1459" spans="5:6" ht="11.25" customHeight="1">
      <c r="E1459" s="161"/>
      <c r="F1459" s="161"/>
    </row>
    <row r="1460" spans="5:6" ht="11.25" customHeight="1">
      <c r="E1460" s="161"/>
      <c r="F1460" s="161"/>
    </row>
    <row r="1461" spans="5:6" ht="11.25" customHeight="1">
      <c r="E1461" s="161"/>
      <c r="F1461" s="161"/>
    </row>
    <row r="1462" spans="5:6" ht="11.25" customHeight="1">
      <c r="E1462" s="161"/>
      <c r="F1462" s="161"/>
    </row>
    <row r="1463" spans="5:6" ht="11.25" customHeight="1">
      <c r="E1463" s="161"/>
      <c r="F1463" s="161"/>
    </row>
    <row r="1464" spans="5:6" ht="11.25" customHeight="1">
      <c r="E1464" s="161"/>
      <c r="F1464" s="161"/>
    </row>
    <row r="1465" spans="5:6" ht="11.25" customHeight="1">
      <c r="E1465" s="161"/>
      <c r="F1465" s="161"/>
    </row>
    <row r="1466" spans="5:6" ht="11.25" customHeight="1">
      <c r="E1466" s="161"/>
      <c r="F1466" s="161"/>
    </row>
    <row r="1467" spans="5:6" ht="11.25" customHeight="1">
      <c r="E1467" s="161"/>
      <c r="F1467" s="161"/>
    </row>
    <row r="1468" spans="5:6" ht="11.25" customHeight="1">
      <c r="E1468" s="161"/>
      <c r="F1468" s="161"/>
    </row>
    <row r="1469" spans="5:6" ht="11.25" customHeight="1">
      <c r="E1469" s="164"/>
      <c r="F1469" s="164"/>
    </row>
    <row r="1470" spans="5:6" ht="11.25" customHeight="1">
      <c r="E1470" s="164"/>
      <c r="F1470" s="164"/>
    </row>
    <row r="1471" spans="5:6" ht="11.25" customHeight="1">
      <c r="E1471" s="164"/>
      <c r="F1471" s="164"/>
    </row>
    <row r="1472" spans="5:6" ht="11.25" customHeight="1">
      <c r="E1472" s="164"/>
      <c r="F1472" s="164"/>
    </row>
    <row r="1473" spans="5:6" ht="11.25" customHeight="1">
      <c r="E1473" s="164"/>
      <c r="F1473" s="164"/>
    </row>
    <row r="1474" spans="5:6" ht="11.25" customHeight="1">
      <c r="E1474" s="164"/>
      <c r="F1474" s="164"/>
    </row>
    <row r="1475" spans="5:6" ht="11.25" customHeight="1">
      <c r="E1475" s="164"/>
      <c r="F1475" s="164"/>
    </row>
    <row r="1476" spans="5:6" ht="11.25" customHeight="1">
      <c r="E1476" s="164"/>
      <c r="F1476" s="164"/>
    </row>
    <row r="1477" spans="5:6" ht="11.25" customHeight="1">
      <c r="E1477" s="164"/>
      <c r="F1477" s="164"/>
    </row>
    <row r="1478" spans="5:6" ht="11.25" customHeight="1">
      <c r="E1478" s="164"/>
      <c r="F1478" s="164"/>
    </row>
    <row r="1479" spans="5:6" ht="11.25" customHeight="1">
      <c r="E1479" s="164"/>
      <c r="F1479" s="164"/>
    </row>
    <row r="1480" spans="5:6" ht="11.25" customHeight="1">
      <c r="E1480" s="164"/>
      <c r="F1480" s="164"/>
    </row>
    <row r="1481" spans="5:6" ht="11.25" customHeight="1">
      <c r="E1481" s="164"/>
      <c r="F1481" s="164"/>
    </row>
    <row r="1482" spans="5:6" ht="11.25" customHeight="1">
      <c r="E1482" s="164"/>
      <c r="F1482" s="164"/>
    </row>
    <row r="1483" spans="5:6" ht="11.25" customHeight="1">
      <c r="E1483" s="161"/>
      <c r="F1483" s="161"/>
    </row>
    <row r="1484" spans="5:6" ht="11.25" customHeight="1">
      <c r="E1484" s="161"/>
      <c r="F1484" s="161"/>
    </row>
    <row r="1485" spans="5:6" ht="11.25" customHeight="1">
      <c r="E1485" s="161"/>
      <c r="F1485" s="161"/>
    </row>
    <row r="1486" spans="5:6" ht="11.25" customHeight="1">
      <c r="E1486" s="161"/>
      <c r="F1486" s="161"/>
    </row>
    <row r="1487" spans="5:6" ht="11.25" customHeight="1">
      <c r="E1487" s="161"/>
      <c r="F1487" s="161"/>
    </row>
    <row r="1488" spans="5:6" ht="11.25" customHeight="1">
      <c r="E1488" s="161"/>
      <c r="F1488" s="161"/>
    </row>
    <row r="1489" spans="5:6" ht="11.25" customHeight="1">
      <c r="E1489" s="161"/>
      <c r="F1489" s="161"/>
    </row>
    <row r="1490" spans="5:6" ht="11.25" customHeight="1">
      <c r="E1490" s="161"/>
      <c r="F1490" s="161"/>
    </row>
    <row r="1491" spans="5:6" ht="11.25" customHeight="1">
      <c r="E1491" s="161"/>
      <c r="F1491" s="161"/>
    </row>
    <row r="1492" spans="5:6" ht="11.25" customHeight="1">
      <c r="E1492" s="161"/>
      <c r="F1492" s="161"/>
    </row>
    <row r="1493" spans="5:6" ht="11.25" customHeight="1">
      <c r="E1493" s="161"/>
      <c r="F1493" s="161"/>
    </row>
    <row r="1494" spans="5:6" ht="11.25" customHeight="1">
      <c r="E1494" s="161"/>
      <c r="F1494" s="161"/>
    </row>
    <row r="1495" spans="5:6" ht="11.25" customHeight="1">
      <c r="E1495" s="161"/>
      <c r="F1495" s="161"/>
    </row>
    <row r="1496" spans="5:6" ht="11.25" customHeight="1">
      <c r="E1496" s="161"/>
      <c r="F1496" s="161"/>
    </row>
    <row r="1497" spans="5:6" ht="11.25" customHeight="1">
      <c r="E1497" s="161"/>
      <c r="F1497" s="161"/>
    </row>
    <row r="1498" spans="5:6" ht="11.25" customHeight="1">
      <c r="E1498" s="161"/>
      <c r="F1498" s="161"/>
    </row>
    <row r="1499" spans="5:6" ht="11.25" customHeight="1">
      <c r="E1499" s="161"/>
      <c r="F1499" s="161"/>
    </row>
    <row r="1500" spans="5:6" ht="11.25" customHeight="1">
      <c r="E1500" s="161"/>
      <c r="F1500" s="161"/>
    </row>
    <row r="1501" spans="5:6" ht="11.25" customHeight="1">
      <c r="E1501" s="161"/>
      <c r="F1501" s="161"/>
    </row>
    <row r="1502" spans="5:6" ht="11.25" customHeight="1">
      <c r="E1502" s="161"/>
      <c r="F1502" s="161"/>
    </row>
    <row r="1503" spans="5:6" ht="11.25" customHeight="1">
      <c r="E1503" s="161"/>
      <c r="F1503" s="161"/>
    </row>
    <row r="1504" spans="5:6" ht="11.25" customHeight="1">
      <c r="E1504" s="161"/>
      <c r="F1504" s="161"/>
    </row>
    <row r="1505" spans="5:6" ht="11.25" customHeight="1">
      <c r="E1505" s="161"/>
      <c r="F1505" s="161"/>
    </row>
    <row r="1506" spans="5:6" ht="11.25" customHeight="1">
      <c r="E1506" s="161"/>
      <c r="F1506" s="161"/>
    </row>
    <row r="1507" ht="11.25" customHeight="1">
      <c r="F1507" s="161"/>
    </row>
    <row r="1508" spans="5:6" ht="11.25" customHeight="1">
      <c r="E1508" s="161"/>
      <c r="F1508" s="161"/>
    </row>
    <row r="1509" spans="5:6" ht="11.25" customHeight="1">
      <c r="E1509" s="161"/>
      <c r="F1509" s="161"/>
    </row>
    <row r="1510" spans="5:6" ht="11.25" customHeight="1">
      <c r="E1510" s="161"/>
      <c r="F1510" s="161"/>
    </row>
    <row r="1511" spans="5:6" ht="11.25" customHeight="1">
      <c r="E1511" s="161"/>
      <c r="F1511" s="161"/>
    </row>
    <row r="1512" spans="5:6" ht="11.25" customHeight="1">
      <c r="E1512" s="161"/>
      <c r="F1512" s="161"/>
    </row>
    <row r="1513" spans="5:6" ht="11.25" customHeight="1">
      <c r="E1513" s="161"/>
      <c r="F1513" s="161"/>
    </row>
    <row r="1514" spans="5:6" ht="11.25" customHeight="1">
      <c r="E1514" s="161"/>
      <c r="F1514" s="161"/>
    </row>
    <row r="1515" spans="5:6" ht="11.25" customHeight="1">
      <c r="E1515" s="161"/>
      <c r="F1515" s="161"/>
    </row>
    <row r="1516" spans="5:6" ht="11.25" customHeight="1">
      <c r="E1516" s="161"/>
      <c r="F1516" s="161"/>
    </row>
    <row r="1517" spans="5:6" ht="11.25" customHeight="1">
      <c r="E1517" s="161"/>
      <c r="F1517" s="161"/>
    </row>
    <row r="1518" spans="5:6" ht="11.25" customHeight="1">
      <c r="E1518" s="161"/>
      <c r="F1518" s="161"/>
    </row>
    <row r="1519" spans="5:6" ht="11.25" customHeight="1">
      <c r="E1519" s="161"/>
      <c r="F1519" s="161"/>
    </row>
    <row r="1520" spans="5:6" ht="11.25" customHeight="1">
      <c r="E1520" s="161"/>
      <c r="F1520" s="161"/>
    </row>
    <row r="1521" spans="5:6" ht="11.25" customHeight="1">
      <c r="E1521" s="161"/>
      <c r="F1521" s="161"/>
    </row>
    <row r="1522" spans="5:6" ht="11.25" customHeight="1">
      <c r="E1522" s="161"/>
      <c r="F1522" s="161"/>
    </row>
    <row r="1523" spans="5:6" ht="11.25" customHeight="1">
      <c r="E1523" s="161"/>
      <c r="F1523" s="161"/>
    </row>
    <row r="1524" spans="5:6" ht="11.25" customHeight="1">
      <c r="E1524" s="174"/>
      <c r="F1524" s="161"/>
    </row>
    <row r="1525" spans="5:6" ht="11.25" customHeight="1">
      <c r="E1525" s="161"/>
      <c r="F1525" s="161"/>
    </row>
    <row r="1526" spans="5:6" ht="11.25" customHeight="1">
      <c r="E1526" s="161"/>
      <c r="F1526" s="161"/>
    </row>
    <row r="1527" spans="5:6" ht="11.25" customHeight="1">
      <c r="E1527" s="161"/>
      <c r="F1527" s="161"/>
    </row>
    <row r="1528" spans="5:6" ht="11.25" customHeight="1">
      <c r="E1528" s="161"/>
      <c r="F1528" s="161"/>
    </row>
    <row r="1529" spans="5:6" ht="11.25" customHeight="1">
      <c r="E1529" s="161"/>
      <c r="F1529" s="161"/>
    </row>
    <row r="1530" spans="5:6" ht="11.25" customHeight="1">
      <c r="E1530" s="161"/>
      <c r="F1530" s="161"/>
    </row>
    <row r="1531" spans="5:6" ht="11.25" customHeight="1">
      <c r="E1531" s="164"/>
      <c r="F1531" s="164"/>
    </row>
    <row r="1532" spans="5:6" ht="11.25" customHeight="1">
      <c r="E1532" s="161"/>
      <c r="F1532" s="161"/>
    </row>
    <row r="1533" spans="5:6" ht="11.25" customHeight="1">
      <c r="E1533" s="161"/>
      <c r="F1533" s="161"/>
    </row>
    <row r="1534" spans="5:6" ht="11.25" customHeight="1">
      <c r="E1534" s="161"/>
      <c r="F1534" s="161"/>
    </row>
    <row r="1535" spans="5:6" ht="11.25" customHeight="1">
      <c r="E1535" s="161"/>
      <c r="F1535" s="161"/>
    </row>
    <row r="1536" spans="5:6" ht="11.25" customHeight="1">
      <c r="E1536" s="161"/>
      <c r="F1536" s="161"/>
    </row>
    <row r="1537" spans="5:6" ht="11.25" customHeight="1">
      <c r="E1537" s="161"/>
      <c r="F1537" s="161"/>
    </row>
    <row r="1538" spans="5:6" ht="11.25" customHeight="1">
      <c r="E1538" s="161"/>
      <c r="F1538" s="161"/>
    </row>
    <row r="1539" spans="5:6" ht="11.25" customHeight="1">
      <c r="E1539" s="161"/>
      <c r="F1539" s="161"/>
    </row>
    <row r="1540" spans="5:6" ht="11.25" customHeight="1">
      <c r="E1540" s="161"/>
      <c r="F1540" s="161"/>
    </row>
    <row r="1541" spans="5:6" ht="11.25" customHeight="1">
      <c r="E1541" s="161"/>
      <c r="F1541" s="161"/>
    </row>
    <row r="1542" spans="5:6" ht="11.25" customHeight="1">
      <c r="E1542" s="161"/>
      <c r="F1542" s="161"/>
    </row>
    <row r="1543" spans="5:6" ht="11.25" customHeight="1">
      <c r="E1543" s="161"/>
      <c r="F1543" s="161"/>
    </row>
    <row r="1544" spans="5:6" ht="11.25" customHeight="1">
      <c r="E1544" s="161"/>
      <c r="F1544" s="161"/>
    </row>
    <row r="1545" spans="5:6" ht="11.25" customHeight="1">
      <c r="E1545" s="161"/>
      <c r="F1545" s="161"/>
    </row>
    <row r="1546" spans="5:6" ht="11.25" customHeight="1">
      <c r="E1546" s="161"/>
      <c r="F1546" s="161"/>
    </row>
    <row r="1547" spans="5:6" ht="11.25" customHeight="1">
      <c r="E1547" s="161"/>
      <c r="F1547" s="161"/>
    </row>
    <row r="1548" spans="5:6" ht="11.25" customHeight="1">
      <c r="E1548" s="161"/>
      <c r="F1548" s="161"/>
    </row>
    <row r="1549" spans="5:6" ht="11.25" customHeight="1">
      <c r="E1549" s="161"/>
      <c r="F1549" s="161"/>
    </row>
    <row r="1550" spans="5:6" ht="11.25" customHeight="1">
      <c r="E1550" s="161"/>
      <c r="F1550" s="161"/>
    </row>
    <row r="1551" spans="5:6" ht="11.25" customHeight="1">
      <c r="E1551" s="161"/>
      <c r="F1551" s="161"/>
    </row>
    <row r="1552" spans="5:6" ht="11.25" customHeight="1">
      <c r="E1552" s="161"/>
      <c r="F1552" s="161"/>
    </row>
    <row r="1553" spans="5:6" ht="11.25" customHeight="1">
      <c r="E1553" s="161"/>
      <c r="F1553" s="161"/>
    </row>
    <row r="1554" spans="5:6" ht="11.25" customHeight="1">
      <c r="E1554" s="161"/>
      <c r="F1554" s="161"/>
    </row>
    <row r="1555" spans="5:6" ht="11.25" customHeight="1">
      <c r="E1555" s="161"/>
      <c r="F1555" s="161"/>
    </row>
    <row r="1556" spans="5:6" ht="11.25" customHeight="1">
      <c r="E1556" s="161"/>
      <c r="F1556" s="161"/>
    </row>
    <row r="1557" spans="5:6" ht="11.25" customHeight="1">
      <c r="E1557" s="161"/>
      <c r="F1557" s="161"/>
    </row>
    <row r="1558" spans="5:6" ht="11.25" customHeight="1">
      <c r="E1558" s="161"/>
      <c r="F1558" s="161"/>
    </row>
    <row r="1559" spans="5:6" ht="11.25" customHeight="1">
      <c r="E1559" s="161"/>
      <c r="F1559" s="161"/>
    </row>
    <row r="1560" spans="5:6" ht="11.25" customHeight="1">
      <c r="E1560" s="161"/>
      <c r="F1560" s="161"/>
    </row>
    <row r="1561" spans="5:6" ht="11.25" customHeight="1">
      <c r="E1561" s="161"/>
      <c r="F1561" s="161"/>
    </row>
    <row r="1562" spans="5:6" ht="11.25" customHeight="1">
      <c r="E1562" s="161"/>
      <c r="F1562" s="161"/>
    </row>
    <row r="1563" spans="5:6" ht="11.25" customHeight="1">
      <c r="E1563" s="161"/>
      <c r="F1563" s="161"/>
    </row>
    <row r="1564" spans="5:6" ht="11.25" customHeight="1">
      <c r="E1564" s="161"/>
      <c r="F1564" s="161"/>
    </row>
    <row r="1565" spans="5:6" ht="11.25" customHeight="1">
      <c r="E1565" s="161"/>
      <c r="F1565" s="161"/>
    </row>
    <row r="1566" spans="5:6" ht="11.25" customHeight="1">
      <c r="E1566" s="161"/>
      <c r="F1566" s="161"/>
    </row>
    <row r="1567" spans="5:6" ht="11.25" customHeight="1">
      <c r="E1567" s="161"/>
      <c r="F1567" s="161"/>
    </row>
    <row r="1568" spans="5:6" ht="11.25" customHeight="1">
      <c r="E1568" s="161"/>
      <c r="F1568" s="161"/>
    </row>
    <row r="1569" spans="5:6" ht="11.25" customHeight="1">
      <c r="E1569" s="161"/>
      <c r="F1569" s="161"/>
    </row>
    <row r="1570" spans="5:6" ht="11.25" customHeight="1">
      <c r="E1570" s="161"/>
      <c r="F1570" s="161"/>
    </row>
    <row r="1571" spans="5:6" ht="11.25" customHeight="1">
      <c r="E1571" s="161"/>
      <c r="F1571" s="161"/>
    </row>
    <row r="1572" spans="5:6" ht="11.25" customHeight="1">
      <c r="E1572" s="161"/>
      <c r="F1572" s="161"/>
    </row>
    <row r="1573" spans="5:6" ht="11.25" customHeight="1">
      <c r="E1573" s="161"/>
      <c r="F1573" s="161"/>
    </row>
    <row r="1574" spans="5:6" ht="11.25" customHeight="1">
      <c r="E1574" s="161"/>
      <c r="F1574" s="161"/>
    </row>
    <row r="1575" spans="5:6" ht="11.25" customHeight="1">
      <c r="E1575" s="161"/>
      <c r="F1575" s="161"/>
    </row>
    <row r="1576" spans="5:6" ht="11.25" customHeight="1">
      <c r="E1576" s="161"/>
      <c r="F1576" s="161"/>
    </row>
    <row r="1577" spans="5:6" ht="11.25" customHeight="1">
      <c r="E1577" s="161"/>
      <c r="F1577" s="161"/>
    </row>
    <row r="1578" spans="5:6" ht="11.25" customHeight="1">
      <c r="E1578" s="161"/>
      <c r="F1578" s="161"/>
    </row>
    <row r="1579" spans="5:6" ht="11.25" customHeight="1">
      <c r="E1579" s="161"/>
      <c r="F1579" s="161"/>
    </row>
    <row r="1580" spans="5:6" ht="11.25" customHeight="1">
      <c r="E1580" s="161"/>
      <c r="F1580" s="161"/>
    </row>
    <row r="1581" spans="5:6" ht="11.25" customHeight="1">
      <c r="E1581" s="161"/>
      <c r="F1581" s="161"/>
    </row>
    <row r="1582" spans="5:6" ht="11.25" customHeight="1">
      <c r="E1582" s="161"/>
      <c r="F1582" s="161"/>
    </row>
    <row r="1583" spans="5:6" ht="11.25" customHeight="1">
      <c r="E1583" s="161"/>
      <c r="F1583" s="161"/>
    </row>
    <row r="1584" spans="5:6" ht="11.25" customHeight="1">
      <c r="E1584" s="161"/>
      <c r="F1584" s="161"/>
    </row>
    <row r="1585" spans="5:6" ht="11.25" customHeight="1">
      <c r="E1585" s="161"/>
      <c r="F1585" s="161"/>
    </row>
    <row r="1586" spans="5:6" ht="11.25" customHeight="1">
      <c r="E1586" s="161"/>
      <c r="F1586" s="161"/>
    </row>
    <row r="1587" spans="5:6" ht="11.25" customHeight="1">
      <c r="E1587" s="161"/>
      <c r="F1587" s="161"/>
    </row>
    <row r="1588" spans="5:6" ht="11.25" customHeight="1">
      <c r="E1588" s="161"/>
      <c r="F1588" s="161"/>
    </row>
    <row r="1589" spans="5:6" ht="11.25" customHeight="1">
      <c r="E1589" s="161"/>
      <c r="F1589" s="161"/>
    </row>
    <row r="1590" spans="5:6" ht="11.25" customHeight="1">
      <c r="E1590" s="161"/>
      <c r="F1590" s="161"/>
    </row>
    <row r="1591" spans="5:6" ht="11.25" customHeight="1">
      <c r="E1591" s="161"/>
      <c r="F1591" s="161"/>
    </row>
    <row r="1592" spans="5:6" ht="11.25" customHeight="1">
      <c r="E1592" s="161"/>
      <c r="F1592" s="161"/>
    </row>
    <row r="1593" spans="5:6" ht="11.25" customHeight="1">
      <c r="E1593" s="161"/>
      <c r="F1593" s="161"/>
    </row>
    <row r="1594" spans="5:6" ht="11.25" customHeight="1">
      <c r="E1594" s="161"/>
      <c r="F1594" s="161"/>
    </row>
    <row r="1595" spans="5:6" ht="11.25" customHeight="1">
      <c r="E1595" s="161"/>
      <c r="F1595" s="161"/>
    </row>
    <row r="1596" spans="5:6" ht="11.25" customHeight="1">
      <c r="E1596" s="161"/>
      <c r="F1596" s="161"/>
    </row>
    <row r="1597" spans="5:6" ht="11.25" customHeight="1">
      <c r="E1597" s="161"/>
      <c r="F1597" s="161"/>
    </row>
    <row r="1598" spans="5:6" ht="11.25" customHeight="1">
      <c r="E1598" s="161"/>
      <c r="F1598" s="161"/>
    </row>
    <row r="1599" spans="5:6" ht="11.25" customHeight="1">
      <c r="E1599" s="161"/>
      <c r="F1599" s="161"/>
    </row>
    <row r="1600" spans="5:6" ht="11.25" customHeight="1">
      <c r="E1600" s="161"/>
      <c r="F1600" s="161"/>
    </row>
    <row r="1601" spans="5:6" ht="11.25" customHeight="1">
      <c r="E1601" s="161"/>
      <c r="F1601" s="161"/>
    </row>
    <row r="1602" spans="5:6" ht="11.25" customHeight="1">
      <c r="E1602" s="161"/>
      <c r="F1602" s="161"/>
    </row>
    <row r="1603" spans="5:6" ht="11.25" customHeight="1">
      <c r="E1603" s="161"/>
      <c r="F1603" s="161"/>
    </row>
    <row r="1604" spans="5:6" ht="11.25" customHeight="1">
      <c r="E1604" s="161"/>
      <c r="F1604" s="161"/>
    </row>
    <row r="1605" spans="5:6" ht="11.25" customHeight="1">
      <c r="E1605" s="161"/>
      <c r="F1605" s="161"/>
    </row>
    <row r="1606" spans="5:6" ht="11.25" customHeight="1">
      <c r="E1606" s="161"/>
      <c r="F1606" s="161"/>
    </row>
    <row r="1607" spans="5:6" ht="11.25" customHeight="1">
      <c r="E1607" s="161"/>
      <c r="F1607" s="161"/>
    </row>
    <row r="1608" spans="5:6" ht="11.25" customHeight="1">
      <c r="E1608" s="161"/>
      <c r="F1608" s="161"/>
    </row>
    <row r="1609" spans="5:6" ht="11.25" customHeight="1">
      <c r="E1609" s="161"/>
      <c r="F1609" s="161"/>
    </row>
    <row r="1610" spans="5:6" ht="11.25" customHeight="1">
      <c r="E1610" s="161"/>
      <c r="F1610" s="161"/>
    </row>
    <row r="1611" spans="5:6" ht="11.25" customHeight="1">
      <c r="E1611" s="161"/>
      <c r="F1611" s="161"/>
    </row>
    <row r="1612" spans="5:6" ht="11.25" customHeight="1">
      <c r="E1612" s="161"/>
      <c r="F1612" s="161"/>
    </row>
    <row r="1613" spans="5:6" ht="11.25" customHeight="1">
      <c r="E1613" s="164"/>
      <c r="F1613" s="161"/>
    </row>
    <row r="1614" spans="5:6" ht="11.25" customHeight="1">
      <c r="E1614" s="164"/>
      <c r="F1614" s="164"/>
    </row>
    <row r="1615" spans="5:6" ht="11.25" customHeight="1">
      <c r="E1615" s="164"/>
      <c r="F1615" s="164"/>
    </row>
    <row r="1616" spans="5:6" ht="11.25" customHeight="1">
      <c r="E1616" s="161"/>
      <c r="F1616" s="161"/>
    </row>
    <row r="1617" spans="5:6" ht="11.25" customHeight="1">
      <c r="E1617" s="164"/>
      <c r="F1617" s="164"/>
    </row>
    <row r="1618" spans="5:6" ht="11.25" customHeight="1">
      <c r="E1618" s="164"/>
      <c r="F1618" s="164"/>
    </row>
    <row r="1619" spans="5:6" ht="11.25" customHeight="1">
      <c r="E1619" s="164"/>
      <c r="F1619" s="164"/>
    </row>
    <row r="1620" spans="5:6" ht="11.25" customHeight="1">
      <c r="E1620" s="164"/>
      <c r="F1620" s="164"/>
    </row>
    <row r="1621" spans="5:6" ht="11.25" customHeight="1">
      <c r="E1621" s="164"/>
      <c r="F1621" s="164"/>
    </row>
    <row r="1622" spans="5:6" ht="11.25" customHeight="1">
      <c r="E1622" s="164"/>
      <c r="F1622" s="164"/>
    </row>
    <row r="1623" spans="5:6" ht="11.25" customHeight="1">
      <c r="E1623" s="164"/>
      <c r="F1623" s="164"/>
    </row>
    <row r="1624" spans="5:6" ht="11.25" customHeight="1">
      <c r="E1624" s="164"/>
      <c r="F1624" s="164"/>
    </row>
    <row r="1625" spans="5:6" ht="11.25" customHeight="1">
      <c r="E1625" s="161"/>
      <c r="F1625" s="161"/>
    </row>
    <row r="1626" spans="5:6" ht="11.25" customHeight="1">
      <c r="E1626" s="161"/>
      <c r="F1626" s="161"/>
    </row>
    <row r="1627" spans="5:6" ht="11.25" customHeight="1">
      <c r="E1627" s="161"/>
      <c r="F1627" s="161"/>
    </row>
    <row r="1628" spans="5:6" ht="11.25" customHeight="1">
      <c r="E1628" s="161"/>
      <c r="F1628" s="161"/>
    </row>
    <row r="1629" spans="5:6" ht="11.25" customHeight="1">
      <c r="E1629" s="161"/>
      <c r="F1629" s="161"/>
    </row>
    <row r="1630" spans="5:6" ht="11.25" customHeight="1">
      <c r="E1630" s="161"/>
      <c r="F1630" s="161"/>
    </row>
    <row r="1631" spans="5:6" ht="11.25" customHeight="1">
      <c r="E1631" s="161"/>
      <c r="F1631" s="161"/>
    </row>
    <row r="1632" spans="5:6" ht="11.25" customHeight="1">
      <c r="E1632" s="161"/>
      <c r="F1632" s="161"/>
    </row>
    <row r="1633" spans="5:6" ht="11.25" customHeight="1">
      <c r="E1633" s="161"/>
      <c r="F1633" s="161"/>
    </row>
    <row r="1634" spans="5:6" ht="11.25" customHeight="1">
      <c r="E1634" s="161"/>
      <c r="F1634" s="161"/>
    </row>
    <row r="1635" spans="5:6" ht="11.25" customHeight="1">
      <c r="E1635" s="161"/>
      <c r="F1635" s="161"/>
    </row>
    <row r="1636" spans="5:6" ht="11.25" customHeight="1">
      <c r="E1636" s="161"/>
      <c r="F1636" s="161"/>
    </row>
    <row r="1637" spans="5:6" ht="11.25" customHeight="1">
      <c r="E1637" s="161"/>
      <c r="F1637" s="161"/>
    </row>
    <row r="1638" spans="5:6" ht="11.25" customHeight="1">
      <c r="E1638" s="161"/>
      <c r="F1638" s="161"/>
    </row>
    <row r="1639" spans="5:6" ht="11.25" customHeight="1">
      <c r="E1639" s="161"/>
      <c r="F1639" s="161"/>
    </row>
    <row r="1640" spans="5:6" ht="11.25" customHeight="1">
      <c r="E1640" s="161"/>
      <c r="F1640" s="161"/>
    </row>
    <row r="1641" spans="5:6" ht="11.25" customHeight="1">
      <c r="E1641" s="161"/>
      <c r="F1641" s="161"/>
    </row>
    <row r="1642" spans="5:6" ht="11.25" customHeight="1">
      <c r="E1642" s="161"/>
      <c r="F1642" s="161"/>
    </row>
    <row r="1643" spans="5:6" ht="11.25" customHeight="1">
      <c r="E1643" s="161"/>
      <c r="F1643" s="161"/>
    </row>
    <row r="1644" spans="5:6" ht="11.25" customHeight="1">
      <c r="E1644" s="161"/>
      <c r="F1644" s="161"/>
    </row>
    <row r="1645" spans="5:6" ht="11.25" customHeight="1">
      <c r="E1645" s="161"/>
      <c r="F1645" s="161"/>
    </row>
    <row r="1646" spans="5:6" ht="11.25" customHeight="1">
      <c r="E1646" s="164"/>
      <c r="F1646" s="164"/>
    </row>
    <row r="1647" spans="5:6" ht="11.25" customHeight="1">
      <c r="E1647" s="164"/>
      <c r="F1647" s="164"/>
    </row>
    <row r="1648" spans="5:6" ht="11.25" customHeight="1">
      <c r="E1648" s="164"/>
      <c r="F1648" s="164"/>
    </row>
    <row r="1649" spans="5:6" ht="11.25" customHeight="1">
      <c r="E1649" s="164"/>
      <c r="F1649" s="164"/>
    </row>
    <row r="1650" spans="5:6" ht="11.25" customHeight="1">
      <c r="E1650" s="164"/>
      <c r="F1650" s="164"/>
    </row>
    <row r="1651" spans="5:6" ht="11.25" customHeight="1">
      <c r="E1651" s="164"/>
      <c r="F1651" s="164"/>
    </row>
    <row r="1652" spans="5:6" ht="11.25" customHeight="1">
      <c r="E1652" s="164"/>
      <c r="F1652" s="164"/>
    </row>
    <row r="1653" spans="5:6" ht="11.25" customHeight="1">
      <c r="E1653" s="164"/>
      <c r="F1653" s="164"/>
    </row>
    <row r="1654" spans="5:6" ht="11.25" customHeight="1">
      <c r="E1654" s="164"/>
      <c r="F1654" s="164"/>
    </row>
    <row r="1655" spans="5:6" ht="11.25" customHeight="1">
      <c r="E1655" s="164"/>
      <c r="F1655" s="164"/>
    </row>
    <row r="1656" spans="5:6" ht="11.25" customHeight="1">
      <c r="E1656" s="164"/>
      <c r="F1656" s="164"/>
    </row>
    <row r="1657" spans="5:6" ht="11.25" customHeight="1">
      <c r="E1657" s="164"/>
      <c r="F1657" s="164"/>
    </row>
    <row r="1658" spans="5:6" ht="11.25" customHeight="1">
      <c r="E1658" s="164"/>
      <c r="F1658" s="164"/>
    </row>
    <row r="1659" spans="5:6" ht="11.25" customHeight="1">
      <c r="E1659" s="164"/>
      <c r="F1659" s="164"/>
    </row>
    <row r="1660" spans="5:6" ht="11.25" customHeight="1">
      <c r="E1660" s="164"/>
      <c r="F1660" s="164"/>
    </row>
    <row r="1661" spans="5:6" ht="11.25" customHeight="1">
      <c r="E1661" s="164"/>
      <c r="F1661" s="164"/>
    </row>
    <row r="1662" spans="5:6" ht="11.25" customHeight="1">
      <c r="E1662" s="161"/>
      <c r="F1662" s="161"/>
    </row>
    <row r="1663" spans="5:6" ht="11.25" customHeight="1">
      <c r="E1663" s="161"/>
      <c r="F1663" s="161"/>
    </row>
    <row r="1664" spans="5:6" ht="11.25" customHeight="1">
      <c r="E1664" s="161"/>
      <c r="F1664" s="161"/>
    </row>
    <row r="1665" spans="5:6" ht="11.25" customHeight="1">
      <c r="E1665" s="161"/>
      <c r="F1665" s="161"/>
    </row>
    <row r="1666" spans="5:6" ht="11.25" customHeight="1">
      <c r="E1666" s="161"/>
      <c r="F1666" s="161"/>
    </row>
    <row r="1667" spans="5:6" ht="11.25" customHeight="1">
      <c r="E1667" s="161"/>
      <c r="F1667" s="161"/>
    </row>
    <row r="1668" spans="5:6" ht="11.25" customHeight="1">
      <c r="E1668" s="161"/>
      <c r="F1668" s="161"/>
    </row>
    <row r="1669" spans="5:6" ht="11.25" customHeight="1">
      <c r="E1669" s="164"/>
      <c r="F1669" s="164"/>
    </row>
    <row r="1670" spans="5:6" ht="11.25" customHeight="1">
      <c r="E1670" s="164"/>
      <c r="F1670" s="164"/>
    </row>
    <row r="1671" spans="5:6" ht="11.25" customHeight="1">
      <c r="E1671" s="164"/>
      <c r="F1671" s="164"/>
    </row>
    <row r="1672" spans="5:6" ht="11.25" customHeight="1">
      <c r="E1672" s="164"/>
      <c r="F1672" s="164"/>
    </row>
    <row r="1673" spans="5:6" ht="11.25" customHeight="1">
      <c r="E1673" s="161"/>
      <c r="F1673" s="164"/>
    </row>
    <row r="1674" spans="5:6" ht="11.25" customHeight="1">
      <c r="E1674" s="161"/>
      <c r="F1674" s="164"/>
    </row>
    <row r="1675" spans="5:6" ht="11.25" customHeight="1">
      <c r="E1675" s="164"/>
      <c r="F1675" s="164"/>
    </row>
    <row r="1676" spans="5:6" ht="11.25" customHeight="1">
      <c r="E1676" s="164"/>
      <c r="F1676" s="164"/>
    </row>
    <row r="1677" spans="5:6" ht="11.25" customHeight="1">
      <c r="E1677" s="164"/>
      <c r="F1677" s="164"/>
    </row>
    <row r="1678" spans="5:6" ht="11.25" customHeight="1">
      <c r="E1678" s="164"/>
      <c r="F1678" s="161"/>
    </row>
    <row r="1679" spans="5:6" ht="11.25" customHeight="1">
      <c r="E1679" s="164"/>
      <c r="F1679" s="164"/>
    </row>
    <row r="1680" spans="5:6" ht="11.25" customHeight="1">
      <c r="E1680" s="164"/>
      <c r="F1680" s="164"/>
    </row>
    <row r="1681" spans="5:6" ht="11.25" customHeight="1">
      <c r="E1681" s="164"/>
      <c r="F1681" s="164"/>
    </row>
    <row r="1682" spans="5:6" ht="11.25" customHeight="1">
      <c r="E1682" s="164"/>
      <c r="F1682" s="164"/>
    </row>
    <row r="1683" spans="5:6" ht="11.25" customHeight="1">
      <c r="E1683" s="161"/>
      <c r="F1683" s="161"/>
    </row>
    <row r="1684" spans="5:6" ht="11.25" customHeight="1">
      <c r="E1684" s="161"/>
      <c r="F1684" s="161"/>
    </row>
    <row r="1685" spans="5:6" ht="11.25" customHeight="1">
      <c r="E1685" s="161"/>
      <c r="F1685" s="161"/>
    </row>
    <row r="1686" spans="5:6" ht="11.25" customHeight="1">
      <c r="E1686" s="161"/>
      <c r="F1686" s="161"/>
    </row>
    <row r="1687" spans="5:6" ht="11.25" customHeight="1">
      <c r="E1687" s="161"/>
      <c r="F1687" s="161"/>
    </row>
    <row r="1688" spans="5:6" ht="11.25" customHeight="1">
      <c r="E1688" s="168"/>
      <c r="F1688" s="168"/>
    </row>
    <row r="1689" spans="5:6" ht="11.25" customHeight="1">
      <c r="E1689" s="168"/>
      <c r="F1689" s="168"/>
    </row>
    <row r="1690" spans="5:6" ht="11.25" customHeight="1">
      <c r="E1690" s="168"/>
      <c r="F1690" s="168"/>
    </row>
    <row r="1691" spans="5:6" ht="11.25" customHeight="1">
      <c r="E1691" s="168"/>
      <c r="F1691" s="168"/>
    </row>
    <row r="1692" spans="5:6" ht="11.25" customHeight="1">
      <c r="E1692" s="168"/>
      <c r="F1692" s="168"/>
    </row>
    <row r="1693" spans="5:6" ht="11.25" customHeight="1">
      <c r="E1693" s="168"/>
      <c r="F1693" s="168"/>
    </row>
    <row r="1694" spans="5:6" ht="11.25" customHeight="1">
      <c r="E1694" s="168"/>
      <c r="F1694" s="168"/>
    </row>
    <row r="1695" spans="5:6" ht="11.25" customHeight="1">
      <c r="E1695" s="168"/>
      <c r="F1695" s="168"/>
    </row>
    <row r="1696" spans="5:6" ht="11.25" customHeight="1">
      <c r="E1696" s="168"/>
      <c r="F1696" s="168"/>
    </row>
    <row r="1697" spans="5:6" ht="11.25" customHeight="1">
      <c r="E1697" s="168"/>
      <c r="F1697" s="168"/>
    </row>
    <row r="1698" spans="5:6" ht="11.25" customHeight="1">
      <c r="E1698" s="168"/>
      <c r="F1698" s="168"/>
    </row>
    <row r="1699" spans="5:6" ht="11.25" customHeight="1">
      <c r="E1699" s="168"/>
      <c r="F1699" s="168"/>
    </row>
    <row r="1700" spans="5:6" ht="11.25" customHeight="1">
      <c r="E1700" s="168"/>
      <c r="F1700" s="168"/>
    </row>
    <row r="1701" spans="5:6" ht="11.25" customHeight="1">
      <c r="E1701" s="168"/>
      <c r="F1701" s="168"/>
    </row>
    <row r="1702" spans="5:6" ht="11.25" customHeight="1">
      <c r="E1702" s="168"/>
      <c r="F1702" s="168"/>
    </row>
    <row r="1703" spans="5:6" ht="11.25" customHeight="1">
      <c r="E1703" s="168"/>
      <c r="F1703" s="168"/>
    </row>
    <row r="1704" spans="5:6" ht="11.25" customHeight="1">
      <c r="E1704" s="168"/>
      <c r="F1704" s="168"/>
    </row>
    <row r="1705" spans="5:6" ht="11.25" customHeight="1">
      <c r="E1705" s="168"/>
      <c r="F1705" s="168"/>
    </row>
    <row r="1706" spans="5:6" ht="11.25" customHeight="1">
      <c r="E1706" s="168"/>
      <c r="F1706" s="168"/>
    </row>
    <row r="1707" spans="5:6" ht="11.25" customHeight="1">
      <c r="E1707" s="168"/>
      <c r="F1707" s="168"/>
    </row>
    <row r="1708" spans="5:6" ht="11.25" customHeight="1">
      <c r="E1708" s="168"/>
      <c r="F1708" s="168"/>
    </row>
    <row r="1709" spans="5:6" ht="11.25" customHeight="1">
      <c r="E1709" s="168"/>
      <c r="F1709" s="168"/>
    </row>
    <row r="1710" spans="5:6" ht="11.25" customHeight="1">
      <c r="E1710" s="168"/>
      <c r="F1710" s="168"/>
    </row>
    <row r="1711" spans="5:6" ht="11.25" customHeight="1">
      <c r="E1711" s="168"/>
      <c r="F1711" s="168"/>
    </row>
    <row r="1712" spans="5:6" ht="11.25" customHeight="1">
      <c r="E1712" s="168"/>
      <c r="F1712" s="168"/>
    </row>
    <row r="1713" spans="5:6" ht="11.25" customHeight="1">
      <c r="E1713" s="168"/>
      <c r="F1713" s="168"/>
    </row>
    <row r="1714" spans="5:6" ht="11.25" customHeight="1">
      <c r="E1714" s="168"/>
      <c r="F1714" s="168"/>
    </row>
    <row r="1715" spans="5:6" ht="11.25" customHeight="1">
      <c r="E1715" s="168"/>
      <c r="F1715" s="168"/>
    </row>
    <row r="1716" spans="5:6" ht="11.25" customHeight="1">
      <c r="E1716" s="168"/>
      <c r="F1716" s="168"/>
    </row>
    <row r="1717" spans="5:6" ht="11.25" customHeight="1">
      <c r="E1717" s="168"/>
      <c r="F1717" s="168"/>
    </row>
    <row r="1718" spans="5:6" ht="11.25" customHeight="1">
      <c r="E1718" s="168"/>
      <c r="F1718" s="168"/>
    </row>
    <row r="1719" spans="5:6" ht="11.25" customHeight="1">
      <c r="E1719" s="168"/>
      <c r="F1719" s="168"/>
    </row>
    <row r="1720" spans="5:6" ht="11.25" customHeight="1">
      <c r="E1720" s="168"/>
      <c r="F1720" s="168"/>
    </row>
    <row r="1721" spans="5:6" ht="11.25" customHeight="1">
      <c r="E1721" s="168"/>
      <c r="F1721" s="168"/>
    </row>
    <row r="1722" spans="5:6" ht="11.25" customHeight="1">
      <c r="E1722" s="168"/>
      <c r="F1722" s="168"/>
    </row>
    <row r="1723" spans="5:6" ht="11.25" customHeight="1">
      <c r="E1723" s="168"/>
      <c r="F1723" s="168"/>
    </row>
    <row r="1724" spans="5:6" ht="11.25" customHeight="1">
      <c r="E1724" s="168"/>
      <c r="F1724" s="168"/>
    </row>
    <row r="1725" spans="5:6" ht="11.25" customHeight="1">
      <c r="E1725" s="168"/>
      <c r="F1725" s="168"/>
    </row>
    <row r="1726" spans="5:6" ht="11.25" customHeight="1">
      <c r="E1726" s="168"/>
      <c r="F1726" s="168"/>
    </row>
    <row r="1727" spans="5:6" ht="11.25" customHeight="1">
      <c r="E1727" s="168"/>
      <c r="F1727" s="168"/>
    </row>
    <row r="1728" spans="5:6" ht="11.25" customHeight="1">
      <c r="E1728" s="168"/>
      <c r="F1728" s="168"/>
    </row>
    <row r="1729" spans="5:6" ht="11.25" customHeight="1">
      <c r="E1729" s="168"/>
      <c r="F1729" s="168"/>
    </row>
    <row r="1730" spans="5:6" ht="11.25" customHeight="1">
      <c r="E1730" s="168"/>
      <c r="F1730" s="168"/>
    </row>
    <row r="1731" spans="5:6" ht="11.25" customHeight="1">
      <c r="E1731" s="161"/>
      <c r="F1731" s="176"/>
    </row>
    <row r="1732" spans="5:6" ht="11.25" customHeight="1">
      <c r="E1732" s="161"/>
      <c r="F1732" s="176"/>
    </row>
    <row r="1733" spans="5:6" ht="11.25" customHeight="1">
      <c r="E1733" s="161"/>
      <c r="F1733" s="176"/>
    </row>
    <row r="1734" spans="5:6" ht="11.25" customHeight="1">
      <c r="E1734" s="161"/>
      <c r="F1734" s="161"/>
    </row>
    <row r="1735" spans="5:6" ht="11.25" customHeight="1">
      <c r="E1735" s="161"/>
      <c r="F1735" s="161"/>
    </row>
    <row r="1736" spans="5:6" ht="11.25" customHeight="1">
      <c r="E1736" s="161"/>
      <c r="F1736" s="161"/>
    </row>
    <row r="1737" spans="5:6" ht="11.25" customHeight="1">
      <c r="E1737" s="161"/>
      <c r="F1737" s="161"/>
    </row>
    <row r="1738" spans="5:6" ht="11.25" customHeight="1">
      <c r="E1738" s="161"/>
      <c r="F1738" s="161"/>
    </row>
    <row r="1739" spans="5:6" ht="11.25" customHeight="1">
      <c r="E1739" s="161"/>
      <c r="F1739" s="161"/>
    </row>
    <row r="1740" spans="5:6" ht="11.25" customHeight="1">
      <c r="E1740" s="161"/>
      <c r="F1740" s="161"/>
    </row>
    <row r="1741" spans="5:6" ht="11.25" customHeight="1">
      <c r="E1741" s="161"/>
      <c r="F1741" s="161"/>
    </row>
    <row r="1742" spans="5:6" ht="11.25" customHeight="1">
      <c r="E1742" s="161"/>
      <c r="F1742" s="161"/>
    </row>
    <row r="1743" spans="5:6" ht="11.25" customHeight="1">
      <c r="E1743" s="161"/>
      <c r="F1743" s="161"/>
    </row>
    <row r="1744" spans="5:6" ht="11.25" customHeight="1">
      <c r="E1744" s="161"/>
      <c r="F1744" s="161"/>
    </row>
    <row r="1745" spans="5:6" ht="11.25" customHeight="1">
      <c r="E1745" s="177"/>
      <c r="F1745" s="177"/>
    </row>
    <row r="1746" spans="5:6" ht="11.25" customHeight="1">
      <c r="E1746" s="178"/>
      <c r="F1746" s="178"/>
    </row>
    <row r="1747" spans="5:6" ht="11.25" customHeight="1">
      <c r="E1747" s="168"/>
      <c r="F1747" s="168"/>
    </row>
    <row r="1748" spans="5:6" ht="11.25" customHeight="1">
      <c r="E1748" s="168"/>
      <c r="F1748" s="168"/>
    </row>
    <row r="1749" spans="5:6" ht="11.25" customHeight="1">
      <c r="E1749" s="168"/>
      <c r="F1749" s="168"/>
    </row>
    <row r="1750" spans="5:6" ht="11.25" customHeight="1">
      <c r="E1750" s="168"/>
      <c r="F1750" s="176"/>
    </row>
    <row r="1751" spans="5:6" ht="11.25" customHeight="1">
      <c r="E1751" s="161"/>
      <c r="F1751" s="176"/>
    </row>
    <row r="1752" spans="5:6" ht="11.25" customHeight="1">
      <c r="E1752" s="161"/>
      <c r="F1752" s="176"/>
    </row>
    <row r="1753" spans="5:6" ht="11.25" customHeight="1">
      <c r="E1753" s="161"/>
      <c r="F1753" s="161"/>
    </row>
    <row r="1754" spans="5:6" ht="11.25" customHeight="1">
      <c r="E1754" s="161"/>
      <c r="F1754" s="161"/>
    </row>
    <row r="1755" spans="5:6" ht="11.25" customHeight="1">
      <c r="E1755" s="161"/>
      <c r="F1755" s="161"/>
    </row>
    <row r="1756" spans="5:6" ht="11.25" customHeight="1">
      <c r="E1756" s="161"/>
      <c r="F1756" s="161"/>
    </row>
    <row r="1757" spans="5:6" ht="11.25" customHeight="1">
      <c r="E1757" s="161"/>
      <c r="F1757" s="161"/>
    </row>
    <row r="1758" spans="5:6" ht="11.25" customHeight="1">
      <c r="E1758" s="161"/>
      <c r="F1758" s="161"/>
    </row>
    <row r="1759" spans="5:6" ht="11.25" customHeight="1">
      <c r="E1759" s="161"/>
      <c r="F1759" s="161"/>
    </row>
    <row r="1760" spans="5:6" ht="11.25" customHeight="1">
      <c r="E1760" s="161"/>
      <c r="F1760" s="161"/>
    </row>
    <row r="1761" spans="5:6" ht="11.25" customHeight="1">
      <c r="E1761" s="161"/>
      <c r="F1761" s="161"/>
    </row>
    <row r="1762" spans="5:6" ht="11.25" customHeight="1">
      <c r="E1762" s="161"/>
      <c r="F1762" s="161"/>
    </row>
    <row r="1763" spans="5:6" ht="11.25" customHeight="1">
      <c r="E1763" s="161"/>
      <c r="F1763" s="161"/>
    </row>
    <row r="1764" spans="5:6" ht="11.25" customHeight="1">
      <c r="E1764" s="161"/>
      <c r="F1764" s="161"/>
    </row>
    <row r="1765" spans="5:6" ht="11.25" customHeight="1">
      <c r="E1765" s="161"/>
      <c r="F1765" s="161"/>
    </row>
    <row r="1766" spans="5:6" ht="11.25" customHeight="1">
      <c r="E1766" s="161"/>
      <c r="F1766" s="161"/>
    </row>
    <row r="1767" spans="5:6" ht="11.25" customHeight="1">
      <c r="E1767" s="161"/>
      <c r="F1767" s="161"/>
    </row>
    <row r="1768" spans="5:6" ht="11.25" customHeight="1">
      <c r="E1768" s="161"/>
      <c r="F1768" s="161"/>
    </row>
    <row r="1769" spans="5:6" ht="11.25" customHeight="1">
      <c r="E1769" s="161"/>
      <c r="F1769" s="161"/>
    </row>
    <row r="1770" spans="5:6" ht="11.25" customHeight="1">
      <c r="E1770" s="161"/>
      <c r="F1770" s="161"/>
    </row>
    <row r="1771" spans="5:6" ht="11.25" customHeight="1">
      <c r="E1771" s="161"/>
      <c r="F1771" s="161"/>
    </row>
    <row r="1772" spans="5:6" ht="11.25" customHeight="1">
      <c r="E1772" s="161"/>
      <c r="F1772" s="161"/>
    </row>
    <row r="1773" spans="5:6" ht="11.25" customHeight="1">
      <c r="E1773" s="161"/>
      <c r="F1773" s="161"/>
    </row>
    <row r="1774" spans="5:6" ht="11.25" customHeight="1">
      <c r="E1774" s="161"/>
      <c r="F1774" s="161"/>
    </row>
    <row r="1775" spans="5:6" ht="11.25" customHeight="1">
      <c r="E1775" s="161"/>
      <c r="F1775" s="161"/>
    </row>
    <row r="1776" ht="11.25" customHeight="1">
      <c r="E1776" s="101"/>
    </row>
    <row r="1777" spans="5:6" ht="11.25" customHeight="1">
      <c r="E1777" s="179"/>
      <c r="F1777" s="179"/>
    </row>
    <row r="1778" spans="5:6" ht="11.25" customHeight="1">
      <c r="E1778" s="179"/>
      <c r="F1778" s="179"/>
    </row>
    <row r="1779" spans="5:6" ht="11.25" customHeight="1">
      <c r="E1779" s="179"/>
      <c r="F1779" s="179"/>
    </row>
    <row r="1780" spans="5:6" ht="11.25" customHeight="1">
      <c r="E1780" s="179"/>
      <c r="F1780" s="179"/>
    </row>
    <row r="1781" spans="5:6" ht="11.25" customHeight="1">
      <c r="E1781" s="179"/>
      <c r="F1781" s="179"/>
    </row>
    <row r="1782" spans="5:6" ht="11.25" customHeight="1">
      <c r="E1782" s="179"/>
      <c r="F1782" s="179"/>
    </row>
    <row r="1783" spans="5:6" ht="11.25" customHeight="1">
      <c r="E1783" s="179"/>
      <c r="F1783" s="179"/>
    </row>
    <row r="1784" spans="5:6" ht="11.25" customHeight="1">
      <c r="E1784" s="179"/>
      <c r="F1784" s="179"/>
    </row>
    <row r="1785" spans="5:6" ht="11.25" customHeight="1">
      <c r="E1785" s="179"/>
      <c r="F1785" s="179"/>
    </row>
    <row r="1786" spans="5:6" ht="11.25" customHeight="1">
      <c r="E1786" s="179"/>
      <c r="F1786" s="179"/>
    </row>
    <row r="1787" ht="11.25" customHeight="1">
      <c r="E1787" s="101"/>
    </row>
    <row r="1788" ht="11.25" customHeight="1">
      <c r="E1788" s="101"/>
    </row>
    <row r="1789" ht="11.25" customHeight="1">
      <c r="E1789" s="101"/>
    </row>
    <row r="1790" ht="11.25" customHeight="1">
      <c r="E1790" s="101"/>
    </row>
    <row r="1791" ht="11.25" customHeight="1">
      <c r="E1791" s="101"/>
    </row>
    <row r="1792" ht="11.25" customHeight="1">
      <c r="E1792" s="101"/>
    </row>
    <row r="1793" ht="11.25" customHeight="1">
      <c r="E1793" s="101"/>
    </row>
    <row r="1794" spans="5:6" ht="11.25" customHeight="1">
      <c r="E1794" s="179"/>
      <c r="F1794" s="179"/>
    </row>
    <row r="1795" spans="5:6" ht="11.25" customHeight="1">
      <c r="E1795" s="179"/>
      <c r="F1795" s="179"/>
    </row>
    <row r="1796" spans="5:6" ht="11.25" customHeight="1">
      <c r="E1796" s="179"/>
      <c r="F1796" s="179"/>
    </row>
    <row r="1797" spans="5:6" ht="11.25" customHeight="1">
      <c r="E1797" s="179"/>
      <c r="F1797" s="179"/>
    </row>
    <row r="1798" spans="5:6" ht="11.25" customHeight="1">
      <c r="E1798" s="179"/>
      <c r="F1798" s="179"/>
    </row>
    <row r="1799" spans="5:6" ht="11.25" customHeight="1">
      <c r="E1799" s="179"/>
      <c r="F1799" s="179"/>
    </row>
    <row r="1800" spans="5:6" ht="11.25" customHeight="1">
      <c r="E1800" s="179"/>
      <c r="F1800" s="179"/>
    </row>
    <row r="1801" spans="5:6" ht="11.25" customHeight="1">
      <c r="E1801" s="179"/>
      <c r="F1801" s="179"/>
    </row>
    <row r="1802" spans="5:6" ht="11.25" customHeight="1">
      <c r="E1802" s="179"/>
      <c r="F1802" s="179"/>
    </row>
    <row r="1803" spans="5:6" ht="11.25" customHeight="1">
      <c r="E1803" s="179"/>
      <c r="F1803" s="179"/>
    </row>
    <row r="1804" spans="5:6" ht="11.25" customHeight="1">
      <c r="E1804" s="179"/>
      <c r="F1804" s="179"/>
    </row>
    <row r="1805" spans="5:6" ht="11.25" customHeight="1">
      <c r="E1805" s="179"/>
      <c r="F1805" s="179"/>
    </row>
    <row r="1806" spans="5:6" ht="11.25" customHeight="1">
      <c r="E1806" s="179"/>
      <c r="F1806" s="179"/>
    </row>
    <row r="1807" spans="5:6" ht="11.25" customHeight="1">
      <c r="E1807" s="179"/>
      <c r="F1807" s="179"/>
    </row>
    <row r="1808" spans="5:6" ht="11.25" customHeight="1">
      <c r="E1808" s="179"/>
      <c r="F1808" s="179"/>
    </row>
    <row r="1809" spans="5:6" ht="11.25" customHeight="1">
      <c r="E1809" s="179"/>
      <c r="F1809" s="179"/>
    </row>
    <row r="1810" spans="5:6" ht="11.25" customHeight="1">
      <c r="E1810" s="179"/>
      <c r="F1810" s="179"/>
    </row>
    <row r="1811" spans="5:6" ht="11.25" customHeight="1">
      <c r="E1811" s="179"/>
      <c r="F1811" s="179"/>
    </row>
    <row r="1812" spans="5:6" ht="11.25" customHeight="1">
      <c r="E1812" s="179"/>
      <c r="F1812" s="179"/>
    </row>
    <row r="1813" spans="5:6" ht="11.25" customHeight="1">
      <c r="E1813" s="179"/>
      <c r="F1813" s="179"/>
    </row>
    <row r="1814" spans="5:6" ht="11.25" customHeight="1">
      <c r="E1814" s="179"/>
      <c r="F1814" s="179"/>
    </row>
    <row r="1815" spans="5:6" ht="11.25" customHeight="1">
      <c r="E1815" s="179"/>
      <c r="F1815" s="179"/>
    </row>
    <row r="1816" spans="5:6" ht="11.25" customHeight="1">
      <c r="E1816" s="179"/>
      <c r="F1816" s="179"/>
    </row>
    <row r="1817" spans="5:6" ht="11.25" customHeight="1">
      <c r="E1817" s="179"/>
      <c r="F1817" s="179"/>
    </row>
    <row r="1818" spans="5:6" ht="11.25" customHeight="1">
      <c r="E1818" s="179"/>
      <c r="F1818" s="179"/>
    </row>
    <row r="1819" spans="5:6" ht="11.25" customHeight="1">
      <c r="E1819" s="179"/>
      <c r="F1819" s="179"/>
    </row>
    <row r="1820" spans="5:6" ht="11.25" customHeight="1">
      <c r="E1820" s="179"/>
      <c r="F1820" s="179"/>
    </row>
    <row r="1821" spans="5:6" ht="11.25" customHeight="1">
      <c r="E1821" s="179"/>
      <c r="F1821" s="179"/>
    </row>
    <row r="1822" spans="5:6" ht="11.25" customHeight="1">
      <c r="E1822" s="179"/>
      <c r="F1822" s="179"/>
    </row>
    <row r="1823" spans="5:6" ht="11.25" customHeight="1">
      <c r="E1823" s="179"/>
      <c r="F1823" s="179"/>
    </row>
    <row r="1824" spans="5:6" ht="11.25" customHeight="1">
      <c r="E1824" s="179"/>
      <c r="F1824" s="179"/>
    </row>
    <row r="1825" spans="5:6" ht="11.25" customHeight="1">
      <c r="E1825" s="179"/>
      <c r="F1825" s="179"/>
    </row>
    <row r="1826" spans="5:6" ht="11.25" customHeight="1">
      <c r="E1826" s="179"/>
      <c r="F1826" s="179"/>
    </row>
    <row r="1827" ht="11.25" customHeight="1">
      <c r="E1827" s="101"/>
    </row>
    <row r="1828" spans="5:6" ht="11.25" customHeight="1">
      <c r="E1828" s="179"/>
      <c r="F1828" s="179"/>
    </row>
    <row r="1829" spans="5:6" ht="11.25" customHeight="1">
      <c r="E1829" s="179"/>
      <c r="F1829" s="179"/>
    </row>
    <row r="1830" spans="5:6" ht="11.25" customHeight="1">
      <c r="E1830" s="179"/>
      <c r="F1830" s="179"/>
    </row>
    <row r="1831" spans="5:6" ht="11.25" customHeight="1">
      <c r="E1831" s="179"/>
      <c r="F1831" s="179"/>
    </row>
    <row r="1832" spans="5:6" ht="11.25" customHeight="1">
      <c r="E1832" s="179"/>
      <c r="F1832" s="179"/>
    </row>
    <row r="1833" spans="5:6" ht="11.25" customHeight="1">
      <c r="E1833" s="179"/>
      <c r="F1833" s="179"/>
    </row>
    <row r="1834" spans="5:6" ht="11.25" customHeight="1">
      <c r="E1834" s="179"/>
      <c r="F1834" s="179"/>
    </row>
    <row r="1835" spans="5:6" ht="11.25" customHeight="1">
      <c r="E1835" s="179"/>
      <c r="F1835" s="179"/>
    </row>
    <row r="1836" spans="5:6" ht="11.25" customHeight="1">
      <c r="E1836" s="179"/>
      <c r="F1836" s="179"/>
    </row>
    <row r="1837" spans="5:6" ht="11.25" customHeight="1">
      <c r="E1837" s="179"/>
      <c r="F1837" s="179"/>
    </row>
    <row r="1838" spans="5:6" ht="11.25" customHeight="1">
      <c r="E1838" s="179"/>
      <c r="F1838" s="179"/>
    </row>
    <row r="1839" spans="5:6" ht="11.25" customHeight="1">
      <c r="E1839" s="179"/>
      <c r="F1839" s="179"/>
    </row>
    <row r="1840" spans="5:6" ht="11.25" customHeight="1">
      <c r="E1840" s="179"/>
      <c r="F1840" s="179"/>
    </row>
    <row r="1841" spans="5:6" ht="11.25" customHeight="1">
      <c r="E1841" s="179"/>
      <c r="F1841" s="179"/>
    </row>
    <row r="1842" spans="5:6" ht="11.25" customHeight="1">
      <c r="E1842" s="179"/>
      <c r="F1842" s="179"/>
    </row>
    <row r="1843" spans="5:6" ht="11.25" customHeight="1">
      <c r="E1843" s="179"/>
      <c r="F1843" s="179"/>
    </row>
    <row r="1844" spans="5:6" ht="11.25" customHeight="1">
      <c r="E1844" s="179"/>
      <c r="F1844" s="179"/>
    </row>
    <row r="1845" spans="5:6" ht="11.25" customHeight="1">
      <c r="E1845" s="179"/>
      <c r="F1845" s="179"/>
    </row>
    <row r="1846" spans="5:6" ht="11.25" customHeight="1">
      <c r="E1846" s="179"/>
      <c r="F1846" s="179"/>
    </row>
    <row r="1847" spans="5:6" ht="11.25" customHeight="1">
      <c r="E1847" s="179"/>
      <c r="F1847" s="179"/>
    </row>
    <row r="1848" spans="5:6" ht="11.25" customHeight="1">
      <c r="E1848" s="179"/>
      <c r="F1848" s="179"/>
    </row>
    <row r="1849" spans="5:6" ht="11.25" customHeight="1">
      <c r="E1849" s="179"/>
      <c r="F1849" s="179"/>
    </row>
    <row r="1850" spans="5:6" ht="11.25" customHeight="1">
      <c r="E1850" s="179"/>
      <c r="F1850" s="179"/>
    </row>
    <row r="1851" spans="5:6" ht="11.25" customHeight="1">
      <c r="E1851" s="179"/>
      <c r="F1851" s="179"/>
    </row>
    <row r="1852" spans="5:6" ht="11.25" customHeight="1">
      <c r="E1852" s="179"/>
      <c r="F1852" s="179"/>
    </row>
    <row r="1853" spans="5:6" ht="11.25" customHeight="1">
      <c r="E1853" s="179"/>
      <c r="F1853" s="179"/>
    </row>
    <row r="1854" spans="5:6" ht="11.25" customHeight="1">
      <c r="E1854" s="179"/>
      <c r="F1854" s="179"/>
    </row>
    <row r="1855" spans="5:6" ht="11.25" customHeight="1">
      <c r="E1855" s="179"/>
      <c r="F1855" s="179"/>
    </row>
    <row r="1856" spans="5:6" ht="11.25" customHeight="1">
      <c r="E1856" s="179"/>
      <c r="F1856" s="179"/>
    </row>
    <row r="1857" spans="5:6" ht="11.25" customHeight="1">
      <c r="E1857" s="179"/>
      <c r="F1857" s="179"/>
    </row>
    <row r="1858" spans="5:6" ht="11.25" customHeight="1">
      <c r="E1858" s="179"/>
      <c r="F1858" s="179"/>
    </row>
    <row r="1859" spans="5:6" ht="11.25" customHeight="1">
      <c r="E1859" s="179"/>
      <c r="F1859" s="179"/>
    </row>
    <row r="1860" spans="5:6" ht="11.25" customHeight="1">
      <c r="E1860" s="179"/>
      <c r="F1860" s="179"/>
    </row>
    <row r="1861" spans="5:6" ht="11.25" customHeight="1">
      <c r="E1861" s="179"/>
      <c r="F1861" s="179"/>
    </row>
    <row r="1862" spans="5:6" ht="11.25" customHeight="1">
      <c r="E1862" s="179"/>
      <c r="F1862" s="179"/>
    </row>
    <row r="1863" spans="5:6" ht="11.25" customHeight="1">
      <c r="E1863" s="179"/>
      <c r="F1863" s="179"/>
    </row>
    <row r="1864" spans="5:6" ht="11.25" customHeight="1">
      <c r="E1864" s="179"/>
      <c r="F1864" s="179"/>
    </row>
    <row r="1865" spans="5:6" ht="11.25" customHeight="1">
      <c r="E1865" s="179"/>
      <c r="F1865" s="179"/>
    </row>
    <row r="1866" spans="5:6" ht="11.25" customHeight="1">
      <c r="E1866" s="179"/>
      <c r="F1866" s="179"/>
    </row>
    <row r="1867" spans="5:6" ht="11.25" customHeight="1">
      <c r="E1867" s="179"/>
      <c r="F1867" s="179"/>
    </row>
    <row r="1868" spans="5:6" ht="11.25" customHeight="1">
      <c r="E1868" s="179"/>
      <c r="F1868" s="179"/>
    </row>
    <row r="1869" spans="5:6" ht="11.25" customHeight="1">
      <c r="E1869" s="179"/>
      <c r="F1869" s="179"/>
    </row>
    <row r="1870" spans="5:6" ht="11.25" customHeight="1">
      <c r="E1870" s="179"/>
      <c r="F1870" s="179"/>
    </row>
    <row r="1871" spans="5:6" ht="11.25" customHeight="1">
      <c r="E1871" s="179"/>
      <c r="F1871" s="179"/>
    </row>
    <row r="1872" spans="5:6" ht="11.25" customHeight="1">
      <c r="E1872" s="179"/>
      <c r="F1872" s="179"/>
    </row>
    <row r="1873" spans="5:6" ht="11.25" customHeight="1">
      <c r="E1873" s="179"/>
      <c r="F1873" s="179"/>
    </row>
    <row r="1874" spans="5:6" ht="11.25" customHeight="1">
      <c r="E1874" s="179"/>
      <c r="F1874" s="179"/>
    </row>
    <row r="1875" spans="5:6" ht="11.25" customHeight="1">
      <c r="E1875" s="179"/>
      <c r="F1875" s="179"/>
    </row>
    <row r="1876" spans="5:6" ht="11.25" customHeight="1">
      <c r="E1876" s="179"/>
      <c r="F1876" s="179"/>
    </row>
    <row r="1877" spans="5:6" ht="11.25" customHeight="1">
      <c r="E1877" s="179"/>
      <c r="F1877" s="179"/>
    </row>
    <row r="1878" spans="5:6" ht="11.25" customHeight="1">
      <c r="E1878" s="179"/>
      <c r="F1878" s="179"/>
    </row>
    <row r="1879" spans="5:6" ht="11.25" customHeight="1">
      <c r="E1879" s="179"/>
      <c r="F1879" s="179"/>
    </row>
    <row r="1880" spans="5:6" ht="11.25" customHeight="1">
      <c r="E1880" s="179"/>
      <c r="F1880" s="179"/>
    </row>
    <row r="1881" spans="5:6" ht="11.25" customHeight="1">
      <c r="E1881" s="179"/>
      <c r="F1881" s="179"/>
    </row>
    <row r="1882" spans="5:6" ht="11.25" customHeight="1">
      <c r="E1882" s="179"/>
      <c r="F1882" s="179"/>
    </row>
    <row r="1883" spans="5:6" ht="11.25" customHeight="1">
      <c r="E1883" s="179"/>
      <c r="F1883" s="179"/>
    </row>
    <row r="1884" spans="5:6" ht="11.25" customHeight="1">
      <c r="E1884" s="179"/>
      <c r="F1884" s="179"/>
    </row>
    <row r="1885" spans="5:6" ht="11.25" customHeight="1">
      <c r="E1885" s="179"/>
      <c r="F1885" s="179"/>
    </row>
    <row r="1886" spans="5:6" ht="11.25" customHeight="1">
      <c r="E1886" s="179"/>
      <c r="F1886" s="179"/>
    </row>
    <row r="1887" spans="5:6" ht="11.25" customHeight="1">
      <c r="E1887" s="179"/>
      <c r="F1887" s="179"/>
    </row>
    <row r="1888" spans="5:6" ht="11.25" customHeight="1">
      <c r="E1888" s="179"/>
      <c r="F1888" s="179"/>
    </row>
    <row r="1889" spans="5:6" ht="11.25" customHeight="1">
      <c r="E1889" s="179"/>
      <c r="F1889" s="179"/>
    </row>
    <row r="1890" spans="5:6" ht="11.25" customHeight="1">
      <c r="E1890" s="179"/>
      <c r="F1890" s="179"/>
    </row>
    <row r="1891" spans="5:6" ht="11.25" customHeight="1">
      <c r="E1891" s="179"/>
      <c r="F1891" s="179"/>
    </row>
    <row r="1892" spans="5:6" ht="11.25" customHeight="1">
      <c r="E1892" s="179"/>
      <c r="F1892" s="179"/>
    </row>
    <row r="1893" spans="5:6" ht="11.25" customHeight="1">
      <c r="E1893" s="179"/>
      <c r="F1893" s="179"/>
    </row>
    <row r="1894" spans="5:6" ht="11.25" customHeight="1">
      <c r="E1894" s="179"/>
      <c r="F1894" s="179"/>
    </row>
    <row r="1895" spans="5:6" ht="11.25" customHeight="1">
      <c r="E1895" s="179"/>
      <c r="F1895" s="179"/>
    </row>
    <row r="1896" spans="5:6" ht="11.25" customHeight="1">
      <c r="E1896" s="179"/>
      <c r="F1896" s="179"/>
    </row>
    <row r="1897" spans="5:6" ht="11.25" customHeight="1">
      <c r="E1897" s="179"/>
      <c r="F1897" s="179"/>
    </row>
    <row r="1898" spans="5:6" ht="11.25" customHeight="1">
      <c r="E1898" s="179"/>
      <c r="F1898" s="179"/>
    </row>
    <row r="1899" spans="5:6" ht="11.25" customHeight="1">
      <c r="E1899" s="179"/>
      <c r="F1899" s="179"/>
    </row>
    <row r="1900" spans="5:6" ht="11.25" customHeight="1">
      <c r="E1900" s="179"/>
      <c r="F1900" s="179"/>
    </row>
    <row r="1901" spans="5:6" ht="11.25" customHeight="1">
      <c r="E1901" s="179"/>
      <c r="F1901" s="179"/>
    </row>
    <row r="1902" spans="5:6" ht="11.25" customHeight="1">
      <c r="E1902" s="179"/>
      <c r="F1902" s="179"/>
    </row>
    <row r="1903" spans="5:6" ht="11.25" customHeight="1">
      <c r="E1903" s="179"/>
      <c r="F1903" s="179"/>
    </row>
    <row r="1904" spans="5:6" ht="11.25" customHeight="1">
      <c r="E1904" s="179"/>
      <c r="F1904" s="179"/>
    </row>
    <row r="1905" spans="5:6" ht="11.25" customHeight="1">
      <c r="E1905" s="179"/>
      <c r="F1905" s="179"/>
    </row>
    <row r="1906" spans="5:6" ht="11.25" customHeight="1">
      <c r="E1906" s="179"/>
      <c r="F1906" s="179"/>
    </row>
    <row r="1907" ht="11.25" customHeight="1">
      <c r="E1907" s="101"/>
    </row>
    <row r="1908" ht="11.25" customHeight="1">
      <c r="E1908" s="101"/>
    </row>
    <row r="1909" spans="5:6" ht="11.25" customHeight="1">
      <c r="E1909" s="179"/>
      <c r="F1909" s="179"/>
    </row>
    <row r="1910" spans="5:6" ht="11.25" customHeight="1">
      <c r="E1910" s="179"/>
      <c r="F1910" s="179"/>
    </row>
    <row r="1911" spans="5:6" ht="11.25" customHeight="1">
      <c r="E1911" s="179"/>
      <c r="F1911" s="179"/>
    </row>
    <row r="1912" spans="5:6" ht="11.25" customHeight="1">
      <c r="E1912" s="179"/>
      <c r="F1912" s="179"/>
    </row>
    <row r="1913" spans="5:6" ht="11.25" customHeight="1">
      <c r="E1913" s="179"/>
      <c r="F1913" s="179"/>
    </row>
    <row r="1914" spans="5:6" ht="11.25" customHeight="1">
      <c r="E1914" s="179"/>
      <c r="F1914" s="179"/>
    </row>
    <row r="1915" spans="5:6" ht="11.25" customHeight="1">
      <c r="E1915" s="179"/>
      <c r="F1915" s="179"/>
    </row>
    <row r="1916" spans="5:6" ht="11.25" customHeight="1">
      <c r="E1916" s="179"/>
      <c r="F1916" s="179"/>
    </row>
    <row r="1917" spans="5:6" ht="11.25" customHeight="1">
      <c r="E1917" s="179"/>
      <c r="F1917" s="179"/>
    </row>
    <row r="1918" spans="5:6" ht="11.25" customHeight="1">
      <c r="E1918" s="179"/>
      <c r="F1918" s="179"/>
    </row>
    <row r="1919" spans="5:6" ht="11.25" customHeight="1">
      <c r="E1919" s="179"/>
      <c r="F1919" s="179"/>
    </row>
    <row r="1920" spans="5:6" ht="11.25" customHeight="1">
      <c r="E1920" s="179"/>
      <c r="F1920" s="179"/>
    </row>
    <row r="1921" spans="5:6" ht="11.25" customHeight="1">
      <c r="E1921" s="179"/>
      <c r="F1921" s="179"/>
    </row>
    <row r="1922" spans="5:6" ht="11.25" customHeight="1">
      <c r="E1922" s="179"/>
      <c r="F1922" s="179"/>
    </row>
    <row r="1923" spans="5:6" ht="11.25" customHeight="1">
      <c r="E1923" s="179"/>
      <c r="F1923" s="179"/>
    </row>
    <row r="1924" spans="5:6" ht="11.25" customHeight="1">
      <c r="E1924" s="179"/>
      <c r="F1924" s="179"/>
    </row>
    <row r="1925" spans="5:6" ht="11.25" customHeight="1">
      <c r="E1925" s="179"/>
      <c r="F1925" s="179"/>
    </row>
    <row r="1926" spans="5:6" ht="11.25" customHeight="1">
      <c r="E1926" s="179"/>
      <c r="F1926" s="179"/>
    </row>
    <row r="1927" spans="5:6" ht="11.25" customHeight="1">
      <c r="E1927" s="179"/>
      <c r="F1927" s="179"/>
    </row>
    <row r="1928" spans="5:6" ht="11.25" customHeight="1">
      <c r="E1928" s="179"/>
      <c r="F1928" s="179"/>
    </row>
    <row r="1929" spans="5:6" ht="11.25" customHeight="1">
      <c r="E1929" s="179"/>
      <c r="F1929" s="179"/>
    </row>
    <row r="1930" spans="5:6" ht="11.25" customHeight="1">
      <c r="E1930" s="179"/>
      <c r="F1930" s="179"/>
    </row>
    <row r="1931" spans="5:6" ht="11.25" customHeight="1">
      <c r="E1931" s="179"/>
      <c r="F1931" s="179"/>
    </row>
    <row r="1932" spans="5:6" ht="11.25" customHeight="1">
      <c r="E1932" s="179"/>
      <c r="F1932" s="179"/>
    </row>
    <row r="1933" spans="5:6" ht="11.25" customHeight="1">
      <c r="E1933" s="179"/>
      <c r="F1933" s="179"/>
    </row>
    <row r="1934" spans="5:6" ht="11.25" customHeight="1">
      <c r="E1934" s="179"/>
      <c r="F1934" s="179"/>
    </row>
    <row r="1935" spans="5:6" ht="11.25" customHeight="1">
      <c r="E1935" s="179"/>
      <c r="F1935" s="179"/>
    </row>
    <row r="1936" spans="5:6" ht="11.25" customHeight="1">
      <c r="E1936" s="179"/>
      <c r="F1936" s="179"/>
    </row>
    <row r="1937" spans="5:6" ht="11.25" customHeight="1">
      <c r="E1937" s="179"/>
      <c r="F1937" s="179"/>
    </row>
    <row r="1938" spans="5:6" ht="11.25" customHeight="1">
      <c r="E1938" s="179"/>
      <c r="F1938" s="179"/>
    </row>
    <row r="1939" spans="5:6" ht="11.25" customHeight="1">
      <c r="E1939" s="179"/>
      <c r="F1939" s="179"/>
    </row>
    <row r="1940" spans="5:6" ht="11.25" customHeight="1">
      <c r="E1940" s="179"/>
      <c r="F1940" s="179"/>
    </row>
    <row r="1941" spans="5:6" ht="11.25" customHeight="1">
      <c r="E1941" s="179"/>
      <c r="F1941" s="179"/>
    </row>
    <row r="1942" spans="5:6" ht="11.25" customHeight="1">
      <c r="E1942" s="179"/>
      <c r="F1942" s="179"/>
    </row>
    <row r="1943" spans="5:6" ht="11.25" customHeight="1">
      <c r="E1943" s="179"/>
      <c r="F1943" s="179"/>
    </row>
    <row r="1944" spans="5:6" ht="11.25" customHeight="1">
      <c r="E1944" s="179"/>
      <c r="F1944" s="179"/>
    </row>
    <row r="1945" spans="5:6" ht="11.25" customHeight="1">
      <c r="E1945" s="179"/>
      <c r="F1945" s="179"/>
    </row>
    <row r="1946" spans="5:6" ht="11.25" customHeight="1">
      <c r="E1946" s="179"/>
      <c r="F1946" s="179"/>
    </row>
    <row r="1947" spans="5:6" ht="11.25" customHeight="1">
      <c r="E1947" s="179"/>
      <c r="F1947" s="179"/>
    </row>
    <row r="1948" spans="5:6" ht="11.25" customHeight="1">
      <c r="E1948" s="179"/>
      <c r="F1948" s="179"/>
    </row>
    <row r="1949" spans="5:6" ht="11.25" customHeight="1">
      <c r="E1949" s="179"/>
      <c r="F1949" s="179"/>
    </row>
    <row r="1950" spans="5:6" ht="11.25" customHeight="1">
      <c r="E1950" s="179"/>
      <c r="F1950" s="179"/>
    </row>
    <row r="1951" spans="5:6" ht="11.25" customHeight="1">
      <c r="E1951" s="179"/>
      <c r="F1951" s="179"/>
    </row>
    <row r="1952" spans="5:6" ht="11.25" customHeight="1">
      <c r="E1952" s="179"/>
      <c r="F1952" s="179"/>
    </row>
    <row r="1953" spans="5:6" ht="11.25" customHeight="1">
      <c r="E1953" s="179"/>
      <c r="F1953" s="179"/>
    </row>
    <row r="1954" spans="5:6" ht="11.25" customHeight="1">
      <c r="E1954" s="179"/>
      <c r="F1954" s="179"/>
    </row>
    <row r="1955" spans="5:6" ht="11.25" customHeight="1">
      <c r="E1955" s="179"/>
      <c r="F1955" s="179"/>
    </row>
    <row r="1956" spans="5:6" ht="11.25" customHeight="1">
      <c r="E1956" s="179"/>
      <c r="F1956" s="179"/>
    </row>
    <row r="1957" spans="5:6" ht="11.25" customHeight="1">
      <c r="E1957" s="179"/>
      <c r="F1957" s="179"/>
    </row>
    <row r="1958" spans="5:6" ht="11.25" customHeight="1">
      <c r="E1958" s="179"/>
      <c r="F1958" s="179"/>
    </row>
    <row r="1959" spans="5:6" ht="11.25" customHeight="1">
      <c r="E1959" s="179"/>
      <c r="F1959" s="179"/>
    </row>
    <row r="1960" spans="5:6" ht="11.25" customHeight="1">
      <c r="E1960" s="179"/>
      <c r="F1960" s="179"/>
    </row>
    <row r="1961" spans="5:6" ht="11.25" customHeight="1">
      <c r="E1961" s="179"/>
      <c r="F1961" s="179"/>
    </row>
    <row r="1962" spans="5:6" ht="11.25" customHeight="1">
      <c r="E1962" s="179"/>
      <c r="F1962" s="179"/>
    </row>
    <row r="1963" spans="5:6" ht="11.25" customHeight="1">
      <c r="E1963" s="179"/>
      <c r="F1963" s="179"/>
    </row>
    <row r="1964" spans="5:6" ht="11.25" customHeight="1">
      <c r="E1964" s="179"/>
      <c r="F1964" s="179"/>
    </row>
    <row r="1965" spans="5:6" ht="11.25" customHeight="1">
      <c r="E1965" s="179"/>
      <c r="F1965" s="179"/>
    </row>
    <row r="1966" spans="5:6" ht="11.25" customHeight="1">
      <c r="E1966" s="179"/>
      <c r="F1966" s="179"/>
    </row>
    <row r="1967" spans="5:6" ht="11.25" customHeight="1">
      <c r="E1967" s="179"/>
      <c r="F1967" s="179"/>
    </row>
    <row r="1968" spans="5:6" ht="11.25" customHeight="1">
      <c r="E1968" s="179"/>
      <c r="F1968" s="179"/>
    </row>
    <row r="1969" spans="5:6" ht="11.25" customHeight="1">
      <c r="E1969" s="179"/>
      <c r="F1969" s="179"/>
    </row>
    <row r="1970" spans="5:6" ht="11.25" customHeight="1">
      <c r="E1970" s="179"/>
      <c r="F1970" s="179"/>
    </row>
    <row r="1971" spans="5:6" ht="11.25" customHeight="1">
      <c r="E1971" s="179"/>
      <c r="F1971" s="179"/>
    </row>
    <row r="1972" spans="5:6" ht="11.25" customHeight="1">
      <c r="E1972" s="179"/>
      <c r="F1972" s="179"/>
    </row>
    <row r="1973" spans="5:6" ht="11.25" customHeight="1">
      <c r="E1973" s="179"/>
      <c r="F1973" s="179"/>
    </row>
    <row r="1974" spans="5:6" ht="11.25" customHeight="1">
      <c r="E1974" s="179"/>
      <c r="F1974" s="179"/>
    </row>
    <row r="1975" spans="5:6" ht="11.25" customHeight="1">
      <c r="E1975" s="179"/>
      <c r="F1975" s="179"/>
    </row>
    <row r="1976" spans="5:6" ht="11.25" customHeight="1">
      <c r="E1976" s="179"/>
      <c r="F1976" s="179"/>
    </row>
    <row r="1977" spans="5:6" ht="11.25" customHeight="1">
      <c r="E1977" s="179"/>
      <c r="F1977" s="179"/>
    </row>
    <row r="1978" spans="5:6" ht="11.25" customHeight="1">
      <c r="E1978" s="179"/>
      <c r="F1978" s="179"/>
    </row>
    <row r="1979" spans="5:6" ht="11.25" customHeight="1">
      <c r="E1979" s="179"/>
      <c r="F1979" s="179"/>
    </row>
    <row r="1980" spans="5:6" ht="11.25" customHeight="1">
      <c r="E1980" s="179"/>
      <c r="F1980" s="179"/>
    </row>
    <row r="1981" spans="5:6" ht="11.25" customHeight="1">
      <c r="E1981" s="179"/>
      <c r="F1981" s="179"/>
    </row>
    <row r="1982" spans="5:6" ht="11.25" customHeight="1">
      <c r="E1982" s="179"/>
      <c r="F1982" s="179"/>
    </row>
    <row r="1983" spans="5:6" ht="11.25" customHeight="1">
      <c r="E1983" s="179"/>
      <c r="F1983" s="179"/>
    </row>
    <row r="1984" spans="5:6" ht="11.25" customHeight="1">
      <c r="E1984" s="179"/>
      <c r="F1984" s="179"/>
    </row>
    <row r="1985" spans="5:6" ht="11.25" customHeight="1">
      <c r="E1985" s="179"/>
      <c r="F1985" s="179"/>
    </row>
    <row r="1986" spans="5:6" ht="11.25" customHeight="1">
      <c r="E1986" s="179"/>
      <c r="F1986" s="179"/>
    </row>
    <row r="1987" spans="5:6" ht="11.25" customHeight="1">
      <c r="E1987" s="179"/>
      <c r="F1987" s="179"/>
    </row>
    <row r="1988" spans="5:6" ht="11.25" customHeight="1">
      <c r="E1988" s="179"/>
      <c r="F1988" s="179"/>
    </row>
    <row r="1989" spans="5:6" ht="11.25" customHeight="1">
      <c r="E1989" s="179"/>
      <c r="F1989" s="179"/>
    </row>
    <row r="1990" spans="5:6" ht="11.25" customHeight="1">
      <c r="E1990" s="179"/>
      <c r="F1990" s="179"/>
    </row>
    <row r="1991" spans="5:6" ht="11.25" customHeight="1">
      <c r="E1991" s="179"/>
      <c r="F1991" s="179"/>
    </row>
    <row r="1992" spans="5:6" ht="11.25" customHeight="1">
      <c r="E1992" s="179"/>
      <c r="F1992" s="179"/>
    </row>
    <row r="1993" spans="5:6" ht="11.25" customHeight="1">
      <c r="E1993" s="179"/>
      <c r="F1993" s="179"/>
    </row>
    <row r="1994" spans="5:6" ht="11.25" customHeight="1">
      <c r="E1994" s="179"/>
      <c r="F1994" s="179"/>
    </row>
    <row r="1995" spans="5:6" ht="11.25" customHeight="1">
      <c r="E1995" s="179"/>
      <c r="F1995" s="179"/>
    </row>
    <row r="1996" spans="5:6" ht="11.25" customHeight="1">
      <c r="E1996" s="179"/>
      <c r="F1996" s="179"/>
    </row>
    <row r="1997" spans="5:6" ht="11.25" customHeight="1">
      <c r="E1997" s="179"/>
      <c r="F1997" s="179"/>
    </row>
    <row r="1998" spans="5:6" ht="11.25" customHeight="1">
      <c r="E1998" s="179"/>
      <c r="F1998" s="179"/>
    </row>
    <row r="1999" spans="5:6" ht="11.25" customHeight="1">
      <c r="E1999" s="179"/>
      <c r="F1999" s="179"/>
    </row>
    <row r="2000" spans="5:6" ht="11.25" customHeight="1">
      <c r="E2000" s="179"/>
      <c r="F2000" s="179"/>
    </row>
    <row r="2001" spans="5:6" ht="11.25" customHeight="1">
      <c r="E2001" s="179"/>
      <c r="F2001" s="179"/>
    </row>
    <row r="2002" spans="5:6" ht="11.25" customHeight="1">
      <c r="E2002" s="179"/>
      <c r="F2002" s="179"/>
    </row>
    <row r="2003" spans="5:6" ht="11.25" customHeight="1">
      <c r="E2003" s="179"/>
      <c r="F2003" s="179"/>
    </row>
    <row r="2004" spans="5:6" ht="11.25" customHeight="1">
      <c r="E2004" s="179"/>
      <c r="F2004" s="179"/>
    </row>
    <row r="2005" spans="5:6" ht="11.25" customHeight="1">
      <c r="E2005" s="179"/>
      <c r="F2005" s="179"/>
    </row>
    <row r="2006" spans="5:6" ht="11.25" customHeight="1">
      <c r="E2006" s="179"/>
      <c r="F2006" s="179"/>
    </row>
    <row r="2007" spans="5:6" ht="11.25" customHeight="1">
      <c r="E2007" s="179"/>
      <c r="F2007" s="179"/>
    </row>
    <row r="2008" spans="5:6" ht="11.25" customHeight="1">
      <c r="E2008" s="179"/>
      <c r="F2008" s="179"/>
    </row>
    <row r="2009" spans="5:6" ht="11.25" customHeight="1">
      <c r="E2009" s="179"/>
      <c r="F2009" s="179"/>
    </row>
    <row r="2010" spans="5:6" ht="11.25" customHeight="1">
      <c r="E2010" s="179"/>
      <c r="F2010" s="179"/>
    </row>
    <row r="2011" spans="5:6" ht="11.25" customHeight="1">
      <c r="E2011" s="179"/>
      <c r="F2011" s="179"/>
    </row>
    <row r="2012" spans="5:6" ht="11.25" customHeight="1">
      <c r="E2012" s="179"/>
      <c r="F2012" s="179"/>
    </row>
    <row r="2013" spans="5:6" ht="11.25" customHeight="1">
      <c r="E2013" s="179"/>
      <c r="F2013" s="179"/>
    </row>
    <row r="2014" spans="5:6" ht="11.25" customHeight="1">
      <c r="E2014" s="179"/>
      <c r="F2014" s="179"/>
    </row>
    <row r="2015" spans="5:6" ht="11.25" customHeight="1">
      <c r="E2015" s="179"/>
      <c r="F2015" s="179"/>
    </row>
    <row r="2016" spans="5:6" ht="11.25" customHeight="1">
      <c r="E2016" s="179"/>
      <c r="F2016" s="179"/>
    </row>
    <row r="2017" spans="5:6" ht="11.25" customHeight="1">
      <c r="E2017" s="179"/>
      <c r="F2017" s="179"/>
    </row>
    <row r="2018" spans="5:6" ht="11.25" customHeight="1">
      <c r="E2018" s="179"/>
      <c r="F2018" s="179"/>
    </row>
    <row r="2019" spans="5:6" ht="11.25" customHeight="1">
      <c r="E2019" s="179"/>
      <c r="F2019" s="179"/>
    </row>
    <row r="2020" spans="5:6" ht="11.25" customHeight="1">
      <c r="E2020" s="179"/>
      <c r="F2020" s="179"/>
    </row>
    <row r="2021" spans="5:6" ht="11.25" customHeight="1">
      <c r="E2021" s="179"/>
      <c r="F2021" s="179"/>
    </row>
    <row r="2022" spans="5:6" ht="11.25" customHeight="1">
      <c r="E2022" s="179"/>
      <c r="F2022" s="179"/>
    </row>
    <row r="2023" spans="5:6" ht="11.25" customHeight="1">
      <c r="E2023" s="179"/>
      <c r="F2023" s="179"/>
    </row>
    <row r="2024" spans="5:6" ht="11.25" customHeight="1">
      <c r="E2024" s="179"/>
      <c r="F2024" s="179"/>
    </row>
    <row r="2025" spans="5:6" ht="11.25" customHeight="1">
      <c r="E2025" s="179"/>
      <c r="F2025" s="179"/>
    </row>
    <row r="2026" spans="5:6" ht="11.25" customHeight="1">
      <c r="E2026" s="179"/>
      <c r="F2026" s="179"/>
    </row>
    <row r="2027" spans="5:6" ht="11.25" customHeight="1">
      <c r="E2027" s="179"/>
      <c r="F2027" s="179"/>
    </row>
    <row r="2028" spans="5:6" ht="11.25" customHeight="1">
      <c r="E2028" s="179"/>
      <c r="F2028" s="179"/>
    </row>
    <row r="2029" spans="5:6" ht="11.25" customHeight="1">
      <c r="E2029" s="179"/>
      <c r="F2029" s="179"/>
    </row>
    <row r="2030" spans="5:6" ht="11.25" customHeight="1">
      <c r="E2030" s="179"/>
      <c r="F2030" s="179"/>
    </row>
    <row r="2031" spans="5:6" ht="11.25" customHeight="1">
      <c r="E2031" s="179"/>
      <c r="F2031" s="179"/>
    </row>
    <row r="2032" spans="5:6" ht="11.25" customHeight="1">
      <c r="E2032" s="179"/>
      <c r="F2032" s="179"/>
    </row>
    <row r="2033" spans="5:6" ht="11.25" customHeight="1">
      <c r="E2033" s="179"/>
      <c r="F2033" s="179"/>
    </row>
    <row r="2034" spans="5:6" ht="11.25" customHeight="1">
      <c r="E2034" s="179"/>
      <c r="F2034" s="179"/>
    </row>
    <row r="2035" spans="5:6" ht="11.25" customHeight="1">
      <c r="E2035" s="179"/>
      <c r="F2035" s="179"/>
    </row>
    <row r="2036" spans="5:6" ht="11.25" customHeight="1">
      <c r="E2036" s="179"/>
      <c r="F2036" s="179"/>
    </row>
    <row r="2037" spans="5:6" ht="11.25" customHeight="1">
      <c r="E2037" s="179"/>
      <c r="F2037" s="179"/>
    </row>
    <row r="2038" spans="5:6" ht="11.25" customHeight="1">
      <c r="E2038" s="179"/>
      <c r="F2038" s="179"/>
    </row>
    <row r="2039" spans="5:6" ht="11.25" customHeight="1">
      <c r="E2039" s="179"/>
      <c r="F2039" s="179"/>
    </row>
    <row r="2040" spans="5:6" ht="11.25" customHeight="1">
      <c r="E2040" s="179"/>
      <c r="F2040" s="179"/>
    </row>
    <row r="2041" spans="5:6" ht="11.25" customHeight="1">
      <c r="E2041" s="179"/>
      <c r="F2041" s="179"/>
    </row>
    <row r="2042" spans="5:6" ht="11.25" customHeight="1">
      <c r="E2042" s="179"/>
      <c r="F2042" s="179"/>
    </row>
    <row r="2043" spans="5:6" ht="11.25" customHeight="1">
      <c r="E2043" s="179"/>
      <c r="F2043" s="179"/>
    </row>
    <row r="2044" spans="5:6" ht="11.25" customHeight="1">
      <c r="E2044" s="179"/>
      <c r="F2044" s="179"/>
    </row>
    <row r="2045" spans="5:6" ht="11.25" customHeight="1">
      <c r="E2045" s="179"/>
      <c r="F2045" s="179"/>
    </row>
    <row r="2046" spans="5:6" ht="11.25" customHeight="1">
      <c r="E2046" s="179"/>
      <c r="F2046" s="179"/>
    </row>
    <row r="2047" spans="5:6" ht="11.25" customHeight="1">
      <c r="E2047" s="179"/>
      <c r="F2047" s="179"/>
    </row>
    <row r="2048" spans="5:6" ht="11.25" customHeight="1">
      <c r="E2048" s="179"/>
      <c r="F2048" s="179"/>
    </row>
    <row r="2049" spans="5:6" ht="11.25" customHeight="1">
      <c r="E2049" s="179"/>
      <c r="F2049" s="179"/>
    </row>
    <row r="2050" spans="5:6" ht="11.25" customHeight="1">
      <c r="E2050" s="179"/>
      <c r="F2050" s="179"/>
    </row>
    <row r="2051" spans="5:6" ht="11.25" customHeight="1">
      <c r="E2051" s="179"/>
      <c r="F2051" s="179"/>
    </row>
    <row r="2052" spans="5:6" ht="11.25" customHeight="1">
      <c r="E2052" s="179"/>
      <c r="F2052" s="179"/>
    </row>
    <row r="2053" spans="5:6" ht="11.25" customHeight="1">
      <c r="E2053" s="179"/>
      <c r="F2053" s="179"/>
    </row>
    <row r="2054" spans="5:6" ht="11.25" customHeight="1">
      <c r="E2054" s="179"/>
      <c r="F2054" s="179"/>
    </row>
    <row r="2055" spans="5:6" ht="11.25" customHeight="1">
      <c r="E2055" s="179"/>
      <c r="F2055" s="179"/>
    </row>
    <row r="2056" spans="5:6" ht="11.25" customHeight="1">
      <c r="E2056" s="179"/>
      <c r="F2056" s="179"/>
    </row>
    <row r="2057" spans="5:6" ht="11.25" customHeight="1">
      <c r="E2057" s="179"/>
      <c r="F2057" s="179"/>
    </row>
    <row r="2058" spans="5:6" ht="11.25" customHeight="1">
      <c r="E2058" s="179"/>
      <c r="F2058" s="179"/>
    </row>
    <row r="2059" spans="5:6" ht="11.25" customHeight="1">
      <c r="E2059" s="179"/>
      <c r="F2059" s="179"/>
    </row>
    <row r="2060" spans="5:6" ht="11.25" customHeight="1">
      <c r="E2060" s="179"/>
      <c r="F2060" s="179"/>
    </row>
    <row r="2061" spans="5:6" ht="11.25" customHeight="1">
      <c r="E2061" s="179"/>
      <c r="F2061" s="179"/>
    </row>
    <row r="2062" spans="5:6" ht="11.25" customHeight="1">
      <c r="E2062" s="179"/>
      <c r="F2062" s="179"/>
    </row>
    <row r="2063" spans="5:6" ht="11.25" customHeight="1">
      <c r="E2063" s="179"/>
      <c r="F2063" s="179"/>
    </row>
    <row r="2064" spans="5:6" ht="11.25" customHeight="1">
      <c r="E2064" s="179"/>
      <c r="F2064" s="179"/>
    </row>
    <row r="2065" spans="5:6" ht="11.25" customHeight="1">
      <c r="E2065" s="179"/>
      <c r="F2065" s="179"/>
    </row>
    <row r="2066" spans="5:6" ht="11.25" customHeight="1">
      <c r="E2066" s="179"/>
      <c r="F2066" s="179"/>
    </row>
    <row r="2067" spans="5:6" ht="11.25" customHeight="1">
      <c r="E2067" s="179"/>
      <c r="F2067" s="179"/>
    </row>
    <row r="2068" spans="5:6" ht="11.25" customHeight="1">
      <c r="E2068" s="179"/>
      <c r="F2068" s="179"/>
    </row>
    <row r="2069" spans="5:6" ht="11.25" customHeight="1">
      <c r="E2069" s="179"/>
      <c r="F2069" s="179"/>
    </row>
    <row r="2070" spans="5:6" ht="11.25" customHeight="1">
      <c r="E2070" s="179"/>
      <c r="F2070" s="179"/>
    </row>
    <row r="2071" spans="5:6" ht="11.25" customHeight="1">
      <c r="E2071" s="179"/>
      <c r="F2071" s="179"/>
    </row>
    <row r="2072" spans="5:6" ht="11.25" customHeight="1">
      <c r="E2072" s="179"/>
      <c r="F2072" s="179"/>
    </row>
    <row r="2073" spans="5:6" ht="11.25" customHeight="1">
      <c r="E2073" s="179"/>
      <c r="F2073" s="179"/>
    </row>
    <row r="2074" spans="5:6" ht="11.25" customHeight="1">
      <c r="E2074" s="179"/>
      <c r="F2074" s="179"/>
    </row>
    <row r="2075" spans="5:6" ht="11.25" customHeight="1">
      <c r="E2075" s="179"/>
      <c r="F2075" s="179"/>
    </row>
    <row r="2076" spans="5:6" ht="11.25" customHeight="1">
      <c r="E2076" s="179"/>
      <c r="F2076" s="179"/>
    </row>
    <row r="2077" spans="5:6" ht="11.25" customHeight="1">
      <c r="E2077" s="179"/>
      <c r="F2077" s="179"/>
    </row>
    <row r="2078" ht="11.25" customHeight="1">
      <c r="E2078" s="101"/>
    </row>
    <row r="2079" ht="11.25" customHeight="1">
      <c r="E2079" s="101"/>
    </row>
    <row r="2080" ht="11.25" customHeight="1">
      <c r="E2080" s="101"/>
    </row>
    <row r="2081" ht="11.25" customHeight="1">
      <c r="E2081" s="101"/>
    </row>
    <row r="2082" ht="11.25" customHeight="1">
      <c r="E2082" s="101"/>
    </row>
    <row r="2083" ht="11.25" customHeight="1">
      <c r="E2083" s="101"/>
    </row>
    <row r="2084" ht="11.25" customHeight="1">
      <c r="E2084" s="101"/>
    </row>
    <row r="2085" ht="11.25" customHeight="1">
      <c r="E2085" s="101"/>
    </row>
    <row r="2086" ht="11.25" customHeight="1">
      <c r="E2086" s="101"/>
    </row>
    <row r="2087" ht="11.25" customHeight="1">
      <c r="E2087" s="101"/>
    </row>
    <row r="2088" ht="11.25" customHeight="1">
      <c r="E2088" s="101"/>
    </row>
    <row r="2089" ht="11.25" customHeight="1">
      <c r="E2089" s="101"/>
    </row>
    <row r="2090" ht="11.25" customHeight="1">
      <c r="E2090" s="101"/>
    </row>
    <row r="2091" ht="11.25" customHeight="1">
      <c r="E2091" s="101"/>
    </row>
    <row r="2092" ht="11.25" customHeight="1">
      <c r="E2092" s="101"/>
    </row>
    <row r="2093" ht="11.25" customHeight="1">
      <c r="E2093" s="101"/>
    </row>
    <row r="2094" ht="11.25" customHeight="1">
      <c r="E2094" s="101"/>
    </row>
    <row r="2095" ht="11.25" customHeight="1">
      <c r="E2095" s="101"/>
    </row>
    <row r="2096" ht="11.25" customHeight="1">
      <c r="E2096" s="101"/>
    </row>
    <row r="2097" ht="11.25" customHeight="1">
      <c r="E2097" s="101"/>
    </row>
    <row r="2098" ht="11.25" customHeight="1">
      <c r="E2098" s="101"/>
    </row>
    <row r="2099" ht="11.25" customHeight="1">
      <c r="E2099" s="101"/>
    </row>
    <row r="2100" ht="11.25" customHeight="1">
      <c r="E2100" s="101"/>
    </row>
    <row r="2101" ht="11.25" customHeight="1">
      <c r="E2101" s="101"/>
    </row>
    <row r="2102" ht="11.25" customHeight="1">
      <c r="E2102" s="101"/>
    </row>
    <row r="2103" ht="11.25" customHeight="1">
      <c r="E2103" s="101"/>
    </row>
    <row r="2104" ht="11.25" customHeight="1">
      <c r="E2104" s="101"/>
    </row>
    <row r="2105" ht="11.25" customHeight="1">
      <c r="E2105" s="101"/>
    </row>
    <row r="2106" ht="11.25" customHeight="1">
      <c r="E2106" s="101"/>
    </row>
    <row r="2107" ht="11.25" customHeight="1">
      <c r="E2107" s="101"/>
    </row>
    <row r="2108" ht="11.25" customHeight="1">
      <c r="E2108" s="101"/>
    </row>
    <row r="2109" ht="11.25" customHeight="1">
      <c r="E2109" s="101"/>
    </row>
    <row r="2110" ht="11.25" customHeight="1">
      <c r="E2110" s="101"/>
    </row>
    <row r="2111" ht="11.25" customHeight="1">
      <c r="E2111" s="101"/>
    </row>
    <row r="2112" ht="11.25" customHeight="1">
      <c r="E2112" s="101"/>
    </row>
    <row r="2113" ht="11.25" customHeight="1">
      <c r="E2113" s="101"/>
    </row>
    <row r="2114" ht="11.25" customHeight="1">
      <c r="E2114" s="101"/>
    </row>
    <row r="2115" ht="11.25" customHeight="1">
      <c r="E2115" s="101"/>
    </row>
    <row r="2116" ht="11.25" customHeight="1">
      <c r="E2116" s="101"/>
    </row>
    <row r="2117" ht="11.25" customHeight="1">
      <c r="E2117" s="101"/>
    </row>
    <row r="2118" ht="11.25" customHeight="1">
      <c r="E2118" s="101"/>
    </row>
    <row r="2119" ht="11.25" customHeight="1">
      <c r="E2119" s="101"/>
    </row>
    <row r="2120" ht="11.25" customHeight="1">
      <c r="E2120" s="101"/>
    </row>
    <row r="2121" ht="11.25" customHeight="1">
      <c r="E2121" s="101"/>
    </row>
    <row r="2122" ht="11.25" customHeight="1">
      <c r="E2122" s="101"/>
    </row>
    <row r="2123" ht="11.25" customHeight="1">
      <c r="E2123" s="101"/>
    </row>
    <row r="2124" ht="11.25" customHeight="1">
      <c r="E2124" s="101"/>
    </row>
    <row r="2125" ht="11.25" customHeight="1">
      <c r="E2125" s="101"/>
    </row>
    <row r="2126" ht="11.25" customHeight="1">
      <c r="E2126" s="101"/>
    </row>
    <row r="2127" ht="11.25" customHeight="1">
      <c r="E2127" s="101"/>
    </row>
    <row r="2128" ht="11.25" customHeight="1">
      <c r="E2128" s="101"/>
    </row>
    <row r="2129" ht="11.25" customHeight="1">
      <c r="E2129" s="101"/>
    </row>
    <row r="2130" ht="11.25" customHeight="1">
      <c r="E2130" s="101"/>
    </row>
    <row r="2131" ht="11.25" customHeight="1">
      <c r="E2131" s="101"/>
    </row>
    <row r="2132" ht="11.25" customHeight="1">
      <c r="E2132" s="101"/>
    </row>
    <row r="2133" ht="11.25" customHeight="1">
      <c r="E2133" s="101"/>
    </row>
    <row r="2134" ht="11.25" customHeight="1">
      <c r="E2134" s="101"/>
    </row>
    <row r="2135" ht="11.25" customHeight="1">
      <c r="E2135" s="101"/>
    </row>
    <row r="2136" ht="11.25" customHeight="1">
      <c r="E2136" s="101"/>
    </row>
    <row r="2137" ht="11.25" customHeight="1">
      <c r="E2137" s="101"/>
    </row>
    <row r="2138" ht="11.25" customHeight="1">
      <c r="E2138" s="101"/>
    </row>
    <row r="2139" ht="11.25" customHeight="1">
      <c r="E2139" s="101"/>
    </row>
    <row r="2140" ht="11.25" customHeight="1">
      <c r="E2140" s="101"/>
    </row>
    <row r="2141" ht="11.25" customHeight="1">
      <c r="E2141" s="101"/>
    </row>
    <row r="2142" ht="11.25" customHeight="1">
      <c r="E2142" s="101"/>
    </row>
    <row r="2143" ht="11.25" customHeight="1">
      <c r="E2143" s="101"/>
    </row>
    <row r="2144" ht="11.25" customHeight="1">
      <c r="E2144" s="101"/>
    </row>
    <row r="2145" ht="11.25" customHeight="1">
      <c r="E2145" s="101"/>
    </row>
    <row r="2146" ht="11.25" customHeight="1">
      <c r="E2146" s="101"/>
    </row>
    <row r="2147" ht="11.25" customHeight="1">
      <c r="E2147" s="101"/>
    </row>
    <row r="2148" ht="11.25" customHeight="1">
      <c r="E2148" s="101"/>
    </row>
    <row r="2149" ht="11.25" customHeight="1">
      <c r="E2149" s="101"/>
    </row>
    <row r="2150" ht="11.25" customHeight="1">
      <c r="E2150" s="101"/>
    </row>
    <row r="2151" ht="11.25" customHeight="1">
      <c r="E2151" s="101"/>
    </row>
    <row r="2152" ht="11.25" customHeight="1">
      <c r="E2152" s="101"/>
    </row>
    <row r="2153" ht="11.25" customHeight="1">
      <c r="E2153" s="101"/>
    </row>
    <row r="2154" ht="11.25" customHeight="1">
      <c r="E2154" s="101"/>
    </row>
    <row r="2155" ht="11.25" customHeight="1">
      <c r="E2155" s="101"/>
    </row>
    <row r="2156" ht="11.25" customHeight="1">
      <c r="E2156" s="101"/>
    </row>
    <row r="2157" ht="11.25" customHeight="1">
      <c r="E2157" s="101"/>
    </row>
    <row r="2158" ht="11.25" customHeight="1">
      <c r="E2158" s="101"/>
    </row>
    <row r="2159" ht="11.25" customHeight="1">
      <c r="E2159" s="101"/>
    </row>
    <row r="2160" ht="11.25" customHeight="1">
      <c r="E2160" s="101"/>
    </row>
    <row r="2161" ht="11.25" customHeight="1">
      <c r="E2161" s="101"/>
    </row>
    <row r="2162" ht="11.25" customHeight="1">
      <c r="E2162" s="101"/>
    </row>
    <row r="2163" ht="11.25" customHeight="1">
      <c r="E2163" s="101"/>
    </row>
    <row r="2164" ht="11.25" customHeight="1">
      <c r="E2164" s="101"/>
    </row>
    <row r="2165" ht="11.25" customHeight="1">
      <c r="E2165" s="101"/>
    </row>
    <row r="2166" ht="11.25" customHeight="1">
      <c r="E2166" s="101"/>
    </row>
    <row r="2167" ht="11.25" customHeight="1">
      <c r="E2167" s="101"/>
    </row>
    <row r="2168" ht="11.25" customHeight="1">
      <c r="E2168" s="101"/>
    </row>
    <row r="2169" ht="11.25" customHeight="1">
      <c r="E2169" s="101"/>
    </row>
    <row r="2170" ht="11.25" customHeight="1">
      <c r="E2170" s="101"/>
    </row>
    <row r="2171" ht="11.25" customHeight="1">
      <c r="E2171" s="101"/>
    </row>
    <row r="2172" ht="11.25" customHeight="1">
      <c r="E2172" s="101"/>
    </row>
    <row r="2173" ht="11.25" customHeight="1">
      <c r="E2173" s="101"/>
    </row>
    <row r="2174" ht="11.25" customHeight="1">
      <c r="E2174" s="101"/>
    </row>
    <row r="2175" ht="11.25" customHeight="1">
      <c r="E2175" s="101"/>
    </row>
    <row r="2176" ht="11.25" customHeight="1">
      <c r="E2176" s="101"/>
    </row>
    <row r="2177" ht="11.25" customHeight="1">
      <c r="E2177" s="101"/>
    </row>
    <row r="2178" ht="11.25" customHeight="1">
      <c r="E2178" s="101"/>
    </row>
    <row r="2179" ht="11.25" customHeight="1">
      <c r="E2179" s="101"/>
    </row>
    <row r="2180" ht="11.25" customHeight="1">
      <c r="E2180" s="101"/>
    </row>
    <row r="2181" ht="11.25" customHeight="1">
      <c r="E2181" s="101"/>
    </row>
    <row r="2182" ht="11.25" customHeight="1">
      <c r="E2182" s="101"/>
    </row>
    <row r="2183" ht="11.25" customHeight="1">
      <c r="E2183" s="101"/>
    </row>
    <row r="2184" ht="11.25" customHeight="1">
      <c r="E2184" s="101"/>
    </row>
    <row r="2185" ht="11.25" customHeight="1">
      <c r="E2185" s="101"/>
    </row>
    <row r="2186" ht="11.25" customHeight="1">
      <c r="E2186" s="101"/>
    </row>
    <row r="2187" ht="11.25" customHeight="1">
      <c r="E2187" s="101"/>
    </row>
    <row r="2188" ht="11.25" customHeight="1">
      <c r="E2188" s="101"/>
    </row>
    <row r="2189" ht="11.25" customHeight="1">
      <c r="E2189" s="101"/>
    </row>
    <row r="2190" ht="11.25" customHeight="1">
      <c r="E2190" s="101"/>
    </row>
    <row r="2191" ht="11.25" customHeight="1">
      <c r="E2191" s="101"/>
    </row>
    <row r="2192" ht="11.25" customHeight="1">
      <c r="E2192" s="101"/>
    </row>
    <row r="2193" ht="11.25" customHeight="1">
      <c r="E2193" s="101"/>
    </row>
    <row r="2194" ht="11.25" customHeight="1">
      <c r="E2194" s="101"/>
    </row>
    <row r="2195" ht="11.25" customHeight="1">
      <c r="E2195" s="101"/>
    </row>
    <row r="2196" ht="11.25" customHeight="1">
      <c r="E2196" s="101"/>
    </row>
    <row r="2197" ht="11.25" customHeight="1">
      <c r="E2197" s="101"/>
    </row>
    <row r="2198" ht="11.25" customHeight="1">
      <c r="E2198" s="101"/>
    </row>
    <row r="2199" ht="11.25" customHeight="1">
      <c r="E2199" s="101"/>
    </row>
    <row r="2200" ht="11.25" customHeight="1">
      <c r="E2200" s="101"/>
    </row>
    <row r="2201" ht="11.25" customHeight="1">
      <c r="E2201" s="101"/>
    </row>
    <row r="2202" ht="11.25" customHeight="1">
      <c r="E2202" s="101"/>
    </row>
    <row r="2203" ht="11.25" customHeight="1">
      <c r="E2203" s="101"/>
    </row>
    <row r="2204" ht="11.25" customHeight="1">
      <c r="E2204" s="101"/>
    </row>
    <row r="2205" ht="11.25" customHeight="1">
      <c r="E2205" s="101"/>
    </row>
    <row r="2206" ht="11.25" customHeight="1">
      <c r="E2206" s="101"/>
    </row>
    <row r="2207" ht="11.25" customHeight="1">
      <c r="E2207" s="101"/>
    </row>
    <row r="2208" ht="11.25" customHeight="1">
      <c r="E2208" s="101"/>
    </row>
    <row r="2209" ht="11.25" customHeight="1">
      <c r="E2209" s="101"/>
    </row>
    <row r="2210" ht="11.25" customHeight="1">
      <c r="E2210" s="101"/>
    </row>
    <row r="2211" ht="11.25" customHeight="1">
      <c r="E2211" s="101"/>
    </row>
    <row r="2212" ht="11.25" customHeight="1">
      <c r="E2212" s="101"/>
    </row>
    <row r="2213" ht="11.25" customHeight="1">
      <c r="E2213" s="101"/>
    </row>
    <row r="2214" ht="11.25" customHeight="1">
      <c r="E2214" s="101"/>
    </row>
    <row r="2215" ht="11.25" customHeight="1">
      <c r="E2215" s="101"/>
    </row>
    <row r="2216" ht="11.25" customHeight="1">
      <c r="E2216" s="101"/>
    </row>
    <row r="2217" ht="11.25" customHeight="1">
      <c r="E2217" s="101"/>
    </row>
    <row r="2218" ht="11.25" customHeight="1">
      <c r="E2218" s="101"/>
    </row>
    <row r="2219" ht="11.25" customHeight="1">
      <c r="E2219" s="101"/>
    </row>
    <row r="2220" ht="11.25" customHeight="1">
      <c r="E2220" s="101"/>
    </row>
    <row r="2221" ht="11.25" customHeight="1">
      <c r="E2221" s="101"/>
    </row>
    <row r="2222" ht="11.25" customHeight="1">
      <c r="E2222" s="101"/>
    </row>
    <row r="2223" ht="11.25" customHeight="1">
      <c r="E2223" s="101"/>
    </row>
    <row r="2224" ht="11.25" customHeight="1">
      <c r="E2224" s="101"/>
    </row>
    <row r="2225" ht="11.25" customHeight="1">
      <c r="E2225" s="101"/>
    </row>
    <row r="2226" ht="11.25" customHeight="1">
      <c r="E2226" s="101"/>
    </row>
    <row r="2227" ht="11.25" customHeight="1">
      <c r="E2227" s="101"/>
    </row>
    <row r="2228" ht="11.25" customHeight="1">
      <c r="E2228" s="101"/>
    </row>
    <row r="2229" ht="11.25" customHeight="1">
      <c r="E2229" s="101"/>
    </row>
    <row r="2230" ht="11.25" customHeight="1">
      <c r="E2230" s="101"/>
    </row>
    <row r="2231" ht="11.25" customHeight="1">
      <c r="E2231" s="101"/>
    </row>
    <row r="2232" ht="11.25" customHeight="1">
      <c r="E2232" s="101"/>
    </row>
    <row r="2233" ht="11.25" customHeight="1">
      <c r="E2233" s="101"/>
    </row>
    <row r="2234" ht="11.25" customHeight="1">
      <c r="E2234" s="101"/>
    </row>
    <row r="2235" ht="11.25" customHeight="1">
      <c r="E2235" s="101"/>
    </row>
    <row r="2236" ht="11.25" customHeight="1">
      <c r="E2236" s="101"/>
    </row>
    <row r="2237" ht="11.25" customHeight="1">
      <c r="E2237" s="101"/>
    </row>
    <row r="2238" ht="11.25" customHeight="1">
      <c r="E2238" s="101"/>
    </row>
    <row r="2239" ht="11.25" customHeight="1">
      <c r="E2239" s="101"/>
    </row>
    <row r="2240" ht="11.25" customHeight="1">
      <c r="E2240" s="101"/>
    </row>
    <row r="2241" ht="11.25" customHeight="1">
      <c r="E2241" s="101"/>
    </row>
    <row r="2242" ht="11.25" customHeight="1">
      <c r="E2242" s="101"/>
    </row>
    <row r="2243" ht="11.25" customHeight="1">
      <c r="E2243" s="101"/>
    </row>
    <row r="2244" ht="11.25" customHeight="1">
      <c r="E2244" s="101"/>
    </row>
    <row r="2245" ht="11.25" customHeight="1">
      <c r="E2245" s="101"/>
    </row>
    <row r="2246" ht="11.25" customHeight="1">
      <c r="E2246" s="101"/>
    </row>
    <row r="2247" ht="11.25" customHeight="1">
      <c r="E2247" s="101"/>
    </row>
    <row r="2248" ht="11.25" customHeight="1">
      <c r="E2248" s="101"/>
    </row>
    <row r="2249" ht="11.25" customHeight="1">
      <c r="E2249" s="101"/>
    </row>
    <row r="2250" ht="11.25" customHeight="1">
      <c r="E2250" s="101"/>
    </row>
    <row r="2251" ht="11.25" customHeight="1">
      <c r="E2251" s="101"/>
    </row>
    <row r="2252" ht="11.25" customHeight="1">
      <c r="E2252" s="101"/>
    </row>
    <row r="2253" ht="11.25" customHeight="1">
      <c r="E2253" s="101"/>
    </row>
    <row r="2254" ht="11.25" customHeight="1">
      <c r="E2254" s="101"/>
    </row>
    <row r="2255" ht="11.25" customHeight="1">
      <c r="E2255" s="101"/>
    </row>
    <row r="2256" ht="11.25" customHeight="1">
      <c r="E2256" s="101"/>
    </row>
    <row r="2257" ht="11.25" customHeight="1">
      <c r="E2257" s="101"/>
    </row>
    <row r="2258" ht="11.25" customHeight="1">
      <c r="E2258" s="101"/>
    </row>
    <row r="2259" ht="11.25" customHeight="1">
      <c r="E2259" s="101"/>
    </row>
    <row r="2260" ht="11.25" customHeight="1">
      <c r="E2260" s="101"/>
    </row>
    <row r="2261" ht="11.25" customHeight="1">
      <c r="E2261" s="101"/>
    </row>
    <row r="2262" ht="11.25" customHeight="1">
      <c r="E2262" s="101"/>
    </row>
    <row r="2263" ht="11.25" customHeight="1">
      <c r="E2263" s="101"/>
    </row>
    <row r="2264" ht="11.25" customHeight="1">
      <c r="E2264" s="101"/>
    </row>
    <row r="2265" ht="11.25" customHeight="1">
      <c r="E2265" s="101"/>
    </row>
    <row r="2266" ht="11.25" customHeight="1">
      <c r="E2266" s="101"/>
    </row>
    <row r="2267" ht="11.25" customHeight="1">
      <c r="E2267" s="101"/>
    </row>
    <row r="2268" ht="11.25" customHeight="1">
      <c r="E2268" s="101"/>
    </row>
    <row r="2269" ht="11.25" customHeight="1">
      <c r="E2269" s="101"/>
    </row>
    <row r="2270" ht="11.25" customHeight="1">
      <c r="E2270" s="101"/>
    </row>
    <row r="2271" ht="11.25" customHeight="1">
      <c r="E2271" s="101"/>
    </row>
    <row r="2272" ht="11.25" customHeight="1">
      <c r="E2272" s="101"/>
    </row>
    <row r="2273" ht="11.25" customHeight="1">
      <c r="E2273" s="101"/>
    </row>
    <row r="2274" ht="11.25" customHeight="1">
      <c r="E2274" s="101"/>
    </row>
    <row r="2275" ht="11.25" customHeight="1">
      <c r="E2275" s="101"/>
    </row>
    <row r="2276" ht="11.25" customHeight="1">
      <c r="E2276" s="101"/>
    </row>
    <row r="2277" ht="11.25" customHeight="1">
      <c r="E2277" s="101"/>
    </row>
    <row r="2278" ht="11.25" customHeight="1">
      <c r="E2278" s="101"/>
    </row>
    <row r="2279" ht="11.25" customHeight="1">
      <c r="E2279" s="101"/>
    </row>
    <row r="2280" ht="11.25" customHeight="1">
      <c r="E2280" s="101"/>
    </row>
    <row r="2281" ht="11.25" customHeight="1">
      <c r="E2281" s="101"/>
    </row>
    <row r="2282" ht="11.25" customHeight="1">
      <c r="E2282" s="101"/>
    </row>
    <row r="2283" ht="11.25" customHeight="1">
      <c r="E2283" s="101"/>
    </row>
    <row r="2284" ht="11.25" customHeight="1">
      <c r="E2284" s="101"/>
    </row>
    <row r="2285" ht="11.25" customHeight="1">
      <c r="E2285" s="101"/>
    </row>
    <row r="2286" ht="11.25" customHeight="1">
      <c r="E2286" s="101"/>
    </row>
    <row r="2287" ht="11.25" customHeight="1">
      <c r="E2287" s="101"/>
    </row>
    <row r="2288" ht="11.25" customHeight="1">
      <c r="E2288" s="101"/>
    </row>
    <row r="2289" ht="11.25" customHeight="1">
      <c r="E2289" s="101"/>
    </row>
    <row r="2290" ht="11.25" customHeight="1">
      <c r="E2290" s="101"/>
    </row>
    <row r="2291" ht="11.25" customHeight="1">
      <c r="E2291" s="101"/>
    </row>
    <row r="2292" ht="11.25" customHeight="1">
      <c r="E2292" s="101"/>
    </row>
    <row r="2293" ht="11.25" customHeight="1">
      <c r="E2293" s="101"/>
    </row>
    <row r="2294" ht="11.25" customHeight="1">
      <c r="E2294" s="101"/>
    </row>
    <row r="2295" ht="11.25" customHeight="1">
      <c r="E2295" s="101"/>
    </row>
    <row r="2296" ht="11.25" customHeight="1">
      <c r="E2296" s="101"/>
    </row>
    <row r="2297" ht="11.25" customHeight="1">
      <c r="E2297" s="101"/>
    </row>
    <row r="2298" ht="11.25" customHeight="1">
      <c r="E2298" s="101"/>
    </row>
    <row r="2299" ht="11.25" customHeight="1">
      <c r="E2299" s="101"/>
    </row>
    <row r="2300" ht="11.25" customHeight="1">
      <c r="E2300" s="101"/>
    </row>
    <row r="2301" ht="11.25" customHeight="1">
      <c r="E2301" s="101"/>
    </row>
    <row r="2302" ht="11.25" customHeight="1">
      <c r="E2302" s="101"/>
    </row>
    <row r="2303" ht="11.25" customHeight="1">
      <c r="E2303" s="101"/>
    </row>
    <row r="2304" ht="11.25" customHeight="1">
      <c r="E2304" s="101"/>
    </row>
    <row r="2305" ht="11.25" customHeight="1">
      <c r="E2305" s="101"/>
    </row>
    <row r="2306" ht="11.25" customHeight="1">
      <c r="E2306" s="101"/>
    </row>
    <row r="2307" ht="11.25" customHeight="1">
      <c r="E2307" s="101"/>
    </row>
    <row r="2308" ht="11.25" customHeight="1">
      <c r="E2308" s="101"/>
    </row>
    <row r="2309" ht="11.25" customHeight="1">
      <c r="E2309" s="101"/>
    </row>
    <row r="2310" ht="11.25" customHeight="1">
      <c r="E2310" s="101"/>
    </row>
    <row r="2311" ht="11.25" customHeight="1">
      <c r="E2311" s="101"/>
    </row>
    <row r="2312" ht="11.25" customHeight="1">
      <c r="E2312" s="101"/>
    </row>
    <row r="2313" ht="11.25" customHeight="1">
      <c r="E2313" s="101"/>
    </row>
    <row r="2314" ht="11.25" customHeight="1">
      <c r="E2314" s="101"/>
    </row>
    <row r="2315" ht="11.25" customHeight="1">
      <c r="E2315" s="101"/>
    </row>
    <row r="2316" ht="11.25" customHeight="1">
      <c r="E2316" s="101"/>
    </row>
    <row r="2317" ht="11.25" customHeight="1">
      <c r="E2317" s="101"/>
    </row>
    <row r="2318" ht="11.25" customHeight="1">
      <c r="E2318" s="101"/>
    </row>
    <row r="2319" ht="11.25" customHeight="1">
      <c r="E2319" s="101"/>
    </row>
    <row r="2320" ht="11.25" customHeight="1">
      <c r="E2320" s="101"/>
    </row>
    <row r="2321" ht="11.25" customHeight="1">
      <c r="E2321" s="101"/>
    </row>
    <row r="2322" ht="11.25" customHeight="1">
      <c r="E2322" s="101"/>
    </row>
    <row r="2323" ht="11.25" customHeight="1">
      <c r="E2323" s="101"/>
    </row>
    <row r="2324" ht="11.25" customHeight="1">
      <c r="E2324" s="101"/>
    </row>
    <row r="2325" ht="11.25" customHeight="1">
      <c r="E2325" s="101"/>
    </row>
    <row r="2326" ht="11.25" customHeight="1">
      <c r="E2326" s="101"/>
    </row>
    <row r="2327" ht="11.25" customHeight="1">
      <c r="E2327" s="101"/>
    </row>
    <row r="2328" ht="11.25" customHeight="1">
      <c r="E2328" s="101"/>
    </row>
    <row r="2329" ht="11.25" customHeight="1">
      <c r="E2329" s="101"/>
    </row>
    <row r="2330" ht="11.25" customHeight="1">
      <c r="E2330" s="101"/>
    </row>
    <row r="2331" ht="11.25" customHeight="1">
      <c r="E2331" s="101"/>
    </row>
    <row r="2332" ht="11.25" customHeight="1">
      <c r="E2332" s="101"/>
    </row>
    <row r="2333" ht="11.25" customHeight="1">
      <c r="E2333" s="101"/>
    </row>
    <row r="2334" ht="11.25" customHeight="1">
      <c r="E2334" s="101"/>
    </row>
    <row r="2335" ht="11.25" customHeight="1">
      <c r="E2335" s="101"/>
    </row>
    <row r="2336" ht="11.25" customHeight="1">
      <c r="E2336" s="101"/>
    </row>
    <row r="2337" ht="11.25" customHeight="1">
      <c r="E2337" s="101"/>
    </row>
    <row r="2338" ht="11.25" customHeight="1">
      <c r="E2338" s="101"/>
    </row>
    <row r="2339" ht="11.25" customHeight="1">
      <c r="E2339" s="101"/>
    </row>
    <row r="2340" ht="11.25" customHeight="1">
      <c r="E2340" s="101"/>
    </row>
    <row r="2341" ht="11.25" customHeight="1">
      <c r="E2341" s="101"/>
    </row>
    <row r="2342" ht="11.25" customHeight="1">
      <c r="E2342" s="101"/>
    </row>
    <row r="2343" ht="11.25" customHeight="1">
      <c r="E2343" s="101"/>
    </row>
    <row r="2344" ht="11.25" customHeight="1">
      <c r="E2344" s="101"/>
    </row>
    <row r="2345" ht="11.25" customHeight="1">
      <c r="E2345" s="101"/>
    </row>
    <row r="2346" ht="11.25" customHeight="1">
      <c r="E2346" s="101"/>
    </row>
    <row r="2347" ht="11.25" customHeight="1">
      <c r="E2347" s="101"/>
    </row>
    <row r="2348" ht="11.25" customHeight="1">
      <c r="E2348" s="101"/>
    </row>
    <row r="2349" ht="11.25" customHeight="1">
      <c r="E2349" s="101"/>
    </row>
    <row r="2350" ht="11.25" customHeight="1">
      <c r="E2350" s="101"/>
    </row>
    <row r="2351" ht="11.25" customHeight="1">
      <c r="E2351" s="101"/>
    </row>
    <row r="2352" ht="11.25" customHeight="1">
      <c r="E2352" s="101"/>
    </row>
    <row r="2353" ht="11.25" customHeight="1">
      <c r="E2353" s="101"/>
    </row>
    <row r="2354" ht="11.25" customHeight="1">
      <c r="E2354" s="101"/>
    </row>
    <row r="2355" ht="11.25" customHeight="1">
      <c r="E2355" s="101"/>
    </row>
    <row r="2356" ht="11.25" customHeight="1">
      <c r="E2356" s="101"/>
    </row>
    <row r="2357" ht="11.25" customHeight="1">
      <c r="E2357" s="101"/>
    </row>
    <row r="2358" ht="11.25" customHeight="1">
      <c r="E2358" s="101"/>
    </row>
    <row r="2359" ht="11.25" customHeight="1">
      <c r="E2359" s="101"/>
    </row>
    <row r="2360" ht="11.25" customHeight="1">
      <c r="E2360" s="101"/>
    </row>
    <row r="2361" ht="11.25" customHeight="1">
      <c r="E2361" s="101"/>
    </row>
    <row r="2362" ht="11.25" customHeight="1">
      <c r="E2362" s="101"/>
    </row>
    <row r="2363" ht="11.25" customHeight="1">
      <c r="E2363" s="101"/>
    </row>
    <row r="2364" ht="11.25" customHeight="1">
      <c r="E2364" s="101"/>
    </row>
    <row r="2365" ht="11.25" customHeight="1">
      <c r="E2365" s="101"/>
    </row>
    <row r="2366" ht="11.25" customHeight="1">
      <c r="E2366" s="101"/>
    </row>
    <row r="2367" ht="11.25" customHeight="1">
      <c r="E2367" s="101"/>
    </row>
    <row r="2368" ht="11.25" customHeight="1">
      <c r="E2368" s="101"/>
    </row>
    <row r="2369" ht="11.25" customHeight="1">
      <c r="E2369" s="101"/>
    </row>
    <row r="2370" ht="11.25" customHeight="1">
      <c r="E2370" s="101"/>
    </row>
    <row r="2371" ht="11.25" customHeight="1">
      <c r="E2371" s="101"/>
    </row>
    <row r="2372" ht="11.25" customHeight="1">
      <c r="E2372" s="101"/>
    </row>
    <row r="2373" ht="11.25" customHeight="1">
      <c r="E2373" s="101"/>
    </row>
    <row r="2374" ht="11.25" customHeight="1">
      <c r="E2374" s="101"/>
    </row>
    <row r="2375" ht="11.25" customHeight="1">
      <c r="E2375" s="101"/>
    </row>
    <row r="2376" ht="11.25" customHeight="1">
      <c r="E2376" s="101"/>
    </row>
    <row r="2377" ht="11.25" customHeight="1">
      <c r="E2377" s="101"/>
    </row>
    <row r="2378" ht="11.25" customHeight="1">
      <c r="E2378" s="101"/>
    </row>
    <row r="2379" ht="11.25" customHeight="1">
      <c r="E2379" s="101"/>
    </row>
    <row r="2380" ht="11.25" customHeight="1">
      <c r="E2380" s="101"/>
    </row>
    <row r="2381" ht="11.25" customHeight="1">
      <c r="E2381" s="101"/>
    </row>
    <row r="2382" ht="11.25" customHeight="1">
      <c r="E2382" s="101"/>
    </row>
    <row r="2383" ht="11.25" customHeight="1">
      <c r="E2383" s="101"/>
    </row>
    <row r="2384" ht="11.25" customHeight="1">
      <c r="E2384" s="101"/>
    </row>
    <row r="2385" ht="11.25" customHeight="1">
      <c r="E2385" s="101"/>
    </row>
    <row r="2386" ht="11.25" customHeight="1">
      <c r="E2386" s="101"/>
    </row>
    <row r="2387" ht="11.25" customHeight="1">
      <c r="E2387" s="101"/>
    </row>
    <row r="2388" ht="11.25" customHeight="1">
      <c r="E2388" s="101"/>
    </row>
    <row r="2389" ht="11.25" customHeight="1">
      <c r="E2389" s="101"/>
    </row>
    <row r="2390" ht="11.25" customHeight="1">
      <c r="E2390" s="101"/>
    </row>
    <row r="2391" ht="11.25" customHeight="1">
      <c r="E2391" s="101"/>
    </row>
    <row r="2392" ht="11.25" customHeight="1">
      <c r="E2392" s="101"/>
    </row>
    <row r="2393" ht="11.25" customHeight="1">
      <c r="E2393" s="101"/>
    </row>
    <row r="2394" ht="11.25" customHeight="1">
      <c r="E2394" s="101"/>
    </row>
    <row r="2395" ht="11.25" customHeight="1">
      <c r="E2395" s="101"/>
    </row>
    <row r="2396" ht="11.25" customHeight="1">
      <c r="E2396" s="101"/>
    </row>
    <row r="2397" ht="11.25" customHeight="1">
      <c r="E2397" s="101"/>
    </row>
    <row r="2398" ht="11.25" customHeight="1">
      <c r="E2398" s="101"/>
    </row>
    <row r="2399" ht="11.25" customHeight="1">
      <c r="E2399" s="101"/>
    </row>
    <row r="2400" ht="11.25" customHeight="1">
      <c r="E2400" s="101"/>
    </row>
    <row r="2401" ht="11.25" customHeight="1">
      <c r="E2401" s="101"/>
    </row>
    <row r="2402" ht="11.25" customHeight="1">
      <c r="E2402" s="101"/>
    </row>
    <row r="2403" ht="11.25" customHeight="1">
      <c r="E2403" s="101"/>
    </row>
    <row r="2404" ht="11.25" customHeight="1">
      <c r="E2404" s="101"/>
    </row>
    <row r="2405" ht="11.25" customHeight="1">
      <c r="E2405" s="101"/>
    </row>
    <row r="2406" ht="11.25" customHeight="1">
      <c r="E2406" s="101"/>
    </row>
    <row r="2407" ht="11.25" customHeight="1">
      <c r="E2407" s="101"/>
    </row>
    <row r="2408" ht="11.25" customHeight="1">
      <c r="E2408" s="101"/>
    </row>
    <row r="2409" ht="11.25" customHeight="1">
      <c r="E2409" s="101"/>
    </row>
    <row r="2410" ht="11.25" customHeight="1">
      <c r="E2410" s="101"/>
    </row>
    <row r="2411" ht="11.25" customHeight="1">
      <c r="E2411" s="101"/>
    </row>
    <row r="2412" ht="11.25" customHeight="1">
      <c r="E2412" s="101"/>
    </row>
    <row r="2413" ht="11.25" customHeight="1">
      <c r="E2413" s="101"/>
    </row>
    <row r="2414" ht="11.25" customHeight="1">
      <c r="E2414" s="101"/>
    </row>
    <row r="2415" ht="11.25" customHeight="1">
      <c r="E2415" s="101"/>
    </row>
    <row r="2416" ht="11.25" customHeight="1">
      <c r="E2416" s="101"/>
    </row>
    <row r="2417" ht="11.25" customHeight="1">
      <c r="E2417" s="101"/>
    </row>
    <row r="2418" ht="11.25" customHeight="1">
      <c r="E2418" s="101"/>
    </row>
    <row r="2419" ht="11.25" customHeight="1">
      <c r="E2419" s="101"/>
    </row>
    <row r="2420" ht="11.25" customHeight="1">
      <c r="E2420" s="101"/>
    </row>
    <row r="2421" ht="11.25" customHeight="1">
      <c r="E2421" s="101"/>
    </row>
    <row r="2422" ht="11.25" customHeight="1">
      <c r="E2422" s="101"/>
    </row>
    <row r="2423" ht="11.25" customHeight="1">
      <c r="E2423" s="101"/>
    </row>
    <row r="2424" ht="11.25" customHeight="1">
      <c r="E2424" s="101"/>
    </row>
    <row r="2425" ht="11.25" customHeight="1">
      <c r="E2425" s="101"/>
    </row>
    <row r="2426" ht="11.25" customHeight="1">
      <c r="E2426" s="101"/>
    </row>
    <row r="2427" ht="11.25" customHeight="1">
      <c r="E2427" s="101"/>
    </row>
    <row r="2428" ht="11.25" customHeight="1">
      <c r="E2428" s="101"/>
    </row>
    <row r="2429" ht="11.25" customHeight="1">
      <c r="E2429" s="101"/>
    </row>
    <row r="2430" ht="11.25" customHeight="1">
      <c r="E2430" s="101"/>
    </row>
    <row r="2431" ht="11.25" customHeight="1">
      <c r="E2431" s="101"/>
    </row>
    <row r="2432" ht="11.25" customHeight="1">
      <c r="E2432" s="101"/>
    </row>
    <row r="2433" ht="11.25" customHeight="1">
      <c r="E2433" s="101"/>
    </row>
    <row r="2434" ht="11.25" customHeight="1">
      <c r="E2434" s="101"/>
    </row>
    <row r="2435" ht="11.25" customHeight="1">
      <c r="E2435" s="101"/>
    </row>
    <row r="2436" ht="11.25" customHeight="1">
      <c r="E2436" s="101"/>
    </row>
    <row r="2437" ht="11.25" customHeight="1">
      <c r="E2437" s="101"/>
    </row>
    <row r="2438" ht="11.25" customHeight="1">
      <c r="E2438" s="101"/>
    </row>
    <row r="2439" ht="11.25" customHeight="1">
      <c r="E2439" s="101"/>
    </row>
    <row r="2440" ht="11.25" customHeight="1">
      <c r="E2440" s="101"/>
    </row>
    <row r="2441" ht="11.25" customHeight="1">
      <c r="E2441" s="101"/>
    </row>
    <row r="2442" ht="11.25" customHeight="1">
      <c r="E2442" s="101"/>
    </row>
    <row r="2443" ht="11.25" customHeight="1">
      <c r="E2443" s="101"/>
    </row>
    <row r="2444" ht="11.25" customHeight="1">
      <c r="E2444" s="101"/>
    </row>
    <row r="2445" ht="11.25" customHeight="1">
      <c r="E2445" s="101"/>
    </row>
    <row r="2446" ht="11.25" customHeight="1">
      <c r="E2446" s="101"/>
    </row>
    <row r="2447" ht="11.25" customHeight="1">
      <c r="E2447" s="101"/>
    </row>
    <row r="2448" ht="11.25" customHeight="1">
      <c r="E2448" s="101"/>
    </row>
    <row r="2449" ht="11.25" customHeight="1">
      <c r="E2449" s="101"/>
    </row>
    <row r="2450" ht="11.25" customHeight="1">
      <c r="E2450" s="101"/>
    </row>
    <row r="2451" ht="11.25" customHeight="1">
      <c r="E2451" s="101"/>
    </row>
    <row r="2452" ht="11.25" customHeight="1">
      <c r="E2452" s="101"/>
    </row>
    <row r="2453" ht="11.25" customHeight="1">
      <c r="E2453" s="101"/>
    </row>
    <row r="2454" ht="11.25" customHeight="1">
      <c r="E2454" s="101"/>
    </row>
    <row r="2455" ht="11.25" customHeight="1">
      <c r="E2455" s="101"/>
    </row>
    <row r="2456" ht="11.25" customHeight="1">
      <c r="E2456" s="101"/>
    </row>
    <row r="2457" ht="11.25" customHeight="1">
      <c r="E2457" s="101"/>
    </row>
    <row r="2458" ht="11.25" customHeight="1">
      <c r="E2458" s="101"/>
    </row>
    <row r="2459" ht="11.25" customHeight="1">
      <c r="E2459" s="101"/>
    </row>
    <row r="2460" ht="11.25" customHeight="1">
      <c r="E2460" s="101"/>
    </row>
    <row r="2461" ht="11.25" customHeight="1">
      <c r="E2461" s="101"/>
    </row>
    <row r="2462" ht="11.25" customHeight="1">
      <c r="E2462" s="101"/>
    </row>
    <row r="2463" ht="11.25" customHeight="1">
      <c r="E2463" s="101"/>
    </row>
    <row r="2464" ht="11.25" customHeight="1">
      <c r="E2464" s="101"/>
    </row>
    <row r="2465" ht="11.25" customHeight="1">
      <c r="E2465" s="101"/>
    </row>
    <row r="2466" ht="11.25" customHeight="1">
      <c r="E2466" s="101"/>
    </row>
    <row r="2467" ht="11.25" customHeight="1">
      <c r="E2467" s="101"/>
    </row>
    <row r="2468" ht="11.25" customHeight="1">
      <c r="E2468" s="101"/>
    </row>
    <row r="2469" ht="11.25" customHeight="1">
      <c r="E2469" s="101"/>
    </row>
    <row r="2470" ht="11.25" customHeight="1">
      <c r="E2470" s="101"/>
    </row>
    <row r="2471" ht="11.25" customHeight="1">
      <c r="E2471" s="101"/>
    </row>
    <row r="2472" ht="11.25" customHeight="1">
      <c r="E2472" s="101"/>
    </row>
    <row r="2473" ht="11.25" customHeight="1">
      <c r="E2473" s="101"/>
    </row>
    <row r="2474" ht="11.25" customHeight="1">
      <c r="E2474" s="101"/>
    </row>
    <row r="2475" ht="11.25" customHeight="1">
      <c r="E2475" s="101"/>
    </row>
    <row r="2476" ht="11.25" customHeight="1">
      <c r="E2476" s="101"/>
    </row>
    <row r="2477" ht="11.25" customHeight="1">
      <c r="E2477" s="101"/>
    </row>
    <row r="2478" ht="11.25" customHeight="1">
      <c r="E2478" s="101"/>
    </row>
    <row r="2479" ht="11.25" customHeight="1">
      <c r="E2479" s="101"/>
    </row>
    <row r="2480" ht="11.25" customHeight="1">
      <c r="E2480" s="101"/>
    </row>
    <row r="2481" ht="11.25" customHeight="1">
      <c r="E2481" s="101"/>
    </row>
    <row r="2482" ht="11.25" customHeight="1">
      <c r="E2482" s="101"/>
    </row>
    <row r="2483" ht="11.25" customHeight="1">
      <c r="E2483" s="101"/>
    </row>
    <row r="2484" ht="11.25" customHeight="1">
      <c r="E2484" s="101"/>
    </row>
    <row r="2485" ht="11.25" customHeight="1">
      <c r="E2485" s="101"/>
    </row>
    <row r="2486" ht="11.25" customHeight="1">
      <c r="E2486" s="101"/>
    </row>
    <row r="2487" ht="11.25" customHeight="1">
      <c r="E2487" s="101"/>
    </row>
    <row r="2488" ht="11.25" customHeight="1">
      <c r="E2488" s="101"/>
    </row>
    <row r="2489" ht="11.25" customHeight="1">
      <c r="E2489" s="101"/>
    </row>
    <row r="2490" ht="11.25" customHeight="1">
      <c r="E2490" s="101"/>
    </row>
    <row r="2491" ht="11.25" customHeight="1">
      <c r="E2491" s="101"/>
    </row>
    <row r="2492" ht="11.25" customHeight="1">
      <c r="E2492" s="101"/>
    </row>
    <row r="2493" ht="11.25" customHeight="1">
      <c r="E2493" s="101"/>
    </row>
    <row r="2494" ht="11.25" customHeight="1">
      <c r="E2494" s="101"/>
    </row>
    <row r="2495" ht="11.25" customHeight="1">
      <c r="E2495" s="101"/>
    </row>
    <row r="2496" ht="11.25" customHeight="1">
      <c r="E2496" s="101"/>
    </row>
    <row r="2497" ht="11.25" customHeight="1">
      <c r="E2497" s="101"/>
    </row>
    <row r="2498" ht="11.25" customHeight="1">
      <c r="E2498" s="101"/>
    </row>
    <row r="2499" ht="11.25" customHeight="1">
      <c r="E2499" s="101"/>
    </row>
    <row r="2500" ht="11.25" customHeight="1">
      <c r="E2500" s="101"/>
    </row>
    <row r="2501" ht="11.25" customHeight="1">
      <c r="E2501" s="101"/>
    </row>
    <row r="2502" ht="11.25" customHeight="1">
      <c r="E2502" s="101"/>
    </row>
    <row r="2503" ht="11.25" customHeight="1">
      <c r="E2503" s="101"/>
    </row>
    <row r="2504" ht="11.25" customHeight="1">
      <c r="E2504" s="101"/>
    </row>
    <row r="2505" ht="11.25" customHeight="1">
      <c r="E2505" s="101"/>
    </row>
    <row r="2506" ht="11.25" customHeight="1">
      <c r="E2506" s="101"/>
    </row>
    <row r="2507" ht="11.25" customHeight="1">
      <c r="E2507" s="101"/>
    </row>
    <row r="2508" ht="11.25" customHeight="1">
      <c r="E2508" s="101"/>
    </row>
    <row r="2509" ht="11.25" customHeight="1">
      <c r="E2509" s="101"/>
    </row>
    <row r="2510" ht="11.25" customHeight="1">
      <c r="E2510" s="101"/>
    </row>
    <row r="2511" ht="11.25" customHeight="1">
      <c r="E2511" s="101"/>
    </row>
    <row r="2512" ht="11.25" customHeight="1">
      <c r="E2512" s="101"/>
    </row>
    <row r="2513" ht="11.25" customHeight="1">
      <c r="E2513" s="101"/>
    </row>
    <row r="2514" ht="11.25" customHeight="1">
      <c r="E2514" s="101"/>
    </row>
    <row r="2515" ht="11.25" customHeight="1">
      <c r="E2515" s="101"/>
    </row>
    <row r="2516" ht="11.25" customHeight="1">
      <c r="E2516" s="101"/>
    </row>
    <row r="2517" ht="11.25" customHeight="1">
      <c r="E2517" s="101"/>
    </row>
    <row r="2518" ht="11.25" customHeight="1">
      <c r="E2518" s="101"/>
    </row>
    <row r="2519" ht="11.25" customHeight="1">
      <c r="E2519" s="101"/>
    </row>
    <row r="2520" ht="11.25" customHeight="1">
      <c r="E2520" s="101"/>
    </row>
    <row r="2521" ht="11.25" customHeight="1">
      <c r="E2521" s="101"/>
    </row>
    <row r="2522" ht="11.25" customHeight="1">
      <c r="E2522" s="101"/>
    </row>
    <row r="2523" ht="11.25" customHeight="1">
      <c r="E2523" s="101"/>
    </row>
    <row r="2524" ht="11.25" customHeight="1">
      <c r="E2524" s="101"/>
    </row>
    <row r="2525" ht="11.25" customHeight="1">
      <c r="E2525" s="101"/>
    </row>
    <row r="2526" ht="11.25" customHeight="1">
      <c r="E2526" s="101"/>
    </row>
    <row r="2527" ht="11.25" customHeight="1">
      <c r="E2527" s="101"/>
    </row>
    <row r="2528" ht="11.25" customHeight="1">
      <c r="E2528" s="101"/>
    </row>
    <row r="2529" ht="11.25" customHeight="1">
      <c r="E2529" s="101"/>
    </row>
    <row r="2530" ht="11.25" customHeight="1">
      <c r="E2530" s="101"/>
    </row>
    <row r="2531" ht="11.25" customHeight="1">
      <c r="E2531" s="101"/>
    </row>
    <row r="2532" ht="11.25" customHeight="1">
      <c r="E2532" s="101"/>
    </row>
    <row r="2533" ht="11.25" customHeight="1">
      <c r="E2533" s="101"/>
    </row>
    <row r="2534" ht="11.25" customHeight="1">
      <c r="E2534" s="101"/>
    </row>
    <row r="2535" ht="11.25" customHeight="1">
      <c r="E2535" s="101"/>
    </row>
    <row r="2536" ht="11.25" customHeight="1">
      <c r="E2536" s="101"/>
    </row>
    <row r="2537" ht="11.25" customHeight="1">
      <c r="E2537" s="101"/>
    </row>
    <row r="2538" ht="11.25" customHeight="1">
      <c r="E2538" s="101"/>
    </row>
    <row r="2539" ht="11.25" customHeight="1">
      <c r="E2539" s="101"/>
    </row>
    <row r="2540" ht="11.25" customHeight="1">
      <c r="E2540" s="101"/>
    </row>
    <row r="2541" ht="11.25" customHeight="1">
      <c r="E2541" s="101"/>
    </row>
    <row r="2542" ht="11.25" customHeight="1">
      <c r="E2542" s="101"/>
    </row>
    <row r="2543" ht="11.25" customHeight="1">
      <c r="E2543" s="101"/>
    </row>
    <row r="2544" ht="11.25" customHeight="1">
      <c r="E2544" s="101"/>
    </row>
    <row r="2545" ht="11.25" customHeight="1">
      <c r="E2545" s="101"/>
    </row>
    <row r="2546" ht="11.25" customHeight="1">
      <c r="E2546" s="101"/>
    </row>
    <row r="2547" ht="11.25" customHeight="1">
      <c r="E2547" s="101"/>
    </row>
    <row r="2548" ht="11.25" customHeight="1">
      <c r="E2548" s="101"/>
    </row>
    <row r="2549" ht="11.25" customHeight="1">
      <c r="E2549" s="101"/>
    </row>
    <row r="2550" ht="11.25" customHeight="1">
      <c r="E2550" s="101"/>
    </row>
    <row r="2551" ht="11.25" customHeight="1">
      <c r="E2551" s="101"/>
    </row>
    <row r="2552" ht="11.25" customHeight="1">
      <c r="E2552" s="101"/>
    </row>
    <row r="2553" ht="11.25" customHeight="1">
      <c r="E2553" s="101"/>
    </row>
    <row r="2554" ht="11.25" customHeight="1">
      <c r="E2554" s="101"/>
    </row>
    <row r="2555" ht="11.25" customHeight="1">
      <c r="E2555" s="101"/>
    </row>
    <row r="2556" ht="11.25" customHeight="1">
      <c r="E2556" s="101"/>
    </row>
    <row r="2557" ht="11.25" customHeight="1">
      <c r="E2557" s="101"/>
    </row>
    <row r="2558" ht="11.25" customHeight="1">
      <c r="E2558" s="101"/>
    </row>
    <row r="2559" ht="11.25" customHeight="1">
      <c r="E2559" s="101"/>
    </row>
    <row r="2560" ht="11.25" customHeight="1">
      <c r="E2560" s="101"/>
    </row>
    <row r="2561" ht="11.25" customHeight="1">
      <c r="E2561" s="101"/>
    </row>
    <row r="2562" ht="11.25" customHeight="1">
      <c r="E2562" s="101"/>
    </row>
    <row r="2563" ht="11.25" customHeight="1">
      <c r="E2563" s="101"/>
    </row>
    <row r="2564" ht="11.25" customHeight="1">
      <c r="E2564" s="101"/>
    </row>
    <row r="2565" ht="11.25" customHeight="1">
      <c r="E2565" s="101"/>
    </row>
    <row r="2566" ht="11.25" customHeight="1">
      <c r="E2566" s="101"/>
    </row>
    <row r="2567" ht="11.25" customHeight="1">
      <c r="E2567" s="101"/>
    </row>
    <row r="2568" ht="11.25" customHeight="1">
      <c r="E2568" s="101"/>
    </row>
    <row r="2569" ht="11.25" customHeight="1">
      <c r="E2569" s="101"/>
    </row>
    <row r="2570" ht="11.25" customHeight="1">
      <c r="E2570" s="101"/>
    </row>
    <row r="2571" ht="11.25" customHeight="1">
      <c r="E2571" s="101"/>
    </row>
    <row r="2572" ht="11.25" customHeight="1">
      <c r="E2572" s="101"/>
    </row>
    <row r="2573" ht="11.25" customHeight="1">
      <c r="E2573" s="101"/>
    </row>
    <row r="2574" ht="11.25" customHeight="1">
      <c r="E2574" s="101"/>
    </row>
    <row r="2575" ht="11.25" customHeight="1">
      <c r="E2575" s="101"/>
    </row>
    <row r="2576" ht="11.25" customHeight="1">
      <c r="E2576" s="101"/>
    </row>
    <row r="2577" ht="11.25" customHeight="1">
      <c r="E2577" s="101"/>
    </row>
    <row r="2578" ht="11.25" customHeight="1">
      <c r="E2578" s="101"/>
    </row>
    <row r="2579" ht="11.25" customHeight="1">
      <c r="E2579" s="101"/>
    </row>
    <row r="2580" ht="11.25" customHeight="1">
      <c r="E2580" s="101"/>
    </row>
    <row r="2581" ht="11.25" customHeight="1">
      <c r="E2581" s="101"/>
    </row>
    <row r="2582" ht="11.25" customHeight="1">
      <c r="E2582" s="101"/>
    </row>
    <row r="2583" ht="11.25" customHeight="1">
      <c r="E2583" s="101"/>
    </row>
    <row r="2584" ht="11.25" customHeight="1">
      <c r="E2584" s="101"/>
    </row>
    <row r="2585" ht="11.25" customHeight="1">
      <c r="E2585" s="101"/>
    </row>
    <row r="2586" ht="11.25" customHeight="1">
      <c r="E2586" s="101"/>
    </row>
    <row r="2587" ht="11.25" customHeight="1">
      <c r="E2587" s="101"/>
    </row>
    <row r="2588" ht="11.25" customHeight="1">
      <c r="E2588" s="101"/>
    </row>
    <row r="2589" ht="11.25" customHeight="1">
      <c r="E2589" s="101"/>
    </row>
    <row r="2590" ht="11.25" customHeight="1">
      <c r="E2590" s="101"/>
    </row>
    <row r="2591" ht="11.25" customHeight="1">
      <c r="E2591" s="101"/>
    </row>
    <row r="2592" ht="11.25" customHeight="1">
      <c r="E2592" s="101"/>
    </row>
    <row r="2593" ht="11.25" customHeight="1">
      <c r="E2593" s="101"/>
    </row>
    <row r="2594" ht="11.25" customHeight="1">
      <c r="E2594" s="101"/>
    </row>
    <row r="2595" ht="11.25" customHeight="1">
      <c r="E2595" s="101"/>
    </row>
    <row r="2596" ht="11.25" customHeight="1">
      <c r="E2596" s="101"/>
    </row>
    <row r="2597" ht="11.25" customHeight="1">
      <c r="E2597" s="101"/>
    </row>
    <row r="2598" ht="11.25" customHeight="1">
      <c r="E2598" s="101"/>
    </row>
    <row r="2599" ht="11.25" customHeight="1">
      <c r="E2599" s="101"/>
    </row>
    <row r="2600" ht="11.25" customHeight="1">
      <c r="E2600" s="101"/>
    </row>
    <row r="2601" ht="11.25" customHeight="1">
      <c r="E2601" s="101"/>
    </row>
    <row r="2602" ht="11.25" customHeight="1">
      <c r="E2602" s="101"/>
    </row>
    <row r="2603" ht="11.25" customHeight="1">
      <c r="E2603" s="101"/>
    </row>
    <row r="2604" ht="11.25" customHeight="1">
      <c r="E2604" s="101"/>
    </row>
    <row r="2605" ht="11.25" customHeight="1">
      <c r="E2605" s="101"/>
    </row>
    <row r="2606" ht="11.25" customHeight="1">
      <c r="E2606" s="101"/>
    </row>
    <row r="2607" ht="11.25" customHeight="1">
      <c r="E2607" s="101"/>
    </row>
    <row r="2608" ht="11.25" customHeight="1">
      <c r="E2608" s="101"/>
    </row>
    <row r="2609" ht="11.25" customHeight="1">
      <c r="E2609" s="101"/>
    </row>
    <row r="2610" ht="11.25" customHeight="1">
      <c r="E2610" s="101"/>
    </row>
    <row r="2611" ht="11.25" customHeight="1">
      <c r="E2611" s="101"/>
    </row>
    <row r="2612" ht="11.25" customHeight="1">
      <c r="E2612" s="101"/>
    </row>
    <row r="2613" ht="11.25" customHeight="1">
      <c r="E2613" s="101"/>
    </row>
    <row r="2614" ht="11.25" customHeight="1">
      <c r="E2614" s="101"/>
    </row>
    <row r="2615" ht="11.25" customHeight="1">
      <c r="E2615" s="101"/>
    </row>
    <row r="2616" ht="11.25" customHeight="1">
      <c r="E2616" s="101"/>
    </row>
    <row r="2617" ht="11.25" customHeight="1">
      <c r="E2617" s="101"/>
    </row>
    <row r="2618" ht="11.25" customHeight="1">
      <c r="E2618" s="101"/>
    </row>
    <row r="2619" ht="11.25" customHeight="1">
      <c r="E2619" s="101"/>
    </row>
    <row r="2620" ht="11.25" customHeight="1">
      <c r="E2620" s="101"/>
    </row>
    <row r="2621" ht="11.25" customHeight="1">
      <c r="E2621" s="101"/>
    </row>
    <row r="2622" ht="11.25" customHeight="1">
      <c r="E2622" s="101"/>
    </row>
    <row r="2623" ht="11.25" customHeight="1">
      <c r="E2623" s="101"/>
    </row>
    <row r="2624" ht="11.25" customHeight="1">
      <c r="E2624" s="101"/>
    </row>
    <row r="2625" ht="11.25" customHeight="1">
      <c r="E2625" s="101"/>
    </row>
    <row r="2626" ht="11.25" customHeight="1">
      <c r="E2626" s="101"/>
    </row>
    <row r="2627" ht="11.25" customHeight="1">
      <c r="E2627" s="101"/>
    </row>
    <row r="2628" ht="11.25" customHeight="1">
      <c r="E2628" s="101"/>
    </row>
    <row r="2629" ht="11.25" customHeight="1">
      <c r="E2629" s="101"/>
    </row>
    <row r="2630" ht="11.25" customHeight="1">
      <c r="E2630" s="101"/>
    </row>
    <row r="2631" ht="11.25" customHeight="1">
      <c r="E2631" s="101"/>
    </row>
    <row r="2632" ht="11.25" customHeight="1">
      <c r="E2632" s="101"/>
    </row>
    <row r="2633" ht="11.25" customHeight="1">
      <c r="E2633" s="101"/>
    </row>
    <row r="2634" ht="11.25" customHeight="1">
      <c r="E2634" s="101"/>
    </row>
    <row r="2635" ht="11.25" customHeight="1">
      <c r="E2635" s="101"/>
    </row>
    <row r="2636" ht="11.25" customHeight="1">
      <c r="E2636" s="101"/>
    </row>
    <row r="2637" ht="11.25" customHeight="1">
      <c r="E2637" s="101"/>
    </row>
    <row r="2638" ht="11.25" customHeight="1">
      <c r="E2638" s="101"/>
    </row>
    <row r="2639" ht="11.25" customHeight="1">
      <c r="E2639" s="101"/>
    </row>
    <row r="2640" ht="11.25" customHeight="1">
      <c r="E2640" s="101"/>
    </row>
    <row r="2641" ht="11.25" customHeight="1">
      <c r="E2641" s="101"/>
    </row>
    <row r="2642" ht="11.25" customHeight="1">
      <c r="E2642" s="101"/>
    </row>
    <row r="2643" ht="11.25" customHeight="1">
      <c r="E2643" s="101"/>
    </row>
    <row r="2644" ht="11.25" customHeight="1">
      <c r="E2644" s="101"/>
    </row>
    <row r="2645" ht="11.25" customHeight="1">
      <c r="E2645" s="101"/>
    </row>
    <row r="2646" ht="11.25" customHeight="1">
      <c r="E2646" s="101"/>
    </row>
    <row r="2647" ht="11.25" customHeight="1">
      <c r="E2647" s="101"/>
    </row>
    <row r="2648" ht="11.25" customHeight="1">
      <c r="E2648" s="101"/>
    </row>
    <row r="2649" ht="11.25" customHeight="1">
      <c r="E2649" s="101"/>
    </row>
    <row r="2650" ht="11.25" customHeight="1">
      <c r="E2650" s="101"/>
    </row>
    <row r="2651" ht="11.25" customHeight="1">
      <c r="E2651" s="101"/>
    </row>
    <row r="2652" ht="11.25" customHeight="1">
      <c r="E2652" s="101"/>
    </row>
    <row r="2653" ht="11.25" customHeight="1">
      <c r="E2653" s="101"/>
    </row>
    <row r="2654" ht="11.25" customHeight="1">
      <c r="E2654" s="101"/>
    </row>
    <row r="2655" ht="11.25" customHeight="1">
      <c r="E2655" s="101"/>
    </row>
    <row r="2656" ht="11.25" customHeight="1">
      <c r="E2656" s="101"/>
    </row>
    <row r="2657" ht="11.25" customHeight="1">
      <c r="E2657" s="101"/>
    </row>
    <row r="2658" ht="11.25" customHeight="1">
      <c r="E2658" s="101"/>
    </row>
    <row r="2659" ht="11.25" customHeight="1">
      <c r="E2659" s="101"/>
    </row>
    <row r="2660" ht="11.25" customHeight="1">
      <c r="E2660" s="101"/>
    </row>
    <row r="2661" ht="11.25" customHeight="1">
      <c r="E2661" s="101"/>
    </row>
    <row r="2662" ht="11.25" customHeight="1">
      <c r="E2662" s="101"/>
    </row>
    <row r="2663" ht="11.25" customHeight="1">
      <c r="E2663" s="101"/>
    </row>
    <row r="2664" ht="11.25" customHeight="1">
      <c r="E2664" s="101"/>
    </row>
    <row r="2665" ht="11.25" customHeight="1">
      <c r="E2665" s="101"/>
    </row>
    <row r="2666" ht="11.25" customHeight="1">
      <c r="E2666" s="101"/>
    </row>
    <row r="2667" ht="11.25" customHeight="1">
      <c r="E2667" s="101"/>
    </row>
    <row r="2668" ht="11.25" customHeight="1">
      <c r="E2668" s="101"/>
    </row>
    <row r="2669" ht="11.25" customHeight="1">
      <c r="E2669" s="101"/>
    </row>
    <row r="2670" ht="11.25" customHeight="1">
      <c r="E2670" s="101"/>
    </row>
    <row r="2671" ht="11.25" customHeight="1">
      <c r="E2671" s="101"/>
    </row>
    <row r="2672" ht="11.25" customHeight="1">
      <c r="E2672" s="101"/>
    </row>
    <row r="2673" ht="11.25" customHeight="1">
      <c r="E2673" s="101"/>
    </row>
    <row r="2674" ht="11.25" customHeight="1">
      <c r="E2674" s="101"/>
    </row>
    <row r="2675" ht="11.25" customHeight="1">
      <c r="E2675" s="101"/>
    </row>
    <row r="2676" ht="11.25" customHeight="1">
      <c r="E2676" s="101"/>
    </row>
    <row r="2677" ht="11.25" customHeight="1">
      <c r="E2677" s="101"/>
    </row>
    <row r="2678" ht="11.25" customHeight="1">
      <c r="E2678" s="101"/>
    </row>
    <row r="2679" ht="11.25" customHeight="1">
      <c r="E2679" s="101"/>
    </row>
    <row r="2680" ht="11.25" customHeight="1">
      <c r="E2680" s="101"/>
    </row>
    <row r="2681" ht="11.25" customHeight="1">
      <c r="E2681" s="101"/>
    </row>
    <row r="2682" ht="11.25" customHeight="1">
      <c r="E2682" s="101"/>
    </row>
    <row r="2683" ht="11.25" customHeight="1">
      <c r="E2683" s="101"/>
    </row>
    <row r="2684" ht="11.25" customHeight="1">
      <c r="E2684" s="101"/>
    </row>
    <row r="2685" ht="11.25" customHeight="1">
      <c r="E2685" s="101"/>
    </row>
    <row r="2686" ht="11.25" customHeight="1">
      <c r="E2686" s="101"/>
    </row>
    <row r="2687" ht="11.25" customHeight="1">
      <c r="E2687" s="101"/>
    </row>
    <row r="2688" ht="11.25" customHeight="1">
      <c r="E2688" s="101"/>
    </row>
    <row r="2689" ht="11.25" customHeight="1">
      <c r="E2689" s="101"/>
    </row>
    <row r="2690" ht="11.25" customHeight="1">
      <c r="E2690" s="101"/>
    </row>
    <row r="2691" ht="11.25" customHeight="1">
      <c r="E2691" s="101"/>
    </row>
    <row r="2692" ht="11.25" customHeight="1">
      <c r="E2692" s="101"/>
    </row>
    <row r="2693" ht="11.25" customHeight="1">
      <c r="E2693" s="101"/>
    </row>
    <row r="2694" ht="11.25" customHeight="1">
      <c r="E2694" s="101"/>
    </row>
    <row r="2695" ht="11.25" customHeight="1">
      <c r="E2695" s="101"/>
    </row>
    <row r="2696" ht="11.25" customHeight="1">
      <c r="E2696" s="101"/>
    </row>
    <row r="2697" ht="11.25" customHeight="1">
      <c r="E2697" s="101"/>
    </row>
    <row r="2698" ht="11.25" customHeight="1">
      <c r="E2698" s="101"/>
    </row>
    <row r="2699" ht="11.25" customHeight="1">
      <c r="E2699" s="101"/>
    </row>
    <row r="2700" ht="11.25" customHeight="1">
      <c r="E2700" s="101"/>
    </row>
    <row r="2701" ht="11.25" customHeight="1">
      <c r="E2701" s="101"/>
    </row>
    <row r="2702" ht="11.25" customHeight="1">
      <c r="E2702" s="101"/>
    </row>
    <row r="2703" ht="11.25" customHeight="1">
      <c r="E2703" s="101"/>
    </row>
    <row r="2704" ht="11.25" customHeight="1">
      <c r="E2704" s="101"/>
    </row>
    <row r="2705" ht="11.25" customHeight="1">
      <c r="E2705" s="101"/>
    </row>
    <row r="2706" ht="11.25" customHeight="1">
      <c r="E2706" s="101"/>
    </row>
    <row r="2707" ht="11.25" customHeight="1">
      <c r="E2707" s="101"/>
    </row>
    <row r="2708" ht="11.25" customHeight="1">
      <c r="E2708" s="101"/>
    </row>
    <row r="2709" ht="11.25" customHeight="1">
      <c r="E2709" s="101"/>
    </row>
    <row r="2710" ht="11.25" customHeight="1">
      <c r="E2710" s="101"/>
    </row>
    <row r="2711" ht="11.25" customHeight="1">
      <c r="E2711" s="101"/>
    </row>
    <row r="2712" ht="11.25" customHeight="1">
      <c r="E2712" s="101"/>
    </row>
    <row r="2713" ht="11.25" customHeight="1">
      <c r="E2713" s="101"/>
    </row>
    <row r="2714" ht="11.25" customHeight="1">
      <c r="E2714" s="101"/>
    </row>
    <row r="2715" ht="11.25" customHeight="1">
      <c r="E2715" s="101"/>
    </row>
    <row r="2716" ht="11.25" customHeight="1">
      <c r="E2716" s="101"/>
    </row>
    <row r="2717" ht="11.25" customHeight="1">
      <c r="E2717" s="101"/>
    </row>
    <row r="2718" ht="11.25" customHeight="1">
      <c r="E2718" s="101"/>
    </row>
    <row r="2719" ht="11.25" customHeight="1">
      <c r="E2719" s="101"/>
    </row>
    <row r="2720" ht="11.25" customHeight="1">
      <c r="E2720" s="101"/>
    </row>
    <row r="2721" ht="11.25" customHeight="1">
      <c r="E2721" s="101"/>
    </row>
    <row r="2722" ht="11.25" customHeight="1">
      <c r="E2722" s="101"/>
    </row>
    <row r="2723" ht="11.25" customHeight="1">
      <c r="E2723" s="101"/>
    </row>
    <row r="2724" ht="11.25" customHeight="1">
      <c r="E2724" s="101"/>
    </row>
    <row r="2725" ht="11.25" customHeight="1">
      <c r="E2725" s="101"/>
    </row>
    <row r="2726" ht="11.25" customHeight="1">
      <c r="E2726" s="101"/>
    </row>
    <row r="2727" ht="11.25" customHeight="1">
      <c r="E2727" s="101"/>
    </row>
    <row r="2728" ht="11.25" customHeight="1">
      <c r="E2728" s="101"/>
    </row>
    <row r="2729" ht="11.25" customHeight="1">
      <c r="E2729" s="101"/>
    </row>
    <row r="2730" ht="11.25" customHeight="1">
      <c r="E2730" s="101"/>
    </row>
    <row r="2731" ht="11.25" customHeight="1">
      <c r="E2731" s="101"/>
    </row>
    <row r="2732" ht="11.25" customHeight="1">
      <c r="E2732" s="101"/>
    </row>
    <row r="2733" ht="11.25" customHeight="1">
      <c r="E2733" s="101"/>
    </row>
    <row r="2734" ht="11.25" customHeight="1">
      <c r="E2734" s="101"/>
    </row>
    <row r="2735" ht="11.25" customHeight="1">
      <c r="E2735" s="101"/>
    </row>
    <row r="2736" ht="11.25" customHeight="1">
      <c r="E2736" s="101"/>
    </row>
    <row r="2737" ht="11.25" customHeight="1">
      <c r="E2737" s="101"/>
    </row>
    <row r="2738" ht="11.25" customHeight="1">
      <c r="E2738" s="101"/>
    </row>
    <row r="2739" ht="11.25" customHeight="1">
      <c r="E2739" s="101"/>
    </row>
    <row r="2740" ht="11.25" customHeight="1">
      <c r="E2740" s="101"/>
    </row>
    <row r="2741" ht="11.25" customHeight="1">
      <c r="E2741" s="101"/>
    </row>
    <row r="2742" ht="11.25" customHeight="1">
      <c r="E2742" s="101"/>
    </row>
    <row r="2743" ht="11.25" customHeight="1">
      <c r="E2743" s="101"/>
    </row>
    <row r="2744" ht="11.25" customHeight="1">
      <c r="E2744" s="101"/>
    </row>
    <row r="2745" ht="11.25" customHeight="1">
      <c r="E2745" s="101"/>
    </row>
    <row r="2746" ht="11.25" customHeight="1">
      <c r="E2746" s="101"/>
    </row>
    <row r="2747" ht="11.25" customHeight="1">
      <c r="E2747" s="101"/>
    </row>
    <row r="2748" ht="11.25" customHeight="1">
      <c r="E2748" s="101"/>
    </row>
    <row r="2749" ht="11.25" customHeight="1">
      <c r="E2749" s="101"/>
    </row>
    <row r="2750" ht="11.25" customHeight="1">
      <c r="E2750" s="101"/>
    </row>
    <row r="2751" ht="11.25" customHeight="1">
      <c r="E2751" s="101"/>
    </row>
    <row r="2752" ht="11.25" customHeight="1">
      <c r="E2752" s="101"/>
    </row>
    <row r="2753" spans="3:5" ht="11.25" customHeight="1">
      <c r="C2753"/>
      <c r="E2753" s="101"/>
    </row>
    <row r="2754" spans="3:5" ht="11.25" customHeight="1">
      <c r="C2754"/>
      <c r="E2754" s="101"/>
    </row>
    <row r="2755" ht="11.25" customHeight="1">
      <c r="E2755" s="101"/>
    </row>
    <row r="2756" ht="11.25" customHeight="1">
      <c r="E2756" s="101"/>
    </row>
    <row r="2757" ht="11.25" customHeight="1">
      <c r="E2757" s="101"/>
    </row>
    <row r="2758" ht="11.25" customHeight="1">
      <c r="E2758" s="101"/>
    </row>
    <row r="2759" ht="11.25" customHeight="1">
      <c r="E2759" s="101"/>
    </row>
    <row r="2760" ht="11.25" customHeight="1">
      <c r="E2760" s="101"/>
    </row>
    <row r="2761" ht="11.25" customHeight="1">
      <c r="E2761" s="101"/>
    </row>
    <row r="2762" ht="11.25" customHeight="1">
      <c r="E2762" s="101"/>
    </row>
    <row r="2763" ht="11.25" customHeight="1">
      <c r="E2763" s="101"/>
    </row>
    <row r="2764" ht="11.25" customHeight="1">
      <c r="E2764" s="101"/>
    </row>
    <row r="2765" ht="11.25" customHeight="1">
      <c r="E2765" s="101"/>
    </row>
    <row r="2766" ht="11.25" customHeight="1">
      <c r="E2766" s="101"/>
    </row>
    <row r="2767" ht="11.25" customHeight="1">
      <c r="E2767" s="101"/>
    </row>
    <row r="2768" ht="11.25" customHeight="1">
      <c r="E2768" s="101"/>
    </row>
    <row r="2769" ht="11.25" customHeight="1">
      <c r="E2769" s="101"/>
    </row>
    <row r="2770" ht="11.25" customHeight="1">
      <c r="E2770" s="101"/>
    </row>
    <row r="2771" ht="11.25" customHeight="1">
      <c r="E2771" s="101"/>
    </row>
    <row r="2772" ht="11.25" customHeight="1">
      <c r="E2772" s="101"/>
    </row>
    <row r="2773" ht="11.25" customHeight="1">
      <c r="E2773" s="101"/>
    </row>
    <row r="2774" ht="11.25" customHeight="1">
      <c r="E2774" s="101"/>
    </row>
    <row r="2775" ht="11.25" customHeight="1">
      <c r="E2775" s="101"/>
    </row>
    <row r="2776" ht="11.25" customHeight="1">
      <c r="E2776" s="101"/>
    </row>
    <row r="2777" ht="11.25" customHeight="1">
      <c r="E2777" s="101"/>
    </row>
    <row r="2778" ht="11.25" customHeight="1">
      <c r="E2778" s="101"/>
    </row>
    <row r="2779" ht="11.25" customHeight="1">
      <c r="E2779" s="101"/>
    </row>
    <row r="2780" ht="11.25" customHeight="1">
      <c r="E2780" s="101"/>
    </row>
    <row r="2781" ht="11.25" customHeight="1">
      <c r="E2781" s="101"/>
    </row>
    <row r="2782" ht="11.25" customHeight="1">
      <c r="E2782" s="101"/>
    </row>
    <row r="2783" ht="11.25" customHeight="1">
      <c r="E2783" s="101"/>
    </row>
    <row r="2784" ht="11.25" customHeight="1">
      <c r="E2784" s="101"/>
    </row>
    <row r="2785" ht="11.25" customHeight="1">
      <c r="E2785" s="101"/>
    </row>
    <row r="2786" ht="11.25" customHeight="1">
      <c r="E2786" s="101"/>
    </row>
    <row r="2787" ht="11.25" customHeight="1">
      <c r="E2787" s="101"/>
    </row>
    <row r="2788" ht="11.25" customHeight="1">
      <c r="E2788" s="101"/>
    </row>
    <row r="2789" ht="11.25" customHeight="1">
      <c r="E2789" s="101"/>
    </row>
    <row r="2790" ht="11.25" customHeight="1">
      <c r="E2790" s="101"/>
    </row>
    <row r="2791" ht="11.25" customHeight="1">
      <c r="E2791" s="101"/>
    </row>
    <row r="2792" ht="11.25" customHeight="1">
      <c r="E2792" s="101"/>
    </row>
    <row r="2793" ht="11.25" customHeight="1">
      <c r="E2793" s="101"/>
    </row>
    <row r="2794" ht="11.25" customHeight="1">
      <c r="E2794" s="101"/>
    </row>
    <row r="2795" ht="11.25" customHeight="1">
      <c r="E2795" s="101"/>
    </row>
    <row r="2796" ht="11.25" customHeight="1">
      <c r="E2796" s="101"/>
    </row>
    <row r="2797" ht="11.25" customHeight="1">
      <c r="E2797" s="101"/>
    </row>
    <row r="2798" ht="11.25" customHeight="1">
      <c r="E2798" s="101"/>
    </row>
    <row r="2799" ht="11.25" customHeight="1">
      <c r="E2799" s="101"/>
    </row>
    <row r="2800" ht="11.25" customHeight="1">
      <c r="E2800" s="101"/>
    </row>
    <row r="2801" ht="11.25" customHeight="1">
      <c r="E2801" s="101"/>
    </row>
    <row r="2802" ht="11.25" customHeight="1">
      <c r="E2802" s="101"/>
    </row>
    <row r="2803" ht="11.25" customHeight="1">
      <c r="E2803" s="101"/>
    </row>
    <row r="2804" ht="11.25" customHeight="1">
      <c r="E2804" s="101"/>
    </row>
    <row r="2805" ht="11.25" customHeight="1">
      <c r="E2805" s="101"/>
    </row>
    <row r="2806" ht="11.25" customHeight="1">
      <c r="E2806" s="101"/>
    </row>
    <row r="2807" ht="11.25" customHeight="1">
      <c r="E2807" s="101"/>
    </row>
    <row r="2808" ht="11.25" customHeight="1">
      <c r="E2808" s="101"/>
    </row>
    <row r="2809" ht="11.25" customHeight="1">
      <c r="E2809" s="101"/>
    </row>
    <row r="2810" ht="11.25" customHeight="1">
      <c r="E2810" s="101"/>
    </row>
    <row r="2811" ht="11.25" customHeight="1">
      <c r="E2811" s="101"/>
    </row>
    <row r="2812" ht="11.25" customHeight="1">
      <c r="E2812" s="101"/>
    </row>
    <row r="2813" ht="11.25" customHeight="1">
      <c r="E2813" s="101"/>
    </row>
    <row r="2814" ht="11.25" customHeight="1">
      <c r="E2814" s="101"/>
    </row>
    <row r="2815" ht="11.25" customHeight="1">
      <c r="E2815" s="101"/>
    </row>
    <row r="2816" ht="11.25" customHeight="1">
      <c r="E2816" s="101"/>
    </row>
    <row r="2817" ht="11.25" customHeight="1">
      <c r="E2817" s="101"/>
    </row>
    <row r="2818" ht="11.25" customHeight="1">
      <c r="E2818" s="101"/>
    </row>
    <row r="2819" ht="11.25" customHeight="1">
      <c r="E2819" s="101"/>
    </row>
    <row r="2820" ht="11.25" customHeight="1">
      <c r="E2820" s="101"/>
    </row>
    <row r="2821" ht="11.25" customHeight="1">
      <c r="E2821" s="101"/>
    </row>
    <row r="2822" ht="11.25" customHeight="1">
      <c r="E2822" s="101"/>
    </row>
    <row r="2823" ht="11.25" customHeight="1">
      <c r="E2823" s="101"/>
    </row>
    <row r="2824" ht="11.25" customHeight="1">
      <c r="E2824" s="101"/>
    </row>
    <row r="2825" ht="11.25" customHeight="1">
      <c r="E2825" s="101"/>
    </row>
    <row r="2826" ht="11.25" customHeight="1">
      <c r="E2826" s="101"/>
    </row>
    <row r="2827" ht="11.25" customHeight="1">
      <c r="E2827" s="101"/>
    </row>
    <row r="2828" ht="11.25" customHeight="1">
      <c r="E2828" s="101"/>
    </row>
    <row r="2829" ht="11.25" customHeight="1">
      <c r="E2829" s="101"/>
    </row>
    <row r="2830" spans="5:6" ht="11.25" customHeight="1">
      <c r="E2830" s="168"/>
      <c r="F2830" s="176"/>
    </row>
    <row r="2831" ht="11.25" customHeight="1">
      <c r="E2831" s="101"/>
    </row>
    <row r="2832" ht="11.25" customHeight="1">
      <c r="E2832" s="101"/>
    </row>
    <row r="2833" ht="11.25" customHeight="1">
      <c r="E2833" s="101"/>
    </row>
    <row r="2834" ht="11.25" customHeight="1">
      <c r="E2834" s="101"/>
    </row>
    <row r="2835" ht="11.25" customHeight="1">
      <c r="E2835" s="101"/>
    </row>
    <row r="2836" ht="11.25" customHeight="1">
      <c r="E2836" s="101"/>
    </row>
    <row r="2837" ht="11.25" customHeight="1">
      <c r="E2837" s="101"/>
    </row>
    <row r="2838" ht="11.25" customHeight="1">
      <c r="E2838" s="101"/>
    </row>
    <row r="2839" ht="11.25" customHeight="1">
      <c r="E2839" s="101"/>
    </row>
    <row r="2840" ht="11.25" customHeight="1">
      <c r="E2840" s="101"/>
    </row>
    <row r="2841" ht="11.25" customHeight="1">
      <c r="E2841" s="101"/>
    </row>
    <row r="2842" ht="11.25" customHeight="1">
      <c r="E2842" s="101"/>
    </row>
    <row r="2843" ht="11.25" customHeight="1">
      <c r="E2843" s="101"/>
    </row>
    <row r="2844" ht="11.25" customHeight="1">
      <c r="E2844" s="101"/>
    </row>
    <row r="2845" ht="11.25" customHeight="1">
      <c r="E2845" s="101"/>
    </row>
    <row r="2846" ht="11.25" customHeight="1">
      <c r="E2846" s="101"/>
    </row>
    <row r="2847" ht="11.25" customHeight="1">
      <c r="E2847" s="101"/>
    </row>
    <row r="2848" ht="11.25" customHeight="1">
      <c r="E2848" s="101"/>
    </row>
    <row r="2849" ht="11.25" customHeight="1">
      <c r="E2849" s="101"/>
    </row>
    <row r="2850" ht="11.25" customHeight="1">
      <c r="E2850" s="101"/>
    </row>
    <row r="2851" ht="11.25" customHeight="1">
      <c r="E2851" s="101"/>
    </row>
    <row r="2852" ht="11.25" customHeight="1">
      <c r="E2852" s="101"/>
    </row>
    <row r="2853" ht="11.25" customHeight="1">
      <c r="E2853" s="101"/>
    </row>
    <row r="2854" ht="11.25" customHeight="1">
      <c r="E2854" s="101"/>
    </row>
    <row r="2855" ht="11.25" customHeight="1">
      <c r="E2855" s="101"/>
    </row>
    <row r="2856" ht="11.25" customHeight="1">
      <c r="E2856" s="101"/>
    </row>
    <row r="2857" ht="11.25" customHeight="1">
      <c r="E2857" s="101"/>
    </row>
    <row r="2858" ht="11.25" customHeight="1">
      <c r="E2858" s="101"/>
    </row>
    <row r="2859" ht="11.25" customHeight="1">
      <c r="E2859" s="101"/>
    </row>
    <row r="2860" ht="11.25" customHeight="1">
      <c r="E2860" s="101"/>
    </row>
    <row r="2861" ht="11.25" customHeight="1">
      <c r="E2861" s="101"/>
    </row>
    <row r="2862" ht="11.25" customHeight="1">
      <c r="E2862" s="101"/>
    </row>
    <row r="2863" ht="11.25" customHeight="1">
      <c r="E2863" s="101"/>
    </row>
    <row r="2864" ht="11.25" customHeight="1">
      <c r="E2864" s="101"/>
    </row>
    <row r="2865" ht="11.25" customHeight="1">
      <c r="E2865" s="101"/>
    </row>
    <row r="2866" ht="11.25" customHeight="1">
      <c r="E2866" s="101"/>
    </row>
    <row r="2867" ht="11.25" customHeight="1">
      <c r="E2867" s="101"/>
    </row>
    <row r="2868" ht="11.25" customHeight="1">
      <c r="E2868" s="101"/>
    </row>
    <row r="2869" ht="11.25" customHeight="1">
      <c r="E2869" s="101"/>
    </row>
    <row r="2870" ht="11.25" customHeight="1">
      <c r="E2870" s="101"/>
    </row>
    <row r="2871" ht="11.25" customHeight="1">
      <c r="E2871" s="101"/>
    </row>
    <row r="2872" ht="11.25" customHeight="1">
      <c r="E2872" s="101"/>
    </row>
    <row r="2873" ht="11.25" customHeight="1">
      <c r="E2873" s="101"/>
    </row>
    <row r="2874" ht="11.25" customHeight="1">
      <c r="E2874" s="101"/>
    </row>
    <row r="2875" ht="11.25" customHeight="1">
      <c r="E2875" s="101"/>
    </row>
    <row r="2876" ht="11.25" customHeight="1">
      <c r="E2876" s="101"/>
    </row>
    <row r="2877" ht="11.25" customHeight="1">
      <c r="E2877" s="101"/>
    </row>
    <row r="2878" ht="11.25" customHeight="1">
      <c r="E2878" s="101"/>
    </row>
    <row r="2879" ht="11.25" customHeight="1">
      <c r="E2879" s="101"/>
    </row>
    <row r="2880" ht="11.25" customHeight="1">
      <c r="E2880" s="101"/>
    </row>
    <row r="2881" ht="11.25" customHeight="1">
      <c r="E2881" s="101"/>
    </row>
    <row r="2882" ht="11.25" customHeight="1">
      <c r="E2882" s="101"/>
    </row>
    <row r="2883" ht="11.25" customHeight="1">
      <c r="E2883" s="101"/>
    </row>
    <row r="2884" ht="11.25" customHeight="1">
      <c r="E2884" s="101"/>
    </row>
    <row r="2885" ht="11.25" customHeight="1">
      <c r="E2885" s="101"/>
    </row>
    <row r="2886" ht="11.25" customHeight="1">
      <c r="E2886" s="101"/>
    </row>
    <row r="2887" ht="11.25" customHeight="1">
      <c r="E2887" s="101"/>
    </row>
    <row r="2888" ht="11.25" customHeight="1">
      <c r="E2888" s="101"/>
    </row>
    <row r="2889" ht="11.25" customHeight="1">
      <c r="E2889" s="101"/>
    </row>
    <row r="2890" ht="11.25" customHeight="1">
      <c r="E2890" s="101"/>
    </row>
    <row r="2891" ht="11.25" customHeight="1">
      <c r="E2891" s="101"/>
    </row>
    <row r="2892" ht="11.25" customHeight="1">
      <c r="E2892" s="101"/>
    </row>
    <row r="2893" ht="11.25" customHeight="1">
      <c r="E2893" s="101"/>
    </row>
    <row r="2894" ht="11.25" customHeight="1">
      <c r="E2894" s="101"/>
    </row>
    <row r="2895" ht="11.25" customHeight="1">
      <c r="E2895" s="101"/>
    </row>
    <row r="2896" ht="11.25" customHeight="1">
      <c r="E2896" s="101"/>
    </row>
    <row r="2897" ht="11.25" customHeight="1">
      <c r="E2897" s="101"/>
    </row>
    <row r="2898" ht="11.25" customHeight="1">
      <c r="E2898" s="101"/>
    </row>
    <row r="2899" ht="11.25" customHeight="1">
      <c r="E2899" s="101"/>
    </row>
    <row r="2900" ht="11.25" customHeight="1">
      <c r="E2900" s="101"/>
    </row>
    <row r="2901" ht="11.25" customHeight="1">
      <c r="E2901" s="101"/>
    </row>
    <row r="2902" ht="11.25" customHeight="1">
      <c r="E2902" s="101"/>
    </row>
    <row r="2903" ht="11.25" customHeight="1">
      <c r="E2903" s="101"/>
    </row>
    <row r="2904" ht="11.25" customHeight="1">
      <c r="E2904" s="101"/>
    </row>
    <row r="2905" ht="11.25" customHeight="1">
      <c r="E2905" s="101"/>
    </row>
    <row r="2906" ht="11.25" customHeight="1">
      <c r="E2906" s="101"/>
    </row>
    <row r="2907" ht="11.25" customHeight="1">
      <c r="E2907" s="101"/>
    </row>
    <row r="2908" ht="11.25" customHeight="1">
      <c r="E2908" s="101"/>
    </row>
    <row r="2909" ht="11.25" customHeight="1">
      <c r="E2909" s="101"/>
    </row>
    <row r="2910" ht="11.25" customHeight="1">
      <c r="E2910" s="101"/>
    </row>
    <row r="2911" ht="11.25" customHeight="1">
      <c r="E2911" s="10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5"/>
  </sheetPr>
  <dimension ref="A1:K320"/>
  <sheetViews>
    <sheetView showGridLines="0" zoomScalePageLayoutView="0" workbookViewId="0" topLeftCell="C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5" customWidth="1"/>
    <col min="5" max="5" width="14.33203125" style="4" customWidth="1"/>
    <col min="6" max="6" width="10.160156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2903</v>
      </c>
      <c r="B1" s="8" t="s">
        <v>2904</v>
      </c>
      <c r="C1" s="9" t="s">
        <v>2905</v>
      </c>
      <c r="D1" s="9" t="s">
        <v>1016</v>
      </c>
      <c r="E1" s="81"/>
      <c r="F1" s="10" t="s">
        <v>2369</v>
      </c>
    </row>
    <row r="2" spans="1:6" ht="11.25" customHeight="1">
      <c r="A2" s="182" t="s">
        <v>2906</v>
      </c>
      <c r="B2" s="117" t="s">
        <v>2907</v>
      </c>
      <c r="C2" s="228">
        <v>6</v>
      </c>
      <c r="D2" s="226"/>
      <c r="E2" s="81"/>
      <c r="F2" s="7" t="s">
        <v>2908</v>
      </c>
    </row>
    <row r="3" spans="1:6" ht="11.25" customHeight="1">
      <c r="A3" s="182" t="s">
        <v>2909</v>
      </c>
      <c r="B3" s="117" t="s">
        <v>2910</v>
      </c>
      <c r="C3" s="228">
        <v>3.8</v>
      </c>
      <c r="D3" s="226"/>
      <c r="E3" s="81"/>
      <c r="F3" s="82"/>
    </row>
    <row r="4" spans="1:5" ht="11.25" customHeight="1">
      <c r="A4" s="182" t="s">
        <v>2911</v>
      </c>
      <c r="B4" s="117" t="s">
        <v>2912</v>
      </c>
      <c r="C4" s="228">
        <v>4</v>
      </c>
      <c r="D4" s="226"/>
      <c r="E4" s="81"/>
    </row>
    <row r="5" spans="1:5" s="10" customFormat="1" ht="11.25" customHeight="1">
      <c r="A5" s="182" t="s">
        <v>2913</v>
      </c>
      <c r="B5" s="117" t="s">
        <v>2914</v>
      </c>
      <c r="C5" s="228">
        <v>1.7</v>
      </c>
      <c r="D5" s="226"/>
      <c r="E5" s="81"/>
    </row>
    <row r="6" spans="1:5" ht="11.25" customHeight="1">
      <c r="A6" s="182" t="s">
        <v>2915</v>
      </c>
      <c r="B6" s="117" t="s">
        <v>182</v>
      </c>
      <c r="C6" s="228">
        <v>1.6</v>
      </c>
      <c r="D6" s="226"/>
      <c r="E6" s="81"/>
    </row>
    <row r="7" spans="1:5" ht="11.25" customHeight="1">
      <c r="A7" s="182" t="s">
        <v>183</v>
      </c>
      <c r="B7" s="117" t="s">
        <v>184</v>
      </c>
      <c r="C7" s="228">
        <v>7.9</v>
      </c>
      <c r="D7" s="226"/>
      <c r="E7" s="81"/>
    </row>
    <row r="8" spans="1:8" ht="11.25" customHeight="1">
      <c r="A8" s="182" t="s">
        <v>185</v>
      </c>
      <c r="B8" s="117" t="s">
        <v>186</v>
      </c>
      <c r="C8" s="228">
        <v>0.4</v>
      </c>
      <c r="D8" s="226"/>
      <c r="E8" s="81"/>
      <c r="F8" s="77" t="str">
        <f ca="1">"Karte"&amp;MID(MID(CELL("filename",$A$1),FIND("]",CELL("filename",$A$1))+1,256),FIND(" ",MID(CELL("filename",$A$1),FIND("]",CELL("filename",$A$1))+1,256),"1"),256)&amp;":"</f>
        <v>Karte 7.1:</v>
      </c>
      <c r="G8" s="10" t="s">
        <v>664</v>
      </c>
      <c r="H8" s="87"/>
    </row>
    <row r="9" spans="1:8" ht="11.25" customHeight="1">
      <c r="A9" s="182" t="s">
        <v>187</v>
      </c>
      <c r="B9" s="117" t="s">
        <v>188</v>
      </c>
      <c r="C9" s="228">
        <v>0.9</v>
      </c>
      <c r="D9" s="226"/>
      <c r="E9" s="81"/>
      <c r="F9" s="77"/>
      <c r="G9" s="58" t="s">
        <v>3566</v>
      </c>
      <c r="H9" s="58"/>
    </row>
    <row r="10" spans="1:8" ht="11.25" customHeight="1">
      <c r="A10" s="182" t="s">
        <v>189</v>
      </c>
      <c r="B10" s="117" t="s">
        <v>190</v>
      </c>
      <c r="C10" s="228">
        <v>2</v>
      </c>
      <c r="D10" s="226"/>
      <c r="E10" s="81"/>
      <c r="F10" s="79"/>
      <c r="H10" s="38"/>
    </row>
    <row r="11" spans="1:8" ht="11.25" customHeight="1">
      <c r="A11" s="182" t="s">
        <v>191</v>
      </c>
      <c r="B11" s="117" t="s">
        <v>192</v>
      </c>
      <c r="C11" s="228">
        <v>2.1</v>
      </c>
      <c r="D11" s="226"/>
      <c r="E11" s="81"/>
      <c r="F11" s="77" t="str">
        <f ca="1">"Map"&amp;MID(MID(CELL("filename",$A$1),FIND("]",CELL("filename",$A$1))+1,256),FIND(" ",MID(CELL("filename",$A$1),FIND("]",CELL("filename",$A$1))+1,256),"1"),256)&amp;":"</f>
        <v>Map 7.1:</v>
      </c>
      <c r="G11" s="10" t="s">
        <v>663</v>
      </c>
      <c r="H11" s="87"/>
    </row>
    <row r="12" spans="1:8" ht="11.25" customHeight="1">
      <c r="A12" s="182" t="s">
        <v>193</v>
      </c>
      <c r="B12" s="117" t="s">
        <v>194</v>
      </c>
      <c r="C12" s="228">
        <v>1.1</v>
      </c>
      <c r="D12" s="226"/>
      <c r="E12" s="81"/>
      <c r="F12" s="77"/>
      <c r="G12" s="33" t="s">
        <v>3561</v>
      </c>
      <c r="H12" s="33"/>
    </row>
    <row r="13" spans="1:8" ht="11.25" customHeight="1">
      <c r="A13" s="182" t="s">
        <v>195</v>
      </c>
      <c r="B13" s="117" t="s">
        <v>196</v>
      </c>
      <c r="C13" s="228">
        <v>0.4</v>
      </c>
      <c r="D13" s="226"/>
      <c r="E13" s="81"/>
      <c r="F13" s="79"/>
      <c r="H13" s="38"/>
    </row>
    <row r="14" spans="1:8" ht="11.25" customHeight="1">
      <c r="A14" s="182" t="s">
        <v>197</v>
      </c>
      <c r="B14" s="117" t="s">
        <v>198</v>
      </c>
      <c r="C14" s="228">
        <v>0.6</v>
      </c>
      <c r="D14" s="226"/>
      <c r="E14" s="81"/>
      <c r="F14" s="77" t="str">
        <f ca="1">"Carte"&amp;MID(MID(CELL("filename",$A$1),FIND("]",CELL("filename",$A$1))+1,256),FIND(" ",MID(CELL("filename",$A$1),FIND("]",CELL("filename",$A$1))+1,256),"1"),256)&amp;":"</f>
        <v>Carte 7.1:</v>
      </c>
      <c r="G14" s="10" t="s">
        <v>662</v>
      </c>
      <c r="H14" s="87"/>
    </row>
    <row r="15" spans="1:8" ht="11.25" customHeight="1">
      <c r="A15" s="182" t="s">
        <v>199</v>
      </c>
      <c r="B15" s="117" t="s">
        <v>200</v>
      </c>
      <c r="C15" s="228">
        <v>6.3</v>
      </c>
      <c r="D15" s="226"/>
      <c r="E15" s="81"/>
      <c r="G15" s="58" t="s">
        <v>3571</v>
      </c>
      <c r="H15" s="58"/>
    </row>
    <row r="16" spans="1:5" ht="11.25" customHeight="1">
      <c r="A16" s="182" t="s">
        <v>201</v>
      </c>
      <c r="B16" s="117" t="s">
        <v>202</v>
      </c>
      <c r="C16" s="228">
        <v>7.4</v>
      </c>
      <c r="D16" s="226"/>
      <c r="E16" s="81"/>
    </row>
    <row r="17" spans="1:5" ht="11.25" customHeight="1">
      <c r="A17" s="182" t="s">
        <v>203</v>
      </c>
      <c r="B17" s="117" t="s">
        <v>204</v>
      </c>
      <c r="C17" s="228">
        <v>2.4</v>
      </c>
      <c r="D17" s="226"/>
      <c r="E17" s="81"/>
    </row>
    <row r="18" spans="1:5" ht="11.25" customHeight="1">
      <c r="A18" s="182" t="s">
        <v>205</v>
      </c>
      <c r="B18" s="117" t="s">
        <v>206</v>
      </c>
      <c r="C18" s="228">
        <v>1.6</v>
      </c>
      <c r="D18" s="226"/>
      <c r="E18" s="81"/>
    </row>
    <row r="19" spans="1:5" ht="11.25" customHeight="1">
      <c r="A19" s="182" t="s">
        <v>207</v>
      </c>
      <c r="B19" s="117" t="s">
        <v>2874</v>
      </c>
      <c r="C19" s="228">
        <v>12.9</v>
      </c>
      <c r="D19" s="226"/>
      <c r="E19" s="81"/>
    </row>
    <row r="20" spans="1:5" ht="11.25" customHeight="1">
      <c r="A20" s="182" t="s">
        <v>2875</v>
      </c>
      <c r="B20" s="117" t="s">
        <v>1753</v>
      </c>
      <c r="C20" s="228">
        <v>1.8</v>
      </c>
      <c r="D20" s="226"/>
      <c r="E20" s="81"/>
    </row>
    <row r="21" spans="1:9" ht="11.25" customHeight="1">
      <c r="A21" s="182" t="s">
        <v>2876</v>
      </c>
      <c r="B21" s="117" t="s">
        <v>2877</v>
      </c>
      <c r="C21" s="228">
        <v>4</v>
      </c>
      <c r="D21" s="226"/>
      <c r="E21" s="81"/>
      <c r="H21" s="11"/>
      <c r="I21" s="11"/>
    </row>
    <row r="22" spans="1:9" ht="11.25" customHeight="1">
      <c r="A22" s="182" t="s">
        <v>2878</v>
      </c>
      <c r="B22" s="117" t="s">
        <v>2879</v>
      </c>
      <c r="C22" s="228">
        <v>5.3</v>
      </c>
      <c r="D22" s="226"/>
      <c r="E22" s="81"/>
      <c r="G22" s="10" t="s">
        <v>2764</v>
      </c>
      <c r="H22" s="11"/>
      <c r="I22" s="11"/>
    </row>
    <row r="23" spans="1:11" ht="11.25" customHeight="1">
      <c r="A23" s="182" t="s">
        <v>2880</v>
      </c>
      <c r="B23" s="117" t="s">
        <v>2881</v>
      </c>
      <c r="C23" s="228">
        <v>6.2</v>
      </c>
      <c r="D23" s="226"/>
      <c r="E23" s="81"/>
      <c r="F23" s="10" t="s">
        <v>2882</v>
      </c>
      <c r="G23" s="101" t="s">
        <v>3224</v>
      </c>
      <c r="H23" s="85"/>
      <c r="J23" s="27">
        <f>PERCENTILE(C$2:C$317,0)</f>
        <v>0.1</v>
      </c>
      <c r="K23" s="20" t="s">
        <v>2883</v>
      </c>
    </row>
    <row r="24" spans="1:11" ht="11.25" customHeight="1">
      <c r="A24" s="182" t="s">
        <v>2884</v>
      </c>
      <c r="B24" s="117" t="s">
        <v>2885</v>
      </c>
      <c r="C24" s="228">
        <v>3.1</v>
      </c>
      <c r="D24" s="226"/>
      <c r="E24" s="81"/>
      <c r="G24" s="101" t="s">
        <v>2765</v>
      </c>
      <c r="H24" s="85"/>
      <c r="J24" s="27">
        <f>PERCENTILE(C$2:C$317,0.2)</f>
        <v>2</v>
      </c>
      <c r="K24" s="20" t="s">
        <v>2886</v>
      </c>
    </row>
    <row r="25" spans="1:11" ht="11.25" customHeight="1">
      <c r="A25" s="182" t="s">
        <v>2887</v>
      </c>
      <c r="B25" s="117" t="s">
        <v>1754</v>
      </c>
      <c r="C25" s="228">
        <v>3</v>
      </c>
      <c r="D25" s="226"/>
      <c r="E25" s="81"/>
      <c r="G25" s="101" t="s">
        <v>2766</v>
      </c>
      <c r="H25" s="85"/>
      <c r="J25" s="27">
        <f>PERCENTILE(C$2:C$317,0.4)</f>
        <v>4</v>
      </c>
      <c r="K25" s="20" t="s">
        <v>2888</v>
      </c>
    </row>
    <row r="26" spans="1:11" ht="11.25" customHeight="1">
      <c r="A26" s="182" t="s">
        <v>2889</v>
      </c>
      <c r="B26" s="117" t="s">
        <v>2890</v>
      </c>
      <c r="C26" s="228">
        <v>1.8</v>
      </c>
      <c r="D26" s="226"/>
      <c r="E26" s="81"/>
      <c r="G26" s="101" t="s">
        <v>2767</v>
      </c>
      <c r="H26" s="85"/>
      <c r="J26" s="27">
        <f>PERCENTILE(C$2:C$317,0.5)</f>
        <v>5.2</v>
      </c>
      <c r="K26" s="28" t="s">
        <v>2891</v>
      </c>
    </row>
    <row r="27" spans="1:11" ht="11.25" customHeight="1">
      <c r="A27" s="182" t="s">
        <v>2892</v>
      </c>
      <c r="B27" s="117" t="s">
        <v>2893</v>
      </c>
      <c r="C27" s="228">
        <v>8.2</v>
      </c>
      <c r="D27" s="226"/>
      <c r="E27" s="81"/>
      <c r="G27" s="101" t="s">
        <v>2768</v>
      </c>
      <c r="H27" s="85"/>
      <c r="J27" s="27">
        <f>PERCENTILE(C$2:C$317,0.6)</f>
        <v>6.179999999999998</v>
      </c>
      <c r="K27" s="20" t="s">
        <v>2894</v>
      </c>
    </row>
    <row r="28" spans="1:11" ht="11.25" customHeight="1">
      <c r="A28" s="182" t="s">
        <v>2895</v>
      </c>
      <c r="B28" s="117" t="s">
        <v>2896</v>
      </c>
      <c r="C28" s="228">
        <v>2.8</v>
      </c>
      <c r="D28" s="226"/>
      <c r="E28" s="81"/>
      <c r="G28" s="7" t="s">
        <v>1423</v>
      </c>
      <c r="H28" s="100" t="s">
        <v>2897</v>
      </c>
      <c r="J28" s="27">
        <f>PERCENTILE(C$2:C$317,0.8)</f>
        <v>9.9</v>
      </c>
      <c r="K28" s="20" t="s">
        <v>2230</v>
      </c>
    </row>
    <row r="29" spans="1:11" ht="11.25" customHeight="1">
      <c r="A29" s="182" t="s">
        <v>2231</v>
      </c>
      <c r="B29" s="117" t="s">
        <v>2232</v>
      </c>
      <c r="C29" s="228">
        <v>8.2</v>
      </c>
      <c r="D29" s="226"/>
      <c r="E29" s="81"/>
      <c r="F29" s="2"/>
      <c r="G29" s="2"/>
      <c r="J29" s="27">
        <f>PERCENTILE(C$2:C$317,1)</f>
        <v>89.8</v>
      </c>
      <c r="K29" s="11" t="s">
        <v>2233</v>
      </c>
    </row>
    <row r="30" spans="1:9" ht="11.25" customHeight="1">
      <c r="A30" s="182" t="s">
        <v>2234</v>
      </c>
      <c r="B30" s="117" t="s">
        <v>2235</v>
      </c>
      <c r="C30" s="228">
        <v>4.4</v>
      </c>
      <c r="D30" s="226"/>
      <c r="E30" s="81"/>
      <c r="F30" s="6" t="s">
        <v>2236</v>
      </c>
      <c r="G30" s="29"/>
      <c r="H30" s="11"/>
      <c r="I30" s="11"/>
    </row>
    <row r="31" spans="1:9" ht="11.25" customHeight="1">
      <c r="A31" s="182" t="s">
        <v>2237</v>
      </c>
      <c r="B31" s="117" t="s">
        <v>2238</v>
      </c>
      <c r="C31" s="228">
        <v>4.6</v>
      </c>
      <c r="D31" s="226"/>
      <c r="E31" s="81"/>
      <c r="F31" s="2" t="s">
        <v>2239</v>
      </c>
      <c r="G31" s="102" t="s">
        <v>665</v>
      </c>
      <c r="H31" s="2"/>
      <c r="I31" s="2"/>
    </row>
    <row r="32" spans="1:9" ht="11.25" customHeight="1">
      <c r="A32" s="182" t="s">
        <v>2240</v>
      </c>
      <c r="B32" s="117" t="s">
        <v>2241</v>
      </c>
      <c r="C32" s="228">
        <v>9.7</v>
      </c>
      <c r="D32" s="226"/>
      <c r="E32" s="81"/>
      <c r="F32" s="2"/>
      <c r="G32" s="38"/>
      <c r="H32" s="2"/>
      <c r="I32" s="2"/>
    </row>
    <row r="33" spans="1:9" ht="11.25" customHeight="1">
      <c r="A33" s="182" t="s">
        <v>2242</v>
      </c>
      <c r="B33" s="117" t="s">
        <v>2243</v>
      </c>
      <c r="C33" s="228">
        <v>8.9</v>
      </c>
      <c r="D33" s="226"/>
      <c r="E33" s="81"/>
      <c r="F33" s="2" t="s">
        <v>2244</v>
      </c>
      <c r="G33" s="193" t="s">
        <v>666</v>
      </c>
      <c r="H33" s="2"/>
      <c r="I33" s="2"/>
    </row>
    <row r="34" spans="1:9" ht="11.25" customHeight="1">
      <c r="A34" s="182" t="s">
        <v>2245</v>
      </c>
      <c r="B34" s="117" t="s">
        <v>2246</v>
      </c>
      <c r="C34" s="228">
        <v>12.9</v>
      </c>
      <c r="D34" s="226"/>
      <c r="E34" s="81"/>
      <c r="F34" s="2"/>
      <c r="G34" s="38"/>
      <c r="H34" s="2"/>
      <c r="I34" s="2"/>
    </row>
    <row r="35" spans="1:9" ht="11.25" customHeight="1">
      <c r="A35" s="182" t="s">
        <v>2247</v>
      </c>
      <c r="B35" s="117" t="s">
        <v>2248</v>
      </c>
      <c r="C35" s="228">
        <v>6.3</v>
      </c>
      <c r="D35" s="226"/>
      <c r="E35" s="81"/>
      <c r="F35" s="2" t="s">
        <v>2249</v>
      </c>
      <c r="G35" s="193" t="s">
        <v>667</v>
      </c>
      <c r="H35" s="2"/>
      <c r="I35" s="2"/>
    </row>
    <row r="36" spans="1:9" ht="11.25" customHeight="1">
      <c r="A36" s="182" t="s">
        <v>2250</v>
      </c>
      <c r="B36" s="117" t="s">
        <v>2251</v>
      </c>
      <c r="C36" s="228">
        <v>30.2</v>
      </c>
      <c r="D36" s="226"/>
      <c r="E36" s="81"/>
      <c r="F36" s="3"/>
      <c r="G36" s="3"/>
      <c r="H36" s="2"/>
      <c r="I36" s="2"/>
    </row>
    <row r="37" spans="1:9" ht="11.25" customHeight="1">
      <c r="A37" s="182" t="s">
        <v>2252</v>
      </c>
      <c r="B37" s="117" t="s">
        <v>2253</v>
      </c>
      <c r="C37" s="228">
        <v>9.9</v>
      </c>
      <c r="D37" s="226"/>
      <c r="E37" s="81"/>
      <c r="F37" s="2"/>
      <c r="G37" s="2"/>
      <c r="H37" s="2"/>
      <c r="I37" s="2"/>
    </row>
    <row r="38" spans="1:9" ht="11.25" customHeight="1">
      <c r="A38" s="182" t="s">
        <v>2254</v>
      </c>
      <c r="B38" s="117" t="s">
        <v>2255</v>
      </c>
      <c r="C38" s="228">
        <v>4.3</v>
      </c>
      <c r="D38" s="226"/>
      <c r="E38" s="81"/>
      <c r="F38" s="2"/>
      <c r="G38" s="2"/>
      <c r="H38" s="2"/>
      <c r="I38" s="2"/>
    </row>
    <row r="39" spans="1:9" ht="11.25" customHeight="1">
      <c r="A39" s="182" t="s">
        <v>2256</v>
      </c>
      <c r="B39" s="117" t="s">
        <v>2257</v>
      </c>
      <c r="C39" s="228">
        <v>3.7</v>
      </c>
      <c r="D39" s="226"/>
      <c r="E39" s="81"/>
      <c r="F39" s="15" t="s">
        <v>2258</v>
      </c>
      <c r="G39" s="2"/>
      <c r="H39" s="2"/>
      <c r="I39" s="2"/>
    </row>
    <row r="40" spans="1:9" ht="11.25" customHeight="1">
      <c r="A40" s="182" t="s">
        <v>2259</v>
      </c>
      <c r="B40" s="117" t="s">
        <v>2260</v>
      </c>
      <c r="C40" s="228">
        <v>6.3</v>
      </c>
      <c r="D40" s="226"/>
      <c r="E40" s="81"/>
      <c r="F40" s="2" t="s">
        <v>2239</v>
      </c>
      <c r="G40" s="16" t="s">
        <v>1424</v>
      </c>
      <c r="H40" s="2"/>
      <c r="I40" s="2"/>
    </row>
    <row r="41" spans="1:9" ht="11.25" customHeight="1">
      <c r="A41" s="182" t="s">
        <v>2261</v>
      </c>
      <c r="B41" s="117" t="s">
        <v>2262</v>
      </c>
      <c r="C41" s="228">
        <v>4.6</v>
      </c>
      <c r="D41" s="226"/>
      <c r="E41" s="81"/>
      <c r="F41" s="2"/>
      <c r="G41" s="17"/>
      <c r="H41" s="2"/>
      <c r="I41" s="2"/>
    </row>
    <row r="42" spans="1:9" ht="11.25" customHeight="1">
      <c r="A42" s="182" t="s">
        <v>2263</v>
      </c>
      <c r="B42" s="117" t="s">
        <v>2264</v>
      </c>
      <c r="C42" s="228">
        <v>11.9</v>
      </c>
      <c r="D42" s="226"/>
      <c r="E42" s="81"/>
      <c r="F42" s="2" t="s">
        <v>2244</v>
      </c>
      <c r="G42" s="16" t="s">
        <v>1425</v>
      </c>
      <c r="H42" s="2"/>
      <c r="I42" s="2"/>
    </row>
    <row r="43" spans="1:9" ht="11.25" customHeight="1">
      <c r="A43" s="182" t="s">
        <v>2265</v>
      </c>
      <c r="B43" s="117" t="s">
        <v>2266</v>
      </c>
      <c r="C43" s="228">
        <v>22.2</v>
      </c>
      <c r="D43" s="226"/>
      <c r="E43" s="81"/>
      <c r="F43" s="2"/>
      <c r="G43" s="18"/>
      <c r="H43" s="2"/>
      <c r="I43" s="2"/>
    </row>
    <row r="44" spans="1:9" ht="11.25" customHeight="1">
      <c r="A44" s="182" t="s">
        <v>75</v>
      </c>
      <c r="B44" s="117" t="s">
        <v>77</v>
      </c>
      <c r="C44" s="228">
        <v>9.3</v>
      </c>
      <c r="D44" s="226"/>
      <c r="E44" s="81"/>
      <c r="F44" s="2" t="s">
        <v>2249</v>
      </c>
      <c r="G44" s="16" t="s">
        <v>1426</v>
      </c>
      <c r="H44" s="2"/>
      <c r="I44" s="2"/>
    </row>
    <row r="45" spans="1:9" ht="11.25" customHeight="1">
      <c r="A45" s="182" t="s">
        <v>2267</v>
      </c>
      <c r="B45" s="117" t="s">
        <v>2268</v>
      </c>
      <c r="C45" s="228">
        <v>1.9</v>
      </c>
      <c r="D45" s="226"/>
      <c r="E45" s="81"/>
      <c r="F45" s="2"/>
      <c r="G45" s="2"/>
      <c r="H45" s="2"/>
      <c r="I45" s="2"/>
    </row>
    <row r="46" spans="1:5" ht="11.25" customHeight="1">
      <c r="A46" s="182" t="s">
        <v>2269</v>
      </c>
      <c r="B46" s="117" t="s">
        <v>2270</v>
      </c>
      <c r="C46" s="228">
        <v>9.5</v>
      </c>
      <c r="D46" s="226"/>
      <c r="E46" s="81"/>
    </row>
    <row r="47" spans="1:5" ht="11.25" customHeight="1">
      <c r="A47" s="182" t="s">
        <v>2271</v>
      </c>
      <c r="B47" s="117" t="s">
        <v>2272</v>
      </c>
      <c r="C47" s="228">
        <v>15.1</v>
      </c>
      <c r="D47" s="226"/>
      <c r="E47" s="81"/>
    </row>
    <row r="48" spans="1:5" ht="11.25" customHeight="1">
      <c r="A48" s="182" t="s">
        <v>2273</v>
      </c>
      <c r="B48" s="117" t="s">
        <v>2274</v>
      </c>
      <c r="C48" s="228">
        <v>2</v>
      </c>
      <c r="D48" s="226"/>
      <c r="E48" s="81"/>
    </row>
    <row r="49" spans="1:5" ht="11.25" customHeight="1">
      <c r="A49" s="182" t="s">
        <v>2275</v>
      </c>
      <c r="B49" s="117" t="s">
        <v>2276</v>
      </c>
      <c r="C49" s="228">
        <v>6.4</v>
      </c>
      <c r="D49" s="226"/>
      <c r="E49" s="81"/>
    </row>
    <row r="50" spans="1:5" ht="11.25" customHeight="1">
      <c r="A50" s="182" t="s">
        <v>2277</v>
      </c>
      <c r="B50" s="117" t="s">
        <v>2278</v>
      </c>
      <c r="C50" s="228">
        <v>24.7</v>
      </c>
      <c r="D50" s="226"/>
      <c r="E50" s="81"/>
    </row>
    <row r="51" spans="1:5" ht="11.25" customHeight="1">
      <c r="A51" s="182" t="s">
        <v>2279</v>
      </c>
      <c r="B51" s="117" t="s">
        <v>2280</v>
      </c>
      <c r="C51" s="228">
        <v>5.5</v>
      </c>
      <c r="D51" s="226"/>
      <c r="E51" s="81"/>
    </row>
    <row r="52" spans="1:5" ht="11.25" customHeight="1">
      <c r="A52" s="182" t="s">
        <v>2281</v>
      </c>
      <c r="B52" s="117" t="s">
        <v>2282</v>
      </c>
      <c r="C52" s="228">
        <v>5.4</v>
      </c>
      <c r="D52" s="226"/>
      <c r="E52" s="81"/>
    </row>
    <row r="53" spans="1:5" ht="11.25" customHeight="1">
      <c r="A53" s="182" t="s">
        <v>2283</v>
      </c>
      <c r="B53" s="117" t="s">
        <v>2284</v>
      </c>
      <c r="C53" s="228">
        <v>8.4</v>
      </c>
      <c r="D53" s="226"/>
      <c r="E53" s="81"/>
    </row>
    <row r="54" spans="1:5" ht="11.25" customHeight="1">
      <c r="A54" s="182" t="s">
        <v>2285</v>
      </c>
      <c r="B54" s="117" t="s">
        <v>2286</v>
      </c>
      <c r="C54" s="228">
        <v>14.7</v>
      </c>
      <c r="D54" s="226"/>
      <c r="E54" s="81"/>
    </row>
    <row r="55" spans="1:5" ht="11.25" customHeight="1">
      <c r="A55" s="182" t="s">
        <v>2287</v>
      </c>
      <c r="B55" s="117" t="s">
        <v>2288</v>
      </c>
      <c r="C55" s="228">
        <v>9.8</v>
      </c>
      <c r="D55" s="226"/>
      <c r="E55" s="81"/>
    </row>
    <row r="56" spans="1:5" ht="11.25" customHeight="1">
      <c r="A56" s="182" t="s">
        <v>2289</v>
      </c>
      <c r="B56" s="117" t="s">
        <v>2290</v>
      </c>
      <c r="C56" s="228">
        <v>11.1</v>
      </c>
      <c r="D56" s="226"/>
      <c r="E56" s="81"/>
    </row>
    <row r="57" spans="1:5" ht="11.25" customHeight="1">
      <c r="A57" s="182" t="s">
        <v>2291</v>
      </c>
      <c r="B57" s="117" t="s">
        <v>2292</v>
      </c>
      <c r="C57" s="228">
        <v>3.4</v>
      </c>
      <c r="D57" s="226"/>
      <c r="E57" s="81"/>
    </row>
    <row r="58" spans="1:5" ht="11.25" customHeight="1">
      <c r="A58" s="182" t="s">
        <v>2293</v>
      </c>
      <c r="B58" s="117" t="s">
        <v>2294</v>
      </c>
      <c r="C58" s="228">
        <v>3.7</v>
      </c>
      <c r="D58" s="226"/>
      <c r="E58" s="81"/>
    </row>
    <row r="59" spans="1:9" ht="11.25" customHeight="1">
      <c r="A59" s="182" t="s">
        <v>2295</v>
      </c>
      <c r="B59" s="117" t="s">
        <v>2296</v>
      </c>
      <c r="C59" s="228">
        <v>7.6</v>
      </c>
      <c r="D59" s="226"/>
      <c r="E59" s="81"/>
      <c r="F59" s="2"/>
      <c r="G59" s="2"/>
      <c r="H59" s="2"/>
      <c r="I59" s="2"/>
    </row>
    <row r="60" spans="1:9" ht="11.25" customHeight="1">
      <c r="A60" s="182" t="s">
        <v>2297</v>
      </c>
      <c r="B60" s="117" t="s">
        <v>2298</v>
      </c>
      <c r="C60" s="228">
        <v>8</v>
      </c>
      <c r="D60" s="226"/>
      <c r="E60" s="81"/>
      <c r="F60" s="2"/>
      <c r="G60" s="2"/>
      <c r="H60" s="2"/>
      <c r="I60" s="2"/>
    </row>
    <row r="61" spans="1:5" ht="11.25" customHeight="1">
      <c r="A61" s="182" t="s">
        <v>2299</v>
      </c>
      <c r="B61" s="117" t="s">
        <v>2300</v>
      </c>
      <c r="C61" s="228">
        <v>5.7</v>
      </c>
      <c r="D61" s="226"/>
      <c r="E61" s="81"/>
    </row>
    <row r="62" spans="1:5" ht="11.25" customHeight="1">
      <c r="A62" s="182" t="s">
        <v>2301</v>
      </c>
      <c r="B62" s="117" t="s">
        <v>2302</v>
      </c>
      <c r="C62" s="228">
        <v>5</v>
      </c>
      <c r="D62" s="226"/>
      <c r="E62" s="81"/>
    </row>
    <row r="63" spans="1:5" ht="11.25" customHeight="1">
      <c r="A63" s="182" t="s">
        <v>2303</v>
      </c>
      <c r="B63" s="117" t="s">
        <v>2304</v>
      </c>
      <c r="C63" s="228">
        <v>1.5</v>
      </c>
      <c r="D63" s="226"/>
      <c r="E63" s="81"/>
    </row>
    <row r="64" spans="1:5" ht="11.25" customHeight="1">
      <c r="A64" s="182" t="s">
        <v>2306</v>
      </c>
      <c r="B64" s="117" t="s">
        <v>2307</v>
      </c>
      <c r="C64" s="228">
        <v>7.8</v>
      </c>
      <c r="D64" s="226"/>
      <c r="E64" s="81"/>
    </row>
    <row r="65" spans="1:5" ht="11.25" customHeight="1">
      <c r="A65" s="182" t="s">
        <v>76</v>
      </c>
      <c r="B65" s="117" t="s">
        <v>2305</v>
      </c>
      <c r="C65" s="228">
        <v>3.9</v>
      </c>
      <c r="D65" s="226"/>
      <c r="E65" s="81"/>
    </row>
    <row r="66" spans="1:5" ht="11.25" customHeight="1">
      <c r="A66" s="182" t="s">
        <v>620</v>
      </c>
      <c r="B66" s="117" t="s">
        <v>2308</v>
      </c>
      <c r="C66" s="228">
        <v>3</v>
      </c>
      <c r="D66" s="226"/>
      <c r="E66" s="81"/>
    </row>
    <row r="67" spans="1:5" ht="11.25" customHeight="1">
      <c r="A67" s="182" t="s">
        <v>2309</v>
      </c>
      <c r="B67" s="117" t="s">
        <v>2310</v>
      </c>
      <c r="C67" s="228">
        <v>6.1</v>
      </c>
      <c r="D67" s="226"/>
      <c r="E67" s="81"/>
    </row>
    <row r="68" spans="1:5" ht="11.25" customHeight="1">
      <c r="A68" s="182" t="s">
        <v>2311</v>
      </c>
      <c r="B68" s="117" t="s">
        <v>2312</v>
      </c>
      <c r="C68" s="228">
        <v>21.3</v>
      </c>
      <c r="D68" s="226"/>
      <c r="E68" s="81"/>
    </row>
    <row r="69" spans="1:5" ht="11.25" customHeight="1">
      <c r="A69" s="182" t="s">
        <v>2313</v>
      </c>
      <c r="B69" s="117" t="s">
        <v>2314</v>
      </c>
      <c r="C69" s="228">
        <v>7.4</v>
      </c>
      <c r="D69" s="226"/>
      <c r="E69" s="81"/>
    </row>
    <row r="70" spans="1:5" ht="11.25" customHeight="1">
      <c r="A70" s="182" t="s">
        <v>2315</v>
      </c>
      <c r="B70" s="117" t="s">
        <v>2316</v>
      </c>
      <c r="C70" s="228">
        <v>5.4</v>
      </c>
      <c r="D70" s="226"/>
      <c r="E70" s="81"/>
    </row>
    <row r="71" spans="1:5" ht="11.25" customHeight="1">
      <c r="A71" s="182" t="s">
        <v>3580</v>
      </c>
      <c r="B71" s="117" t="s">
        <v>1260</v>
      </c>
      <c r="C71" s="228">
        <v>33.7</v>
      </c>
      <c r="D71" s="226"/>
      <c r="E71" s="81"/>
    </row>
    <row r="72" spans="1:5" ht="11.25" customHeight="1">
      <c r="A72" s="182" t="s">
        <v>832</v>
      </c>
      <c r="B72" s="117" t="s">
        <v>2317</v>
      </c>
      <c r="C72" s="228">
        <v>1.6</v>
      </c>
      <c r="D72" s="226"/>
      <c r="E72" s="81"/>
    </row>
    <row r="73" spans="1:5" ht="11.25" customHeight="1">
      <c r="A73" s="182" t="s">
        <v>838</v>
      </c>
      <c r="B73" s="117" t="s">
        <v>2318</v>
      </c>
      <c r="C73" s="228">
        <v>7.7</v>
      </c>
      <c r="D73" s="226"/>
      <c r="E73" s="81"/>
    </row>
    <row r="74" spans="1:5" ht="11.25" customHeight="1">
      <c r="A74" s="182" t="s">
        <v>846</v>
      </c>
      <c r="B74" s="117" t="s">
        <v>2319</v>
      </c>
      <c r="C74" s="228">
        <v>0.4</v>
      </c>
      <c r="D74" s="226"/>
      <c r="E74" s="81"/>
    </row>
    <row r="75" spans="1:5" ht="11.25" customHeight="1">
      <c r="A75" s="182" t="s">
        <v>1501</v>
      </c>
      <c r="B75" s="117" t="s">
        <v>2320</v>
      </c>
      <c r="C75" s="228">
        <v>2</v>
      </c>
      <c r="D75" s="226"/>
      <c r="E75" s="81"/>
    </row>
    <row r="76" spans="1:5" ht="11.25" customHeight="1">
      <c r="A76" s="182" t="s">
        <v>1506</v>
      </c>
      <c r="B76" s="117" t="s">
        <v>2321</v>
      </c>
      <c r="C76" s="228">
        <v>1</v>
      </c>
      <c r="D76" s="226"/>
      <c r="E76" s="81"/>
    </row>
    <row r="77" spans="1:5" ht="11.25" customHeight="1">
      <c r="A77" s="182" t="s">
        <v>1511</v>
      </c>
      <c r="B77" s="117" t="s">
        <v>2322</v>
      </c>
      <c r="C77" s="228">
        <v>7.3</v>
      </c>
      <c r="D77" s="226"/>
      <c r="E77" s="81"/>
    </row>
    <row r="78" spans="1:5" ht="11.25" customHeight="1">
      <c r="A78" s="182" t="s">
        <v>1516</v>
      </c>
      <c r="B78" s="117" t="s">
        <v>2323</v>
      </c>
      <c r="C78" s="228">
        <v>1.8</v>
      </c>
      <c r="D78" s="226"/>
      <c r="E78" s="81"/>
    </row>
    <row r="79" spans="1:5" ht="11.25" customHeight="1">
      <c r="A79" s="182" t="s">
        <v>1520</v>
      </c>
      <c r="B79" s="117" t="s">
        <v>2324</v>
      </c>
      <c r="C79" s="228">
        <v>1.7</v>
      </c>
      <c r="D79" s="226"/>
      <c r="E79" s="81"/>
    </row>
    <row r="80" spans="1:5" ht="11.25" customHeight="1">
      <c r="A80" s="182" t="s">
        <v>1526</v>
      </c>
      <c r="B80" s="117" t="s">
        <v>0</v>
      </c>
      <c r="C80" s="228">
        <v>2.7</v>
      </c>
      <c r="D80" s="226"/>
      <c r="E80" s="81"/>
    </row>
    <row r="81" spans="1:5" ht="11.25" customHeight="1">
      <c r="A81" s="182" t="s">
        <v>1532</v>
      </c>
      <c r="B81" s="117" t="s">
        <v>1</v>
      </c>
      <c r="C81" s="228">
        <v>6.8</v>
      </c>
      <c r="D81" s="226"/>
      <c r="E81" s="81"/>
    </row>
    <row r="82" spans="1:5" ht="11.25" customHeight="1">
      <c r="A82" s="182" t="s">
        <v>1534</v>
      </c>
      <c r="B82" s="117" t="s">
        <v>2</v>
      </c>
      <c r="C82" s="228">
        <v>1.5</v>
      </c>
      <c r="D82" s="226"/>
      <c r="E82" s="81"/>
    </row>
    <row r="83" spans="1:5" ht="11.25" customHeight="1">
      <c r="A83" s="182" t="s">
        <v>1538</v>
      </c>
      <c r="B83" s="117" t="s">
        <v>3</v>
      </c>
      <c r="C83" s="228">
        <v>15.9</v>
      </c>
      <c r="D83" s="226"/>
      <c r="E83" s="81"/>
    </row>
    <row r="84" spans="1:5" ht="11.25" customHeight="1">
      <c r="A84" s="182" t="s">
        <v>1541</v>
      </c>
      <c r="B84" s="117" t="s">
        <v>4</v>
      </c>
      <c r="C84" s="228">
        <v>16.4</v>
      </c>
      <c r="D84" s="226"/>
      <c r="E84" s="81"/>
    </row>
    <row r="85" spans="1:5" ht="11.25" customHeight="1">
      <c r="A85" s="182" t="s">
        <v>5</v>
      </c>
      <c r="B85" s="117" t="s">
        <v>6</v>
      </c>
      <c r="C85" s="228">
        <v>8.5</v>
      </c>
      <c r="D85" s="226"/>
      <c r="E85" s="81"/>
    </row>
    <row r="86" spans="1:5" ht="11.25" customHeight="1">
      <c r="A86" s="182" t="s">
        <v>7</v>
      </c>
      <c r="B86" s="117" t="s">
        <v>8</v>
      </c>
      <c r="C86" s="228">
        <v>4.6</v>
      </c>
      <c r="D86" s="226"/>
      <c r="E86" s="81"/>
    </row>
    <row r="87" spans="1:5" ht="11.25" customHeight="1">
      <c r="A87" s="182" t="s">
        <v>9</v>
      </c>
      <c r="B87" s="117" t="s">
        <v>10</v>
      </c>
      <c r="C87" s="228">
        <v>4.3</v>
      </c>
      <c r="D87" s="226"/>
      <c r="E87" s="81"/>
    </row>
    <row r="88" spans="1:5" ht="11.25" customHeight="1">
      <c r="A88" s="182" t="s">
        <v>11</v>
      </c>
      <c r="B88" s="117" t="s">
        <v>12</v>
      </c>
      <c r="C88" s="228">
        <v>5.5</v>
      </c>
      <c r="D88" s="226"/>
      <c r="E88" s="81"/>
    </row>
    <row r="89" spans="1:5" ht="11.25" customHeight="1">
      <c r="A89" s="182" t="s">
        <v>13</v>
      </c>
      <c r="B89" s="117" t="s">
        <v>14</v>
      </c>
      <c r="C89" s="228">
        <v>2.5</v>
      </c>
      <c r="D89" s="226"/>
      <c r="E89" s="81"/>
    </row>
    <row r="90" spans="1:5" ht="11.25" customHeight="1">
      <c r="A90" s="182" t="s">
        <v>15</v>
      </c>
      <c r="B90" s="117" t="s">
        <v>16</v>
      </c>
      <c r="C90" s="228">
        <v>1.4</v>
      </c>
      <c r="D90" s="226"/>
      <c r="E90" s="81"/>
    </row>
    <row r="91" spans="1:5" ht="11.25" customHeight="1">
      <c r="A91" s="182" t="s">
        <v>17</v>
      </c>
      <c r="B91" s="117" t="s">
        <v>1007</v>
      </c>
      <c r="C91" s="228">
        <v>6</v>
      </c>
      <c r="D91" s="226"/>
      <c r="E91" s="81"/>
    </row>
    <row r="92" spans="1:5" ht="11.25" customHeight="1">
      <c r="A92" s="182" t="s">
        <v>1008</v>
      </c>
      <c r="B92" s="117" t="s">
        <v>1009</v>
      </c>
      <c r="C92" s="228">
        <v>22.3</v>
      </c>
      <c r="D92" s="226"/>
      <c r="E92" s="81"/>
    </row>
    <row r="93" spans="1:5" ht="11.25" customHeight="1">
      <c r="A93" s="182" t="s">
        <v>1010</v>
      </c>
      <c r="B93" s="117" t="s">
        <v>1011</v>
      </c>
      <c r="C93" s="228">
        <v>9.5</v>
      </c>
      <c r="D93" s="226"/>
      <c r="E93" s="81"/>
    </row>
    <row r="94" spans="1:5" ht="11.25" customHeight="1">
      <c r="A94" s="182" t="s">
        <v>1012</v>
      </c>
      <c r="B94" s="117" t="s">
        <v>1755</v>
      </c>
      <c r="C94" s="228">
        <v>4.2</v>
      </c>
      <c r="D94" s="226"/>
      <c r="E94" s="81"/>
    </row>
    <row r="95" spans="1:5" ht="11.25" customHeight="1">
      <c r="A95" s="182" t="s">
        <v>1013</v>
      </c>
      <c r="B95" s="117" t="s">
        <v>1014</v>
      </c>
      <c r="C95" s="228">
        <v>2.9</v>
      </c>
      <c r="D95" s="226"/>
      <c r="E95" s="81"/>
    </row>
    <row r="96" spans="1:5" ht="11.25" customHeight="1">
      <c r="A96" s="182" t="s">
        <v>1015</v>
      </c>
      <c r="B96" s="117" t="s">
        <v>3585</v>
      </c>
      <c r="C96" s="228">
        <v>69.3</v>
      </c>
      <c r="D96" s="226"/>
      <c r="E96" s="81"/>
    </row>
    <row r="97" spans="1:5" ht="11.25" customHeight="1">
      <c r="A97" s="182" t="s">
        <v>3586</v>
      </c>
      <c r="B97" s="117" t="s">
        <v>3587</v>
      </c>
      <c r="C97" s="228">
        <v>37.7</v>
      </c>
      <c r="D97" s="226"/>
      <c r="E97" s="81"/>
    </row>
    <row r="98" spans="1:5" ht="11.25" customHeight="1">
      <c r="A98" s="182" t="s">
        <v>3588</v>
      </c>
      <c r="B98" s="117" t="s">
        <v>3589</v>
      </c>
      <c r="C98" s="228">
        <v>64.3</v>
      </c>
      <c r="D98" s="226"/>
      <c r="E98" s="81"/>
    </row>
    <row r="99" spans="1:5" ht="11.25" customHeight="1">
      <c r="A99" s="182" t="s">
        <v>3590</v>
      </c>
      <c r="B99" s="117" t="s">
        <v>3591</v>
      </c>
      <c r="C99" s="228">
        <v>52.2</v>
      </c>
      <c r="D99" s="226"/>
      <c r="E99" s="81"/>
    </row>
    <row r="100" spans="1:5" ht="11.25" customHeight="1">
      <c r="A100" s="182" t="s">
        <v>3592</v>
      </c>
      <c r="B100" s="117" t="s">
        <v>3593</v>
      </c>
      <c r="C100" s="228">
        <v>4.6</v>
      </c>
      <c r="D100" s="226"/>
      <c r="E100" s="81"/>
    </row>
    <row r="101" spans="1:5" ht="11.25" customHeight="1">
      <c r="A101" s="182" t="s">
        <v>3594</v>
      </c>
      <c r="B101" s="117" t="s">
        <v>1756</v>
      </c>
      <c r="C101" s="214">
        <v>0.2</v>
      </c>
      <c r="D101" s="226"/>
      <c r="E101" s="81"/>
    </row>
    <row r="102" spans="1:5" ht="11.25" customHeight="1">
      <c r="A102" s="182" t="s">
        <v>3595</v>
      </c>
      <c r="B102" s="117" t="s">
        <v>1757</v>
      </c>
      <c r="C102" s="214">
        <v>0.1</v>
      </c>
      <c r="D102" s="226"/>
      <c r="E102" s="81"/>
    </row>
    <row r="103" spans="1:5" ht="11.25" customHeight="1">
      <c r="A103" s="182" t="s">
        <v>3596</v>
      </c>
      <c r="B103" s="117" t="s">
        <v>1758</v>
      </c>
      <c r="C103" s="228">
        <v>89.8</v>
      </c>
      <c r="D103" s="226"/>
      <c r="E103" s="81"/>
    </row>
    <row r="104" spans="1:5" ht="11.25" customHeight="1">
      <c r="A104" s="182" t="s">
        <v>3597</v>
      </c>
      <c r="B104" s="117" t="s">
        <v>754</v>
      </c>
      <c r="C104" s="228">
        <v>77.2</v>
      </c>
      <c r="D104" s="226"/>
      <c r="E104" s="81"/>
    </row>
    <row r="105" spans="1:5" ht="11.25" customHeight="1">
      <c r="A105" s="182" t="s">
        <v>755</v>
      </c>
      <c r="B105" s="117" t="s">
        <v>756</v>
      </c>
      <c r="C105" s="228">
        <v>3.7</v>
      </c>
      <c r="D105" s="226"/>
      <c r="E105" s="81"/>
    </row>
    <row r="106" spans="1:5" ht="11.25" customHeight="1">
      <c r="A106" s="182" t="s">
        <v>757</v>
      </c>
      <c r="B106" s="117" t="s">
        <v>758</v>
      </c>
      <c r="C106" s="228">
        <v>5</v>
      </c>
      <c r="D106" s="226"/>
      <c r="E106" s="81"/>
    </row>
    <row r="107" spans="1:5" ht="11.25" customHeight="1">
      <c r="A107" s="182" t="s">
        <v>759</v>
      </c>
      <c r="B107" s="117" t="s">
        <v>760</v>
      </c>
      <c r="C107" s="228">
        <v>4.8</v>
      </c>
      <c r="D107" s="226"/>
      <c r="E107" s="81"/>
    </row>
    <row r="108" spans="1:5" ht="11.25" customHeight="1">
      <c r="A108" s="182" t="s">
        <v>761</v>
      </c>
      <c r="B108" s="117" t="s">
        <v>1759</v>
      </c>
      <c r="C108" s="228">
        <v>9.2</v>
      </c>
      <c r="D108" s="226"/>
      <c r="E108" s="81"/>
    </row>
    <row r="109" spans="1:5" ht="11.25" customHeight="1">
      <c r="A109" s="182" t="s">
        <v>762</v>
      </c>
      <c r="B109" s="117" t="s">
        <v>763</v>
      </c>
      <c r="C109" s="228">
        <v>8.7</v>
      </c>
      <c r="D109" s="226"/>
      <c r="E109" s="81"/>
    </row>
    <row r="110" spans="1:5" ht="11.25" customHeight="1">
      <c r="A110" s="182" t="s">
        <v>764</v>
      </c>
      <c r="B110" s="117" t="s">
        <v>765</v>
      </c>
      <c r="C110" s="228">
        <v>6.5</v>
      </c>
      <c r="D110" s="226"/>
      <c r="E110" s="81"/>
    </row>
    <row r="111" spans="1:5" ht="11.25" customHeight="1">
      <c r="A111" s="182" t="s">
        <v>766</v>
      </c>
      <c r="B111" s="117" t="s">
        <v>767</v>
      </c>
      <c r="C111" s="228">
        <v>7.2</v>
      </c>
      <c r="D111" s="226"/>
      <c r="E111" s="81"/>
    </row>
    <row r="112" spans="1:5" ht="11.25" customHeight="1">
      <c r="A112" s="182" t="s">
        <v>768</v>
      </c>
      <c r="B112" s="117" t="s">
        <v>769</v>
      </c>
      <c r="C112" s="228">
        <v>6</v>
      </c>
      <c r="D112" s="226"/>
      <c r="E112" s="81"/>
    </row>
    <row r="113" spans="1:5" ht="11.25" customHeight="1">
      <c r="A113" s="182" t="s">
        <v>770</v>
      </c>
      <c r="B113" s="117" t="s">
        <v>771</v>
      </c>
      <c r="C113" s="228">
        <v>8.4</v>
      </c>
      <c r="D113" s="226"/>
      <c r="E113" s="81"/>
    </row>
    <row r="114" spans="1:5" ht="11.25" customHeight="1">
      <c r="A114" s="182" t="s">
        <v>772</v>
      </c>
      <c r="B114" s="117" t="s">
        <v>773</v>
      </c>
      <c r="C114" s="228">
        <v>3.9</v>
      </c>
      <c r="D114" s="226"/>
      <c r="E114" s="81"/>
    </row>
    <row r="115" spans="1:5" ht="11.25" customHeight="1">
      <c r="A115" s="182" t="s">
        <v>774</v>
      </c>
      <c r="B115" s="117" t="s">
        <v>775</v>
      </c>
      <c r="C115" s="228">
        <v>19.8</v>
      </c>
      <c r="D115" s="226"/>
      <c r="E115" s="81"/>
    </row>
    <row r="116" spans="1:5" ht="11.25" customHeight="1">
      <c r="A116" s="182" t="s">
        <v>776</v>
      </c>
      <c r="B116" s="117" t="s">
        <v>777</v>
      </c>
      <c r="C116" s="228">
        <v>19.4</v>
      </c>
      <c r="D116" s="226"/>
      <c r="E116" s="81"/>
    </row>
    <row r="117" spans="1:5" ht="11.25" customHeight="1">
      <c r="A117" s="182" t="s">
        <v>208</v>
      </c>
      <c r="B117" s="117" t="s">
        <v>209</v>
      </c>
      <c r="C117" s="228">
        <v>13.6</v>
      </c>
      <c r="D117" s="226"/>
      <c r="E117" s="81"/>
    </row>
    <row r="118" spans="1:5" ht="11.25" customHeight="1">
      <c r="A118" s="182" t="s">
        <v>210</v>
      </c>
      <c r="B118" s="117" t="s">
        <v>211</v>
      </c>
      <c r="C118" s="228">
        <v>30.7</v>
      </c>
      <c r="D118" s="226"/>
      <c r="E118" s="81"/>
    </row>
    <row r="119" spans="1:5" ht="11.25" customHeight="1">
      <c r="A119" s="182" t="s">
        <v>212</v>
      </c>
      <c r="B119" s="117" t="s">
        <v>213</v>
      </c>
      <c r="C119" s="228">
        <v>17.7</v>
      </c>
      <c r="D119" s="226"/>
      <c r="E119" s="81"/>
    </row>
    <row r="120" spans="1:5" ht="11.25" customHeight="1">
      <c r="A120" s="182" t="s">
        <v>214</v>
      </c>
      <c r="B120" s="117" t="s">
        <v>215</v>
      </c>
      <c r="C120" s="228">
        <v>2.7</v>
      </c>
      <c r="D120" s="226"/>
      <c r="E120" s="81"/>
    </row>
    <row r="121" spans="1:5" ht="11.25" customHeight="1">
      <c r="A121" s="182" t="s">
        <v>216</v>
      </c>
      <c r="B121" s="117" t="s">
        <v>2437</v>
      </c>
      <c r="C121" s="228">
        <v>47.7</v>
      </c>
      <c r="D121" s="226"/>
      <c r="E121" s="81"/>
    </row>
    <row r="122" spans="1:5" ht="11.25" customHeight="1">
      <c r="A122" s="182" t="s">
        <v>2438</v>
      </c>
      <c r="B122" s="117" t="s">
        <v>2439</v>
      </c>
      <c r="C122" s="228">
        <v>6.5</v>
      </c>
      <c r="D122" s="226"/>
      <c r="E122" s="81"/>
    </row>
    <row r="123" spans="1:5" ht="11.25" customHeight="1">
      <c r="A123" s="182" t="s">
        <v>2440</v>
      </c>
      <c r="B123" s="117" t="s">
        <v>2441</v>
      </c>
      <c r="C123" s="228">
        <v>33.6</v>
      </c>
      <c r="D123" s="226"/>
      <c r="E123" s="81"/>
    </row>
    <row r="124" spans="1:5" ht="11.25" customHeight="1">
      <c r="A124" s="182" t="s">
        <v>2442</v>
      </c>
      <c r="B124" s="117" t="s">
        <v>2443</v>
      </c>
      <c r="C124" s="228">
        <v>55.3</v>
      </c>
      <c r="D124" s="226"/>
      <c r="E124" s="81"/>
    </row>
    <row r="125" spans="1:5" ht="11.25" customHeight="1">
      <c r="A125" s="182" t="s">
        <v>2444</v>
      </c>
      <c r="B125" s="117" t="s">
        <v>2445</v>
      </c>
      <c r="C125" s="228">
        <v>8.8</v>
      </c>
      <c r="D125" s="226"/>
      <c r="E125" s="81"/>
    </row>
    <row r="126" spans="1:5" ht="11.25" customHeight="1">
      <c r="A126" s="182" t="s">
        <v>2446</v>
      </c>
      <c r="B126" s="117" t="s">
        <v>1760</v>
      </c>
      <c r="C126" s="214">
        <v>1.4</v>
      </c>
      <c r="D126" s="226"/>
      <c r="E126" s="81"/>
    </row>
    <row r="127" spans="1:5" ht="11.25" customHeight="1">
      <c r="A127" s="182" t="s">
        <v>2447</v>
      </c>
      <c r="B127" s="117" t="s">
        <v>1761</v>
      </c>
      <c r="C127" s="214">
        <v>1.3</v>
      </c>
      <c r="D127" s="226"/>
      <c r="E127" s="81"/>
    </row>
    <row r="128" spans="1:5" ht="11.25" customHeight="1">
      <c r="A128" s="182" t="s">
        <v>2448</v>
      </c>
      <c r="B128" s="117" t="s">
        <v>1762</v>
      </c>
      <c r="C128" s="214">
        <v>0.3</v>
      </c>
      <c r="D128" s="226"/>
      <c r="E128" s="81"/>
    </row>
    <row r="129" spans="1:5" ht="11.25" customHeight="1">
      <c r="A129" s="182" t="s">
        <v>2449</v>
      </c>
      <c r="B129" s="117" t="s">
        <v>1763</v>
      </c>
      <c r="C129" s="214">
        <v>0.8</v>
      </c>
      <c r="D129" s="226"/>
      <c r="E129" s="81"/>
    </row>
    <row r="130" spans="1:5" ht="11.25" customHeight="1">
      <c r="A130" s="182" t="s">
        <v>2450</v>
      </c>
      <c r="B130" s="117" t="s">
        <v>2451</v>
      </c>
      <c r="C130" s="228">
        <v>12.8</v>
      </c>
      <c r="D130" s="226"/>
      <c r="E130" s="81"/>
    </row>
    <row r="131" spans="1:5" ht="11.25" customHeight="1">
      <c r="A131" s="182" t="s">
        <v>2452</v>
      </c>
      <c r="B131" s="117" t="s">
        <v>2453</v>
      </c>
      <c r="C131" s="228">
        <v>3.1</v>
      </c>
      <c r="D131" s="226"/>
      <c r="E131" s="81"/>
    </row>
    <row r="132" spans="1:5" ht="11.25" customHeight="1">
      <c r="A132" s="182" t="s">
        <v>2454</v>
      </c>
      <c r="B132" s="117" t="s">
        <v>2455</v>
      </c>
      <c r="C132" s="228">
        <v>14.1</v>
      </c>
      <c r="D132" s="226"/>
      <c r="E132" s="81"/>
    </row>
    <row r="133" spans="1:5" ht="11.25" customHeight="1">
      <c r="A133" s="182" t="s">
        <v>2456</v>
      </c>
      <c r="B133" s="117" t="s">
        <v>2457</v>
      </c>
      <c r="C133" s="228">
        <v>33.1</v>
      </c>
      <c r="D133" s="226"/>
      <c r="E133" s="81"/>
    </row>
    <row r="134" spans="1:5" ht="11.25" customHeight="1">
      <c r="A134" s="182" t="s">
        <v>2465</v>
      </c>
      <c r="B134" s="117" t="s">
        <v>2466</v>
      </c>
      <c r="C134" s="228">
        <v>7.4</v>
      </c>
      <c r="D134" s="226"/>
      <c r="E134" s="81"/>
    </row>
    <row r="135" spans="1:5" ht="11.25" customHeight="1">
      <c r="A135" s="182" t="s">
        <v>2467</v>
      </c>
      <c r="B135" s="117" t="s">
        <v>2468</v>
      </c>
      <c r="C135" s="228">
        <v>0.7</v>
      </c>
      <c r="D135" s="226"/>
      <c r="E135" s="81"/>
    </row>
    <row r="136" spans="1:5" ht="11.25" customHeight="1">
      <c r="A136" s="182" t="s">
        <v>2469</v>
      </c>
      <c r="B136" s="117" t="s">
        <v>2470</v>
      </c>
      <c r="C136" s="228">
        <v>19.6</v>
      </c>
      <c r="D136" s="226"/>
      <c r="E136" s="81"/>
    </row>
    <row r="137" spans="1:5" ht="11.25" customHeight="1">
      <c r="A137" s="182" t="s">
        <v>2471</v>
      </c>
      <c r="B137" s="117" t="s">
        <v>2472</v>
      </c>
      <c r="C137" s="228">
        <v>13.5</v>
      </c>
      <c r="D137" s="226"/>
      <c r="E137" s="81"/>
    </row>
    <row r="138" spans="1:5" ht="11.25" customHeight="1">
      <c r="A138" s="182" t="s">
        <v>2473</v>
      </c>
      <c r="B138" s="117" t="s">
        <v>2474</v>
      </c>
      <c r="C138" s="228">
        <v>2</v>
      </c>
      <c r="D138" s="226"/>
      <c r="E138" s="81"/>
    </row>
    <row r="139" spans="1:5" ht="11.25" customHeight="1">
      <c r="A139" s="182" t="s">
        <v>2475</v>
      </c>
      <c r="B139" s="117" t="s">
        <v>2476</v>
      </c>
      <c r="C139" s="228">
        <v>8.5</v>
      </c>
      <c r="D139" s="226"/>
      <c r="E139" s="81"/>
    </row>
    <row r="140" spans="1:5" ht="11.25" customHeight="1">
      <c r="A140" s="182" t="s">
        <v>2477</v>
      </c>
      <c r="B140" s="117" t="s">
        <v>2478</v>
      </c>
      <c r="C140" s="228">
        <v>14.1</v>
      </c>
      <c r="D140" s="226"/>
      <c r="E140" s="81"/>
    </row>
    <row r="141" spans="1:5" ht="11.25" customHeight="1">
      <c r="A141" s="182" t="s">
        <v>2479</v>
      </c>
      <c r="B141" s="117" t="s">
        <v>2480</v>
      </c>
      <c r="C141" s="228">
        <v>11.4</v>
      </c>
      <c r="D141" s="226"/>
      <c r="E141" s="81"/>
    </row>
    <row r="142" spans="1:5" ht="11.25" customHeight="1">
      <c r="A142" s="182" t="s">
        <v>1558</v>
      </c>
      <c r="B142" s="117" t="s">
        <v>1607</v>
      </c>
      <c r="C142" s="228">
        <v>28.9</v>
      </c>
      <c r="D142" s="226"/>
      <c r="E142" s="81"/>
    </row>
    <row r="143" spans="1:5" ht="11.25" customHeight="1">
      <c r="A143" s="182" t="s">
        <v>1560</v>
      </c>
      <c r="B143" s="117" t="s">
        <v>1608</v>
      </c>
      <c r="C143" s="228">
        <v>15.3</v>
      </c>
      <c r="D143" s="226"/>
      <c r="E143" s="81"/>
    </row>
    <row r="144" spans="1:5" ht="11.25" customHeight="1">
      <c r="A144" s="182" t="s">
        <v>1562</v>
      </c>
      <c r="B144" s="117" t="s">
        <v>2458</v>
      </c>
      <c r="C144" s="228">
        <v>63.4</v>
      </c>
      <c r="D144" s="226"/>
      <c r="E144" s="81"/>
    </row>
    <row r="145" spans="1:5" ht="11.25" customHeight="1">
      <c r="A145" s="182" t="s">
        <v>1570</v>
      </c>
      <c r="B145" s="117" t="s">
        <v>2459</v>
      </c>
      <c r="C145" s="228">
        <v>8.9</v>
      </c>
      <c r="D145" s="226"/>
      <c r="E145" s="81"/>
    </row>
    <row r="146" spans="1:5" ht="11.25" customHeight="1">
      <c r="A146" s="182" t="s">
        <v>1575</v>
      </c>
      <c r="B146" s="117" t="s">
        <v>2460</v>
      </c>
      <c r="C146" s="228">
        <v>38.6</v>
      </c>
      <c r="D146" s="226"/>
      <c r="E146" s="81"/>
    </row>
    <row r="147" spans="1:5" ht="11.25" customHeight="1">
      <c r="A147" s="182" t="s">
        <v>1584</v>
      </c>
      <c r="B147" s="117" t="s">
        <v>2461</v>
      </c>
      <c r="C147" s="228">
        <v>43.7</v>
      </c>
      <c r="D147" s="226"/>
      <c r="E147" s="81"/>
    </row>
    <row r="148" spans="1:5" ht="11.25" customHeight="1">
      <c r="A148" s="182" t="s">
        <v>1595</v>
      </c>
      <c r="B148" s="117" t="s">
        <v>2462</v>
      </c>
      <c r="C148" s="228">
        <v>6</v>
      </c>
      <c r="D148" s="226"/>
      <c r="E148" s="81"/>
    </row>
    <row r="149" spans="1:5" ht="11.25" customHeight="1">
      <c r="A149" s="182" t="s">
        <v>1598</v>
      </c>
      <c r="B149" s="117" t="s">
        <v>2463</v>
      </c>
      <c r="C149" s="228">
        <v>11</v>
      </c>
      <c r="D149" s="226"/>
      <c r="E149" s="81"/>
    </row>
    <row r="150" spans="1:5" ht="11.25" customHeight="1">
      <c r="A150" s="182" t="s">
        <v>1601</v>
      </c>
      <c r="B150" s="117" t="s">
        <v>2464</v>
      </c>
      <c r="C150" s="228">
        <v>30.7</v>
      </c>
      <c r="D150" s="226"/>
      <c r="E150" s="81"/>
    </row>
    <row r="151" spans="1:5" ht="11.25" customHeight="1">
      <c r="A151" s="182" t="s">
        <v>2481</v>
      </c>
      <c r="B151" t="s">
        <v>82</v>
      </c>
      <c r="C151" s="228">
        <v>14.3</v>
      </c>
      <c r="D151" s="226"/>
      <c r="E151" s="81"/>
    </row>
    <row r="152" spans="1:5" ht="11.25" customHeight="1">
      <c r="A152" s="182" t="s">
        <v>2483</v>
      </c>
      <c r="B152" t="s">
        <v>3584</v>
      </c>
      <c r="C152" s="228">
        <v>3.3</v>
      </c>
      <c r="D152" s="226"/>
      <c r="E152" s="81"/>
    </row>
    <row r="153" spans="1:5" ht="11.25" customHeight="1">
      <c r="A153" s="182" t="s">
        <v>2485</v>
      </c>
      <c r="B153" s="117" t="s">
        <v>3582</v>
      </c>
      <c r="C153" s="228">
        <v>3.3</v>
      </c>
      <c r="D153" s="226"/>
      <c r="E153" s="81"/>
    </row>
    <row r="154" spans="1:5" ht="11.25" customHeight="1">
      <c r="A154" s="182" t="s">
        <v>2487</v>
      </c>
      <c r="B154" s="117" t="s">
        <v>2488</v>
      </c>
      <c r="C154" s="228">
        <v>2.3</v>
      </c>
      <c r="D154" s="226"/>
      <c r="E154" s="81"/>
    </row>
    <row r="155" spans="1:5" ht="11.25" customHeight="1">
      <c r="A155" s="182" t="s">
        <v>2489</v>
      </c>
      <c r="B155" s="117" t="s">
        <v>2490</v>
      </c>
      <c r="C155" s="228">
        <v>7</v>
      </c>
      <c r="D155" s="226"/>
      <c r="E155" s="81"/>
    </row>
    <row r="156" spans="1:5" ht="11.25" customHeight="1">
      <c r="A156" s="182" t="s">
        <v>2491</v>
      </c>
      <c r="B156" s="117" t="s">
        <v>2492</v>
      </c>
      <c r="C156" s="228">
        <v>2</v>
      </c>
      <c r="D156" s="226"/>
      <c r="E156" s="81"/>
    </row>
    <row r="157" spans="1:5" ht="11.25" customHeight="1">
      <c r="A157" s="182" t="s">
        <v>2493</v>
      </c>
      <c r="B157" s="117" t="s">
        <v>2494</v>
      </c>
      <c r="C157" s="228">
        <v>4.4</v>
      </c>
      <c r="D157" s="226"/>
      <c r="E157" s="81"/>
    </row>
    <row r="158" spans="1:5" ht="11.25" customHeight="1">
      <c r="A158" s="182" t="s">
        <v>2495</v>
      </c>
      <c r="B158" s="117" t="s">
        <v>2496</v>
      </c>
      <c r="C158" s="228">
        <v>1.6</v>
      </c>
      <c r="D158" s="226"/>
      <c r="E158" s="81"/>
    </row>
    <row r="159" spans="1:5" ht="11.25" customHeight="1">
      <c r="A159" s="182" t="s">
        <v>2497</v>
      </c>
      <c r="B159" s="117" t="s">
        <v>2498</v>
      </c>
      <c r="C159" s="228">
        <v>1.5</v>
      </c>
      <c r="D159" s="226"/>
      <c r="E159" s="81"/>
    </row>
    <row r="160" spans="1:5" ht="11.25" customHeight="1">
      <c r="A160" s="182" t="s">
        <v>2499</v>
      </c>
      <c r="B160" s="117" t="s">
        <v>2500</v>
      </c>
      <c r="C160" s="228">
        <v>1.7</v>
      </c>
      <c r="D160" s="226"/>
      <c r="E160" s="81"/>
    </row>
    <row r="161" spans="1:5" ht="11.25" customHeight="1">
      <c r="A161" s="182" t="s">
        <v>2501</v>
      </c>
      <c r="B161" s="117" t="s">
        <v>2502</v>
      </c>
      <c r="C161" s="228">
        <v>1.2</v>
      </c>
      <c r="D161" s="226"/>
      <c r="E161" s="81"/>
    </row>
    <row r="162" spans="1:5" ht="11.25" customHeight="1">
      <c r="A162" s="182" t="s">
        <v>2503</v>
      </c>
      <c r="B162" s="117" t="s">
        <v>2504</v>
      </c>
      <c r="C162" s="228">
        <v>7.7</v>
      </c>
      <c r="D162" s="226"/>
      <c r="E162" s="81"/>
    </row>
    <row r="163" spans="1:5" ht="11.25" customHeight="1">
      <c r="A163" s="182" t="s">
        <v>2505</v>
      </c>
      <c r="B163" s="117" t="s">
        <v>2506</v>
      </c>
      <c r="C163" s="228">
        <v>1.2</v>
      </c>
      <c r="D163" s="226"/>
      <c r="E163" s="81"/>
    </row>
    <row r="164" spans="1:5" ht="11.25" customHeight="1">
      <c r="A164" s="182" t="s">
        <v>2507</v>
      </c>
      <c r="B164" s="117" t="s">
        <v>2508</v>
      </c>
      <c r="C164" s="228">
        <v>4.7</v>
      </c>
      <c r="D164" s="226"/>
      <c r="E164" s="81"/>
    </row>
    <row r="165" spans="1:5" ht="11.25" customHeight="1">
      <c r="A165" s="182" t="s">
        <v>2509</v>
      </c>
      <c r="B165" s="117" t="s">
        <v>2510</v>
      </c>
      <c r="C165" s="228">
        <v>5.2</v>
      </c>
      <c r="D165" s="226"/>
      <c r="E165" s="81"/>
    </row>
    <row r="166" spans="1:5" ht="11.25" customHeight="1">
      <c r="A166" s="182" t="s">
        <v>2511</v>
      </c>
      <c r="B166" s="117" t="s">
        <v>2512</v>
      </c>
      <c r="C166" s="228">
        <v>5.4</v>
      </c>
      <c r="D166" s="226"/>
      <c r="E166" s="81"/>
    </row>
    <row r="167" spans="1:5" ht="11.25" customHeight="1">
      <c r="A167" s="182" t="s">
        <v>2513</v>
      </c>
      <c r="B167" s="117" t="s">
        <v>2514</v>
      </c>
      <c r="C167" s="228">
        <v>9.5</v>
      </c>
      <c r="D167" s="226"/>
      <c r="E167" s="81"/>
    </row>
    <row r="168" spans="1:5" ht="11.25" customHeight="1">
      <c r="A168" s="182" t="s">
        <v>2515</v>
      </c>
      <c r="B168" s="117" t="s">
        <v>2516</v>
      </c>
      <c r="C168" s="228">
        <v>1.3</v>
      </c>
      <c r="D168" s="226"/>
      <c r="E168" s="81"/>
    </row>
    <row r="169" spans="1:5" ht="11.25" customHeight="1">
      <c r="A169" s="182" t="s">
        <v>2517</v>
      </c>
      <c r="B169" s="117" t="s">
        <v>2518</v>
      </c>
      <c r="C169" s="228">
        <v>2.4</v>
      </c>
      <c r="D169" s="226"/>
      <c r="E169" s="81"/>
    </row>
    <row r="170" spans="1:5" ht="11.25" customHeight="1">
      <c r="A170" s="182" t="s">
        <v>2519</v>
      </c>
      <c r="B170" s="117" t="s">
        <v>2520</v>
      </c>
      <c r="C170" s="228">
        <v>20.3</v>
      </c>
      <c r="D170" s="226"/>
      <c r="E170" s="81"/>
    </row>
    <row r="171" spans="1:5" ht="11.25" customHeight="1">
      <c r="A171" s="182" t="s">
        <v>2521</v>
      </c>
      <c r="B171" s="117" t="s">
        <v>2522</v>
      </c>
      <c r="C171" s="228">
        <v>8.3</v>
      </c>
      <c r="D171" s="226"/>
      <c r="E171" s="81"/>
    </row>
    <row r="172" spans="1:5" ht="11.25" customHeight="1">
      <c r="A172" s="182" t="s">
        <v>2523</v>
      </c>
      <c r="B172" s="117" t="s">
        <v>2524</v>
      </c>
      <c r="C172" s="228">
        <v>8</v>
      </c>
      <c r="D172" s="226"/>
      <c r="E172" s="81"/>
    </row>
    <row r="173" spans="1:5" ht="11.25" customHeight="1">
      <c r="A173" s="182" t="s">
        <v>2525</v>
      </c>
      <c r="B173" s="117" t="s">
        <v>2526</v>
      </c>
      <c r="C173" s="228">
        <v>9.1</v>
      </c>
      <c r="D173" s="226"/>
      <c r="E173" s="81"/>
    </row>
    <row r="174" spans="1:5" ht="11.25" customHeight="1">
      <c r="A174" s="182" t="s">
        <v>2527</v>
      </c>
      <c r="B174" s="117" t="s">
        <v>2528</v>
      </c>
      <c r="C174" s="228">
        <v>9.8</v>
      </c>
      <c r="D174" s="226"/>
      <c r="E174" s="81"/>
    </row>
    <row r="175" spans="1:5" ht="11.25" customHeight="1">
      <c r="A175" s="182" t="s">
        <v>2529</v>
      </c>
      <c r="B175" s="117" t="s">
        <v>2530</v>
      </c>
      <c r="C175" s="228">
        <v>2.6</v>
      </c>
      <c r="D175" s="226"/>
      <c r="E175" s="81"/>
    </row>
    <row r="176" spans="1:5" ht="11.25" customHeight="1">
      <c r="A176" s="182" t="s">
        <v>2531</v>
      </c>
      <c r="B176" s="117" t="s">
        <v>2532</v>
      </c>
      <c r="C176" s="228">
        <v>6</v>
      </c>
      <c r="D176" s="226"/>
      <c r="E176" s="81"/>
    </row>
    <row r="177" spans="1:5" ht="11.25" customHeight="1">
      <c r="A177" s="182" t="s">
        <v>2533</v>
      </c>
      <c r="B177" s="117" t="s">
        <v>2534</v>
      </c>
      <c r="C177" s="228">
        <v>11.4</v>
      </c>
      <c r="D177" s="226"/>
      <c r="E177" s="81"/>
    </row>
    <row r="178" spans="1:5" ht="11.25" customHeight="1">
      <c r="A178" s="182" t="s">
        <v>2535</v>
      </c>
      <c r="B178" s="117" t="s">
        <v>2536</v>
      </c>
      <c r="C178" s="228">
        <v>10.7</v>
      </c>
      <c r="D178" s="226"/>
      <c r="E178" s="81"/>
    </row>
    <row r="179" spans="1:5" ht="11.25" customHeight="1">
      <c r="A179" s="182" t="s">
        <v>2537</v>
      </c>
      <c r="B179" s="117" t="s">
        <v>2538</v>
      </c>
      <c r="C179" s="228">
        <v>9.3</v>
      </c>
      <c r="D179" s="226"/>
      <c r="E179" s="81"/>
    </row>
    <row r="180" spans="1:5" ht="11.25" customHeight="1">
      <c r="A180" s="182" t="s">
        <v>2539</v>
      </c>
      <c r="B180" s="117" t="s">
        <v>2540</v>
      </c>
      <c r="C180" s="228">
        <v>6.2</v>
      </c>
      <c r="D180" s="226"/>
      <c r="E180" s="81"/>
    </row>
    <row r="181" spans="1:5" ht="11.25" customHeight="1">
      <c r="A181" s="182" t="s">
        <v>2541</v>
      </c>
      <c r="B181" s="117" t="s">
        <v>2542</v>
      </c>
      <c r="C181" s="228">
        <v>19.6</v>
      </c>
      <c r="D181" s="226"/>
      <c r="E181" s="81"/>
    </row>
    <row r="182" spans="1:5" ht="11.25" customHeight="1">
      <c r="A182" s="182" t="s">
        <v>2543</v>
      </c>
      <c r="B182" s="117" t="s">
        <v>2544</v>
      </c>
      <c r="C182" s="228">
        <v>33.5</v>
      </c>
      <c r="D182" s="226"/>
      <c r="E182" s="81"/>
    </row>
    <row r="183" spans="1:5" ht="11.25" customHeight="1">
      <c r="A183" s="182" t="s">
        <v>2545</v>
      </c>
      <c r="B183" s="117" t="s">
        <v>2546</v>
      </c>
      <c r="C183" s="228">
        <v>6</v>
      </c>
      <c r="D183" s="226"/>
      <c r="E183" s="81"/>
    </row>
    <row r="184" spans="1:5" ht="11.25" customHeight="1">
      <c r="A184" s="182" t="s">
        <v>2547</v>
      </c>
      <c r="B184" s="117" t="s">
        <v>2098</v>
      </c>
      <c r="C184" s="228">
        <v>2</v>
      </c>
      <c r="D184" s="226"/>
      <c r="E184" s="81"/>
    </row>
    <row r="185" spans="1:5" ht="11.25" customHeight="1">
      <c r="A185" s="182" t="s">
        <v>2548</v>
      </c>
      <c r="B185" s="117" t="s">
        <v>2549</v>
      </c>
      <c r="C185" s="228">
        <v>5.6</v>
      </c>
      <c r="D185" s="226"/>
      <c r="E185" s="81"/>
    </row>
    <row r="186" spans="1:5" ht="11.25" customHeight="1">
      <c r="A186" s="182" t="s">
        <v>2550</v>
      </c>
      <c r="B186" s="117" t="s">
        <v>2099</v>
      </c>
      <c r="C186" s="228">
        <v>8.4</v>
      </c>
      <c r="D186" s="226"/>
      <c r="E186" s="81"/>
    </row>
    <row r="187" spans="1:5" ht="11.25" customHeight="1">
      <c r="A187" s="182" t="s">
        <v>2551</v>
      </c>
      <c r="B187" s="117" t="s">
        <v>2100</v>
      </c>
      <c r="C187" s="228">
        <v>4.6</v>
      </c>
      <c r="D187" s="226"/>
      <c r="E187" s="81"/>
    </row>
    <row r="188" spans="1:5" ht="11.25" customHeight="1">
      <c r="A188" s="182" t="s">
        <v>2552</v>
      </c>
      <c r="B188" s="117" t="s">
        <v>2553</v>
      </c>
      <c r="C188" s="228">
        <v>1.5</v>
      </c>
      <c r="D188" s="226"/>
      <c r="E188" s="81"/>
    </row>
    <row r="189" spans="1:5" ht="11.25" customHeight="1">
      <c r="A189" s="182" t="s">
        <v>2554</v>
      </c>
      <c r="B189" s="117" t="s">
        <v>2555</v>
      </c>
      <c r="C189" s="228">
        <v>2.1</v>
      </c>
      <c r="D189" s="226"/>
      <c r="E189" s="81"/>
    </row>
    <row r="190" spans="1:5" ht="11.25" customHeight="1">
      <c r="A190" s="182" t="s">
        <v>2556</v>
      </c>
      <c r="B190" s="117" t="s">
        <v>2101</v>
      </c>
      <c r="C190" s="228">
        <v>1.2</v>
      </c>
      <c r="D190" s="226"/>
      <c r="E190" s="81"/>
    </row>
    <row r="191" spans="1:5" ht="11.25" customHeight="1">
      <c r="A191" s="182" t="s">
        <v>2557</v>
      </c>
      <c r="B191" s="117" t="s">
        <v>2558</v>
      </c>
      <c r="C191" s="228">
        <v>0.9</v>
      </c>
      <c r="D191" s="226"/>
      <c r="E191" s="81"/>
    </row>
    <row r="192" spans="1:5" ht="11.25" customHeight="1">
      <c r="A192" s="182" t="s">
        <v>2559</v>
      </c>
      <c r="B192" s="117" t="s">
        <v>2560</v>
      </c>
      <c r="C192" s="228">
        <v>3</v>
      </c>
      <c r="D192" s="226"/>
      <c r="E192" s="81"/>
    </row>
    <row r="193" spans="1:5" ht="11.25" customHeight="1">
      <c r="A193" s="182" t="s">
        <v>2561</v>
      </c>
      <c r="B193" s="117" t="s">
        <v>2562</v>
      </c>
      <c r="C193" s="228">
        <v>9.9</v>
      </c>
      <c r="D193" s="226"/>
      <c r="E193" s="81"/>
    </row>
    <row r="194" spans="1:5" ht="11.25" customHeight="1">
      <c r="A194" s="182" t="s">
        <v>2563</v>
      </c>
      <c r="B194" s="117" t="s">
        <v>2564</v>
      </c>
      <c r="C194" s="228">
        <v>1.3</v>
      </c>
      <c r="D194" s="226"/>
      <c r="E194" s="81"/>
    </row>
    <row r="195" spans="1:5" ht="11.25" customHeight="1">
      <c r="A195" s="182" t="s">
        <v>2565</v>
      </c>
      <c r="B195" s="117" t="s">
        <v>2102</v>
      </c>
      <c r="C195" s="228">
        <v>5</v>
      </c>
      <c r="D195" s="226"/>
      <c r="E195" s="81"/>
    </row>
    <row r="196" spans="1:5" ht="11.25" customHeight="1">
      <c r="A196" s="182" t="s">
        <v>2566</v>
      </c>
      <c r="B196" s="117" t="s">
        <v>2567</v>
      </c>
      <c r="C196" s="228">
        <v>0.6</v>
      </c>
      <c r="D196" s="226"/>
      <c r="E196" s="81"/>
    </row>
    <row r="197" spans="1:5" ht="11.25" customHeight="1">
      <c r="A197" s="182" t="s">
        <v>2568</v>
      </c>
      <c r="B197" s="117" t="s">
        <v>2569</v>
      </c>
      <c r="C197" s="228">
        <v>2.8</v>
      </c>
      <c r="D197" s="226"/>
      <c r="E197" s="81"/>
    </row>
    <row r="198" spans="1:5" ht="11.25" customHeight="1">
      <c r="A198" s="182" t="s">
        <v>2570</v>
      </c>
      <c r="B198" s="117" t="s">
        <v>2103</v>
      </c>
      <c r="C198" s="228">
        <v>2.5</v>
      </c>
      <c r="D198" s="226"/>
      <c r="E198" s="81"/>
    </row>
    <row r="199" spans="1:5" ht="11.25" customHeight="1">
      <c r="A199" s="182" t="s">
        <v>2571</v>
      </c>
      <c r="B199" s="117" t="s">
        <v>2572</v>
      </c>
      <c r="C199" s="228">
        <v>5.7</v>
      </c>
      <c r="D199" s="226"/>
      <c r="E199" s="81"/>
    </row>
    <row r="200" spans="1:5" ht="11.25" customHeight="1">
      <c r="A200" s="182" t="s">
        <v>2573</v>
      </c>
      <c r="B200" s="117" t="s">
        <v>2574</v>
      </c>
      <c r="C200" s="228">
        <v>5.5</v>
      </c>
      <c r="D200" s="226"/>
      <c r="E200" s="81"/>
    </row>
    <row r="201" spans="1:5" ht="11.25" customHeight="1">
      <c r="A201" s="182" t="s">
        <v>2575</v>
      </c>
      <c r="B201" s="117" t="s">
        <v>2576</v>
      </c>
      <c r="C201" s="228">
        <v>15.9</v>
      </c>
      <c r="D201" s="226"/>
      <c r="E201" s="81"/>
    </row>
    <row r="202" spans="1:5" ht="11.25" customHeight="1">
      <c r="A202" s="182" t="s">
        <v>2577</v>
      </c>
      <c r="B202" s="117" t="s">
        <v>2578</v>
      </c>
      <c r="C202" s="228">
        <v>6</v>
      </c>
      <c r="D202" s="226"/>
      <c r="E202" s="81"/>
    </row>
    <row r="203" spans="1:5" ht="11.25" customHeight="1">
      <c r="A203" s="182" t="s">
        <v>2579</v>
      </c>
      <c r="B203" s="117" t="s">
        <v>2580</v>
      </c>
      <c r="C203" s="228">
        <v>10.7</v>
      </c>
      <c r="D203" s="226"/>
      <c r="E203" s="81"/>
    </row>
    <row r="204" spans="1:5" ht="11.25" customHeight="1">
      <c r="A204" s="182" t="s">
        <v>2581</v>
      </c>
      <c r="B204" s="117" t="s">
        <v>2582</v>
      </c>
      <c r="C204" s="228">
        <v>2.1</v>
      </c>
      <c r="D204" s="226"/>
      <c r="E204" s="81"/>
    </row>
    <row r="205" spans="1:5" ht="11.25" customHeight="1">
      <c r="A205" s="182" t="s">
        <v>2583</v>
      </c>
      <c r="B205" s="117" t="s">
        <v>2104</v>
      </c>
      <c r="C205" s="228">
        <v>1.1</v>
      </c>
      <c r="D205" s="226"/>
      <c r="E205" s="81"/>
    </row>
    <row r="206" spans="1:5" ht="11.25" customHeight="1">
      <c r="A206" s="182" t="s">
        <v>2584</v>
      </c>
      <c r="B206" s="117" t="s">
        <v>2105</v>
      </c>
      <c r="C206" s="228">
        <v>5.6</v>
      </c>
      <c r="D206" s="226"/>
      <c r="E206" s="81"/>
    </row>
    <row r="207" spans="1:5" ht="11.25" customHeight="1">
      <c r="A207" s="182" t="s">
        <v>2585</v>
      </c>
      <c r="B207" s="117" t="s">
        <v>2586</v>
      </c>
      <c r="C207" s="228">
        <v>2.1</v>
      </c>
      <c r="D207" s="226"/>
      <c r="E207" s="81"/>
    </row>
    <row r="208" spans="1:5" ht="11.25" customHeight="1">
      <c r="A208" s="182" t="s">
        <v>2587</v>
      </c>
      <c r="B208" s="117" t="s">
        <v>2588</v>
      </c>
      <c r="C208" s="228">
        <v>3.3</v>
      </c>
      <c r="D208" s="226"/>
      <c r="E208" s="81"/>
    </row>
    <row r="209" spans="1:5" ht="11.25" customHeight="1">
      <c r="A209" s="182" t="s">
        <v>2589</v>
      </c>
      <c r="B209" s="117" t="s">
        <v>2590</v>
      </c>
      <c r="C209" s="228">
        <v>1.6</v>
      </c>
      <c r="D209" s="226"/>
      <c r="E209" s="81"/>
    </row>
    <row r="210" spans="1:5" ht="11.25" customHeight="1">
      <c r="A210" s="182" t="s">
        <v>2591</v>
      </c>
      <c r="B210" s="117" t="s">
        <v>2592</v>
      </c>
      <c r="C210" s="228">
        <v>4.1</v>
      </c>
      <c r="D210" s="226"/>
      <c r="E210" s="81"/>
    </row>
    <row r="211" spans="1:5" ht="11.25" customHeight="1">
      <c r="A211" s="182" t="s">
        <v>2593</v>
      </c>
      <c r="B211" s="117" t="s">
        <v>2594</v>
      </c>
      <c r="C211" s="228">
        <v>1.7</v>
      </c>
      <c r="D211" s="226"/>
      <c r="E211" s="81"/>
    </row>
    <row r="212" spans="1:5" ht="11.25" customHeight="1">
      <c r="A212" s="182" t="s">
        <v>2595</v>
      </c>
      <c r="B212" s="117" t="s">
        <v>2899</v>
      </c>
      <c r="C212" s="228">
        <v>2.1</v>
      </c>
      <c r="D212" s="226"/>
      <c r="E212" s="81"/>
    </row>
    <row r="213" spans="1:5" ht="11.25" customHeight="1">
      <c r="A213" s="182" t="s">
        <v>2596</v>
      </c>
      <c r="B213" s="117" t="s">
        <v>2597</v>
      </c>
      <c r="C213" s="228">
        <v>1.3</v>
      </c>
      <c r="D213" s="226"/>
      <c r="E213" s="81"/>
    </row>
    <row r="214" spans="1:5" ht="11.25" customHeight="1">
      <c r="A214" s="182" t="s">
        <v>2598</v>
      </c>
      <c r="B214" s="117" t="s">
        <v>2599</v>
      </c>
      <c r="C214" s="228">
        <v>1.7</v>
      </c>
      <c r="D214" s="226"/>
      <c r="E214" s="81"/>
    </row>
    <row r="215" spans="1:5" ht="11.25" customHeight="1">
      <c r="A215" s="182" t="s">
        <v>2600</v>
      </c>
      <c r="B215" s="117" t="s">
        <v>2601</v>
      </c>
      <c r="C215" s="228">
        <v>3.9</v>
      </c>
      <c r="D215" s="226"/>
      <c r="E215" s="81"/>
    </row>
    <row r="216" spans="1:5" ht="11.25" customHeight="1">
      <c r="A216" s="182" t="s">
        <v>2602</v>
      </c>
      <c r="B216" s="117" t="s">
        <v>2603</v>
      </c>
      <c r="C216" s="228">
        <v>4.9</v>
      </c>
      <c r="D216" s="226"/>
      <c r="E216" s="81"/>
    </row>
    <row r="217" spans="1:5" ht="11.25" customHeight="1">
      <c r="A217" s="182" t="s">
        <v>2604</v>
      </c>
      <c r="B217" s="117" t="s">
        <v>2605</v>
      </c>
      <c r="C217" s="228">
        <v>1.7</v>
      </c>
      <c r="D217" s="226"/>
      <c r="E217" s="81"/>
    </row>
    <row r="218" spans="1:5" ht="11.25" customHeight="1">
      <c r="A218" s="182" t="s">
        <v>2606</v>
      </c>
      <c r="B218" s="117" t="s">
        <v>2607</v>
      </c>
      <c r="C218" s="228">
        <v>2.5</v>
      </c>
      <c r="D218" s="226"/>
      <c r="E218" s="81"/>
    </row>
    <row r="219" spans="1:5" ht="11.25" customHeight="1">
      <c r="A219" s="182" t="s">
        <v>2608</v>
      </c>
      <c r="B219" s="117" t="s">
        <v>2609</v>
      </c>
      <c r="C219" s="228">
        <v>3.5</v>
      </c>
      <c r="D219" s="226"/>
      <c r="E219" s="81"/>
    </row>
    <row r="220" spans="1:5" ht="11.25" customHeight="1">
      <c r="A220" s="182" t="s">
        <v>2610</v>
      </c>
      <c r="B220" s="117" t="s">
        <v>2611</v>
      </c>
      <c r="C220" s="228">
        <v>2.6</v>
      </c>
      <c r="D220" s="226"/>
      <c r="E220" s="81"/>
    </row>
    <row r="221" spans="1:5" ht="11.25" customHeight="1">
      <c r="A221" s="182" t="s">
        <v>2613</v>
      </c>
      <c r="B221" s="117" t="s">
        <v>2614</v>
      </c>
      <c r="C221" s="228">
        <v>4.2</v>
      </c>
      <c r="D221" s="226"/>
      <c r="E221" s="81"/>
    </row>
    <row r="222" spans="1:5" ht="11.25" customHeight="1">
      <c r="A222" s="182" t="s">
        <v>1613</v>
      </c>
      <c r="B222" s="117" t="s">
        <v>1615</v>
      </c>
      <c r="C222" s="228">
        <v>5.2</v>
      </c>
      <c r="D222" s="226"/>
      <c r="E222" s="81"/>
    </row>
    <row r="223" spans="1:5" ht="11.25" customHeight="1">
      <c r="A223" s="182" t="s">
        <v>1614</v>
      </c>
      <c r="B223" s="117" t="s">
        <v>2612</v>
      </c>
      <c r="C223" s="228">
        <v>3.2</v>
      </c>
      <c r="D223" s="226"/>
      <c r="E223" s="81"/>
    </row>
    <row r="224" spans="1:5" ht="11.25" customHeight="1">
      <c r="A224" s="182" t="s">
        <v>1617</v>
      </c>
      <c r="B224" s="117" t="s">
        <v>1618</v>
      </c>
      <c r="C224" s="228">
        <v>7</v>
      </c>
      <c r="D224" s="226"/>
      <c r="E224" s="81"/>
    </row>
    <row r="225" spans="1:5" ht="11.25" customHeight="1">
      <c r="A225" s="182" t="s">
        <v>2615</v>
      </c>
      <c r="B225" s="117" t="s">
        <v>2616</v>
      </c>
      <c r="C225" s="228">
        <v>0.4</v>
      </c>
      <c r="D225" s="226"/>
      <c r="E225" s="81"/>
    </row>
    <row r="226" spans="1:5" ht="11.25" customHeight="1">
      <c r="A226" s="182" t="s">
        <v>2617</v>
      </c>
      <c r="B226" s="117" t="s">
        <v>2618</v>
      </c>
      <c r="C226" s="228">
        <v>10.4</v>
      </c>
      <c r="D226" s="226"/>
      <c r="E226" s="81"/>
    </row>
    <row r="227" spans="1:5" ht="11.25" customHeight="1">
      <c r="A227" s="182" t="s">
        <v>2619</v>
      </c>
      <c r="B227" s="117" t="s">
        <v>2620</v>
      </c>
      <c r="C227" s="228">
        <v>5.2</v>
      </c>
      <c r="D227" s="226"/>
      <c r="E227" s="81"/>
    </row>
    <row r="228" spans="1:5" ht="11.25" customHeight="1">
      <c r="A228" s="182" t="s">
        <v>2621</v>
      </c>
      <c r="B228" s="117" t="s">
        <v>2622</v>
      </c>
      <c r="C228" s="228">
        <v>5.1</v>
      </c>
      <c r="D228" s="226"/>
      <c r="E228" s="81"/>
    </row>
    <row r="229" spans="1:5" ht="11.25" customHeight="1">
      <c r="A229" s="182" t="s">
        <v>2623</v>
      </c>
      <c r="B229" s="117" t="s">
        <v>2624</v>
      </c>
      <c r="C229" s="228">
        <v>5.3</v>
      </c>
      <c r="D229" s="226"/>
      <c r="E229" s="81"/>
    </row>
    <row r="230" spans="1:5" ht="11.25" customHeight="1">
      <c r="A230" s="182" t="s">
        <v>2625</v>
      </c>
      <c r="B230" s="117" t="s">
        <v>2626</v>
      </c>
      <c r="C230" s="228">
        <v>10.3</v>
      </c>
      <c r="D230" s="226"/>
      <c r="E230" s="81"/>
    </row>
    <row r="231" spans="1:5" ht="11.25" customHeight="1">
      <c r="A231" s="182" t="s">
        <v>2627</v>
      </c>
      <c r="B231" s="117" t="s">
        <v>2628</v>
      </c>
      <c r="C231" s="228">
        <v>6.1</v>
      </c>
      <c r="D231" s="226"/>
      <c r="E231" s="81"/>
    </row>
    <row r="232" spans="1:5" ht="11.25" customHeight="1">
      <c r="A232" s="182" t="s">
        <v>2629</v>
      </c>
      <c r="B232" s="117" t="s">
        <v>2630</v>
      </c>
      <c r="C232" s="228">
        <v>2.5</v>
      </c>
      <c r="D232" s="226"/>
      <c r="E232" s="81"/>
    </row>
    <row r="233" spans="1:5" ht="11.25" customHeight="1">
      <c r="A233" s="182" t="s">
        <v>2631</v>
      </c>
      <c r="B233" s="117" t="s">
        <v>2632</v>
      </c>
      <c r="C233" s="228">
        <v>3.6</v>
      </c>
      <c r="D233" s="226"/>
      <c r="E233" s="81"/>
    </row>
    <row r="234" spans="1:5" ht="11.25" customHeight="1">
      <c r="A234" s="182" t="s">
        <v>2633</v>
      </c>
      <c r="B234" s="117" t="s">
        <v>2634</v>
      </c>
      <c r="C234" s="228">
        <v>1.5</v>
      </c>
      <c r="D234" s="226"/>
      <c r="E234" s="81"/>
    </row>
    <row r="235" spans="1:5" ht="11.25" customHeight="1">
      <c r="A235" s="182" t="s">
        <v>2635</v>
      </c>
      <c r="B235" s="117" t="s">
        <v>2636</v>
      </c>
      <c r="C235" s="228">
        <v>3.4</v>
      </c>
      <c r="D235" s="226"/>
      <c r="E235" s="81"/>
    </row>
    <row r="236" spans="1:5" ht="11.25" customHeight="1">
      <c r="A236" s="182" t="s">
        <v>2637</v>
      </c>
      <c r="B236" s="117" t="s">
        <v>2638</v>
      </c>
      <c r="C236" s="228">
        <v>5.7</v>
      </c>
      <c r="D236" s="226"/>
      <c r="E236" s="81"/>
    </row>
    <row r="237" spans="1:5" ht="11.25" customHeight="1">
      <c r="A237" s="182" t="s">
        <v>2640</v>
      </c>
      <c r="B237" s="117" t="s">
        <v>2641</v>
      </c>
      <c r="C237" s="228">
        <v>4.7</v>
      </c>
      <c r="D237" s="226"/>
      <c r="E237" s="81"/>
    </row>
    <row r="238" spans="1:5" ht="11.25" customHeight="1">
      <c r="A238" s="182" t="s">
        <v>2642</v>
      </c>
      <c r="B238" s="117" t="s">
        <v>2643</v>
      </c>
      <c r="C238" s="228">
        <v>4.1</v>
      </c>
      <c r="D238" s="226"/>
      <c r="E238" s="81"/>
    </row>
    <row r="239" spans="1:5" ht="11.25" customHeight="1">
      <c r="A239" s="182" t="s">
        <v>1635</v>
      </c>
      <c r="B239" s="117" t="s">
        <v>2639</v>
      </c>
      <c r="C239" s="228">
        <v>1.8</v>
      </c>
      <c r="D239" s="226"/>
      <c r="E239" s="81"/>
    </row>
    <row r="240" spans="1:5" ht="11.25" customHeight="1">
      <c r="A240" s="182" t="s">
        <v>1636</v>
      </c>
      <c r="B240" s="117" t="s">
        <v>2644</v>
      </c>
      <c r="C240" s="228">
        <v>3.3</v>
      </c>
      <c r="D240" s="226"/>
      <c r="E240" s="81"/>
    </row>
    <row r="241" spans="1:5" ht="11.25" customHeight="1">
      <c r="A241" s="182" t="s">
        <v>2645</v>
      </c>
      <c r="B241" s="117" t="s">
        <v>2646</v>
      </c>
      <c r="C241" s="228">
        <v>1.8</v>
      </c>
      <c r="D241" s="226"/>
      <c r="E241" s="81"/>
    </row>
    <row r="242" spans="1:5" ht="11.25" customHeight="1">
      <c r="A242" s="182" t="s">
        <v>2647</v>
      </c>
      <c r="B242" s="117" t="s">
        <v>2648</v>
      </c>
      <c r="C242" s="228">
        <v>8.1</v>
      </c>
      <c r="D242" s="226"/>
      <c r="E242" s="81"/>
    </row>
    <row r="243" spans="1:5" ht="11.25" customHeight="1">
      <c r="A243" s="182" t="s">
        <v>2649</v>
      </c>
      <c r="B243" s="117" t="s">
        <v>2650</v>
      </c>
      <c r="C243" s="228">
        <v>1.3</v>
      </c>
      <c r="D243" s="226"/>
      <c r="E243" s="81"/>
    </row>
    <row r="244" spans="1:7" ht="11.25" customHeight="1">
      <c r="A244" s="182" t="s">
        <v>2651</v>
      </c>
      <c r="B244" s="117" t="s">
        <v>2652</v>
      </c>
      <c r="C244" s="228">
        <v>3.2</v>
      </c>
      <c r="D244" s="226"/>
      <c r="E244" s="81"/>
      <c r="F244" s="2"/>
      <c r="G244" s="21"/>
    </row>
    <row r="245" spans="1:7" ht="11.25" customHeight="1">
      <c r="A245" s="182" t="s">
        <v>2653</v>
      </c>
      <c r="B245" s="117" t="s">
        <v>2654</v>
      </c>
      <c r="C245" s="228">
        <v>5.3</v>
      </c>
      <c r="D245" s="226"/>
      <c r="E245" s="81"/>
      <c r="F245" s="2"/>
      <c r="G245" s="21"/>
    </row>
    <row r="246" spans="1:7" ht="11.25" customHeight="1">
      <c r="A246" s="182" t="s">
        <v>2655</v>
      </c>
      <c r="B246" s="117" t="s">
        <v>2656</v>
      </c>
      <c r="C246" s="228">
        <v>3</v>
      </c>
      <c r="D246" s="226"/>
      <c r="E246" s="81"/>
      <c r="F246" s="2"/>
      <c r="G246" s="2"/>
    </row>
    <row r="247" spans="1:7" ht="11.25" customHeight="1">
      <c r="A247" s="182" t="s">
        <v>2657</v>
      </c>
      <c r="B247" s="117" t="s">
        <v>2658</v>
      </c>
      <c r="C247" s="228">
        <v>4.3</v>
      </c>
      <c r="D247" s="226"/>
      <c r="E247" s="81"/>
      <c r="F247" s="2"/>
      <c r="G247" s="2"/>
    </row>
    <row r="248" spans="1:7" ht="11.25" customHeight="1">
      <c r="A248" s="182" t="s">
        <v>2659</v>
      </c>
      <c r="B248" s="117" t="s">
        <v>2660</v>
      </c>
      <c r="C248" s="228">
        <v>3</v>
      </c>
      <c r="D248" s="226"/>
      <c r="E248" s="81"/>
      <c r="F248" s="2"/>
      <c r="G248" s="2"/>
    </row>
    <row r="249" spans="1:7" ht="11.25" customHeight="1">
      <c r="A249" s="182" t="s">
        <v>2661</v>
      </c>
      <c r="B249" s="117" t="s">
        <v>2662</v>
      </c>
      <c r="C249" s="228">
        <v>2</v>
      </c>
      <c r="D249" s="226"/>
      <c r="E249" s="81"/>
      <c r="F249" s="2"/>
      <c r="G249" s="2"/>
    </row>
    <row r="250" spans="1:7" ht="11.25" customHeight="1">
      <c r="A250" s="182" t="s">
        <v>2663</v>
      </c>
      <c r="B250" s="117" t="s">
        <v>2664</v>
      </c>
      <c r="C250" s="228">
        <v>4.4</v>
      </c>
      <c r="D250" s="226"/>
      <c r="E250" s="81"/>
      <c r="F250" s="2"/>
      <c r="G250" s="2"/>
    </row>
    <row r="251" spans="1:7" ht="11.25" customHeight="1">
      <c r="A251" s="182" t="s">
        <v>2665</v>
      </c>
      <c r="B251" s="117" t="s">
        <v>2666</v>
      </c>
      <c r="C251" s="228">
        <v>9.4</v>
      </c>
      <c r="D251" s="226"/>
      <c r="E251" s="81"/>
      <c r="F251" s="2"/>
      <c r="G251" s="2"/>
    </row>
    <row r="252" spans="1:7" ht="11.25" customHeight="1">
      <c r="A252" s="182" t="s">
        <v>2667</v>
      </c>
      <c r="B252" s="117" t="s">
        <v>2668</v>
      </c>
      <c r="C252" s="228">
        <v>2.3</v>
      </c>
      <c r="D252" s="226"/>
      <c r="E252" s="81"/>
      <c r="F252" s="2"/>
      <c r="G252" s="2"/>
    </row>
    <row r="253" spans="1:7" ht="11.25" customHeight="1">
      <c r="A253" s="182" t="s">
        <v>2669</v>
      </c>
      <c r="B253" s="117" t="s">
        <v>2670</v>
      </c>
      <c r="C253" s="228">
        <v>1.8</v>
      </c>
      <c r="D253" s="226"/>
      <c r="E253" s="81"/>
      <c r="F253" s="2"/>
      <c r="G253" s="2"/>
    </row>
    <row r="254" spans="1:7" ht="11.25" customHeight="1">
      <c r="A254" s="182" t="s">
        <v>2671</v>
      </c>
      <c r="B254" s="117" t="s">
        <v>2672</v>
      </c>
      <c r="C254" s="228">
        <v>49.4</v>
      </c>
      <c r="D254" s="226"/>
      <c r="E254" s="81"/>
      <c r="F254" s="2"/>
      <c r="G254" s="2"/>
    </row>
    <row r="255" spans="1:7" ht="11.25" customHeight="1">
      <c r="A255" s="182" t="s">
        <v>2673</v>
      </c>
      <c r="B255" s="117" t="s">
        <v>2674</v>
      </c>
      <c r="C255" s="228">
        <v>2.1</v>
      </c>
      <c r="D255" s="226"/>
      <c r="E255" s="81"/>
      <c r="F255" s="2"/>
      <c r="G255" s="2"/>
    </row>
    <row r="256" spans="1:7" ht="11.25" customHeight="1">
      <c r="A256" s="182" t="s">
        <v>2675</v>
      </c>
      <c r="B256" s="117" t="s">
        <v>982</v>
      </c>
      <c r="C256" s="228">
        <v>8.3</v>
      </c>
      <c r="D256" s="226"/>
      <c r="E256" s="81"/>
      <c r="F256" s="2"/>
      <c r="G256" s="2"/>
    </row>
    <row r="257" spans="1:7" ht="11.25" customHeight="1">
      <c r="A257" s="182" t="s">
        <v>983</v>
      </c>
      <c r="B257" s="117" t="s">
        <v>984</v>
      </c>
      <c r="C257" s="228">
        <v>8.4</v>
      </c>
      <c r="D257" s="226"/>
      <c r="E257" s="81"/>
      <c r="F257" s="2"/>
      <c r="G257" s="2"/>
    </row>
    <row r="258" spans="1:7" ht="11.25" customHeight="1">
      <c r="A258" s="182" t="s">
        <v>985</v>
      </c>
      <c r="B258" s="117" t="s">
        <v>986</v>
      </c>
      <c r="C258" s="228">
        <v>6.2</v>
      </c>
      <c r="D258" s="226"/>
      <c r="E258" s="81"/>
      <c r="F258" s="2"/>
      <c r="G258" s="2"/>
    </row>
    <row r="259" spans="1:7" ht="11.25" customHeight="1">
      <c r="A259" s="182" t="s">
        <v>987</v>
      </c>
      <c r="B259" s="117" t="s">
        <v>988</v>
      </c>
      <c r="C259" s="228">
        <v>4.6</v>
      </c>
      <c r="D259" s="226"/>
      <c r="E259" s="81"/>
      <c r="F259" s="2"/>
      <c r="G259" s="2"/>
    </row>
    <row r="260" spans="1:7" ht="11.25" customHeight="1">
      <c r="A260" s="182" t="s">
        <v>989</v>
      </c>
      <c r="B260" s="117" t="s">
        <v>990</v>
      </c>
      <c r="C260" s="228">
        <v>7.5</v>
      </c>
      <c r="D260" s="226"/>
      <c r="E260" s="81"/>
      <c r="F260" s="2"/>
      <c r="G260" s="2"/>
    </row>
    <row r="261" spans="1:7" ht="11.25" customHeight="1">
      <c r="A261" s="182" t="s">
        <v>991</v>
      </c>
      <c r="B261" s="117" t="s">
        <v>992</v>
      </c>
      <c r="C261" s="228">
        <v>9</v>
      </c>
      <c r="D261" s="226"/>
      <c r="E261" s="81"/>
      <c r="F261" s="2"/>
      <c r="G261" s="2"/>
    </row>
    <row r="262" spans="1:7" ht="11.25" customHeight="1">
      <c r="A262" s="182" t="s">
        <v>993</v>
      </c>
      <c r="B262" s="117" t="s">
        <v>994</v>
      </c>
      <c r="C262" s="228">
        <v>9.1</v>
      </c>
      <c r="D262" s="226"/>
      <c r="E262" s="81"/>
      <c r="F262" s="2"/>
      <c r="G262" s="2"/>
    </row>
    <row r="263" spans="1:7" ht="11.25" customHeight="1">
      <c r="A263" s="182" t="s">
        <v>995</v>
      </c>
      <c r="B263" s="117" t="s">
        <v>996</v>
      </c>
      <c r="C263" s="228">
        <v>9.1</v>
      </c>
      <c r="D263" s="226"/>
      <c r="E263" s="81"/>
      <c r="F263" s="2"/>
      <c r="G263" s="2"/>
    </row>
    <row r="264" spans="1:7" ht="11.25" customHeight="1">
      <c r="A264" s="182" t="s">
        <v>997</v>
      </c>
      <c r="B264" s="117" t="s">
        <v>998</v>
      </c>
      <c r="C264" s="228">
        <v>10.9</v>
      </c>
      <c r="D264" s="226"/>
      <c r="E264" s="81"/>
      <c r="F264" s="2"/>
      <c r="G264" s="2"/>
    </row>
    <row r="265" spans="1:7" ht="11.25" customHeight="1">
      <c r="A265" s="182" t="s">
        <v>999</v>
      </c>
      <c r="B265" s="117" t="s">
        <v>1000</v>
      </c>
      <c r="C265" s="228">
        <v>3.5</v>
      </c>
      <c r="D265" s="226"/>
      <c r="E265" s="81"/>
      <c r="F265" s="2"/>
      <c r="G265" s="2"/>
    </row>
    <row r="266" spans="1:7" ht="11.25" customHeight="1">
      <c r="A266" s="182" t="s">
        <v>1001</v>
      </c>
      <c r="B266" s="117" t="s">
        <v>1002</v>
      </c>
      <c r="C266" s="228">
        <v>11.1</v>
      </c>
      <c r="D266" s="226"/>
      <c r="E266" s="81"/>
      <c r="F266" s="2"/>
      <c r="G266" s="2"/>
    </row>
    <row r="267" spans="1:7" ht="11.25" customHeight="1">
      <c r="A267" s="182" t="s">
        <v>1003</v>
      </c>
      <c r="B267" s="117" t="s">
        <v>1275</v>
      </c>
      <c r="C267" s="228">
        <v>5.9</v>
      </c>
      <c r="D267" s="226"/>
      <c r="E267" s="81"/>
      <c r="F267" s="2"/>
      <c r="G267" s="2"/>
    </row>
    <row r="268" spans="1:7" ht="11.25" customHeight="1">
      <c r="A268" s="182" t="s">
        <v>1276</v>
      </c>
      <c r="B268" s="117" t="s">
        <v>1277</v>
      </c>
      <c r="C268" s="228">
        <v>2</v>
      </c>
      <c r="D268" s="226"/>
      <c r="E268" s="81"/>
      <c r="F268" s="2"/>
      <c r="G268" s="2"/>
    </row>
    <row r="269" spans="1:7" ht="11.25" customHeight="1">
      <c r="A269" s="182" t="s">
        <v>1278</v>
      </c>
      <c r="B269" s="117" t="s">
        <v>1279</v>
      </c>
      <c r="C269" s="228">
        <v>6.4</v>
      </c>
      <c r="D269" s="226"/>
      <c r="E269" s="81"/>
      <c r="F269" s="2"/>
      <c r="G269" s="2"/>
    </row>
    <row r="270" spans="1:5" ht="11.25" customHeight="1">
      <c r="A270" s="182" t="s">
        <v>1280</v>
      </c>
      <c r="B270" s="117" t="s">
        <v>1764</v>
      </c>
      <c r="C270" s="228">
        <v>2.7</v>
      </c>
      <c r="D270" s="226"/>
      <c r="E270" s="81"/>
    </row>
    <row r="271" spans="1:5" ht="11.25" customHeight="1">
      <c r="A271" s="182" t="s">
        <v>1281</v>
      </c>
      <c r="B271" s="117" t="s">
        <v>85</v>
      </c>
      <c r="C271" s="228">
        <v>3.2</v>
      </c>
      <c r="D271" s="226"/>
      <c r="E271" s="81"/>
    </row>
    <row r="272" spans="1:5" ht="11.25" customHeight="1">
      <c r="A272" s="182" t="s">
        <v>1283</v>
      </c>
      <c r="B272" s="117" t="s">
        <v>1284</v>
      </c>
      <c r="C272" s="228">
        <v>0.2</v>
      </c>
      <c r="D272" s="226"/>
      <c r="E272" s="81"/>
    </row>
    <row r="273" spans="1:5" ht="11.25" customHeight="1">
      <c r="A273" s="182" t="s">
        <v>1285</v>
      </c>
      <c r="B273" s="117" t="s">
        <v>1286</v>
      </c>
      <c r="C273" s="228">
        <v>5.4</v>
      </c>
      <c r="D273" s="226"/>
      <c r="E273" s="81"/>
    </row>
    <row r="274" spans="1:5" ht="11.25" customHeight="1">
      <c r="A274" s="182" t="s">
        <v>1287</v>
      </c>
      <c r="B274" s="117" t="s">
        <v>1288</v>
      </c>
      <c r="C274" s="228">
        <v>3.9</v>
      </c>
      <c r="D274" s="226"/>
      <c r="E274" s="81"/>
    </row>
    <row r="275" spans="1:5" ht="11.25" customHeight="1">
      <c r="A275" s="182" t="s">
        <v>1289</v>
      </c>
      <c r="B275" s="117" t="s">
        <v>1290</v>
      </c>
      <c r="C275" s="228">
        <v>5.2</v>
      </c>
      <c r="D275" s="226"/>
      <c r="E275" s="81"/>
    </row>
    <row r="276" spans="1:5" ht="11.25" customHeight="1">
      <c r="A276" s="182" t="s">
        <v>1291</v>
      </c>
      <c r="B276" s="117" t="s">
        <v>1292</v>
      </c>
      <c r="C276" s="228">
        <v>3.8</v>
      </c>
      <c r="D276" s="226"/>
      <c r="E276" s="81"/>
    </row>
    <row r="277" spans="1:5" ht="11.25" customHeight="1">
      <c r="A277" s="182" t="s">
        <v>1293</v>
      </c>
      <c r="B277" s="117" t="s">
        <v>1294</v>
      </c>
      <c r="C277" s="228">
        <v>5.4</v>
      </c>
      <c r="D277" s="226"/>
      <c r="E277" s="81"/>
    </row>
    <row r="278" spans="1:5" ht="11.25" customHeight="1">
      <c r="A278" s="182" t="s">
        <v>1295</v>
      </c>
      <c r="B278" s="117" t="s">
        <v>1296</v>
      </c>
      <c r="C278" s="228">
        <v>2.2</v>
      </c>
      <c r="D278" s="226"/>
      <c r="E278" s="81"/>
    </row>
    <row r="279" spans="1:5" ht="11.25" customHeight="1">
      <c r="A279" s="182" t="s">
        <v>1297</v>
      </c>
      <c r="B279" s="117" t="s">
        <v>1298</v>
      </c>
      <c r="C279" s="228">
        <v>3.1</v>
      </c>
      <c r="D279" s="226"/>
      <c r="E279" s="81"/>
    </row>
    <row r="280" spans="1:5" ht="11.25" customHeight="1">
      <c r="A280" s="182" t="s">
        <v>1299</v>
      </c>
      <c r="B280" s="117" t="s">
        <v>1300</v>
      </c>
      <c r="C280" s="228">
        <v>10.2</v>
      </c>
      <c r="D280" s="226"/>
      <c r="E280" s="81"/>
    </row>
    <row r="281" spans="1:5" ht="11.25" customHeight="1">
      <c r="A281" s="182" t="s">
        <v>1301</v>
      </c>
      <c r="B281" s="117" t="s">
        <v>1302</v>
      </c>
      <c r="C281" s="228">
        <v>6.7</v>
      </c>
      <c r="D281" s="226"/>
      <c r="E281" s="81"/>
    </row>
    <row r="282" spans="1:5" ht="11.25" customHeight="1">
      <c r="A282" s="182" t="s">
        <v>1303</v>
      </c>
      <c r="B282" s="117" t="s">
        <v>1304</v>
      </c>
      <c r="C282" s="228">
        <v>2.1</v>
      </c>
      <c r="D282" s="226"/>
      <c r="E282" s="81"/>
    </row>
    <row r="283" spans="1:5" ht="11.25" customHeight="1">
      <c r="A283" s="182" t="s">
        <v>1305</v>
      </c>
      <c r="B283" s="117" t="s">
        <v>1306</v>
      </c>
      <c r="C283" s="228">
        <v>4.5</v>
      </c>
      <c r="D283" s="226"/>
      <c r="E283" s="81"/>
    </row>
    <row r="284" spans="1:5" ht="11.25" customHeight="1">
      <c r="A284" s="182" t="s">
        <v>1307</v>
      </c>
      <c r="B284" s="117" t="s">
        <v>1482</v>
      </c>
      <c r="C284" s="228">
        <v>7.8</v>
      </c>
      <c r="D284" s="226"/>
      <c r="E284" s="81"/>
    </row>
    <row r="285" spans="1:5" ht="11.25" customHeight="1">
      <c r="A285" s="182" t="s">
        <v>1483</v>
      </c>
      <c r="B285" s="117" t="s">
        <v>1484</v>
      </c>
      <c r="C285" s="228">
        <v>4</v>
      </c>
      <c r="D285" s="226"/>
      <c r="E285" s="81"/>
    </row>
    <row r="286" spans="1:5" ht="11.25" customHeight="1">
      <c r="A286" s="182" t="s">
        <v>1485</v>
      </c>
      <c r="B286" s="117" t="s">
        <v>1486</v>
      </c>
      <c r="C286" s="228">
        <v>3.2</v>
      </c>
      <c r="D286" s="226"/>
      <c r="E286" s="81"/>
    </row>
    <row r="287" spans="1:5" ht="11.25" customHeight="1">
      <c r="A287" s="182" t="s">
        <v>1487</v>
      </c>
      <c r="B287" s="117" t="s">
        <v>88</v>
      </c>
      <c r="C287" s="228">
        <v>3.2</v>
      </c>
      <c r="D287" s="226"/>
      <c r="E287" s="81"/>
    </row>
    <row r="288" spans="1:5" ht="11.25" customHeight="1">
      <c r="A288" s="182" t="s">
        <v>1489</v>
      </c>
      <c r="B288" s="117" t="s">
        <v>1490</v>
      </c>
      <c r="C288" s="228">
        <v>37.1</v>
      </c>
      <c r="D288" s="226"/>
      <c r="E288" s="81"/>
    </row>
    <row r="289" spans="1:5" ht="11.25" customHeight="1">
      <c r="A289" s="182" t="s">
        <v>2228</v>
      </c>
      <c r="B289" s="117" t="s">
        <v>2229</v>
      </c>
      <c r="C289" s="228">
        <v>2.2</v>
      </c>
      <c r="D289" s="226"/>
      <c r="E289" s="81"/>
    </row>
    <row r="290" spans="1:5" ht="11.25" customHeight="1">
      <c r="A290" s="182" t="s">
        <v>1491</v>
      </c>
      <c r="B290" s="117" t="s">
        <v>3553</v>
      </c>
      <c r="C290" s="228">
        <v>1.4</v>
      </c>
      <c r="D290" s="226"/>
      <c r="E290" s="81"/>
    </row>
    <row r="291" spans="1:5" ht="11.25" customHeight="1">
      <c r="A291" s="168" t="s">
        <v>660</v>
      </c>
      <c r="B291" s="23" t="s">
        <v>659</v>
      </c>
      <c r="C291" s="216" t="s">
        <v>2897</v>
      </c>
      <c r="D291" s="227"/>
      <c r="E291" s="81"/>
    </row>
    <row r="292" spans="1:5" ht="11.25" customHeight="1">
      <c r="A292" s="161" t="s">
        <v>89</v>
      </c>
      <c r="B292" s="176" t="s">
        <v>2901</v>
      </c>
      <c r="C292" s="216" t="s">
        <v>2897</v>
      </c>
      <c r="D292" s="227"/>
      <c r="E292" s="81"/>
    </row>
    <row r="293" spans="1:5" ht="11.25" customHeight="1">
      <c r="A293" s="11"/>
      <c r="B293" s="23"/>
      <c r="C293" s="12"/>
      <c r="D293" s="13"/>
      <c r="E293" s="81"/>
    </row>
    <row r="294" spans="1:5" ht="11.25" customHeight="1">
      <c r="A294" s="11"/>
      <c r="B294" s="11"/>
      <c r="C294" s="12"/>
      <c r="D294" s="13"/>
      <c r="E294" s="81"/>
    </row>
    <row r="295" spans="1:5" ht="11.25" customHeight="1">
      <c r="A295" s="11"/>
      <c r="B295" s="11"/>
      <c r="C295" s="12"/>
      <c r="D295" s="13"/>
      <c r="E295" s="81"/>
    </row>
    <row r="296" spans="1:5" ht="11.25" customHeight="1">
      <c r="A296" s="11"/>
      <c r="B296" s="11"/>
      <c r="C296" s="12"/>
      <c r="D296" s="13"/>
      <c r="E296" s="81"/>
    </row>
    <row r="297" spans="1:5" ht="11.25" customHeight="1">
      <c r="A297" s="11"/>
      <c r="B297" s="11"/>
      <c r="C297" s="12"/>
      <c r="D297" s="13"/>
      <c r="E297" s="81"/>
    </row>
    <row r="298" spans="1:5" ht="11.25" customHeight="1">
      <c r="A298" s="11"/>
      <c r="B298" s="11"/>
      <c r="C298" s="12"/>
      <c r="D298" s="13"/>
      <c r="E298" s="81"/>
    </row>
    <row r="299" spans="1:5" ht="11.25" customHeight="1">
      <c r="A299" s="11"/>
      <c r="B299" s="11"/>
      <c r="C299" s="12"/>
      <c r="D299" s="13"/>
      <c r="E299" s="81"/>
    </row>
    <row r="300" spans="1:5" ht="11.25" customHeight="1">
      <c r="A300" s="11"/>
      <c r="B300" s="11"/>
      <c r="C300" s="12"/>
      <c r="D300" s="13"/>
      <c r="E300" s="81"/>
    </row>
    <row r="301" spans="1:5" ht="11.25" customHeight="1">
      <c r="A301" s="11"/>
      <c r="B301" s="11"/>
      <c r="C301" s="12"/>
      <c r="D301" s="13"/>
      <c r="E301" s="81"/>
    </row>
    <row r="302" spans="1:5" ht="11.25" customHeight="1">
      <c r="A302" s="11"/>
      <c r="B302" s="11"/>
      <c r="C302" s="12"/>
      <c r="D302" s="13"/>
      <c r="E302" s="81"/>
    </row>
    <row r="303" spans="1:5" ht="11.25" customHeight="1">
      <c r="A303" s="11"/>
      <c r="B303" s="11"/>
      <c r="C303" s="12"/>
      <c r="D303" s="13"/>
      <c r="E303" s="81"/>
    </row>
    <row r="304" spans="1:5" ht="11.25" customHeight="1">
      <c r="A304" s="11"/>
      <c r="B304" s="11"/>
      <c r="C304" s="12"/>
      <c r="D304" s="13"/>
      <c r="E304" s="81"/>
    </row>
    <row r="305" spans="1:5" ht="11.25" customHeight="1">
      <c r="A305" s="11"/>
      <c r="B305" s="11"/>
      <c r="C305" s="12"/>
      <c r="D305" s="13"/>
      <c r="E305" s="81"/>
    </row>
    <row r="306" spans="1:5" ht="11.25" customHeight="1">
      <c r="A306" s="11"/>
      <c r="B306" s="11"/>
      <c r="C306" s="12"/>
      <c r="D306" s="13"/>
      <c r="E306" s="81"/>
    </row>
    <row r="307" spans="1:5" ht="11.25" customHeight="1">
      <c r="A307" s="11"/>
      <c r="B307" s="11"/>
      <c r="C307" s="12"/>
      <c r="D307" s="13"/>
      <c r="E307" s="81"/>
    </row>
    <row r="308" spans="1:5" ht="11.25" customHeight="1">
      <c r="A308" s="11"/>
      <c r="B308" s="11"/>
      <c r="C308" s="12"/>
      <c r="D308" s="13"/>
      <c r="E308" s="81"/>
    </row>
    <row r="309" spans="1:5" ht="11.25" customHeight="1">
      <c r="A309" s="11"/>
      <c r="B309" s="11"/>
      <c r="C309" s="12"/>
      <c r="D309" s="13"/>
      <c r="E309" s="81"/>
    </row>
    <row r="310" spans="1:5" ht="11.25" customHeight="1">
      <c r="A310" s="11"/>
      <c r="B310" s="11"/>
      <c r="C310" s="12"/>
      <c r="D310" s="13"/>
      <c r="E310" s="81"/>
    </row>
    <row r="311" spans="1:5" ht="11.25" customHeight="1">
      <c r="A311" s="11"/>
      <c r="B311" s="11"/>
      <c r="C311" s="12"/>
      <c r="D311" s="13"/>
      <c r="E311" s="81"/>
    </row>
    <row r="312" spans="1:5" ht="11.25" customHeight="1">
      <c r="A312" s="11"/>
      <c r="B312" s="11"/>
      <c r="C312" s="12"/>
      <c r="D312" s="13"/>
      <c r="E312" s="81"/>
    </row>
    <row r="313" spans="1:5" ht="11.25" customHeight="1">
      <c r="A313" s="11"/>
      <c r="B313" s="11"/>
      <c r="C313" s="12"/>
      <c r="D313" s="13"/>
      <c r="E313" s="81"/>
    </row>
    <row r="314" spans="1:5" ht="11.25" customHeight="1">
      <c r="A314" s="11"/>
      <c r="B314" s="11"/>
      <c r="C314" s="12"/>
      <c r="D314" s="13"/>
      <c r="E314" s="81"/>
    </row>
    <row r="315" spans="1:5" ht="11.25" customHeight="1">
      <c r="A315" s="11"/>
      <c r="B315" s="11"/>
      <c r="C315" s="12"/>
      <c r="D315" s="13"/>
      <c r="E315" s="81"/>
    </row>
    <row r="316" spans="1:5" ht="11.25" customHeight="1">
      <c r="A316" s="11"/>
      <c r="B316" s="11"/>
      <c r="C316" s="12"/>
      <c r="D316" s="13"/>
      <c r="E316" s="81"/>
    </row>
    <row r="317" spans="3:5" ht="11.25" customHeight="1">
      <c r="C317" s="12"/>
      <c r="D317" s="13"/>
      <c r="E317" s="81"/>
    </row>
    <row r="318" ht="11.25" customHeight="1">
      <c r="D318" s="13"/>
    </row>
    <row r="319" spans="4:5" ht="11.25" customHeight="1">
      <c r="D319" s="13"/>
      <c r="E319" s="81"/>
    </row>
    <row r="320" spans="4:5" ht="11.25" customHeight="1">
      <c r="D320" s="13"/>
      <c r="E320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>
    <tabColor indexed="25"/>
  </sheetPr>
  <dimension ref="A2:U5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58" customWidth="1"/>
    <col min="3" max="3" width="1.83203125" style="58" customWidth="1"/>
    <col min="4" max="4" width="9.33203125" style="58" customWidth="1"/>
    <col min="5" max="5" width="36.66015625" style="58" customWidth="1"/>
    <col min="6" max="6" width="12.33203125" style="58" customWidth="1"/>
    <col min="7" max="7" width="16.33203125" style="58" customWidth="1"/>
    <col min="8" max="8" width="27.83203125" style="58" customWidth="1"/>
    <col min="9" max="9" width="9.33203125" style="58" customWidth="1"/>
    <col min="10" max="10" width="13.66015625" style="58" customWidth="1"/>
    <col min="11" max="16384" width="9.33203125" style="58" customWidth="1"/>
  </cols>
  <sheetData>
    <row r="1" ht="11.25"/>
    <row r="2" ht="11.25">
      <c r="J2" s="59"/>
    </row>
    <row r="3" ht="11.25"/>
    <row r="4" ht="11.25"/>
    <row r="5" ht="11.25"/>
    <row r="6" ht="11.25">
      <c r="D6" s="59" t="str">
        <f>K13</f>
        <v>Top 20 EU-27 tourist regions, number of nights spent in hotels, campsites and other collective accommodation establishments, by NUTS 2 regions, 2011 (1)</v>
      </c>
    </row>
    <row r="7" ht="11.25">
      <c r="D7" s="58" t="str">
        <f>K14</f>
        <v>(million nights)</v>
      </c>
    </row>
    <row r="8" spans="1:3" ht="11.25">
      <c r="A8" s="59"/>
      <c r="B8" s="59"/>
      <c r="C8" s="59"/>
    </row>
    <row r="9" spans="14:17" ht="11.25">
      <c r="N9" s="60"/>
      <c r="O9" s="60"/>
      <c r="P9" s="60"/>
      <c r="Q9" s="60"/>
    </row>
    <row r="10" spans="4:17" ht="22.5">
      <c r="D10" s="61" t="s">
        <v>3562</v>
      </c>
      <c r="E10" s="62" t="s">
        <v>2904</v>
      </c>
      <c r="F10" s="63" t="s">
        <v>3563</v>
      </c>
      <c r="G10" s="63" t="s">
        <v>3564</v>
      </c>
      <c r="H10" s="64" t="s">
        <v>3565</v>
      </c>
      <c r="J10" s="77" t="str">
        <f ca="1">"Abbildung"&amp;MID(MID(CELL("filename",$A$1),FIND("]",CELL("filename",$A$1))+1,256),FIND(" ",MID(CELL("filename",$A$1),FIND("]",CELL("filename",$A$1))+1,256),"1"),256)&amp;":"</f>
        <v>Abbildung 7.1:</v>
      </c>
      <c r="K10" s="59" t="s">
        <v>669</v>
      </c>
      <c r="O10" s="65"/>
      <c r="P10" s="60"/>
      <c r="Q10" s="60"/>
    </row>
    <row r="11" spans="1:17" ht="11.25">
      <c r="A11" s="67"/>
      <c r="D11" s="66">
        <v>1</v>
      </c>
      <c r="E11" s="60" t="s">
        <v>1765</v>
      </c>
      <c r="F11" s="104">
        <v>58</v>
      </c>
      <c r="G11" s="104">
        <v>0</v>
      </c>
      <c r="H11" s="105">
        <v>31</v>
      </c>
      <c r="I11" s="69"/>
      <c r="J11" s="77"/>
      <c r="K11" s="58" t="s">
        <v>3566</v>
      </c>
      <c r="O11" s="65"/>
      <c r="P11" s="60"/>
      <c r="Q11" s="60"/>
    </row>
    <row r="12" spans="1:17" ht="11.25">
      <c r="A12" s="67"/>
      <c r="D12" s="66">
        <v>2</v>
      </c>
      <c r="E12" s="60" t="s">
        <v>3567</v>
      </c>
      <c r="F12" s="104">
        <v>68</v>
      </c>
      <c r="G12" s="104">
        <v>1</v>
      </c>
      <c r="H12" s="105">
        <v>8</v>
      </c>
      <c r="I12" s="69"/>
      <c r="J12" s="79"/>
      <c r="O12" s="65"/>
      <c r="P12" s="60"/>
      <c r="Q12" s="60"/>
    </row>
    <row r="13" spans="1:17" ht="11.25">
      <c r="A13" s="67"/>
      <c r="D13" s="66">
        <v>3</v>
      </c>
      <c r="E13" s="60" t="s">
        <v>3568</v>
      </c>
      <c r="F13" s="104">
        <v>48</v>
      </c>
      <c r="G13" s="104">
        <v>14</v>
      </c>
      <c r="H13" s="105">
        <v>7</v>
      </c>
      <c r="I13" s="69"/>
      <c r="J13" s="77" t="str">
        <f ca="1">"Figure"&amp;MID(MID(CELL("filename",$A$1),FIND("]",CELL("filename",$A$1))+1,256),FIND(" ",MID(CELL("filename",$A$1),FIND("]",CELL("filename",$A$1))+1,256),"1"),256)&amp;":"</f>
        <v>Figure 7.1:</v>
      </c>
      <c r="K13" s="59" t="s">
        <v>668</v>
      </c>
      <c r="O13" s="65"/>
      <c r="P13" s="60"/>
      <c r="Q13" s="60"/>
    </row>
    <row r="14" spans="1:17" ht="11.25">
      <c r="A14" s="67"/>
      <c r="D14" s="66">
        <v>4</v>
      </c>
      <c r="E14" s="60" t="s">
        <v>1766</v>
      </c>
      <c r="F14" s="104">
        <v>54</v>
      </c>
      <c r="G14" s="104">
        <v>0</v>
      </c>
      <c r="H14" s="105">
        <v>10</v>
      </c>
      <c r="I14" s="69"/>
      <c r="J14" s="77"/>
      <c r="K14" s="58" t="s">
        <v>3561</v>
      </c>
      <c r="O14" s="65"/>
      <c r="P14" s="60"/>
      <c r="Q14" s="60"/>
    </row>
    <row r="15" spans="1:17" ht="11.25">
      <c r="A15" s="67"/>
      <c r="D15" s="66">
        <v>5</v>
      </c>
      <c r="E15" s="60" t="s">
        <v>1466</v>
      </c>
      <c r="F15" s="104">
        <v>30</v>
      </c>
      <c r="G15" s="104">
        <v>17</v>
      </c>
      <c r="H15" s="105">
        <v>16</v>
      </c>
      <c r="I15" s="69"/>
      <c r="J15" s="79"/>
      <c r="O15" s="65"/>
      <c r="P15" s="60"/>
      <c r="Q15" s="60"/>
    </row>
    <row r="16" spans="1:17" ht="11.25">
      <c r="A16" s="67"/>
      <c r="D16" s="66">
        <v>6</v>
      </c>
      <c r="E16" s="60" t="s">
        <v>3569</v>
      </c>
      <c r="F16" s="104">
        <v>21</v>
      </c>
      <c r="G16" s="104">
        <v>15</v>
      </c>
      <c r="H16" s="105">
        <v>19</v>
      </c>
      <c r="I16" s="69"/>
      <c r="J16" s="77" t="str">
        <f ca="1">"Graphique"&amp;MID(MID(CELL("filename",$A$1),FIND("]",CELL("filename",$A$1))+1,256),FIND(" ",MID(CELL("filename",$A$1),FIND("]",CELL("filename",$A$1))+1,256),"1"),256)&amp;":"</f>
        <v>Graphique 7.1:</v>
      </c>
      <c r="K16" s="59" t="s">
        <v>1976</v>
      </c>
      <c r="O16" s="65"/>
      <c r="P16" s="60"/>
      <c r="Q16" s="60"/>
    </row>
    <row r="17" spans="1:17" ht="11.25">
      <c r="A17" s="67"/>
      <c r="D17" s="66">
        <v>7</v>
      </c>
      <c r="E17" s="60" t="s">
        <v>3570</v>
      </c>
      <c r="F17" s="104">
        <v>42</v>
      </c>
      <c r="G17" s="104">
        <v>3</v>
      </c>
      <c r="H17" s="105">
        <v>6</v>
      </c>
      <c r="I17" s="69"/>
      <c r="K17" s="58" t="s">
        <v>3571</v>
      </c>
      <c r="O17" s="65"/>
      <c r="P17" s="60"/>
      <c r="Q17" s="60"/>
    </row>
    <row r="18" spans="1:17" ht="11.25">
      <c r="A18" s="67"/>
      <c r="D18" s="66">
        <v>8</v>
      </c>
      <c r="E18" s="60" t="s">
        <v>2107</v>
      </c>
      <c r="F18" s="104">
        <v>43</v>
      </c>
      <c r="G18" s="104">
        <v>0</v>
      </c>
      <c r="H18" s="105">
        <v>6</v>
      </c>
      <c r="I18" s="69"/>
      <c r="O18" s="65"/>
      <c r="P18" s="60"/>
      <c r="Q18" s="60"/>
    </row>
    <row r="19" spans="1:17" ht="11.25">
      <c r="A19" s="67"/>
      <c r="D19" s="66">
        <v>9</v>
      </c>
      <c r="E19" s="60" t="s">
        <v>3572</v>
      </c>
      <c r="F19" s="104">
        <v>18</v>
      </c>
      <c r="G19" s="104">
        <v>9</v>
      </c>
      <c r="H19" s="105">
        <v>21</v>
      </c>
      <c r="I19" s="69"/>
      <c r="O19" s="65"/>
      <c r="P19" s="60"/>
      <c r="Q19" s="60"/>
    </row>
    <row r="20" spans="1:17" ht="11.25">
      <c r="A20" s="67"/>
      <c r="D20" s="66">
        <v>10</v>
      </c>
      <c r="E20" s="60" t="s">
        <v>1467</v>
      </c>
      <c r="F20" s="104">
        <v>23</v>
      </c>
      <c r="G20" s="104">
        <v>9</v>
      </c>
      <c r="H20" s="105">
        <v>11</v>
      </c>
      <c r="I20" s="69"/>
      <c r="J20" s="70" t="s">
        <v>2236</v>
      </c>
      <c r="O20" s="65"/>
      <c r="P20" s="60"/>
      <c r="Q20" s="60"/>
    </row>
    <row r="21" spans="1:18" ht="11.25">
      <c r="A21" s="67"/>
      <c r="D21" s="66">
        <v>11</v>
      </c>
      <c r="E21" s="60" t="s">
        <v>1468</v>
      </c>
      <c r="F21" s="104">
        <v>31</v>
      </c>
      <c r="G21" s="104">
        <v>5</v>
      </c>
      <c r="H21" s="105">
        <v>3</v>
      </c>
      <c r="I21" s="69"/>
      <c r="J21" s="71" t="s">
        <v>2239</v>
      </c>
      <c r="K21" s="103" t="s">
        <v>1979</v>
      </c>
      <c r="O21" s="65"/>
      <c r="P21" s="60"/>
      <c r="Q21" s="71"/>
      <c r="R21" s="71"/>
    </row>
    <row r="22" spans="1:18" ht="11.25">
      <c r="A22" s="67"/>
      <c r="D22" s="66">
        <v>12</v>
      </c>
      <c r="E22" s="60" t="s">
        <v>3573</v>
      </c>
      <c r="F22" s="104">
        <v>24</v>
      </c>
      <c r="G22" s="104">
        <v>6</v>
      </c>
      <c r="H22" s="105">
        <v>8</v>
      </c>
      <c r="I22" s="69"/>
      <c r="J22" s="71"/>
      <c r="K22" s="103"/>
      <c r="O22" s="65"/>
      <c r="P22" s="60"/>
      <c r="Q22" s="71"/>
      <c r="R22" s="72"/>
    </row>
    <row r="23" spans="1:18" ht="11.25">
      <c r="A23" s="67"/>
      <c r="D23" s="66">
        <v>13</v>
      </c>
      <c r="E23" s="60" t="s">
        <v>3574</v>
      </c>
      <c r="F23" s="104">
        <v>8</v>
      </c>
      <c r="G23" s="104">
        <v>19</v>
      </c>
      <c r="H23" s="105">
        <v>7</v>
      </c>
      <c r="I23" s="69"/>
      <c r="J23" s="71" t="s">
        <v>2244</v>
      </c>
      <c r="K23" s="103" t="s">
        <v>1978</v>
      </c>
      <c r="O23" s="65"/>
      <c r="P23" s="60"/>
      <c r="Q23" s="71"/>
      <c r="R23" s="71"/>
    </row>
    <row r="24" spans="1:21" ht="11.25">
      <c r="A24" s="67"/>
      <c r="D24" s="66">
        <v>14</v>
      </c>
      <c r="E24" s="60" t="s">
        <v>3576</v>
      </c>
      <c r="F24" s="104">
        <v>28</v>
      </c>
      <c r="G24" s="104">
        <v>1</v>
      </c>
      <c r="H24" s="105">
        <v>5</v>
      </c>
      <c r="I24" s="69"/>
      <c r="J24" s="71"/>
      <c r="K24" s="103"/>
      <c r="O24" s="65"/>
      <c r="P24" s="60"/>
      <c r="Q24" s="71"/>
      <c r="R24" s="72"/>
      <c r="U24" s="60"/>
    </row>
    <row r="25" spans="1:21" ht="11.25">
      <c r="A25" s="67"/>
      <c r="D25" s="66">
        <v>15</v>
      </c>
      <c r="E25" s="60" t="s">
        <v>3575</v>
      </c>
      <c r="F25" s="104">
        <v>26</v>
      </c>
      <c r="G25" s="104">
        <v>4</v>
      </c>
      <c r="H25" s="105">
        <v>3</v>
      </c>
      <c r="I25" s="69"/>
      <c r="J25" s="71" t="s">
        <v>2249</v>
      </c>
      <c r="K25" s="103" t="s">
        <v>1977</v>
      </c>
      <c r="N25" s="60"/>
      <c r="O25" s="65"/>
      <c r="P25" s="60"/>
      <c r="Q25" s="71"/>
      <c r="R25" s="71"/>
      <c r="S25" s="60"/>
      <c r="U25" s="60"/>
    </row>
    <row r="26" spans="1:21" ht="11.25">
      <c r="A26" s="67"/>
      <c r="D26" s="66">
        <v>16</v>
      </c>
      <c r="E26" s="60" t="s">
        <v>1469</v>
      </c>
      <c r="F26" s="104">
        <v>26</v>
      </c>
      <c r="G26" s="104">
        <v>3</v>
      </c>
      <c r="H26" s="105">
        <v>2</v>
      </c>
      <c r="I26" s="69"/>
      <c r="N26" s="60"/>
      <c r="O26" s="65"/>
      <c r="P26" s="60"/>
      <c r="Q26" s="71"/>
      <c r="R26" s="72"/>
      <c r="U26" s="60"/>
    </row>
    <row r="27" spans="1:17" ht="11.25">
      <c r="A27" s="67"/>
      <c r="D27" s="66">
        <v>17</v>
      </c>
      <c r="E27" s="60" t="s">
        <v>3577</v>
      </c>
      <c r="F27" s="104">
        <v>9</v>
      </c>
      <c r="G27" s="104">
        <v>14</v>
      </c>
      <c r="H27" s="105">
        <v>7</v>
      </c>
      <c r="I27" s="69"/>
      <c r="J27" s="70" t="s">
        <v>2258</v>
      </c>
      <c r="K27" s="71"/>
      <c r="N27" s="60"/>
      <c r="O27" s="65"/>
      <c r="P27" s="60"/>
      <c r="Q27" s="60"/>
    </row>
    <row r="28" spans="1:17" ht="11.25">
      <c r="A28" s="67"/>
      <c r="D28" s="66">
        <v>18</v>
      </c>
      <c r="E28" s="60" t="s">
        <v>3578</v>
      </c>
      <c r="F28" s="104">
        <v>25</v>
      </c>
      <c r="G28" s="104">
        <v>1</v>
      </c>
      <c r="H28" s="105">
        <v>4</v>
      </c>
      <c r="I28" s="69"/>
      <c r="J28" s="71" t="s">
        <v>2239</v>
      </c>
      <c r="K28" s="16" t="s">
        <v>1424</v>
      </c>
      <c r="N28" s="60"/>
      <c r="O28" s="65"/>
      <c r="P28" s="60"/>
      <c r="Q28" s="60"/>
    </row>
    <row r="29" spans="1:17" ht="11.25">
      <c r="A29" s="67"/>
      <c r="D29" s="66">
        <v>19</v>
      </c>
      <c r="E29" s="60" t="s">
        <v>1975</v>
      </c>
      <c r="F29" s="104">
        <v>23</v>
      </c>
      <c r="G29" s="104">
        <v>1</v>
      </c>
      <c r="H29" s="105">
        <v>5</v>
      </c>
      <c r="I29" s="69"/>
      <c r="J29" s="71"/>
      <c r="K29" s="17"/>
      <c r="N29" s="60"/>
      <c r="O29" s="65"/>
      <c r="P29" s="65"/>
      <c r="Q29" s="60"/>
    </row>
    <row r="30" spans="1:17" ht="11.25">
      <c r="A30" s="67"/>
      <c r="D30" s="66">
        <v>20</v>
      </c>
      <c r="E30" s="60" t="s">
        <v>3579</v>
      </c>
      <c r="F30" s="104">
        <v>12</v>
      </c>
      <c r="G30" s="104">
        <v>4</v>
      </c>
      <c r="H30" s="105">
        <v>9</v>
      </c>
      <c r="I30" s="69"/>
      <c r="J30" s="71" t="s">
        <v>2244</v>
      </c>
      <c r="K30" s="16" t="s">
        <v>1425</v>
      </c>
      <c r="N30" s="60"/>
      <c r="O30" s="65"/>
      <c r="P30" s="65"/>
      <c r="Q30" s="60"/>
    </row>
    <row r="31" spans="4:11" ht="11.25">
      <c r="D31" s="60"/>
      <c r="E31" s="60"/>
      <c r="F31" s="60"/>
      <c r="G31" s="60"/>
      <c r="J31" s="71"/>
      <c r="K31" s="18"/>
    </row>
    <row r="32" spans="4:15" ht="22.5" customHeight="1">
      <c r="D32" s="75"/>
      <c r="E32" s="78" t="s">
        <v>2239</v>
      </c>
      <c r="F32" s="63" t="s">
        <v>3563</v>
      </c>
      <c r="G32" s="63" t="s">
        <v>779</v>
      </c>
      <c r="H32" s="64" t="s">
        <v>780</v>
      </c>
      <c r="J32" s="194" t="s">
        <v>2249</v>
      </c>
      <c r="K32" s="195" t="s">
        <v>1426</v>
      </c>
      <c r="L32" s="196"/>
      <c r="M32" s="196"/>
      <c r="N32" s="196"/>
      <c r="O32" s="196"/>
    </row>
    <row r="33" spans="1:17" ht="11.25">
      <c r="A33" s="73"/>
      <c r="B33" s="73"/>
      <c r="C33" s="73"/>
      <c r="D33" s="76"/>
      <c r="E33" s="78"/>
      <c r="F33" s="68"/>
      <c r="G33" s="68"/>
      <c r="H33" s="74"/>
      <c r="I33" s="73"/>
      <c r="N33" s="73"/>
      <c r="Q33" s="73"/>
    </row>
    <row r="34" spans="1:17" ht="22.5" customHeight="1">
      <c r="A34" s="73"/>
      <c r="B34" s="73"/>
      <c r="C34" s="73"/>
      <c r="D34" s="73"/>
      <c r="E34" s="78" t="s">
        <v>2249</v>
      </c>
      <c r="F34" s="63" t="s">
        <v>781</v>
      </c>
      <c r="G34" s="63" t="s">
        <v>782</v>
      </c>
      <c r="H34" s="64" t="s">
        <v>2873</v>
      </c>
      <c r="I34" s="73"/>
      <c r="N34" s="73"/>
      <c r="Q34" s="73"/>
    </row>
    <row r="35" spans="1:17" ht="11.25">
      <c r="A35" s="73"/>
      <c r="B35" s="73"/>
      <c r="C35" s="73"/>
      <c r="D35" s="73"/>
      <c r="E35" s="73"/>
      <c r="F35" s="63"/>
      <c r="G35" s="63"/>
      <c r="H35" s="64"/>
      <c r="I35" s="73"/>
      <c r="N35" s="73"/>
      <c r="Q35" s="73"/>
    </row>
    <row r="36" spans="1:17" ht="11.25">
      <c r="A36" s="73"/>
      <c r="B36" s="73"/>
      <c r="C36" s="73"/>
      <c r="D36" s="73"/>
      <c r="E36" s="73"/>
      <c r="F36" s="68"/>
      <c r="G36" s="68"/>
      <c r="H36" s="68"/>
      <c r="I36" s="73"/>
      <c r="J36" s="73"/>
      <c r="K36" s="73"/>
      <c r="L36" s="73"/>
      <c r="M36" s="73"/>
      <c r="N36" s="73"/>
      <c r="Q36" s="73"/>
    </row>
    <row r="37" spans="1:17" ht="11.25">
      <c r="A37" s="73"/>
      <c r="B37" s="73"/>
      <c r="C37" s="73"/>
      <c r="D37" s="73"/>
      <c r="E37" s="73"/>
      <c r="F37" s="63"/>
      <c r="G37" s="63"/>
      <c r="H37" s="64"/>
      <c r="I37" s="73"/>
      <c r="J37" s="73"/>
      <c r="K37" s="73"/>
      <c r="L37" s="73"/>
      <c r="M37" s="73"/>
      <c r="N37" s="73"/>
      <c r="Q37" s="73"/>
    </row>
    <row r="38" spans="1:14" ht="11.25">
      <c r="A38" s="73"/>
      <c r="B38" s="73"/>
      <c r="C38" s="73"/>
      <c r="D38" s="73"/>
      <c r="E38" s="73"/>
      <c r="F38" s="68"/>
      <c r="G38" s="68"/>
      <c r="H38" s="68"/>
      <c r="I38" s="73"/>
      <c r="J38" s="73"/>
      <c r="K38" s="73"/>
      <c r="L38" s="73"/>
      <c r="M38" s="73"/>
      <c r="N38" s="73"/>
    </row>
    <row r="39" spans="1:13" ht="11.25">
      <c r="A39" s="73"/>
      <c r="B39" s="73"/>
      <c r="C39" s="73"/>
      <c r="D39" s="73"/>
      <c r="E39" s="73"/>
      <c r="F39" s="68"/>
      <c r="G39" s="68"/>
      <c r="H39" s="68"/>
      <c r="I39" s="73"/>
      <c r="J39" s="73"/>
      <c r="K39" s="73"/>
      <c r="L39" s="73"/>
      <c r="M39" s="73"/>
    </row>
    <row r="40" spans="1:13" ht="11.25">
      <c r="A40" s="73"/>
      <c r="B40" s="73"/>
      <c r="C40" s="73"/>
      <c r="D40" s="73"/>
      <c r="E40" s="73"/>
      <c r="F40" s="68"/>
      <c r="G40" s="68"/>
      <c r="H40" s="68"/>
      <c r="I40" s="73"/>
      <c r="J40" s="73"/>
      <c r="K40" s="73"/>
      <c r="L40" s="73"/>
      <c r="M40" s="73"/>
    </row>
    <row r="41" spans="1:13" ht="11.25">
      <c r="A41" s="73"/>
      <c r="B41" s="73"/>
      <c r="C41" s="73"/>
      <c r="D41" s="73"/>
      <c r="E41" s="73"/>
      <c r="F41" s="68"/>
      <c r="G41" s="68"/>
      <c r="H41" s="68"/>
      <c r="I41" s="73"/>
      <c r="J41" s="73"/>
      <c r="K41" s="73"/>
      <c r="L41" s="73"/>
      <c r="M41" s="73"/>
    </row>
    <row r="42" spans="1:13" ht="11.25">
      <c r="A42" s="73"/>
      <c r="B42" s="73"/>
      <c r="C42" s="73"/>
      <c r="D42" s="73"/>
      <c r="E42" s="73"/>
      <c r="F42" s="68"/>
      <c r="G42" s="68"/>
      <c r="H42" s="68"/>
      <c r="I42" s="73"/>
      <c r="J42" s="73"/>
      <c r="K42" s="73"/>
      <c r="L42" s="73"/>
      <c r="M42" s="73"/>
    </row>
    <row r="43" spans="1:13" ht="11.25">
      <c r="A43" s="73"/>
      <c r="B43" s="73"/>
      <c r="C43" s="73"/>
      <c r="D43" s="73"/>
      <c r="E43" s="73"/>
      <c r="F43" s="68"/>
      <c r="G43" s="68"/>
      <c r="H43" s="68"/>
      <c r="I43" s="73"/>
      <c r="J43" s="73"/>
      <c r="K43" s="73"/>
      <c r="L43" s="73"/>
      <c r="M43" s="73"/>
    </row>
    <row r="44" spans="1:13" ht="11.25">
      <c r="A44" s="73"/>
      <c r="B44" s="73"/>
      <c r="C44" s="73"/>
      <c r="D44" s="73"/>
      <c r="E44" s="73"/>
      <c r="F44" s="68"/>
      <c r="G44" s="68"/>
      <c r="H44" s="68"/>
      <c r="I44" s="73"/>
      <c r="J44" s="73"/>
      <c r="K44" s="73"/>
      <c r="L44" s="73"/>
      <c r="M44" s="73"/>
    </row>
    <row r="45" spans="1:13" ht="11.25">
      <c r="A45" s="73"/>
      <c r="B45" s="73"/>
      <c r="C45" s="73"/>
      <c r="D45" s="73"/>
      <c r="E45" s="73"/>
      <c r="F45" s="68"/>
      <c r="G45" s="68"/>
      <c r="H45" s="68"/>
      <c r="J45" s="73"/>
      <c r="K45" s="73"/>
      <c r="L45" s="73"/>
      <c r="M45" s="73"/>
    </row>
    <row r="46" spans="1:13" ht="11.25">
      <c r="A46" s="73"/>
      <c r="B46" s="73"/>
      <c r="C46" s="73"/>
      <c r="D46" s="73"/>
      <c r="E46" s="73"/>
      <c r="F46" s="68"/>
      <c r="G46" s="68"/>
      <c r="H46" s="68"/>
      <c r="I46" s="73"/>
      <c r="J46" s="73"/>
      <c r="K46" s="73"/>
      <c r="L46" s="73"/>
      <c r="M46" s="73"/>
    </row>
    <row r="47" spans="1:13" ht="11.25">
      <c r="A47" s="73"/>
      <c r="B47" s="73"/>
      <c r="C47" s="73"/>
      <c r="D47" s="73"/>
      <c r="E47" s="73"/>
      <c r="F47" s="68"/>
      <c r="G47" s="68"/>
      <c r="H47" s="68"/>
      <c r="I47" s="73"/>
      <c r="J47" s="73"/>
      <c r="K47" s="73"/>
      <c r="L47" s="73"/>
      <c r="M47" s="73"/>
    </row>
    <row r="48" spans="1:13" ht="11.25">
      <c r="A48" s="73"/>
      <c r="B48" s="73"/>
      <c r="C48" s="73"/>
      <c r="D48" s="73"/>
      <c r="E48" s="73"/>
      <c r="F48" s="68"/>
      <c r="G48" s="68"/>
      <c r="H48" s="68"/>
      <c r="I48" s="73"/>
      <c r="J48" s="73"/>
      <c r="K48" s="73"/>
      <c r="L48" s="73"/>
      <c r="M48" s="73"/>
    </row>
    <row r="49" spans="1:13" ht="11.25">
      <c r="A49" s="73"/>
      <c r="B49" s="73"/>
      <c r="C49" s="73"/>
      <c r="D49" s="73"/>
      <c r="E49" s="73"/>
      <c r="F49" s="68"/>
      <c r="G49" s="68"/>
      <c r="H49" s="68"/>
      <c r="I49" s="73"/>
      <c r="J49" s="73"/>
      <c r="K49" s="73"/>
      <c r="L49" s="73"/>
      <c r="M49" s="73"/>
    </row>
    <row r="50" spans="1:13" ht="11.25">
      <c r="A50" s="73"/>
      <c r="B50" s="73"/>
      <c r="C50" s="73"/>
      <c r="D50" s="73"/>
      <c r="E50" s="73"/>
      <c r="F50" s="68"/>
      <c r="G50" s="68"/>
      <c r="H50" s="68"/>
      <c r="I50" s="73"/>
      <c r="J50" s="73"/>
      <c r="K50" s="73"/>
      <c r="L50" s="73"/>
      <c r="M50" s="73"/>
    </row>
    <row r="51" spans="1:13" ht="11.25">
      <c r="A51" s="73"/>
      <c r="B51" s="73"/>
      <c r="C51" s="73"/>
      <c r="D51" s="73"/>
      <c r="E51" s="73"/>
      <c r="F51" s="68"/>
      <c r="G51" s="68"/>
      <c r="H51" s="68"/>
      <c r="I51" s="73"/>
      <c r="J51" s="73"/>
      <c r="K51" s="73"/>
      <c r="L51" s="73"/>
      <c r="M51" s="73"/>
    </row>
    <row r="52" spans="6:17" ht="11.25">
      <c r="F52" s="68"/>
      <c r="G52" s="68"/>
      <c r="H52" s="68"/>
      <c r="O52" s="73"/>
      <c r="P52" s="73"/>
      <c r="Q52" s="73"/>
    </row>
    <row r="53" spans="4:8" ht="11.25">
      <c r="D53" s="66"/>
      <c r="E53" s="60"/>
      <c r="F53" s="67"/>
      <c r="G53" s="67"/>
      <c r="H53" s="68"/>
    </row>
    <row r="54" spans="1:9" ht="11.25">
      <c r="A54" s="73"/>
      <c r="B54" s="73"/>
      <c r="C54" s="73"/>
      <c r="I54" s="73"/>
    </row>
    <row r="55" ht="11.25"/>
    <row r="56" ht="11.25"/>
    <row r="57" ht="11.25"/>
    <row r="58" ht="11.25"/>
    <row r="59" ht="11.25"/>
    <row r="60" ht="11.25"/>
    <row r="61" ht="11.25"/>
    <row r="62" ht="11.25"/>
    <row r="63" ht="11.25"/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>
    <tabColor indexed="25"/>
  </sheetPr>
  <dimension ref="A1:K646"/>
  <sheetViews>
    <sheetView showGridLines="0" zoomScalePageLayoutView="0" workbookViewId="0" topLeftCell="A1">
      <selection activeCell="G56" sqref="G56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5" customWidth="1"/>
    <col min="5" max="5" width="14.33203125" style="4" customWidth="1"/>
    <col min="6" max="6" width="10.160156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2903</v>
      </c>
      <c r="B1" s="8" t="s">
        <v>2904</v>
      </c>
      <c r="C1" s="9" t="s">
        <v>2905</v>
      </c>
      <c r="D1" s="9" t="s">
        <v>1016</v>
      </c>
      <c r="E1" s="81"/>
      <c r="F1" s="10" t="s">
        <v>2369</v>
      </c>
    </row>
    <row r="2" spans="1:6" ht="11.25" customHeight="1">
      <c r="A2" s="182" t="s">
        <v>2906</v>
      </c>
      <c r="B2" s="117" t="s">
        <v>2907</v>
      </c>
      <c r="C2" s="215">
        <v>0.8</v>
      </c>
      <c r="D2" s="13"/>
      <c r="E2" s="214"/>
      <c r="F2" s="7" t="s">
        <v>2908</v>
      </c>
    </row>
    <row r="3" spans="1:6" ht="11.25" customHeight="1">
      <c r="A3" s="182" t="s">
        <v>2909</v>
      </c>
      <c r="B3" s="117" t="s">
        <v>2910</v>
      </c>
      <c r="C3" s="215">
        <v>-0.7</v>
      </c>
      <c r="D3" s="13"/>
      <c r="E3" s="214"/>
      <c r="F3" s="82"/>
    </row>
    <row r="4" spans="1:5" ht="11.25" customHeight="1">
      <c r="A4" s="182" t="s">
        <v>2911</v>
      </c>
      <c r="B4" s="117" t="s">
        <v>2912</v>
      </c>
      <c r="C4" s="215">
        <v>5.4</v>
      </c>
      <c r="D4" s="13"/>
      <c r="E4" s="214"/>
    </row>
    <row r="5" spans="1:5" s="10" customFormat="1" ht="11.25" customHeight="1">
      <c r="A5" s="182" t="s">
        <v>2913</v>
      </c>
      <c r="B5" s="117" t="s">
        <v>2914</v>
      </c>
      <c r="C5" s="215">
        <v>-1.1</v>
      </c>
      <c r="D5" s="13"/>
      <c r="E5" s="214"/>
    </row>
    <row r="6" spans="1:5" ht="11.25" customHeight="1">
      <c r="A6" s="182" t="s">
        <v>2915</v>
      </c>
      <c r="B6" s="117" t="s">
        <v>182</v>
      </c>
      <c r="C6" s="215">
        <v>-2.5</v>
      </c>
      <c r="D6" s="13"/>
      <c r="E6" s="214"/>
    </row>
    <row r="7" spans="1:5" ht="11.25" customHeight="1">
      <c r="A7" s="182" t="s">
        <v>183</v>
      </c>
      <c r="B7" s="117" t="s">
        <v>184</v>
      </c>
      <c r="C7" s="215">
        <v>-3.3</v>
      </c>
      <c r="D7" s="13"/>
      <c r="E7" s="214"/>
    </row>
    <row r="8" spans="1:7" ht="11.25" customHeight="1">
      <c r="A8" s="182" t="s">
        <v>185</v>
      </c>
      <c r="B8" s="117" t="s">
        <v>186</v>
      </c>
      <c r="C8" s="215">
        <v>-0.1</v>
      </c>
      <c r="D8" s="13"/>
      <c r="E8" s="214"/>
      <c r="F8" s="77" t="str">
        <f ca="1">"Karte"&amp;MID(MID(CELL("filename",$A$1),FIND("]",CELL("filename",$A$1))+1,256),FIND(" ",MID(CELL("filename",$A$1),FIND("]",CELL("filename",$A$1))+1,256),"1"),256)&amp;":"</f>
        <v>Karte 7.2:</v>
      </c>
      <c r="G8" s="10" t="s">
        <v>2749</v>
      </c>
    </row>
    <row r="9" spans="1:7" ht="11.25" customHeight="1">
      <c r="A9" s="182" t="s">
        <v>187</v>
      </c>
      <c r="B9" s="117" t="s">
        <v>188</v>
      </c>
      <c r="C9" s="215">
        <v>-0.5</v>
      </c>
      <c r="D9" s="13"/>
      <c r="E9" s="214"/>
      <c r="F9" s="77"/>
      <c r="G9" s="7" t="s">
        <v>1004</v>
      </c>
    </row>
    <row r="10" spans="1:6" ht="11.25" customHeight="1">
      <c r="A10" s="182" t="s">
        <v>189</v>
      </c>
      <c r="B10" s="117" t="s">
        <v>190</v>
      </c>
      <c r="C10" s="215">
        <v>0.7</v>
      </c>
      <c r="D10" s="13"/>
      <c r="E10" s="214"/>
      <c r="F10" s="79"/>
    </row>
    <row r="11" spans="1:7" ht="11.25" customHeight="1">
      <c r="A11" s="182" t="s">
        <v>191</v>
      </c>
      <c r="B11" s="117" t="s">
        <v>192</v>
      </c>
      <c r="C11" s="215">
        <v>-4.2</v>
      </c>
      <c r="D11" s="13"/>
      <c r="E11" s="214"/>
      <c r="F11" s="77" t="str">
        <f ca="1">"Map"&amp;MID(MID(CELL("filename",$A$1),FIND("]",CELL("filename",$A$1))+1,256),FIND(" ",MID(CELL("filename",$A$1),FIND("]",CELL("filename",$A$1))+1,256),"1"),256)&amp;":"</f>
        <v>Map 7.2:</v>
      </c>
      <c r="G11" s="10" t="s">
        <v>2748</v>
      </c>
    </row>
    <row r="12" spans="1:7" ht="11.25" customHeight="1">
      <c r="A12" s="182" t="s">
        <v>193</v>
      </c>
      <c r="B12" s="117" t="s">
        <v>194</v>
      </c>
      <c r="C12" s="215">
        <v>-0.9</v>
      </c>
      <c r="D12" s="13"/>
      <c r="E12" s="214"/>
      <c r="F12" s="77"/>
      <c r="G12" s="7" t="s">
        <v>1005</v>
      </c>
    </row>
    <row r="13" spans="1:6" ht="11.25" customHeight="1">
      <c r="A13" s="182" t="s">
        <v>195</v>
      </c>
      <c r="B13" s="117" t="s">
        <v>196</v>
      </c>
      <c r="C13" s="215">
        <v>0.7</v>
      </c>
      <c r="D13" s="13"/>
      <c r="E13" s="214"/>
      <c r="F13" s="79"/>
    </row>
    <row r="14" spans="1:7" ht="11.25" customHeight="1">
      <c r="A14" s="182" t="s">
        <v>197</v>
      </c>
      <c r="B14" s="117" t="s">
        <v>198</v>
      </c>
      <c r="C14" s="215">
        <v>-5.9</v>
      </c>
      <c r="D14" s="13"/>
      <c r="E14" s="214"/>
      <c r="F14" s="77" t="str">
        <f ca="1">"Carte"&amp;MID(MID(CELL("filename",$A$1),FIND("]",CELL("filename",$A$1))+1,256),FIND(" ",MID(CELL("filename",$A$1),FIND("]",CELL("filename",$A$1))+1,256),"1"),256)&amp;":"</f>
        <v>Carte 7.2:</v>
      </c>
      <c r="G14" s="10" t="s">
        <v>3710</v>
      </c>
    </row>
    <row r="15" spans="1:7" ht="11.25" customHeight="1">
      <c r="A15" s="182" t="s">
        <v>199</v>
      </c>
      <c r="B15" s="117" t="s">
        <v>200</v>
      </c>
      <c r="C15" s="215">
        <v>-12.4</v>
      </c>
      <c r="D15" s="13"/>
      <c r="E15" s="214"/>
      <c r="G15" s="7" t="s">
        <v>1006</v>
      </c>
    </row>
    <row r="16" spans="1:5" ht="11.25" customHeight="1">
      <c r="A16" s="182" t="s">
        <v>201</v>
      </c>
      <c r="B16" s="117" t="s">
        <v>202</v>
      </c>
      <c r="C16" s="215">
        <v>-6.7</v>
      </c>
      <c r="D16" s="13"/>
      <c r="E16" s="214"/>
    </row>
    <row r="17" spans="1:5" ht="11.25" customHeight="1">
      <c r="A17" s="182" t="s">
        <v>203</v>
      </c>
      <c r="B17" s="117" t="s">
        <v>204</v>
      </c>
      <c r="C17" s="215">
        <v>-6.6</v>
      </c>
      <c r="D17" s="13"/>
      <c r="E17" s="214"/>
    </row>
    <row r="18" spans="1:5" ht="11.25" customHeight="1">
      <c r="A18" s="182" t="s">
        <v>205</v>
      </c>
      <c r="B18" s="117" t="s">
        <v>206</v>
      </c>
      <c r="C18" s="215">
        <v>-5.4</v>
      </c>
      <c r="D18" s="13"/>
      <c r="E18" s="214"/>
    </row>
    <row r="19" spans="1:5" ht="11.25" customHeight="1">
      <c r="A19" s="182" t="s">
        <v>207</v>
      </c>
      <c r="B19" s="117" t="s">
        <v>2874</v>
      </c>
      <c r="C19" s="215">
        <v>-3.3</v>
      </c>
      <c r="D19" s="13"/>
      <c r="E19" s="214"/>
    </row>
    <row r="20" spans="1:5" ht="11.25" customHeight="1">
      <c r="A20" s="182" t="s">
        <v>2875</v>
      </c>
      <c r="B20" s="117" t="s">
        <v>1753</v>
      </c>
      <c r="C20" s="215">
        <v>-8.9</v>
      </c>
      <c r="D20" s="13"/>
      <c r="E20" s="214"/>
    </row>
    <row r="21" spans="1:9" ht="11.25" customHeight="1">
      <c r="A21" s="182" t="s">
        <v>2876</v>
      </c>
      <c r="B21" s="117" t="s">
        <v>2877</v>
      </c>
      <c r="C21" s="215">
        <v>0.4</v>
      </c>
      <c r="D21" s="13"/>
      <c r="E21" s="214"/>
      <c r="H21" s="11"/>
      <c r="I21" s="11"/>
    </row>
    <row r="22" spans="1:9" ht="11.25" customHeight="1">
      <c r="A22" s="182" t="s">
        <v>2878</v>
      </c>
      <c r="B22" s="117" t="s">
        <v>2879</v>
      </c>
      <c r="C22" s="215">
        <v>3.3</v>
      </c>
      <c r="D22" s="13"/>
      <c r="E22" s="214"/>
      <c r="G22" s="10" t="s">
        <v>2750</v>
      </c>
      <c r="H22" s="11"/>
      <c r="I22" s="11"/>
    </row>
    <row r="23" spans="1:11" ht="11.25" customHeight="1">
      <c r="A23" s="182" t="s">
        <v>2880</v>
      </c>
      <c r="B23" s="117" t="s">
        <v>2881</v>
      </c>
      <c r="C23" s="215">
        <v>-4</v>
      </c>
      <c r="D23" s="13"/>
      <c r="E23" s="214"/>
      <c r="F23" s="10" t="s">
        <v>2882</v>
      </c>
      <c r="G23" s="101" t="s">
        <v>2761</v>
      </c>
      <c r="H23" s="85"/>
      <c r="J23" s="27">
        <f>PERCENTILE(C$2:C$316,0)</f>
        <v>-25.6</v>
      </c>
      <c r="K23" s="20" t="s">
        <v>2883</v>
      </c>
    </row>
    <row r="24" spans="1:11" ht="11.25" customHeight="1">
      <c r="A24" s="182" t="s">
        <v>2884</v>
      </c>
      <c r="B24" s="117" t="s">
        <v>2885</v>
      </c>
      <c r="C24" s="215">
        <v>-8.4</v>
      </c>
      <c r="D24" s="13"/>
      <c r="E24" s="214"/>
      <c r="G24" s="108" t="s">
        <v>1985</v>
      </c>
      <c r="H24" s="85"/>
      <c r="J24" s="27">
        <f>PERCENTILE(C$2:C$316,0.2)</f>
        <v>-5.4</v>
      </c>
      <c r="K24" s="20" t="s">
        <v>2886</v>
      </c>
    </row>
    <row r="25" spans="1:11" ht="11.25" customHeight="1">
      <c r="A25" s="182" t="s">
        <v>2887</v>
      </c>
      <c r="B25" s="117" t="s">
        <v>1754</v>
      </c>
      <c r="C25" s="215">
        <v>-5.2</v>
      </c>
      <c r="D25" s="13"/>
      <c r="E25" s="214"/>
      <c r="G25" s="101" t="s">
        <v>2760</v>
      </c>
      <c r="H25" s="85"/>
      <c r="J25" s="27">
        <f>PERCENTILE(C$2:C$316,0.4)</f>
        <v>-2.7</v>
      </c>
      <c r="K25" s="20" t="s">
        <v>2888</v>
      </c>
    </row>
    <row r="26" spans="1:11" ht="11.25" customHeight="1">
      <c r="A26" s="182" t="s">
        <v>2889</v>
      </c>
      <c r="B26" s="117" t="s">
        <v>2890</v>
      </c>
      <c r="C26" s="215">
        <v>-7.1</v>
      </c>
      <c r="D26" s="13"/>
      <c r="E26" s="214"/>
      <c r="G26" s="101" t="s">
        <v>2759</v>
      </c>
      <c r="H26" s="85"/>
      <c r="J26" s="27">
        <f>PERCENTILE(C$2:C$316,0.5)</f>
        <v>-1.6</v>
      </c>
      <c r="K26" s="28" t="s">
        <v>2891</v>
      </c>
    </row>
    <row r="27" spans="1:11" ht="11.25" customHeight="1">
      <c r="A27" s="182" t="s">
        <v>2892</v>
      </c>
      <c r="B27" s="117" t="s">
        <v>2893</v>
      </c>
      <c r="C27" s="215">
        <v>-3.8</v>
      </c>
      <c r="D27" s="13"/>
      <c r="E27" s="214"/>
      <c r="G27" s="101" t="s">
        <v>1987</v>
      </c>
      <c r="H27" s="85"/>
      <c r="J27" s="27">
        <f>PERCENTILE(C$2:C$316,0.6)</f>
        <v>-0.7</v>
      </c>
      <c r="K27" s="20" t="s">
        <v>2894</v>
      </c>
    </row>
    <row r="28" spans="1:11" ht="11.25" customHeight="1">
      <c r="A28" s="182" t="s">
        <v>2895</v>
      </c>
      <c r="B28" s="117" t="s">
        <v>2896</v>
      </c>
      <c r="C28" s="215">
        <v>-11</v>
      </c>
      <c r="D28" s="13"/>
      <c r="E28" s="214"/>
      <c r="G28" s="7" t="s">
        <v>1423</v>
      </c>
      <c r="H28" s="100" t="s">
        <v>2897</v>
      </c>
      <c r="J28" s="27">
        <f>PERCENTILE(C$2:C$316,0.8)</f>
        <v>1.1</v>
      </c>
      <c r="K28" s="20" t="s">
        <v>2230</v>
      </c>
    </row>
    <row r="29" spans="1:11" ht="11.25" customHeight="1">
      <c r="A29" s="182" t="s">
        <v>2231</v>
      </c>
      <c r="B29" s="117" t="s">
        <v>2232</v>
      </c>
      <c r="C29" s="215">
        <v>-4.3</v>
      </c>
      <c r="D29" s="13"/>
      <c r="E29" s="214"/>
      <c r="F29" s="2"/>
      <c r="G29" s="2"/>
      <c r="J29" s="27">
        <f>PERCENTILE(C$2:C$316,1)</f>
        <v>20.2</v>
      </c>
      <c r="K29" s="11" t="s">
        <v>2233</v>
      </c>
    </row>
    <row r="30" spans="1:9" ht="11.25" customHeight="1">
      <c r="A30" s="182" t="s">
        <v>2234</v>
      </c>
      <c r="B30" s="117" t="s">
        <v>2235</v>
      </c>
      <c r="C30" s="215">
        <v>-6.8</v>
      </c>
      <c r="D30" s="13"/>
      <c r="E30" s="214"/>
      <c r="F30" s="6" t="s">
        <v>2236</v>
      </c>
      <c r="G30" s="29"/>
      <c r="H30" s="11"/>
      <c r="I30" s="11"/>
    </row>
    <row r="31" spans="1:9" ht="11.25" customHeight="1">
      <c r="A31" s="182" t="s">
        <v>2237</v>
      </c>
      <c r="B31" s="117" t="s">
        <v>2238</v>
      </c>
      <c r="C31" s="215">
        <v>-8.2</v>
      </c>
      <c r="D31" s="13"/>
      <c r="E31" s="214"/>
      <c r="F31" s="2" t="s">
        <v>2239</v>
      </c>
      <c r="G31" s="103" t="s">
        <v>2758</v>
      </c>
      <c r="H31" s="2"/>
      <c r="I31" s="2"/>
    </row>
    <row r="32" spans="1:9" ht="11.25" customHeight="1">
      <c r="A32" s="182" t="s">
        <v>2240</v>
      </c>
      <c r="B32" s="117" t="s">
        <v>2241</v>
      </c>
      <c r="C32" s="215">
        <v>-2.1</v>
      </c>
      <c r="D32" s="13"/>
      <c r="E32" s="214"/>
      <c r="F32" s="2"/>
      <c r="G32" s="58"/>
      <c r="H32" s="2"/>
      <c r="I32" s="2"/>
    </row>
    <row r="33" spans="1:9" ht="11.25" customHeight="1">
      <c r="A33" s="182" t="s">
        <v>2242</v>
      </c>
      <c r="B33" s="117" t="s">
        <v>2243</v>
      </c>
      <c r="C33" s="215">
        <v>-2.2</v>
      </c>
      <c r="D33" s="13"/>
      <c r="E33" s="214"/>
      <c r="F33" s="2" t="s">
        <v>2244</v>
      </c>
      <c r="G33" s="103" t="s">
        <v>2751</v>
      </c>
      <c r="H33" s="2"/>
      <c r="I33" s="2"/>
    </row>
    <row r="34" spans="1:9" ht="11.25" customHeight="1">
      <c r="A34" s="182" t="s">
        <v>2245</v>
      </c>
      <c r="B34" s="117" t="s">
        <v>2246</v>
      </c>
      <c r="C34" s="215">
        <v>1.2</v>
      </c>
      <c r="D34" s="13"/>
      <c r="E34" s="214"/>
      <c r="F34" s="2"/>
      <c r="G34" s="58"/>
      <c r="H34" s="2"/>
      <c r="I34" s="2"/>
    </row>
    <row r="35" spans="1:9" ht="11.25" customHeight="1">
      <c r="A35" s="182" t="s">
        <v>2247</v>
      </c>
      <c r="B35" s="117" t="s">
        <v>2248</v>
      </c>
      <c r="C35" s="215">
        <v>0.6</v>
      </c>
      <c r="D35" s="13"/>
      <c r="E35" s="214"/>
      <c r="F35" s="2" t="s">
        <v>2249</v>
      </c>
      <c r="G35" s="103" t="s">
        <v>2757</v>
      </c>
      <c r="H35" s="2"/>
      <c r="I35" s="2"/>
    </row>
    <row r="36" spans="1:9" ht="11.25" customHeight="1">
      <c r="A36" s="182" t="s">
        <v>2250</v>
      </c>
      <c r="B36" s="117" t="s">
        <v>2251</v>
      </c>
      <c r="C36" s="215">
        <v>-0.5</v>
      </c>
      <c r="D36" s="13"/>
      <c r="E36" s="214"/>
      <c r="F36" s="3"/>
      <c r="G36" s="3"/>
      <c r="H36" s="2"/>
      <c r="I36" s="2"/>
    </row>
    <row r="37" spans="1:9" ht="11.25" customHeight="1">
      <c r="A37" s="182" t="s">
        <v>2252</v>
      </c>
      <c r="B37" s="117" t="s">
        <v>2253</v>
      </c>
      <c r="C37" s="215">
        <v>-0.4</v>
      </c>
      <c r="D37" s="13"/>
      <c r="E37" s="214"/>
      <c r="F37" s="2"/>
      <c r="G37" s="2"/>
      <c r="H37" s="2"/>
      <c r="I37" s="2"/>
    </row>
    <row r="38" spans="1:9" ht="11.25" customHeight="1">
      <c r="A38" s="182" t="s">
        <v>2254</v>
      </c>
      <c r="B38" s="117" t="s">
        <v>2255</v>
      </c>
      <c r="C38" s="215">
        <v>-2.2</v>
      </c>
      <c r="D38" s="13"/>
      <c r="E38" s="214"/>
      <c r="F38" s="2"/>
      <c r="G38" s="2"/>
      <c r="H38" s="2"/>
      <c r="I38" s="2"/>
    </row>
    <row r="39" spans="1:9" ht="11.25" customHeight="1">
      <c r="A39" s="182" t="s">
        <v>2256</v>
      </c>
      <c r="B39" s="117" t="s">
        <v>2257</v>
      </c>
      <c r="C39" s="215">
        <v>-1.1</v>
      </c>
      <c r="D39" s="13"/>
      <c r="E39" s="214"/>
      <c r="F39" s="15" t="s">
        <v>2258</v>
      </c>
      <c r="G39" s="2"/>
      <c r="H39" s="2"/>
      <c r="I39" s="2"/>
    </row>
    <row r="40" spans="1:9" ht="11.25" customHeight="1">
      <c r="A40" s="182" t="s">
        <v>2259</v>
      </c>
      <c r="B40" s="117" t="s">
        <v>2260</v>
      </c>
      <c r="C40" s="215">
        <v>-2.4</v>
      </c>
      <c r="D40" s="13"/>
      <c r="E40" s="214"/>
      <c r="F40" s="2" t="s">
        <v>2239</v>
      </c>
      <c r="G40" s="16" t="s">
        <v>1424</v>
      </c>
      <c r="H40" s="2"/>
      <c r="I40" s="2"/>
    </row>
    <row r="41" spans="1:9" ht="11.25" customHeight="1">
      <c r="A41" s="182" t="s">
        <v>2261</v>
      </c>
      <c r="B41" s="117" t="s">
        <v>2262</v>
      </c>
      <c r="C41" s="215">
        <v>-1.4</v>
      </c>
      <c r="D41" s="13"/>
      <c r="E41" s="214"/>
      <c r="F41" s="2"/>
      <c r="G41" s="17"/>
      <c r="H41" s="2"/>
      <c r="I41" s="2"/>
    </row>
    <row r="42" spans="1:9" ht="11.25" customHeight="1">
      <c r="A42" s="182" t="s">
        <v>2263</v>
      </c>
      <c r="B42" s="117" t="s">
        <v>2264</v>
      </c>
      <c r="C42" s="215">
        <v>0.5</v>
      </c>
      <c r="D42" s="13"/>
      <c r="E42" s="214"/>
      <c r="F42" s="2" t="s">
        <v>2244</v>
      </c>
      <c r="G42" s="16" t="s">
        <v>1425</v>
      </c>
      <c r="H42" s="2"/>
      <c r="I42" s="2"/>
    </row>
    <row r="43" spans="1:9" ht="11.25" customHeight="1">
      <c r="A43" s="182" t="s">
        <v>2265</v>
      </c>
      <c r="B43" s="117" t="s">
        <v>2266</v>
      </c>
      <c r="C43" s="215">
        <v>3.3</v>
      </c>
      <c r="D43" s="13"/>
      <c r="E43" s="214"/>
      <c r="F43" s="2"/>
      <c r="G43" s="18"/>
      <c r="H43" s="2"/>
      <c r="I43" s="2"/>
    </row>
    <row r="44" spans="1:9" ht="11.25" customHeight="1">
      <c r="A44" s="182" t="s">
        <v>75</v>
      </c>
      <c r="B44" s="117" t="s">
        <v>77</v>
      </c>
      <c r="C44" s="215">
        <v>0.3</v>
      </c>
      <c r="D44" s="13"/>
      <c r="E44" s="214"/>
      <c r="F44" s="2" t="s">
        <v>2249</v>
      </c>
      <c r="G44" s="16" t="s">
        <v>1426</v>
      </c>
      <c r="H44" s="2"/>
      <c r="I44" s="2"/>
    </row>
    <row r="45" spans="1:9" ht="11.25" customHeight="1">
      <c r="A45" s="182" t="s">
        <v>2267</v>
      </c>
      <c r="B45" s="117" t="s">
        <v>2268</v>
      </c>
      <c r="C45" s="215">
        <v>2.3</v>
      </c>
      <c r="D45" s="13"/>
      <c r="E45" s="214"/>
      <c r="F45" s="2"/>
      <c r="G45" s="2"/>
      <c r="H45" s="2"/>
      <c r="I45" s="2"/>
    </row>
    <row r="46" spans="1:7" ht="11.25" customHeight="1">
      <c r="A46" s="182" t="s">
        <v>2269</v>
      </c>
      <c r="B46" s="117" t="s">
        <v>2270</v>
      </c>
      <c r="C46" s="215">
        <v>6.3</v>
      </c>
      <c r="D46" s="13"/>
      <c r="E46" s="214"/>
      <c r="G46" s="2"/>
    </row>
    <row r="47" spans="1:7" ht="11.25" customHeight="1">
      <c r="A47" s="182" t="s">
        <v>2271</v>
      </c>
      <c r="B47" s="117" t="s">
        <v>2272</v>
      </c>
      <c r="C47" s="215">
        <v>-1</v>
      </c>
      <c r="D47" s="13"/>
      <c r="E47" s="214"/>
      <c r="G47" s="2"/>
    </row>
    <row r="48" spans="1:7" ht="11.25" customHeight="1">
      <c r="A48" s="182" t="s">
        <v>2273</v>
      </c>
      <c r="B48" s="117" t="s">
        <v>2274</v>
      </c>
      <c r="C48" s="215">
        <v>0.6</v>
      </c>
      <c r="D48" s="13"/>
      <c r="E48" s="214"/>
      <c r="G48" s="2"/>
    </row>
    <row r="49" spans="1:7" ht="11.25" customHeight="1">
      <c r="A49" s="182" t="s">
        <v>2275</v>
      </c>
      <c r="B49" s="117" t="s">
        <v>2276</v>
      </c>
      <c r="C49" s="215">
        <v>0</v>
      </c>
      <c r="D49" s="13"/>
      <c r="E49" s="214"/>
      <c r="G49" s="2"/>
    </row>
    <row r="50" spans="1:7" ht="11.25" customHeight="1">
      <c r="A50" s="182" t="s">
        <v>2277</v>
      </c>
      <c r="B50" s="117" t="s">
        <v>2278</v>
      </c>
      <c r="C50" s="215">
        <v>3.8</v>
      </c>
      <c r="D50" s="13"/>
      <c r="E50" s="214"/>
      <c r="G50" s="2"/>
    </row>
    <row r="51" spans="1:7" ht="11.25" customHeight="1">
      <c r="A51" s="182" t="s">
        <v>2279</v>
      </c>
      <c r="B51" s="117" t="s">
        <v>2280</v>
      </c>
      <c r="C51" s="215">
        <v>0.8</v>
      </c>
      <c r="D51" s="13"/>
      <c r="E51" s="214"/>
      <c r="G51" s="2"/>
    </row>
    <row r="52" spans="1:7" ht="11.25" customHeight="1">
      <c r="A52" s="182" t="s">
        <v>2281</v>
      </c>
      <c r="B52" s="117" t="s">
        <v>2282</v>
      </c>
      <c r="C52" s="215">
        <v>3.5</v>
      </c>
      <c r="D52" s="13"/>
      <c r="E52" s="214"/>
      <c r="G52" s="2"/>
    </row>
    <row r="53" spans="1:5" ht="11.25" customHeight="1">
      <c r="A53" s="182" t="s">
        <v>2283</v>
      </c>
      <c r="B53" s="117" t="s">
        <v>2284</v>
      </c>
      <c r="C53" s="215">
        <v>1.7</v>
      </c>
      <c r="D53" s="13"/>
      <c r="E53" s="214"/>
    </row>
    <row r="54" spans="1:5" ht="11.25" customHeight="1">
      <c r="A54" s="182" t="s">
        <v>2285</v>
      </c>
      <c r="B54" s="117" t="s">
        <v>2286</v>
      </c>
      <c r="C54" s="215">
        <v>0.9</v>
      </c>
      <c r="D54" s="13"/>
      <c r="E54" s="214"/>
    </row>
    <row r="55" spans="1:5" ht="11.25" customHeight="1">
      <c r="A55" s="182" t="s">
        <v>2287</v>
      </c>
      <c r="B55" s="117" t="s">
        <v>2288</v>
      </c>
      <c r="C55" s="215">
        <v>0.1</v>
      </c>
      <c r="D55" s="13"/>
      <c r="E55" s="214"/>
    </row>
    <row r="56" spans="1:5" ht="11.25" customHeight="1">
      <c r="A56" s="182" t="s">
        <v>2289</v>
      </c>
      <c r="B56" s="117" t="s">
        <v>2290</v>
      </c>
      <c r="C56" s="215">
        <v>-2.4</v>
      </c>
      <c r="D56" s="13"/>
      <c r="E56" s="214"/>
    </row>
    <row r="57" spans="1:9" ht="11.25" customHeight="1">
      <c r="A57" s="182" t="s">
        <v>2291</v>
      </c>
      <c r="B57" s="117" t="s">
        <v>2292</v>
      </c>
      <c r="C57" s="215">
        <v>-1</v>
      </c>
      <c r="D57" s="13"/>
      <c r="E57" s="214"/>
      <c r="F57" s="2"/>
      <c r="G57" s="2"/>
      <c r="H57" s="2"/>
      <c r="I57" s="2"/>
    </row>
    <row r="58" spans="1:9" ht="11.25" customHeight="1">
      <c r="A58" s="182" t="s">
        <v>2293</v>
      </c>
      <c r="B58" s="117" t="s">
        <v>2294</v>
      </c>
      <c r="C58" s="215">
        <v>-0.9</v>
      </c>
      <c r="D58" s="13"/>
      <c r="E58" s="214"/>
      <c r="F58" s="2"/>
      <c r="G58" s="2"/>
      <c r="H58" s="2"/>
      <c r="I58" s="2"/>
    </row>
    <row r="59" spans="1:9" ht="11.25" customHeight="1">
      <c r="A59" s="182" t="s">
        <v>2295</v>
      </c>
      <c r="B59" s="117" t="s">
        <v>2296</v>
      </c>
      <c r="C59" s="215">
        <v>-0.3</v>
      </c>
      <c r="D59" s="13"/>
      <c r="E59" s="214"/>
      <c r="F59" s="2"/>
      <c r="G59" s="2"/>
      <c r="H59" s="2"/>
      <c r="I59" s="2"/>
    </row>
    <row r="60" spans="1:9" ht="11.25" customHeight="1">
      <c r="A60" s="182" t="s">
        <v>2297</v>
      </c>
      <c r="B60" s="117" t="s">
        <v>2298</v>
      </c>
      <c r="C60" s="215">
        <v>-0.4</v>
      </c>
      <c r="D60" s="13"/>
      <c r="E60" s="214"/>
      <c r="F60" s="2"/>
      <c r="G60" s="2"/>
      <c r="H60" s="2"/>
      <c r="I60" s="2"/>
    </row>
    <row r="61" spans="1:5" ht="11.25" customHeight="1">
      <c r="A61" s="182" t="s">
        <v>2299</v>
      </c>
      <c r="B61" s="117" t="s">
        <v>2300</v>
      </c>
      <c r="C61" s="215">
        <v>-2</v>
      </c>
      <c r="D61" s="13"/>
      <c r="E61" s="214"/>
    </row>
    <row r="62" spans="1:5" ht="11.25" customHeight="1">
      <c r="A62" s="182" t="s">
        <v>2301</v>
      </c>
      <c r="B62" s="117" t="s">
        <v>2302</v>
      </c>
      <c r="C62" s="215">
        <v>-0.4</v>
      </c>
      <c r="D62" s="13"/>
      <c r="E62" s="214"/>
    </row>
    <row r="63" spans="1:5" ht="11.25" customHeight="1">
      <c r="A63" s="182" t="s">
        <v>2303</v>
      </c>
      <c r="B63" s="117" t="s">
        <v>2304</v>
      </c>
      <c r="C63" s="215">
        <v>-4.9</v>
      </c>
      <c r="D63" s="13"/>
      <c r="E63" s="214"/>
    </row>
    <row r="64" spans="1:5" ht="11.25" customHeight="1">
      <c r="A64" s="182" t="s">
        <v>2306</v>
      </c>
      <c r="B64" s="117" t="s">
        <v>2307</v>
      </c>
      <c r="C64" s="215">
        <v>0.6</v>
      </c>
      <c r="D64" s="13"/>
      <c r="E64" s="214"/>
    </row>
    <row r="65" spans="1:5" ht="11.25" customHeight="1">
      <c r="A65" s="182" t="s">
        <v>76</v>
      </c>
      <c r="B65" s="117" t="s">
        <v>2305</v>
      </c>
      <c r="C65" s="215">
        <v>-0.9</v>
      </c>
      <c r="D65" s="13"/>
      <c r="E65" s="214"/>
    </row>
    <row r="66" spans="1:5" ht="11.25" customHeight="1">
      <c r="A66" s="182" t="s">
        <v>620</v>
      </c>
      <c r="B66" s="117" t="s">
        <v>2308</v>
      </c>
      <c r="C66" s="215">
        <v>1.4</v>
      </c>
      <c r="D66" s="13"/>
      <c r="E66" s="214"/>
    </row>
    <row r="67" spans="1:5" ht="11.25" customHeight="1">
      <c r="A67" s="182" t="s">
        <v>2309</v>
      </c>
      <c r="B67" s="117" t="s">
        <v>2310</v>
      </c>
      <c r="C67" s="215">
        <v>1.1</v>
      </c>
      <c r="D67" s="13"/>
      <c r="E67" s="214"/>
    </row>
    <row r="68" spans="1:5" ht="11.25" customHeight="1">
      <c r="A68" s="182" t="s">
        <v>2311</v>
      </c>
      <c r="B68" s="117" t="s">
        <v>2312</v>
      </c>
      <c r="C68" s="215">
        <v>0.2</v>
      </c>
      <c r="D68" s="13"/>
      <c r="E68" s="214"/>
    </row>
    <row r="69" spans="1:5" ht="11.25" customHeight="1">
      <c r="A69" s="182" t="s">
        <v>2313</v>
      </c>
      <c r="B69" s="117" t="s">
        <v>2314</v>
      </c>
      <c r="C69" s="215">
        <v>0.6</v>
      </c>
      <c r="D69" s="13"/>
      <c r="E69" s="214"/>
    </row>
    <row r="70" spans="1:5" ht="11.25" customHeight="1">
      <c r="A70" s="182" t="s">
        <v>2315</v>
      </c>
      <c r="B70" s="117" t="s">
        <v>2316</v>
      </c>
      <c r="C70" s="215">
        <v>-4.6</v>
      </c>
      <c r="D70" s="13"/>
      <c r="E70" s="214"/>
    </row>
    <row r="71" spans="1:5" ht="11.25" customHeight="1">
      <c r="A71" s="182" t="s">
        <v>3580</v>
      </c>
      <c r="B71" s="117" t="s">
        <v>1260</v>
      </c>
      <c r="C71" s="215" t="s">
        <v>2897</v>
      </c>
      <c r="D71" s="215"/>
      <c r="E71" s="214"/>
    </row>
    <row r="72" spans="1:5" ht="11.25" customHeight="1">
      <c r="A72" s="182" t="s">
        <v>832</v>
      </c>
      <c r="B72" s="117" t="s">
        <v>2317</v>
      </c>
      <c r="C72" s="215">
        <v>2.9</v>
      </c>
      <c r="D72" s="13"/>
      <c r="E72" s="214"/>
    </row>
    <row r="73" spans="1:5" ht="11.25" customHeight="1">
      <c r="A73" s="182" t="s">
        <v>838</v>
      </c>
      <c r="B73" s="117" t="s">
        <v>2318</v>
      </c>
      <c r="C73" s="215">
        <v>3.5</v>
      </c>
      <c r="D73" s="13"/>
      <c r="E73" s="214"/>
    </row>
    <row r="74" spans="1:5" ht="11.25" customHeight="1">
      <c r="A74" s="182" t="s">
        <v>846</v>
      </c>
      <c r="B74" s="117" t="s">
        <v>2319</v>
      </c>
      <c r="C74" s="215">
        <v>-0.8</v>
      </c>
      <c r="D74" s="13"/>
      <c r="E74" s="214"/>
    </row>
    <row r="75" spans="1:5" ht="11.25" customHeight="1">
      <c r="A75" s="182" t="s">
        <v>1501</v>
      </c>
      <c r="B75" s="117" t="s">
        <v>2320</v>
      </c>
      <c r="C75" s="215">
        <v>4</v>
      </c>
      <c r="D75" s="13"/>
      <c r="E75" s="214"/>
    </row>
    <row r="76" spans="1:5" ht="11.25" customHeight="1">
      <c r="A76" s="182" t="s">
        <v>1506</v>
      </c>
      <c r="B76" s="117" t="s">
        <v>2321</v>
      </c>
      <c r="C76" s="215">
        <v>4.3</v>
      </c>
      <c r="D76" s="13"/>
      <c r="E76" s="214"/>
    </row>
    <row r="77" spans="1:5" ht="11.25" customHeight="1">
      <c r="A77" s="182" t="s">
        <v>1511</v>
      </c>
      <c r="B77" s="117" t="s">
        <v>2322</v>
      </c>
      <c r="C77" s="215">
        <v>-0.3</v>
      </c>
      <c r="D77" s="13"/>
      <c r="E77" s="214"/>
    </row>
    <row r="78" spans="1:5" ht="11.25" customHeight="1">
      <c r="A78" s="182" t="s">
        <v>1516</v>
      </c>
      <c r="B78" s="117" t="s">
        <v>2323</v>
      </c>
      <c r="C78" s="215">
        <v>-4.1</v>
      </c>
      <c r="D78" s="13"/>
      <c r="E78" s="214"/>
    </row>
    <row r="79" spans="1:5" ht="11.25" customHeight="1">
      <c r="A79" s="182" t="s">
        <v>1520</v>
      </c>
      <c r="B79" s="117" t="s">
        <v>2324</v>
      </c>
      <c r="C79" s="215">
        <v>-1.1</v>
      </c>
      <c r="D79" s="13"/>
      <c r="E79" s="214"/>
    </row>
    <row r="80" spans="1:5" ht="11.25" customHeight="1">
      <c r="A80" s="182" t="s">
        <v>1526</v>
      </c>
      <c r="B80" s="117" t="s">
        <v>0</v>
      </c>
      <c r="C80" s="215">
        <v>2.3</v>
      </c>
      <c r="D80" s="13"/>
      <c r="E80" s="214"/>
    </row>
    <row r="81" spans="1:5" ht="11.25" customHeight="1">
      <c r="A81" s="182" t="s">
        <v>1532</v>
      </c>
      <c r="B81" s="117" t="s">
        <v>1</v>
      </c>
      <c r="C81" s="215">
        <v>-4.3</v>
      </c>
      <c r="D81" s="13"/>
      <c r="E81" s="214"/>
    </row>
    <row r="82" spans="1:5" ht="11.25" customHeight="1">
      <c r="A82" s="182" t="s">
        <v>1534</v>
      </c>
      <c r="B82" s="117" t="s">
        <v>2</v>
      </c>
      <c r="C82" s="215">
        <v>-0.7</v>
      </c>
      <c r="D82" s="13"/>
      <c r="E82" s="214"/>
    </row>
    <row r="83" spans="1:5" ht="11.25" customHeight="1">
      <c r="A83" s="182" t="s">
        <v>1538</v>
      </c>
      <c r="B83" s="117" t="s">
        <v>3</v>
      </c>
      <c r="C83" s="215">
        <v>-0.3</v>
      </c>
      <c r="D83" s="13"/>
      <c r="E83" s="214"/>
    </row>
    <row r="84" spans="1:5" ht="11.25" customHeight="1">
      <c r="A84" s="182" t="s">
        <v>1541</v>
      </c>
      <c r="B84" s="117" t="s">
        <v>4</v>
      </c>
      <c r="C84" s="215">
        <v>0.9</v>
      </c>
      <c r="D84" s="13"/>
      <c r="E84" s="214"/>
    </row>
    <row r="85" spans="1:5" ht="11.25" customHeight="1">
      <c r="A85" s="182" t="s">
        <v>5</v>
      </c>
      <c r="B85" s="117" t="s">
        <v>6</v>
      </c>
      <c r="C85" s="215">
        <v>-3.7</v>
      </c>
      <c r="D85" s="13"/>
      <c r="E85" s="214"/>
    </row>
    <row r="86" spans="1:5" ht="11.25" customHeight="1">
      <c r="A86" s="182" t="s">
        <v>7</v>
      </c>
      <c r="B86" s="117" t="s">
        <v>8</v>
      </c>
      <c r="C86" s="215">
        <v>-8.3</v>
      </c>
      <c r="D86" s="13"/>
      <c r="E86" s="214"/>
    </row>
    <row r="87" spans="1:5" ht="11.25" customHeight="1">
      <c r="A87" s="182" t="s">
        <v>9</v>
      </c>
      <c r="B87" s="117" t="s">
        <v>10</v>
      </c>
      <c r="C87" s="215">
        <v>-2.8</v>
      </c>
      <c r="D87" s="13"/>
      <c r="E87" s="214"/>
    </row>
    <row r="88" spans="1:5" ht="11.25" customHeight="1">
      <c r="A88" s="182" t="s">
        <v>11</v>
      </c>
      <c r="B88" s="117" t="s">
        <v>12</v>
      </c>
      <c r="C88" s="215">
        <v>-1.8</v>
      </c>
      <c r="D88" s="13"/>
      <c r="E88" s="214"/>
    </row>
    <row r="89" spans="1:5" ht="11.25" customHeight="1">
      <c r="A89" s="182" t="s">
        <v>13</v>
      </c>
      <c r="B89" s="117" t="s">
        <v>14</v>
      </c>
      <c r="C89" s="215">
        <v>-4.1</v>
      </c>
      <c r="D89" s="13"/>
      <c r="E89" s="214"/>
    </row>
    <row r="90" spans="1:5" ht="11.25" customHeight="1">
      <c r="A90" s="182" t="s">
        <v>15</v>
      </c>
      <c r="B90" s="117" t="s">
        <v>16</v>
      </c>
      <c r="C90" s="215">
        <v>-2.1</v>
      </c>
      <c r="D90" s="13"/>
      <c r="E90" s="214"/>
    </row>
    <row r="91" spans="1:5" ht="11.25" customHeight="1">
      <c r="A91" s="182" t="s">
        <v>17</v>
      </c>
      <c r="B91" s="117" t="s">
        <v>1007</v>
      </c>
      <c r="C91" s="215">
        <v>-6.4</v>
      </c>
      <c r="D91" s="13"/>
      <c r="E91" s="214"/>
    </row>
    <row r="92" spans="1:5" ht="11.25" customHeight="1">
      <c r="A92" s="182" t="s">
        <v>1008</v>
      </c>
      <c r="B92" s="117" t="s">
        <v>1009</v>
      </c>
      <c r="C92" s="215">
        <v>-2.8</v>
      </c>
      <c r="D92" s="13"/>
      <c r="E92" s="214"/>
    </row>
    <row r="93" spans="1:5" ht="11.25" customHeight="1">
      <c r="A93" s="182" t="s">
        <v>1010</v>
      </c>
      <c r="B93" s="117" t="s">
        <v>1011</v>
      </c>
      <c r="C93" s="215">
        <v>-4.1</v>
      </c>
      <c r="D93" s="13"/>
      <c r="E93" s="214"/>
    </row>
    <row r="94" spans="1:5" ht="11.25" customHeight="1">
      <c r="A94" s="182" t="s">
        <v>1012</v>
      </c>
      <c r="B94" s="117" t="s">
        <v>1755</v>
      </c>
      <c r="C94" s="215">
        <v>-4.4</v>
      </c>
      <c r="D94" s="13"/>
      <c r="E94" s="214"/>
    </row>
    <row r="95" spans="1:5" ht="11.25" customHeight="1">
      <c r="A95" s="182" t="s">
        <v>1013</v>
      </c>
      <c r="B95" s="117" t="s">
        <v>1014</v>
      </c>
      <c r="C95" s="215">
        <v>-1.2</v>
      </c>
      <c r="D95" s="13"/>
      <c r="E95" s="214"/>
    </row>
    <row r="96" spans="1:5" ht="11.25" customHeight="1">
      <c r="A96" s="182" t="s">
        <v>1015</v>
      </c>
      <c r="B96" s="117" t="s">
        <v>3585</v>
      </c>
      <c r="C96" s="215">
        <v>-1.8</v>
      </c>
      <c r="D96" s="13"/>
      <c r="E96" s="214"/>
    </row>
    <row r="97" spans="1:5" ht="11.25" customHeight="1">
      <c r="A97" s="182" t="s">
        <v>3586</v>
      </c>
      <c r="B97" s="117" t="s">
        <v>3587</v>
      </c>
      <c r="C97" s="215">
        <v>-4.6</v>
      </c>
      <c r="D97" s="13"/>
      <c r="E97" s="214"/>
    </row>
    <row r="98" spans="1:5" ht="11.25" customHeight="1">
      <c r="A98" s="182" t="s">
        <v>3588</v>
      </c>
      <c r="B98" s="117" t="s">
        <v>3589</v>
      </c>
      <c r="C98" s="215">
        <v>-5</v>
      </c>
      <c r="D98" s="13"/>
      <c r="E98" s="214"/>
    </row>
    <row r="99" spans="1:5" ht="11.25" customHeight="1">
      <c r="A99" s="182" t="s">
        <v>3590</v>
      </c>
      <c r="B99" s="117" t="s">
        <v>3591</v>
      </c>
      <c r="C99" s="215">
        <v>-4.6</v>
      </c>
      <c r="D99" s="13"/>
      <c r="E99" s="214"/>
    </row>
    <row r="100" spans="1:5" ht="11.25" customHeight="1">
      <c r="A100" s="182" t="s">
        <v>3592</v>
      </c>
      <c r="B100" s="117" t="s">
        <v>3593</v>
      </c>
      <c r="C100" s="215">
        <v>-8.1</v>
      </c>
      <c r="D100" s="13"/>
      <c r="E100" s="214"/>
    </row>
    <row r="101" spans="1:5" ht="11.25" customHeight="1">
      <c r="A101" s="182" t="s">
        <v>3594</v>
      </c>
      <c r="B101" s="117" t="s">
        <v>1756</v>
      </c>
      <c r="C101" s="215">
        <v>0.2</v>
      </c>
      <c r="D101" s="13"/>
      <c r="E101" s="214"/>
    </row>
    <row r="102" spans="1:5" ht="11.25" customHeight="1">
      <c r="A102" s="182" t="s">
        <v>3595</v>
      </c>
      <c r="B102" s="117" t="s">
        <v>1757</v>
      </c>
      <c r="C102" s="215">
        <v>-6.5</v>
      </c>
      <c r="D102" s="13"/>
      <c r="E102" s="214"/>
    </row>
    <row r="103" spans="1:5" ht="11.25" customHeight="1">
      <c r="A103" s="182" t="s">
        <v>3596</v>
      </c>
      <c r="B103" s="117" t="s">
        <v>1758</v>
      </c>
      <c r="C103" s="215">
        <v>-3.4</v>
      </c>
      <c r="D103" s="13"/>
      <c r="E103" s="214"/>
    </row>
    <row r="104" spans="1:5" ht="11.25" customHeight="1">
      <c r="A104" s="182" t="s">
        <v>3597</v>
      </c>
      <c r="B104" s="117" t="s">
        <v>754</v>
      </c>
      <c r="C104" s="215">
        <v>-3.8</v>
      </c>
      <c r="D104" s="13"/>
      <c r="E104" s="214"/>
    </row>
    <row r="105" spans="1:5" ht="11.25" customHeight="1">
      <c r="A105" s="182" t="s">
        <v>755</v>
      </c>
      <c r="B105" s="117" t="s">
        <v>756</v>
      </c>
      <c r="C105" s="215">
        <v>-2.7</v>
      </c>
      <c r="D105" s="13"/>
      <c r="E105" s="214"/>
    </row>
    <row r="106" spans="1:5" ht="11.25" customHeight="1">
      <c r="A106" s="182" t="s">
        <v>757</v>
      </c>
      <c r="B106" s="117" t="s">
        <v>758</v>
      </c>
      <c r="C106" s="215">
        <v>2.1</v>
      </c>
      <c r="D106" s="13"/>
      <c r="E106" s="214"/>
    </row>
    <row r="107" spans="1:5" ht="11.25" customHeight="1">
      <c r="A107" s="182" t="s">
        <v>759</v>
      </c>
      <c r="B107" s="117" t="s">
        <v>760</v>
      </c>
      <c r="C107" s="215">
        <v>-0.6</v>
      </c>
      <c r="D107" s="13"/>
      <c r="E107" s="214"/>
    </row>
    <row r="108" spans="1:5" ht="11.25" customHeight="1">
      <c r="A108" s="182" t="s">
        <v>761</v>
      </c>
      <c r="B108" s="117" t="s">
        <v>1759</v>
      </c>
      <c r="C108" s="215">
        <v>-2.2</v>
      </c>
      <c r="D108" s="13"/>
      <c r="E108" s="214"/>
    </row>
    <row r="109" spans="1:5" ht="11.25" customHeight="1">
      <c r="A109" s="182" t="s">
        <v>762</v>
      </c>
      <c r="B109" s="117" t="s">
        <v>763</v>
      </c>
      <c r="C109" s="215">
        <v>-1.8</v>
      </c>
      <c r="D109" s="13"/>
      <c r="E109" s="214"/>
    </row>
    <row r="110" spans="1:5" ht="11.25" customHeight="1">
      <c r="A110" s="182" t="s">
        <v>764</v>
      </c>
      <c r="B110" s="117" t="s">
        <v>765</v>
      </c>
      <c r="C110" s="215">
        <v>-2.4</v>
      </c>
      <c r="D110" s="13"/>
      <c r="E110" s="214"/>
    </row>
    <row r="111" spans="1:5" ht="11.25" customHeight="1">
      <c r="A111" s="182" t="s">
        <v>766</v>
      </c>
      <c r="B111" s="117" t="s">
        <v>767</v>
      </c>
      <c r="C111" s="215">
        <v>-3.8</v>
      </c>
      <c r="D111" s="13"/>
      <c r="E111" s="214"/>
    </row>
    <row r="112" spans="1:5" ht="11.25" customHeight="1">
      <c r="A112" s="182" t="s">
        <v>768</v>
      </c>
      <c r="B112" s="117" t="s">
        <v>769</v>
      </c>
      <c r="C112" s="215">
        <v>-3.6</v>
      </c>
      <c r="D112" s="13"/>
      <c r="E112" s="214"/>
    </row>
    <row r="113" spans="1:5" ht="11.25" customHeight="1">
      <c r="A113" s="182" t="s">
        <v>770</v>
      </c>
      <c r="B113" s="117" t="s">
        <v>771</v>
      </c>
      <c r="C113" s="215">
        <v>0.2</v>
      </c>
      <c r="D113" s="13"/>
      <c r="E113" s="214"/>
    </row>
    <row r="114" spans="1:5" ht="11.25" customHeight="1">
      <c r="A114" s="182" t="s">
        <v>772</v>
      </c>
      <c r="B114" s="117" t="s">
        <v>773</v>
      </c>
      <c r="C114" s="215">
        <v>0.4</v>
      </c>
      <c r="D114" s="13"/>
      <c r="E114" s="214"/>
    </row>
    <row r="115" spans="1:5" ht="11.25" customHeight="1">
      <c r="A115" s="182" t="s">
        <v>774</v>
      </c>
      <c r="B115" s="117" t="s">
        <v>775</v>
      </c>
      <c r="C115" s="215">
        <v>-0.1</v>
      </c>
      <c r="D115" s="13"/>
      <c r="E115" s="214"/>
    </row>
    <row r="116" spans="1:5" ht="11.25" customHeight="1">
      <c r="A116" s="182" t="s">
        <v>776</v>
      </c>
      <c r="B116" s="117" t="s">
        <v>777</v>
      </c>
      <c r="C116" s="215">
        <v>-2.1</v>
      </c>
      <c r="D116" s="13"/>
      <c r="E116" s="214"/>
    </row>
    <row r="117" spans="1:5" ht="11.25" customHeight="1">
      <c r="A117" s="182" t="s">
        <v>208</v>
      </c>
      <c r="B117" s="117" t="s">
        <v>209</v>
      </c>
      <c r="C117" s="215">
        <v>-1.9</v>
      </c>
      <c r="D117" s="13"/>
      <c r="E117" s="214"/>
    </row>
    <row r="118" spans="1:5" ht="11.25" customHeight="1">
      <c r="A118" s="182" t="s">
        <v>210</v>
      </c>
      <c r="B118" s="117" t="s">
        <v>211</v>
      </c>
      <c r="C118" s="215">
        <v>-2.5</v>
      </c>
      <c r="D118" s="13"/>
      <c r="E118" s="214"/>
    </row>
    <row r="119" spans="1:5" ht="11.25" customHeight="1">
      <c r="A119" s="182" t="s">
        <v>212</v>
      </c>
      <c r="B119" s="117" t="s">
        <v>213</v>
      </c>
      <c r="C119" s="215">
        <v>-2.7</v>
      </c>
      <c r="D119" s="13"/>
      <c r="E119" s="214"/>
    </row>
    <row r="120" spans="1:5" ht="11.25" customHeight="1">
      <c r="A120" s="182" t="s">
        <v>214</v>
      </c>
      <c r="B120" s="117" t="s">
        <v>215</v>
      </c>
      <c r="C120" s="215">
        <v>0.4</v>
      </c>
      <c r="D120" s="13"/>
      <c r="E120" s="214"/>
    </row>
    <row r="121" spans="1:5" ht="11.25" customHeight="1">
      <c r="A121" s="182" t="s">
        <v>216</v>
      </c>
      <c r="B121" s="117" t="s">
        <v>2437</v>
      </c>
      <c r="C121" s="215">
        <v>-2.9</v>
      </c>
      <c r="D121" s="13"/>
      <c r="E121" s="214"/>
    </row>
    <row r="122" spans="1:5" ht="11.25" customHeight="1">
      <c r="A122" s="182" t="s">
        <v>2438</v>
      </c>
      <c r="B122" s="117" t="s">
        <v>2439</v>
      </c>
      <c r="C122" s="215">
        <v>-0.7</v>
      </c>
      <c r="D122" s="13"/>
      <c r="E122" s="214"/>
    </row>
    <row r="123" spans="1:5" ht="11.25" customHeight="1">
      <c r="A123" s="182" t="s">
        <v>2440</v>
      </c>
      <c r="B123" s="117" t="s">
        <v>2441</v>
      </c>
      <c r="C123" s="215">
        <v>-2.9</v>
      </c>
      <c r="D123" s="13"/>
      <c r="E123" s="214"/>
    </row>
    <row r="124" spans="1:5" ht="11.25" customHeight="1">
      <c r="A124" s="182" t="s">
        <v>2442</v>
      </c>
      <c r="B124" s="117" t="s">
        <v>2443</v>
      </c>
      <c r="C124" s="215">
        <v>-3.7</v>
      </c>
      <c r="D124" s="13"/>
      <c r="E124" s="214"/>
    </row>
    <row r="125" spans="1:5" ht="11.25" customHeight="1">
      <c r="A125" s="182" t="s">
        <v>2444</v>
      </c>
      <c r="B125" s="117" t="s">
        <v>2445</v>
      </c>
      <c r="C125" s="215">
        <v>0.2</v>
      </c>
      <c r="D125" s="13"/>
      <c r="E125" s="214"/>
    </row>
    <row r="126" spans="1:5" ht="11.25" customHeight="1">
      <c r="A126" s="182" t="s">
        <v>2446</v>
      </c>
      <c r="B126" s="117" t="s">
        <v>1760</v>
      </c>
      <c r="C126" s="215">
        <v>-25.6</v>
      </c>
      <c r="D126" s="13"/>
      <c r="E126" s="214"/>
    </row>
    <row r="127" spans="1:5" ht="11.25" customHeight="1">
      <c r="A127" s="182" t="s">
        <v>2447</v>
      </c>
      <c r="B127" s="117" t="s">
        <v>1761</v>
      </c>
      <c r="C127" s="215">
        <v>-13.9</v>
      </c>
      <c r="D127" s="13"/>
      <c r="E127" s="214"/>
    </row>
    <row r="128" spans="1:5" ht="11.25" customHeight="1">
      <c r="A128" s="182" t="s">
        <v>2448</v>
      </c>
      <c r="B128" s="117" t="s">
        <v>1762</v>
      </c>
      <c r="C128" s="215">
        <v>-1.2</v>
      </c>
      <c r="D128" s="13"/>
      <c r="E128" s="214"/>
    </row>
    <row r="129" spans="1:5" ht="11.25" customHeight="1">
      <c r="A129" s="182" t="s">
        <v>2449</v>
      </c>
      <c r="B129" s="117" t="s">
        <v>1763</v>
      </c>
      <c r="C129" s="215">
        <v>-3.5</v>
      </c>
      <c r="D129" s="13"/>
      <c r="E129" s="214"/>
    </row>
    <row r="130" spans="1:5" ht="11.25" customHeight="1">
      <c r="A130" s="182" t="s">
        <v>2450</v>
      </c>
      <c r="B130" s="117" t="s">
        <v>2451</v>
      </c>
      <c r="C130" s="215">
        <v>2</v>
      </c>
      <c r="D130" s="13"/>
      <c r="E130" s="214"/>
    </row>
    <row r="131" spans="1:5" ht="11.25" customHeight="1">
      <c r="A131" s="182" t="s">
        <v>2452</v>
      </c>
      <c r="B131" s="117" t="s">
        <v>2453</v>
      </c>
      <c r="C131" s="215">
        <v>-1.1</v>
      </c>
      <c r="D131" s="13"/>
      <c r="E131" s="214"/>
    </row>
    <row r="132" spans="1:5" ht="11.25" customHeight="1">
      <c r="A132" s="182" t="s">
        <v>2454</v>
      </c>
      <c r="B132" s="117" t="s">
        <v>2455</v>
      </c>
      <c r="C132" s="215">
        <v>-2.3</v>
      </c>
      <c r="D132" s="13"/>
      <c r="E132" s="214"/>
    </row>
    <row r="133" spans="1:5" ht="11.25" customHeight="1">
      <c r="A133" s="182" t="s">
        <v>2456</v>
      </c>
      <c r="B133" s="117" t="s">
        <v>2457</v>
      </c>
      <c r="C133" s="215">
        <v>1.2</v>
      </c>
      <c r="D133" s="13"/>
      <c r="E133" s="214"/>
    </row>
    <row r="134" spans="1:5" ht="11.25" customHeight="1">
      <c r="A134" s="182" t="s">
        <v>2465</v>
      </c>
      <c r="B134" s="117" t="s">
        <v>2466</v>
      </c>
      <c r="C134" s="215">
        <v>-4.6</v>
      </c>
      <c r="D134" s="13"/>
      <c r="E134" s="214"/>
    </row>
    <row r="135" spans="1:5" ht="11.25" customHeight="1">
      <c r="A135" s="182" t="s">
        <v>2467</v>
      </c>
      <c r="B135" s="117" t="s">
        <v>2468</v>
      </c>
      <c r="C135" s="215">
        <v>-0.8</v>
      </c>
      <c r="D135" s="13"/>
      <c r="E135" s="214"/>
    </row>
    <row r="136" spans="1:5" ht="11.25" customHeight="1">
      <c r="A136" s="182" t="s">
        <v>2469</v>
      </c>
      <c r="B136" s="117" t="s">
        <v>2470</v>
      </c>
      <c r="C136" s="215">
        <v>-5.9</v>
      </c>
      <c r="D136" s="13"/>
      <c r="E136" s="214"/>
    </row>
    <row r="137" spans="1:5" ht="11.25" customHeight="1">
      <c r="A137" s="182" t="s">
        <v>2471</v>
      </c>
      <c r="B137" s="117" t="s">
        <v>2472</v>
      </c>
      <c r="C137" s="215">
        <v>4.4</v>
      </c>
      <c r="D137" s="13"/>
      <c r="E137" s="214"/>
    </row>
    <row r="138" spans="1:5" ht="11.25" customHeight="1">
      <c r="A138" s="182" t="s">
        <v>2473</v>
      </c>
      <c r="B138" s="117" t="s">
        <v>2474</v>
      </c>
      <c r="C138" s="215">
        <v>2</v>
      </c>
      <c r="D138" s="13"/>
      <c r="E138" s="214"/>
    </row>
    <row r="139" spans="1:5" ht="11.25" customHeight="1">
      <c r="A139" s="182" t="s">
        <v>2475</v>
      </c>
      <c r="B139" s="117" t="s">
        <v>2476</v>
      </c>
      <c r="C139" s="215">
        <v>-1.5</v>
      </c>
      <c r="D139" s="13"/>
      <c r="E139" s="214"/>
    </row>
    <row r="140" spans="1:5" ht="11.25" customHeight="1">
      <c r="A140" s="182" t="s">
        <v>2477</v>
      </c>
      <c r="B140" s="117" t="s">
        <v>2478</v>
      </c>
      <c r="C140" s="215">
        <v>-3.2</v>
      </c>
      <c r="D140" s="13"/>
      <c r="E140" s="214"/>
    </row>
    <row r="141" spans="1:5" ht="11.25" customHeight="1">
      <c r="A141" s="182" t="s">
        <v>2479</v>
      </c>
      <c r="B141" s="117" t="s">
        <v>2480</v>
      </c>
      <c r="C141" s="215">
        <v>-1.5</v>
      </c>
      <c r="D141" s="13"/>
      <c r="E141" s="214"/>
    </row>
    <row r="142" spans="1:5" ht="11.25" customHeight="1">
      <c r="A142" s="182" t="s">
        <v>2754</v>
      </c>
      <c r="B142" s="117" t="s">
        <v>2590</v>
      </c>
      <c r="C142" s="215" t="s">
        <v>2897</v>
      </c>
      <c r="D142" s="215"/>
      <c r="E142" s="214"/>
    </row>
    <row r="143" spans="1:5" ht="11.25" customHeight="1">
      <c r="A143" s="182" t="s">
        <v>2755</v>
      </c>
      <c r="B143" s="117" t="s">
        <v>2756</v>
      </c>
      <c r="C143" s="215" t="s">
        <v>2897</v>
      </c>
      <c r="D143" s="215"/>
      <c r="E143" s="214"/>
    </row>
    <row r="144" spans="1:5" ht="11.25" customHeight="1">
      <c r="A144" s="182" t="s">
        <v>2481</v>
      </c>
      <c r="B144" s="117" t="s">
        <v>82</v>
      </c>
      <c r="C144" s="215">
        <v>-5.4</v>
      </c>
      <c r="D144" s="13"/>
      <c r="E144" s="214"/>
    </row>
    <row r="145" spans="1:5" ht="11.25" customHeight="1">
      <c r="A145" s="182" t="s">
        <v>2483</v>
      </c>
      <c r="B145" s="117" t="s">
        <v>3584</v>
      </c>
      <c r="C145" s="215">
        <v>-11</v>
      </c>
      <c r="D145" s="13"/>
      <c r="E145" s="214"/>
    </row>
    <row r="146" spans="1:5" ht="11.25" customHeight="1">
      <c r="A146" s="182" t="s">
        <v>2485</v>
      </c>
      <c r="B146" s="117" t="s">
        <v>3582</v>
      </c>
      <c r="C146" s="215">
        <v>-10.5</v>
      </c>
      <c r="D146" s="13"/>
      <c r="E146" s="214"/>
    </row>
    <row r="147" spans="1:5" ht="11.25" customHeight="1">
      <c r="A147" s="182" t="s">
        <v>2487</v>
      </c>
      <c r="B147" s="117" t="s">
        <v>2488</v>
      </c>
      <c r="C147" s="215">
        <v>-5.6</v>
      </c>
      <c r="D147" s="13"/>
      <c r="E147" s="214"/>
    </row>
    <row r="148" spans="1:5" ht="11.25" customHeight="1">
      <c r="A148" s="182" t="s">
        <v>2489</v>
      </c>
      <c r="B148" s="117" t="s">
        <v>2490</v>
      </c>
      <c r="C148" s="215">
        <v>-4.8</v>
      </c>
      <c r="D148" s="13"/>
      <c r="E148" s="214"/>
    </row>
    <row r="149" spans="1:5" ht="11.25" customHeight="1">
      <c r="A149" s="182" t="s">
        <v>2491</v>
      </c>
      <c r="B149" s="117" t="s">
        <v>2492</v>
      </c>
      <c r="C149" s="215">
        <v>-7</v>
      </c>
      <c r="D149" s="13"/>
      <c r="E149" s="214"/>
    </row>
    <row r="150" spans="1:5" ht="11.25" customHeight="1">
      <c r="A150" s="182" t="s">
        <v>2493</v>
      </c>
      <c r="B150" s="117" t="s">
        <v>2494</v>
      </c>
      <c r="C150" s="215">
        <v>1.1</v>
      </c>
      <c r="D150" s="13"/>
      <c r="E150" s="214"/>
    </row>
    <row r="151" spans="1:5" ht="11.25" customHeight="1">
      <c r="A151" s="182" t="s">
        <v>2495</v>
      </c>
      <c r="B151" s="117" t="s">
        <v>2496</v>
      </c>
      <c r="C151" s="215">
        <v>-6.7</v>
      </c>
      <c r="D151" s="13"/>
      <c r="E151" s="214"/>
    </row>
    <row r="152" spans="1:5" ht="11.25" customHeight="1">
      <c r="A152" s="182" t="s">
        <v>2497</v>
      </c>
      <c r="B152" s="117" t="s">
        <v>2498</v>
      </c>
      <c r="C152" s="215">
        <v>-3.3</v>
      </c>
      <c r="D152" s="13"/>
      <c r="E152" s="214"/>
    </row>
    <row r="153" spans="1:5" ht="11.25" customHeight="1">
      <c r="A153" s="182" t="s">
        <v>2499</v>
      </c>
      <c r="B153" s="117" t="s">
        <v>2500</v>
      </c>
      <c r="C153" s="215">
        <v>-7.5</v>
      </c>
      <c r="D153" s="13"/>
      <c r="E153" s="214"/>
    </row>
    <row r="154" spans="1:5" ht="11.25" customHeight="1">
      <c r="A154" s="182" t="s">
        <v>2501</v>
      </c>
      <c r="B154" s="117" t="s">
        <v>2502</v>
      </c>
      <c r="C154" s="215">
        <v>-6.4</v>
      </c>
      <c r="D154" s="13"/>
      <c r="E154" s="214"/>
    </row>
    <row r="155" spans="1:5" ht="11.25" customHeight="1">
      <c r="A155" s="182" t="s">
        <v>2503</v>
      </c>
      <c r="B155" s="117" t="s">
        <v>2504</v>
      </c>
      <c r="C155" s="215">
        <v>-7.7</v>
      </c>
      <c r="D155" s="13"/>
      <c r="E155" s="214"/>
    </row>
    <row r="156" spans="1:5" ht="11.25" customHeight="1">
      <c r="A156" s="182" t="s">
        <v>2505</v>
      </c>
      <c r="B156" s="117" t="s">
        <v>2506</v>
      </c>
      <c r="C156" s="215">
        <v>-5.2</v>
      </c>
      <c r="D156" s="13"/>
      <c r="E156" s="214"/>
    </row>
    <row r="157" spans="1:5" ht="11.25" customHeight="1">
      <c r="A157" s="182" t="s">
        <v>2507</v>
      </c>
      <c r="B157" s="117" t="s">
        <v>2508</v>
      </c>
      <c r="C157" s="215">
        <v>-5.8</v>
      </c>
      <c r="D157" s="13"/>
      <c r="E157" s="214"/>
    </row>
    <row r="158" spans="1:5" ht="11.25" customHeight="1">
      <c r="A158" s="182" t="s">
        <v>2509</v>
      </c>
      <c r="B158" s="117" t="s">
        <v>2510</v>
      </c>
      <c r="C158" s="215">
        <v>-2.8</v>
      </c>
      <c r="D158" s="13"/>
      <c r="E158" s="214"/>
    </row>
    <row r="159" spans="1:5" ht="11.25" customHeight="1">
      <c r="A159" s="182" t="s">
        <v>2511</v>
      </c>
      <c r="B159" s="117" t="s">
        <v>2512</v>
      </c>
      <c r="C159" s="215">
        <v>-7.2</v>
      </c>
      <c r="D159" s="13"/>
      <c r="E159" s="214"/>
    </row>
    <row r="160" spans="1:5" ht="11.25" customHeight="1">
      <c r="A160" s="182" t="s">
        <v>2513</v>
      </c>
      <c r="B160" s="117" t="s">
        <v>2514</v>
      </c>
      <c r="C160" s="215">
        <v>-4.8</v>
      </c>
      <c r="D160" s="13"/>
      <c r="E160" s="214"/>
    </row>
    <row r="161" spans="1:5" ht="11.25" customHeight="1">
      <c r="A161" s="182" t="s">
        <v>2515</v>
      </c>
      <c r="B161" s="117" t="s">
        <v>2516</v>
      </c>
      <c r="C161" s="215">
        <v>20.2</v>
      </c>
      <c r="D161" s="13"/>
      <c r="E161" s="214"/>
    </row>
    <row r="162" spans="1:5" ht="11.25" customHeight="1">
      <c r="A162" s="182" t="s">
        <v>2517</v>
      </c>
      <c r="B162" s="117" t="s">
        <v>2518</v>
      </c>
      <c r="C162" s="215">
        <v>-3.2</v>
      </c>
      <c r="D162" s="13"/>
      <c r="E162" s="214"/>
    </row>
    <row r="163" spans="1:5" ht="11.25" customHeight="1">
      <c r="A163" s="182" t="s">
        <v>2519</v>
      </c>
      <c r="B163" s="117" t="s">
        <v>2520</v>
      </c>
      <c r="C163" s="215">
        <v>-2.9</v>
      </c>
      <c r="D163" s="13"/>
      <c r="E163" s="214"/>
    </row>
    <row r="164" spans="1:5" ht="11.25" customHeight="1">
      <c r="A164" s="182" t="s">
        <v>2521</v>
      </c>
      <c r="B164" s="117" t="s">
        <v>2522</v>
      </c>
      <c r="C164" s="215">
        <v>-2.8</v>
      </c>
      <c r="D164" s="13"/>
      <c r="E164" s="214"/>
    </row>
    <row r="165" spans="1:5" ht="11.25" customHeight="1">
      <c r="A165" s="182" t="s">
        <v>2523</v>
      </c>
      <c r="B165" s="117" t="s">
        <v>2524</v>
      </c>
      <c r="C165" s="215">
        <v>-5.6</v>
      </c>
      <c r="D165" s="13"/>
      <c r="E165" s="214"/>
    </row>
    <row r="166" spans="1:5" ht="11.25" customHeight="1">
      <c r="A166" s="182" t="s">
        <v>2525</v>
      </c>
      <c r="B166" s="117" t="s">
        <v>2526</v>
      </c>
      <c r="C166" s="215">
        <v>-6.4</v>
      </c>
      <c r="D166" s="13"/>
      <c r="E166" s="214"/>
    </row>
    <row r="167" spans="1:5" ht="11.25" customHeight="1">
      <c r="A167" s="182" t="s">
        <v>2527</v>
      </c>
      <c r="B167" s="117" t="s">
        <v>2528</v>
      </c>
      <c r="C167" s="224">
        <v>-6.7</v>
      </c>
      <c r="D167" s="13"/>
      <c r="E167" s="214"/>
    </row>
    <row r="168" spans="1:5" ht="11.25" customHeight="1">
      <c r="A168" s="182" t="s">
        <v>2529</v>
      </c>
      <c r="B168" s="117" t="s">
        <v>2530</v>
      </c>
      <c r="C168" s="224">
        <v>3.3</v>
      </c>
      <c r="D168" s="13"/>
      <c r="E168" s="214"/>
    </row>
    <row r="169" spans="1:5" ht="11.25" customHeight="1">
      <c r="A169" s="182" t="s">
        <v>2531</v>
      </c>
      <c r="B169" s="117" t="s">
        <v>2532</v>
      </c>
      <c r="C169" s="215">
        <v>-1.9</v>
      </c>
      <c r="D169" s="13"/>
      <c r="E169" s="214"/>
    </row>
    <row r="170" spans="1:5" ht="11.25" customHeight="1">
      <c r="A170" s="182" t="s">
        <v>2533</v>
      </c>
      <c r="B170" s="117" t="s">
        <v>2534</v>
      </c>
      <c r="C170" s="215">
        <v>0.8</v>
      </c>
      <c r="D170" s="13"/>
      <c r="E170" s="214"/>
    </row>
    <row r="171" spans="1:5" ht="11.25" customHeight="1">
      <c r="A171" s="182" t="s">
        <v>2535</v>
      </c>
      <c r="B171" s="117" t="s">
        <v>2536</v>
      </c>
      <c r="C171" s="215">
        <v>-0.2</v>
      </c>
      <c r="D171" s="13"/>
      <c r="E171" s="214"/>
    </row>
    <row r="172" spans="1:5" ht="11.25" customHeight="1">
      <c r="A172" s="182" t="s">
        <v>2537</v>
      </c>
      <c r="B172" s="117" t="s">
        <v>2538</v>
      </c>
      <c r="C172" s="215">
        <v>3.5</v>
      </c>
      <c r="D172" s="13"/>
      <c r="E172" s="214"/>
    </row>
    <row r="173" spans="1:5" ht="11.25" customHeight="1">
      <c r="A173" s="182" t="s">
        <v>2539</v>
      </c>
      <c r="B173" s="117" t="s">
        <v>2540</v>
      </c>
      <c r="C173" s="215">
        <v>0.2</v>
      </c>
      <c r="D173" s="13"/>
      <c r="E173" s="214"/>
    </row>
    <row r="174" spans="1:5" ht="11.25" customHeight="1">
      <c r="A174" s="182" t="s">
        <v>2541</v>
      </c>
      <c r="B174" s="117" t="s">
        <v>2542</v>
      </c>
      <c r="C174" s="215">
        <v>-0.4</v>
      </c>
      <c r="D174" s="13"/>
      <c r="E174" s="214"/>
    </row>
    <row r="175" spans="1:5" ht="11.25" customHeight="1">
      <c r="A175" s="182" t="s">
        <v>2543</v>
      </c>
      <c r="B175" s="117" t="s">
        <v>2544</v>
      </c>
      <c r="C175" s="215">
        <v>0.6</v>
      </c>
      <c r="D175" s="13"/>
      <c r="E175" s="214"/>
    </row>
    <row r="176" spans="1:5" ht="11.25" customHeight="1">
      <c r="A176" s="182" t="s">
        <v>2545</v>
      </c>
      <c r="B176" s="117" t="s">
        <v>2546</v>
      </c>
      <c r="C176" s="215">
        <v>1.7</v>
      </c>
      <c r="D176" s="13"/>
      <c r="E176" s="214"/>
    </row>
    <row r="177" spans="1:5" ht="11.25" customHeight="1">
      <c r="A177" s="182" t="s">
        <v>2547</v>
      </c>
      <c r="B177" s="117" t="s">
        <v>2098</v>
      </c>
      <c r="C177" s="215">
        <v>6</v>
      </c>
      <c r="D177" s="13"/>
      <c r="E177" s="214"/>
    </row>
    <row r="178" spans="1:5" ht="11.25" customHeight="1">
      <c r="A178" s="182" t="s">
        <v>2548</v>
      </c>
      <c r="B178" s="117" t="s">
        <v>2549</v>
      </c>
      <c r="C178" s="215">
        <v>-0.3</v>
      </c>
      <c r="D178" s="13"/>
      <c r="E178" s="214"/>
    </row>
    <row r="179" spans="1:5" ht="11.25" customHeight="1">
      <c r="A179" s="182" t="s">
        <v>2550</v>
      </c>
      <c r="B179" s="117" t="s">
        <v>2099</v>
      </c>
      <c r="C179" s="215">
        <v>0.3</v>
      </c>
      <c r="D179" s="13"/>
      <c r="E179" s="214"/>
    </row>
    <row r="180" spans="1:5" ht="11.25" customHeight="1">
      <c r="A180" s="182" t="s">
        <v>2551</v>
      </c>
      <c r="B180" s="117" t="s">
        <v>2100</v>
      </c>
      <c r="C180" s="215">
        <v>2.9</v>
      </c>
      <c r="D180" s="13"/>
      <c r="E180" s="214"/>
    </row>
    <row r="181" spans="1:5" ht="11.25" customHeight="1">
      <c r="A181" s="182" t="s">
        <v>2552</v>
      </c>
      <c r="B181" s="117" t="s">
        <v>2553</v>
      </c>
      <c r="C181" s="215">
        <v>0.2</v>
      </c>
      <c r="D181" s="13"/>
      <c r="E181" s="214"/>
    </row>
    <row r="182" spans="1:5" ht="11.25" customHeight="1">
      <c r="A182" s="182" t="s">
        <v>2554</v>
      </c>
      <c r="B182" s="117" t="s">
        <v>2555</v>
      </c>
      <c r="C182" s="215">
        <v>9.6</v>
      </c>
      <c r="D182" s="13"/>
      <c r="E182" s="214"/>
    </row>
    <row r="183" spans="1:5" ht="11.25" customHeight="1">
      <c r="A183" s="182" t="s">
        <v>2556</v>
      </c>
      <c r="B183" s="117" t="s">
        <v>2101</v>
      </c>
      <c r="C183" s="215">
        <v>2.1</v>
      </c>
      <c r="D183" s="13"/>
      <c r="E183" s="214"/>
    </row>
    <row r="184" spans="1:5" ht="11.25" customHeight="1">
      <c r="A184" s="182" t="s">
        <v>2557</v>
      </c>
      <c r="B184" s="117" t="s">
        <v>2558</v>
      </c>
      <c r="C184" s="215">
        <v>-2.3</v>
      </c>
      <c r="D184" s="13"/>
      <c r="E184" s="214"/>
    </row>
    <row r="185" spans="1:5" ht="11.25" customHeight="1">
      <c r="A185" s="182" t="s">
        <v>2559</v>
      </c>
      <c r="B185" s="117" t="s">
        <v>2560</v>
      </c>
      <c r="C185" s="215">
        <v>4.5</v>
      </c>
      <c r="D185" s="13"/>
      <c r="E185" s="214"/>
    </row>
    <row r="186" spans="1:5" ht="11.25" customHeight="1">
      <c r="A186" s="182" t="s">
        <v>2561</v>
      </c>
      <c r="B186" s="117" t="s">
        <v>2562</v>
      </c>
      <c r="C186" s="215">
        <v>2</v>
      </c>
      <c r="D186" s="13"/>
      <c r="E186" s="214"/>
    </row>
    <row r="187" spans="1:5" ht="11.25" customHeight="1">
      <c r="A187" s="182" t="s">
        <v>2563</v>
      </c>
      <c r="B187" s="117" t="s">
        <v>2564</v>
      </c>
      <c r="C187" s="215">
        <v>-6.2</v>
      </c>
      <c r="D187" s="13"/>
      <c r="E187" s="214"/>
    </row>
    <row r="188" spans="1:5" ht="11.25" customHeight="1">
      <c r="A188" s="182" t="s">
        <v>2565</v>
      </c>
      <c r="B188" s="117" t="s">
        <v>2102</v>
      </c>
      <c r="C188" s="215">
        <v>-5</v>
      </c>
      <c r="D188" s="13"/>
      <c r="E188" s="214"/>
    </row>
    <row r="189" spans="1:5" ht="11.25" customHeight="1">
      <c r="A189" s="182" t="s">
        <v>2566</v>
      </c>
      <c r="B189" s="117" t="s">
        <v>2567</v>
      </c>
      <c r="C189" s="215">
        <v>2.8</v>
      </c>
      <c r="D189" s="13"/>
      <c r="E189" s="214"/>
    </row>
    <row r="190" spans="1:5" ht="11.25" customHeight="1">
      <c r="A190" s="182" t="s">
        <v>2568</v>
      </c>
      <c r="B190" s="117" t="s">
        <v>2569</v>
      </c>
      <c r="C190" s="215">
        <v>-1.4</v>
      </c>
      <c r="D190" s="13"/>
      <c r="E190" s="214"/>
    </row>
    <row r="191" spans="1:5" ht="11.25" customHeight="1">
      <c r="A191" s="182" t="s">
        <v>2570</v>
      </c>
      <c r="B191" s="117" t="s">
        <v>2103</v>
      </c>
      <c r="C191" s="215">
        <v>-3.6</v>
      </c>
      <c r="D191" s="13"/>
      <c r="E191" s="214"/>
    </row>
    <row r="192" spans="1:5" ht="11.25" customHeight="1">
      <c r="A192" s="182" t="s">
        <v>2571</v>
      </c>
      <c r="B192" s="117" t="s">
        <v>2572</v>
      </c>
      <c r="C192" s="215">
        <v>1.9</v>
      </c>
      <c r="D192" s="13"/>
      <c r="E192" s="214"/>
    </row>
    <row r="193" spans="1:5" ht="11.25" customHeight="1">
      <c r="A193" s="182" t="s">
        <v>2573</v>
      </c>
      <c r="B193" s="117" t="s">
        <v>2574</v>
      </c>
      <c r="C193" s="215">
        <v>0.5</v>
      </c>
      <c r="D193" s="13"/>
      <c r="E193" s="214"/>
    </row>
    <row r="194" spans="1:5" ht="11.25" customHeight="1">
      <c r="A194" s="182" t="s">
        <v>2575</v>
      </c>
      <c r="B194" s="117" t="s">
        <v>2576</v>
      </c>
      <c r="C194" s="215">
        <v>-6.2</v>
      </c>
      <c r="D194" s="13"/>
      <c r="E194" s="214"/>
    </row>
    <row r="195" spans="1:5" ht="11.25" customHeight="1">
      <c r="A195" s="182" t="s">
        <v>2577</v>
      </c>
      <c r="B195" s="117" t="s">
        <v>2578</v>
      </c>
      <c r="C195" s="215">
        <v>-1.4</v>
      </c>
      <c r="D195" s="13"/>
      <c r="E195" s="214"/>
    </row>
    <row r="196" spans="1:5" ht="11.25" customHeight="1">
      <c r="A196" s="182" t="s">
        <v>2579</v>
      </c>
      <c r="B196" s="117" t="s">
        <v>2580</v>
      </c>
      <c r="C196" s="215">
        <v>-4.6</v>
      </c>
      <c r="D196" s="13"/>
      <c r="E196" s="214"/>
    </row>
    <row r="197" spans="1:5" ht="11.25" customHeight="1">
      <c r="A197" s="182" t="s">
        <v>2581</v>
      </c>
      <c r="B197" s="117" t="s">
        <v>2582</v>
      </c>
      <c r="C197" s="215">
        <v>0.3</v>
      </c>
      <c r="D197" s="13"/>
      <c r="E197" s="214"/>
    </row>
    <row r="198" spans="1:5" ht="11.25" customHeight="1">
      <c r="A198" s="182" t="s">
        <v>2583</v>
      </c>
      <c r="B198" s="117" t="s">
        <v>2104</v>
      </c>
      <c r="C198" s="215">
        <v>-7.9</v>
      </c>
      <c r="D198" s="13"/>
      <c r="E198" s="214"/>
    </row>
    <row r="199" spans="1:5" ht="11.25" customHeight="1">
      <c r="A199" s="182" t="s">
        <v>2584</v>
      </c>
      <c r="B199" s="117" t="s">
        <v>2105</v>
      </c>
      <c r="C199" s="215">
        <v>-4.2</v>
      </c>
      <c r="D199" s="13"/>
      <c r="E199" s="214"/>
    </row>
    <row r="200" spans="1:5" ht="11.25" customHeight="1">
      <c r="A200" s="182" t="s">
        <v>2585</v>
      </c>
      <c r="B200" s="117" t="s">
        <v>2586</v>
      </c>
      <c r="C200" s="215">
        <v>-9.7</v>
      </c>
      <c r="D200" s="13"/>
      <c r="E200" s="214"/>
    </row>
    <row r="201" spans="1:5" ht="11.25" customHeight="1">
      <c r="A201" s="182" t="s">
        <v>2587</v>
      </c>
      <c r="B201" s="117" t="s">
        <v>2588</v>
      </c>
      <c r="C201" s="215">
        <v>-8.7</v>
      </c>
      <c r="D201" s="13"/>
      <c r="E201" s="214"/>
    </row>
    <row r="202" spans="1:5" ht="11.25" customHeight="1">
      <c r="A202" s="182" t="s">
        <v>2589</v>
      </c>
      <c r="B202" s="117" t="s">
        <v>2590</v>
      </c>
      <c r="C202" s="215">
        <v>-5.6</v>
      </c>
      <c r="D202" s="13"/>
      <c r="E202" s="214"/>
    </row>
    <row r="203" spans="1:5" ht="11.25" customHeight="1">
      <c r="A203" s="182" t="s">
        <v>2591</v>
      </c>
      <c r="B203" s="117" t="s">
        <v>2592</v>
      </c>
      <c r="C203" s="215">
        <v>-9.2</v>
      </c>
      <c r="D203" s="13"/>
      <c r="E203" s="214"/>
    </row>
    <row r="204" spans="1:5" ht="11.25" customHeight="1">
      <c r="A204" s="182" t="s">
        <v>2593</v>
      </c>
      <c r="B204" s="117" t="s">
        <v>2594</v>
      </c>
      <c r="C204" s="215">
        <v>-12.7</v>
      </c>
      <c r="D204" s="13"/>
      <c r="E204" s="214"/>
    </row>
    <row r="205" spans="1:5" ht="11.25" customHeight="1">
      <c r="A205" s="182" t="s">
        <v>2595</v>
      </c>
      <c r="B205" s="117" t="s">
        <v>2899</v>
      </c>
      <c r="C205" s="215">
        <v>-4.5</v>
      </c>
      <c r="D205" s="13"/>
      <c r="E205" s="214"/>
    </row>
    <row r="206" spans="1:5" ht="11.25" customHeight="1">
      <c r="A206" s="182" t="s">
        <v>2596</v>
      </c>
      <c r="B206" s="117" t="s">
        <v>2597</v>
      </c>
      <c r="C206" s="215">
        <v>-7.7</v>
      </c>
      <c r="D206" s="13"/>
      <c r="E206" s="214"/>
    </row>
    <row r="207" spans="1:5" ht="11.25" customHeight="1">
      <c r="A207" s="182" t="s">
        <v>2598</v>
      </c>
      <c r="B207" s="117" t="s">
        <v>2599</v>
      </c>
      <c r="C207" s="215">
        <v>-8.7</v>
      </c>
      <c r="D207" s="13"/>
      <c r="E207" s="214"/>
    </row>
    <row r="208" spans="1:5" ht="11.25" customHeight="1">
      <c r="A208" s="182" t="s">
        <v>2600</v>
      </c>
      <c r="B208" s="117" t="s">
        <v>2601</v>
      </c>
      <c r="C208" s="215">
        <v>6.1</v>
      </c>
      <c r="D208" s="13"/>
      <c r="E208" s="214"/>
    </row>
    <row r="209" spans="1:5" ht="11.25" customHeight="1">
      <c r="A209" s="182" t="s">
        <v>2602</v>
      </c>
      <c r="B209" s="117" t="s">
        <v>2603</v>
      </c>
      <c r="C209" s="215">
        <v>1.4</v>
      </c>
      <c r="D209" s="13"/>
      <c r="E209" s="214"/>
    </row>
    <row r="210" spans="1:5" ht="11.25" customHeight="1">
      <c r="A210" s="182" t="s">
        <v>2604</v>
      </c>
      <c r="B210" s="117" t="s">
        <v>2605</v>
      </c>
      <c r="C210" s="215">
        <v>-7.7</v>
      </c>
      <c r="D210" s="13"/>
      <c r="E210" s="214"/>
    </row>
    <row r="211" spans="1:5" ht="11.25" customHeight="1">
      <c r="A211" s="182" t="s">
        <v>2606</v>
      </c>
      <c r="B211" s="117" t="s">
        <v>2607</v>
      </c>
      <c r="C211" s="215">
        <v>-3.1</v>
      </c>
      <c r="D211" s="13"/>
      <c r="E211" s="214"/>
    </row>
    <row r="212" spans="1:5" ht="11.25" customHeight="1">
      <c r="A212" s="182" t="s">
        <v>2608</v>
      </c>
      <c r="B212" s="117" t="s">
        <v>2609</v>
      </c>
      <c r="C212" s="215">
        <v>-5.8</v>
      </c>
      <c r="D212" s="13"/>
      <c r="E212" s="214"/>
    </row>
    <row r="213" spans="1:5" ht="11.25" customHeight="1">
      <c r="A213" s="182" t="s">
        <v>2610</v>
      </c>
      <c r="B213" s="117" t="s">
        <v>2611</v>
      </c>
      <c r="C213" s="215">
        <v>-9.1</v>
      </c>
      <c r="D213" s="13"/>
      <c r="E213" s="214"/>
    </row>
    <row r="214" spans="1:5" ht="11.25" customHeight="1">
      <c r="A214" s="182" t="s">
        <v>2613</v>
      </c>
      <c r="B214" s="117" t="s">
        <v>2614</v>
      </c>
      <c r="C214" s="215">
        <v>-3.3</v>
      </c>
      <c r="D214" s="13"/>
      <c r="E214" s="214"/>
    </row>
    <row r="215" spans="1:5" ht="11.25" customHeight="1">
      <c r="A215" s="182" t="s">
        <v>1613</v>
      </c>
      <c r="B215" s="117" t="s">
        <v>1615</v>
      </c>
      <c r="C215" s="215">
        <v>-1.2</v>
      </c>
      <c r="D215" s="13"/>
      <c r="E215" s="214"/>
    </row>
    <row r="216" spans="1:5" ht="11.25" customHeight="1">
      <c r="A216" s="182" t="s">
        <v>1614</v>
      </c>
      <c r="B216" s="117" t="s">
        <v>2612</v>
      </c>
      <c r="C216" s="215">
        <v>-4.2</v>
      </c>
      <c r="D216" s="13"/>
      <c r="E216" s="214"/>
    </row>
    <row r="217" spans="1:5" ht="11.25" customHeight="1">
      <c r="A217" s="182" t="s">
        <v>1617</v>
      </c>
      <c r="B217" s="117" t="s">
        <v>1618</v>
      </c>
      <c r="C217" s="215">
        <v>-1.6</v>
      </c>
      <c r="D217" s="13"/>
      <c r="E217" s="214"/>
    </row>
    <row r="218" spans="1:5" ht="11.25" customHeight="1">
      <c r="A218" s="182" t="s">
        <v>2615</v>
      </c>
      <c r="B218" s="117" t="s">
        <v>2616</v>
      </c>
      <c r="C218" s="215">
        <v>2.6</v>
      </c>
      <c r="D218" s="13"/>
      <c r="E218" s="214"/>
    </row>
    <row r="219" spans="1:5" ht="11.25" customHeight="1">
      <c r="A219" s="182" t="s">
        <v>2617</v>
      </c>
      <c r="B219" s="117" t="s">
        <v>2618</v>
      </c>
      <c r="C219" s="215">
        <v>2</v>
      </c>
      <c r="D219" s="13"/>
      <c r="E219" s="214"/>
    </row>
    <row r="220" spans="1:5" ht="11.25" customHeight="1">
      <c r="A220" s="182" t="s">
        <v>2619</v>
      </c>
      <c r="B220" s="117" t="s">
        <v>2620</v>
      </c>
      <c r="C220" s="215">
        <v>0</v>
      </c>
      <c r="D220" s="13"/>
      <c r="E220" s="214"/>
    </row>
    <row r="221" spans="1:5" ht="11.25" customHeight="1">
      <c r="A221" s="182" t="s">
        <v>2621</v>
      </c>
      <c r="B221" s="117" t="s">
        <v>2622</v>
      </c>
      <c r="C221" s="215">
        <v>1.2</v>
      </c>
      <c r="D221" s="13"/>
      <c r="E221" s="214"/>
    </row>
    <row r="222" spans="1:5" ht="11.25" customHeight="1">
      <c r="A222" s="182" t="s">
        <v>2623</v>
      </c>
      <c r="B222" s="117" t="s">
        <v>2624</v>
      </c>
      <c r="C222" s="215">
        <v>2.5</v>
      </c>
      <c r="D222" s="13"/>
      <c r="E222" s="214"/>
    </row>
    <row r="223" spans="1:5" ht="11.25" customHeight="1">
      <c r="A223" s="182" t="s">
        <v>2625</v>
      </c>
      <c r="B223" s="117" t="s">
        <v>2626</v>
      </c>
      <c r="C223" s="215">
        <v>1.7</v>
      </c>
      <c r="D223" s="13"/>
      <c r="E223" s="214"/>
    </row>
    <row r="224" spans="1:5" ht="11.25" customHeight="1">
      <c r="A224" s="182" t="s">
        <v>2627</v>
      </c>
      <c r="B224" s="117" t="s">
        <v>2628</v>
      </c>
      <c r="C224" s="215">
        <v>-1.2</v>
      </c>
      <c r="D224" s="13"/>
      <c r="E224" s="214"/>
    </row>
    <row r="225" spans="1:5" ht="11.25" customHeight="1">
      <c r="A225" s="182" t="s">
        <v>2629</v>
      </c>
      <c r="B225" s="117" t="s">
        <v>2630</v>
      </c>
      <c r="C225" s="215">
        <v>-2.1</v>
      </c>
      <c r="D225" s="13"/>
      <c r="E225" s="214"/>
    </row>
    <row r="226" spans="1:5" ht="11.25" customHeight="1">
      <c r="A226" s="182" t="s">
        <v>2631</v>
      </c>
      <c r="B226" s="117" t="s">
        <v>2632</v>
      </c>
      <c r="C226" s="215">
        <v>-0.9</v>
      </c>
      <c r="D226" s="13"/>
      <c r="E226" s="214"/>
    </row>
    <row r="227" spans="1:5" ht="11.25" customHeight="1">
      <c r="A227" s="182" t="s">
        <v>2633</v>
      </c>
      <c r="B227" s="117" t="s">
        <v>2634</v>
      </c>
      <c r="C227" s="215">
        <v>-11.7</v>
      </c>
      <c r="D227" s="13"/>
      <c r="E227" s="214"/>
    </row>
    <row r="228" spans="1:5" ht="11.25" customHeight="1">
      <c r="A228" s="182" t="s">
        <v>2635</v>
      </c>
      <c r="B228" s="117" t="s">
        <v>2636</v>
      </c>
      <c r="C228" s="215">
        <v>-0.5</v>
      </c>
      <c r="D228" s="13"/>
      <c r="E228" s="214"/>
    </row>
    <row r="229" spans="1:5" ht="11.25" customHeight="1">
      <c r="A229" s="182" t="s">
        <v>2637</v>
      </c>
      <c r="B229" s="117" t="s">
        <v>2638</v>
      </c>
      <c r="C229" s="215">
        <v>2.5</v>
      </c>
      <c r="D229" s="13"/>
      <c r="E229" s="214"/>
    </row>
    <row r="230" spans="1:5" ht="11.25" customHeight="1">
      <c r="A230" s="182" t="s">
        <v>2640</v>
      </c>
      <c r="B230" s="117" t="s">
        <v>2641</v>
      </c>
      <c r="C230" s="215">
        <v>-3.9</v>
      </c>
      <c r="D230" s="13"/>
      <c r="E230" s="214"/>
    </row>
    <row r="231" spans="1:5" ht="11.25" customHeight="1">
      <c r="A231" s="182" t="s">
        <v>2642</v>
      </c>
      <c r="B231" s="117" t="s">
        <v>2643</v>
      </c>
      <c r="C231" s="215">
        <v>-7.5</v>
      </c>
      <c r="D231" s="13"/>
      <c r="E231" s="214"/>
    </row>
    <row r="232" spans="1:5" ht="11.25" customHeight="1">
      <c r="A232" s="182" t="s">
        <v>1635</v>
      </c>
      <c r="B232" s="117" t="s">
        <v>2639</v>
      </c>
      <c r="C232" s="215">
        <v>-0.3</v>
      </c>
      <c r="D232" s="13"/>
      <c r="E232" s="214"/>
    </row>
    <row r="233" spans="1:5" ht="11.25" customHeight="1">
      <c r="A233" s="182" t="s">
        <v>1636</v>
      </c>
      <c r="B233" s="117" t="s">
        <v>2644</v>
      </c>
      <c r="C233" s="215">
        <v>3.5</v>
      </c>
      <c r="D233" s="13"/>
      <c r="E233" s="214"/>
    </row>
    <row r="234" spans="1:5" ht="11.25" customHeight="1">
      <c r="A234" s="182" t="s">
        <v>2645</v>
      </c>
      <c r="B234" s="117" t="s">
        <v>2646</v>
      </c>
      <c r="C234" s="215">
        <v>13.5</v>
      </c>
      <c r="D234" s="13"/>
      <c r="E234" s="214"/>
    </row>
    <row r="235" spans="1:5" ht="11.25" customHeight="1">
      <c r="A235" s="182" t="s">
        <v>2647</v>
      </c>
      <c r="B235" s="117" t="s">
        <v>2648</v>
      </c>
      <c r="C235" s="215">
        <v>5.3</v>
      </c>
      <c r="D235" s="13"/>
      <c r="E235" s="214"/>
    </row>
    <row r="236" spans="1:5" ht="11.25" customHeight="1">
      <c r="A236" s="182" t="s">
        <v>2649</v>
      </c>
      <c r="B236" s="117" t="s">
        <v>2650</v>
      </c>
      <c r="C236" s="215">
        <v>12.1</v>
      </c>
      <c r="D236" s="13"/>
      <c r="E236" s="214"/>
    </row>
    <row r="237" spans="1:5" ht="11.25" customHeight="1">
      <c r="A237" s="182" t="s">
        <v>2651</v>
      </c>
      <c r="B237" s="117" t="s">
        <v>2652</v>
      </c>
      <c r="C237" s="215">
        <v>-11.4</v>
      </c>
      <c r="D237" s="13"/>
      <c r="E237" s="214"/>
    </row>
    <row r="238" spans="1:5" ht="11.25" customHeight="1">
      <c r="A238" s="182" t="s">
        <v>2653</v>
      </c>
      <c r="B238" s="117" t="s">
        <v>2654</v>
      </c>
      <c r="C238" s="215">
        <v>10.3</v>
      </c>
      <c r="D238" s="13"/>
      <c r="E238" s="214"/>
    </row>
    <row r="239" spans="1:5" ht="11.25" customHeight="1">
      <c r="A239" s="182" t="s">
        <v>2655</v>
      </c>
      <c r="B239" s="117" t="s">
        <v>2656</v>
      </c>
      <c r="C239" s="215">
        <v>-2.9</v>
      </c>
      <c r="D239" s="13"/>
      <c r="E239" s="214"/>
    </row>
    <row r="240" spans="1:5" ht="11.25" customHeight="1">
      <c r="A240" s="182" t="s">
        <v>2657</v>
      </c>
      <c r="B240" s="117" t="s">
        <v>2658</v>
      </c>
      <c r="C240" s="215">
        <v>-14.3</v>
      </c>
      <c r="D240" s="13"/>
      <c r="E240" s="214"/>
    </row>
    <row r="241" spans="1:5" ht="11.25" customHeight="1">
      <c r="A241" s="182" t="s">
        <v>2659</v>
      </c>
      <c r="B241" s="117" t="s">
        <v>2660</v>
      </c>
      <c r="C241" s="215">
        <v>2.6</v>
      </c>
      <c r="D241" s="13"/>
      <c r="E241" s="214"/>
    </row>
    <row r="242" spans="1:5" ht="11.25" customHeight="1">
      <c r="A242" s="182" t="s">
        <v>2661</v>
      </c>
      <c r="B242" s="117" t="s">
        <v>2662</v>
      </c>
      <c r="C242" s="215">
        <v>8.8</v>
      </c>
      <c r="D242" s="13"/>
      <c r="E242" s="214"/>
    </row>
    <row r="243" spans="1:7" ht="11.25" customHeight="1">
      <c r="A243" s="182" t="s">
        <v>2663</v>
      </c>
      <c r="B243" s="117" t="s">
        <v>2664</v>
      </c>
      <c r="C243" s="215">
        <v>1.3</v>
      </c>
      <c r="D243" s="13"/>
      <c r="E243" s="214"/>
      <c r="F243" s="2"/>
      <c r="G243" s="21"/>
    </row>
    <row r="244" spans="1:7" ht="11.25" customHeight="1">
      <c r="A244" s="182" t="s">
        <v>2665</v>
      </c>
      <c r="B244" s="117" t="s">
        <v>2666</v>
      </c>
      <c r="C244" s="215">
        <v>-4.1</v>
      </c>
      <c r="D244" s="13"/>
      <c r="E244" s="214"/>
      <c r="F244" s="2"/>
      <c r="G244" s="21"/>
    </row>
    <row r="245" spans="1:7" ht="11.25" customHeight="1">
      <c r="A245" s="182" t="s">
        <v>2667</v>
      </c>
      <c r="B245" s="117" t="s">
        <v>2668</v>
      </c>
      <c r="C245" s="215">
        <v>-12.3</v>
      </c>
      <c r="D245" s="13"/>
      <c r="E245" s="214"/>
      <c r="F245" s="2"/>
      <c r="G245" s="2"/>
    </row>
    <row r="246" spans="1:7" ht="11.25" customHeight="1">
      <c r="A246" s="182" t="s">
        <v>2669</v>
      </c>
      <c r="B246" s="117" t="s">
        <v>2670</v>
      </c>
      <c r="C246" s="215">
        <v>8.4</v>
      </c>
      <c r="D246" s="13"/>
      <c r="E246" s="214"/>
      <c r="F246" s="2"/>
      <c r="G246" s="2"/>
    </row>
    <row r="247" spans="1:7" ht="11.25" customHeight="1">
      <c r="A247" s="182" t="s">
        <v>3583</v>
      </c>
      <c r="B247" s="117" t="s">
        <v>3581</v>
      </c>
      <c r="C247" s="215">
        <v>-1.2</v>
      </c>
      <c r="D247" s="13"/>
      <c r="E247" s="214"/>
      <c r="F247" s="2"/>
      <c r="G247" s="2"/>
    </row>
    <row r="248" spans="1:7" ht="11.25" customHeight="1">
      <c r="A248" s="182" t="s">
        <v>2675</v>
      </c>
      <c r="B248" s="117" t="s">
        <v>982</v>
      </c>
      <c r="C248" s="215">
        <v>8.8</v>
      </c>
      <c r="D248" s="13"/>
      <c r="E248" s="214"/>
      <c r="F248" s="2"/>
      <c r="G248" s="2"/>
    </row>
    <row r="249" spans="1:7" ht="11.25" customHeight="1">
      <c r="A249" s="182" t="s">
        <v>983</v>
      </c>
      <c r="B249" s="117" t="s">
        <v>984</v>
      </c>
      <c r="C249" s="215">
        <v>-6.7</v>
      </c>
      <c r="D249" s="13"/>
      <c r="E249" s="214"/>
      <c r="F249" s="2"/>
      <c r="G249" s="2"/>
    </row>
    <row r="250" spans="1:7" ht="11.25" customHeight="1">
      <c r="A250" s="182" t="s">
        <v>985</v>
      </c>
      <c r="B250" s="117" t="s">
        <v>986</v>
      </c>
      <c r="C250" s="215">
        <v>5.9</v>
      </c>
      <c r="D250" s="13"/>
      <c r="E250" s="214"/>
      <c r="F250" s="2"/>
      <c r="G250" s="2"/>
    </row>
    <row r="251" spans="1:7" ht="11.25" customHeight="1">
      <c r="A251" s="182" t="s">
        <v>987</v>
      </c>
      <c r="B251" s="117" t="s">
        <v>988</v>
      </c>
      <c r="C251" s="215">
        <v>-6.8</v>
      </c>
      <c r="D251" s="13"/>
      <c r="E251" s="214"/>
      <c r="F251" s="2"/>
      <c r="G251" s="2"/>
    </row>
    <row r="252" spans="1:7" ht="11.25" customHeight="1">
      <c r="A252" s="182" t="s">
        <v>989</v>
      </c>
      <c r="B252" s="117" t="s">
        <v>990</v>
      </c>
      <c r="C252" s="215">
        <v>-2</v>
      </c>
      <c r="D252" s="13"/>
      <c r="E252" s="214"/>
      <c r="F252" s="2"/>
      <c r="G252" s="2"/>
    </row>
    <row r="253" spans="1:7" ht="11.25" customHeight="1">
      <c r="A253" s="182" t="s">
        <v>991</v>
      </c>
      <c r="B253" s="117" t="s">
        <v>992</v>
      </c>
      <c r="C253" s="215">
        <v>4.2</v>
      </c>
      <c r="D253" s="13"/>
      <c r="E253" s="214"/>
      <c r="F253" s="2"/>
      <c r="G253" s="2"/>
    </row>
    <row r="254" spans="1:7" ht="11.25" customHeight="1">
      <c r="A254" s="182" t="s">
        <v>993</v>
      </c>
      <c r="B254" s="117" t="s">
        <v>994</v>
      </c>
      <c r="C254" s="215">
        <v>16.4</v>
      </c>
      <c r="D254" s="13"/>
      <c r="E254" s="214"/>
      <c r="F254" s="2"/>
      <c r="G254" s="2"/>
    </row>
    <row r="255" spans="1:7" ht="11.25" customHeight="1">
      <c r="A255" s="182" t="s">
        <v>995</v>
      </c>
      <c r="B255" s="117" t="s">
        <v>996</v>
      </c>
      <c r="C255" s="215">
        <v>0.6</v>
      </c>
      <c r="D255" s="13"/>
      <c r="E255" s="214"/>
      <c r="F255" s="2"/>
      <c r="G255" s="2"/>
    </row>
    <row r="256" spans="1:7" ht="11.25" customHeight="1">
      <c r="A256" s="182" t="s">
        <v>997</v>
      </c>
      <c r="B256" s="117" t="s">
        <v>998</v>
      </c>
      <c r="C256" s="215">
        <v>-1.2</v>
      </c>
      <c r="D256" s="13"/>
      <c r="E256" s="214"/>
      <c r="F256" s="2"/>
      <c r="G256" s="2"/>
    </row>
    <row r="257" spans="1:7" ht="11.25" customHeight="1">
      <c r="A257" s="182" t="s">
        <v>999</v>
      </c>
      <c r="B257" s="117" t="s">
        <v>1000</v>
      </c>
      <c r="C257" s="215">
        <v>-9.6</v>
      </c>
      <c r="D257" s="13"/>
      <c r="E257" s="214"/>
      <c r="F257" s="2"/>
      <c r="G257" s="2"/>
    </row>
    <row r="258" spans="1:7" ht="11.25" customHeight="1">
      <c r="A258" s="182" t="s">
        <v>1001</v>
      </c>
      <c r="B258" s="117" t="s">
        <v>1002</v>
      </c>
      <c r="C258" s="215">
        <v>-9.6</v>
      </c>
      <c r="D258" s="13"/>
      <c r="E258" s="214"/>
      <c r="F258" s="2"/>
      <c r="G258" s="2"/>
    </row>
    <row r="259" spans="1:7" ht="11.25" customHeight="1">
      <c r="A259" s="182" t="s">
        <v>1003</v>
      </c>
      <c r="B259" s="117" t="s">
        <v>1275</v>
      </c>
      <c r="C259" s="215">
        <v>-10.4</v>
      </c>
      <c r="D259" s="13"/>
      <c r="E259" s="214"/>
      <c r="F259" s="2"/>
      <c r="G259" s="2"/>
    </row>
    <row r="260" spans="1:7" ht="11.25" customHeight="1">
      <c r="A260" s="182" t="s">
        <v>1276</v>
      </c>
      <c r="B260" s="117" t="s">
        <v>1277</v>
      </c>
      <c r="C260" s="215">
        <v>6.5</v>
      </c>
      <c r="D260" s="13"/>
      <c r="E260" s="214"/>
      <c r="F260" s="2"/>
      <c r="G260" s="2"/>
    </row>
    <row r="261" spans="1:7" ht="11.25" customHeight="1">
      <c r="A261" s="182" t="s">
        <v>1278</v>
      </c>
      <c r="B261" s="117" t="s">
        <v>1279</v>
      </c>
      <c r="C261" s="215">
        <v>-1.7</v>
      </c>
      <c r="D261" s="13"/>
      <c r="E261" s="214"/>
      <c r="F261" s="2"/>
      <c r="G261" s="2"/>
    </row>
    <row r="262" spans="1:7" ht="11.25" customHeight="1">
      <c r="A262" s="182" t="s">
        <v>1280</v>
      </c>
      <c r="B262" s="117" t="s">
        <v>1764</v>
      </c>
      <c r="C262" s="215">
        <v>0.2</v>
      </c>
      <c r="D262" s="13"/>
      <c r="E262" s="214"/>
      <c r="F262" s="2"/>
      <c r="G262" s="2"/>
    </row>
    <row r="263" spans="1:7" ht="11.25" customHeight="1">
      <c r="A263" s="182" t="s">
        <v>1281</v>
      </c>
      <c r="B263" s="117" t="s">
        <v>85</v>
      </c>
      <c r="C263" s="215">
        <v>0.6</v>
      </c>
      <c r="D263" s="13"/>
      <c r="E263" s="214"/>
      <c r="F263" s="2"/>
      <c r="G263" s="2"/>
    </row>
    <row r="264" spans="1:7" ht="11.25" customHeight="1">
      <c r="A264" s="182" t="s">
        <v>1283</v>
      </c>
      <c r="B264" s="117" t="s">
        <v>1284</v>
      </c>
      <c r="C264" s="215">
        <v>-2.8</v>
      </c>
      <c r="D264" s="13"/>
      <c r="E264" s="214"/>
      <c r="F264" s="2"/>
      <c r="G264" s="2"/>
    </row>
    <row r="265" spans="1:7" ht="11.25" customHeight="1">
      <c r="A265" s="182" t="s">
        <v>1285</v>
      </c>
      <c r="B265" s="117" t="s">
        <v>1286</v>
      </c>
      <c r="C265" s="215">
        <v>-1.1</v>
      </c>
      <c r="D265" s="13"/>
      <c r="E265" s="214"/>
      <c r="F265" s="2"/>
      <c r="G265" s="2"/>
    </row>
    <row r="266" spans="1:7" ht="11.25" customHeight="1">
      <c r="A266" s="182" t="s">
        <v>1287</v>
      </c>
      <c r="B266" s="117" t="s">
        <v>1288</v>
      </c>
      <c r="C266" s="215">
        <v>-6.4</v>
      </c>
      <c r="D266" s="13"/>
      <c r="E266" s="214"/>
      <c r="F266" s="2"/>
      <c r="G266" s="2"/>
    </row>
    <row r="267" spans="1:7" ht="11.25" customHeight="1">
      <c r="A267" s="182" t="s">
        <v>1289</v>
      </c>
      <c r="B267" s="117" t="s">
        <v>1290</v>
      </c>
      <c r="C267" s="215">
        <v>-2.1</v>
      </c>
      <c r="D267" s="13"/>
      <c r="E267" s="214"/>
      <c r="F267" s="2"/>
      <c r="G267" s="2"/>
    </row>
    <row r="268" spans="1:7" ht="11.25" customHeight="1">
      <c r="A268" s="182" t="s">
        <v>1291</v>
      </c>
      <c r="B268" s="117" t="s">
        <v>1292</v>
      </c>
      <c r="C268" s="215">
        <v>-4.5</v>
      </c>
      <c r="D268" s="13"/>
      <c r="E268" s="214"/>
      <c r="F268" s="2"/>
      <c r="G268" s="2"/>
    </row>
    <row r="269" spans="1:7" ht="11.25" customHeight="1">
      <c r="A269" s="182" t="s">
        <v>1293</v>
      </c>
      <c r="B269" s="117" t="s">
        <v>1294</v>
      </c>
      <c r="C269" s="215">
        <v>-2.3</v>
      </c>
      <c r="D269" s="13"/>
      <c r="E269" s="214"/>
      <c r="F269" s="2"/>
      <c r="G269" s="2"/>
    </row>
    <row r="270" spans="1:5" ht="11.25" customHeight="1">
      <c r="A270" s="182" t="s">
        <v>1295</v>
      </c>
      <c r="B270" s="117" t="s">
        <v>1296</v>
      </c>
      <c r="C270" s="215">
        <v>-0.4</v>
      </c>
      <c r="D270" s="13"/>
      <c r="E270" s="214"/>
    </row>
    <row r="271" spans="1:5" ht="11.25" customHeight="1">
      <c r="A271" s="182" t="s">
        <v>1297</v>
      </c>
      <c r="B271" s="117" t="s">
        <v>1298</v>
      </c>
      <c r="C271" s="215">
        <v>-0.5</v>
      </c>
      <c r="D271" s="13"/>
      <c r="E271" s="214"/>
    </row>
    <row r="272" spans="1:5" ht="11.25" customHeight="1">
      <c r="A272" s="182" t="s">
        <v>1299</v>
      </c>
      <c r="B272" s="117" t="s">
        <v>1300</v>
      </c>
      <c r="C272" s="215">
        <v>-1.5</v>
      </c>
      <c r="D272" s="13"/>
      <c r="E272" s="214"/>
    </row>
    <row r="273" spans="1:5" ht="11.25" customHeight="1">
      <c r="A273" s="182" t="s">
        <v>1301</v>
      </c>
      <c r="B273" s="117" t="s">
        <v>1302</v>
      </c>
      <c r="C273" s="215">
        <v>-0.7</v>
      </c>
      <c r="D273" s="13"/>
      <c r="E273" s="214"/>
    </row>
    <row r="274" spans="1:5" ht="11.25" customHeight="1">
      <c r="A274" s="182" t="s">
        <v>1303</v>
      </c>
      <c r="B274" s="117" t="s">
        <v>1304</v>
      </c>
      <c r="C274" s="215">
        <v>2</v>
      </c>
      <c r="D274" s="13"/>
      <c r="E274" s="214"/>
    </row>
    <row r="275" spans="1:5" ht="11.25" customHeight="1">
      <c r="A275" s="182" t="s">
        <v>1305</v>
      </c>
      <c r="B275" s="117" t="s">
        <v>1306</v>
      </c>
      <c r="C275" s="215">
        <v>-1.6</v>
      </c>
      <c r="D275" s="13"/>
      <c r="E275" s="214"/>
    </row>
    <row r="276" spans="1:5" ht="11.25" customHeight="1">
      <c r="A276" s="182" t="s">
        <v>1307</v>
      </c>
      <c r="B276" s="117" t="s">
        <v>1482</v>
      </c>
      <c r="C276" s="215">
        <v>0</v>
      </c>
      <c r="D276" s="13"/>
      <c r="E276" s="214"/>
    </row>
    <row r="277" spans="1:5" ht="11.25" customHeight="1">
      <c r="A277" s="182" t="s">
        <v>1483</v>
      </c>
      <c r="B277" s="117" t="s">
        <v>1484</v>
      </c>
      <c r="C277" s="215">
        <v>-2.5</v>
      </c>
      <c r="D277" s="13"/>
      <c r="E277" s="214"/>
    </row>
    <row r="278" spans="1:5" ht="11.25" customHeight="1">
      <c r="A278" s="182" t="s">
        <v>1485</v>
      </c>
      <c r="B278" s="117" t="s">
        <v>1486</v>
      </c>
      <c r="C278" s="215">
        <v>-2.7</v>
      </c>
      <c r="D278" s="13"/>
      <c r="E278" s="214"/>
    </row>
    <row r="279" spans="1:5" ht="11.25" customHeight="1">
      <c r="A279" s="182" t="s">
        <v>87</v>
      </c>
      <c r="B279" s="117" t="s">
        <v>1488</v>
      </c>
      <c r="C279" s="215" t="s">
        <v>2897</v>
      </c>
      <c r="D279" s="107"/>
      <c r="E279" s="214"/>
    </row>
    <row r="280" spans="1:5" ht="11.25" customHeight="1">
      <c r="A280" s="182" t="s">
        <v>1489</v>
      </c>
      <c r="B280" s="117" t="s">
        <v>1490</v>
      </c>
      <c r="C280" s="215">
        <v>-5.8</v>
      </c>
      <c r="D280" s="13"/>
      <c r="E280" s="214"/>
    </row>
    <row r="281" spans="1:5" ht="11.25" customHeight="1">
      <c r="A281" s="182" t="s">
        <v>2228</v>
      </c>
      <c r="B281" s="117" t="s">
        <v>2229</v>
      </c>
      <c r="C281" s="215">
        <v>-4.5</v>
      </c>
      <c r="D281" s="13"/>
      <c r="E281" s="214"/>
    </row>
    <row r="282" spans="1:5" ht="11.25" customHeight="1">
      <c r="A282" s="182" t="s">
        <v>1491</v>
      </c>
      <c r="B282" s="117" t="s">
        <v>3553</v>
      </c>
      <c r="C282" s="215">
        <v>-2.1</v>
      </c>
      <c r="D282" s="13"/>
      <c r="E282" s="214"/>
    </row>
    <row r="283" spans="1:5" ht="11.25" customHeight="1">
      <c r="A283" s="182" t="s">
        <v>660</v>
      </c>
      <c r="B283" s="117" t="s">
        <v>659</v>
      </c>
      <c r="C283" s="215" t="s">
        <v>2897</v>
      </c>
      <c r="D283" s="107"/>
      <c r="E283" s="214"/>
    </row>
    <row r="284" spans="1:5" ht="11.25" customHeight="1">
      <c r="A284" s="182" t="s">
        <v>89</v>
      </c>
      <c r="B284" s="117" t="s">
        <v>2901</v>
      </c>
      <c r="C284" s="215" t="s">
        <v>2897</v>
      </c>
      <c r="D284" s="107"/>
      <c r="E284" s="214"/>
    </row>
    <row r="285" spans="1:5" ht="11.25" customHeight="1">
      <c r="A285" s="182"/>
      <c r="B285" s="117"/>
      <c r="C285" s="215"/>
      <c r="D285" s="13"/>
      <c r="E285" s="214"/>
    </row>
    <row r="286" spans="2:5" ht="11.25" customHeight="1">
      <c r="B286" s="13"/>
      <c r="C286" s="215"/>
      <c r="D286" s="13"/>
      <c r="E286" s="214"/>
    </row>
    <row r="287" spans="1:5" ht="11.25" customHeight="1">
      <c r="A287" s="182"/>
      <c r="B287" s="117"/>
      <c r="C287" s="215"/>
      <c r="D287" s="13"/>
      <c r="E287" s="214"/>
    </row>
    <row r="288" spans="1:5" ht="11.25" customHeight="1">
      <c r="A288" s="182"/>
      <c r="B288" s="117"/>
      <c r="C288" s="215"/>
      <c r="D288" s="13"/>
      <c r="E288" s="214"/>
    </row>
    <row r="289" spans="1:5" ht="11.25" customHeight="1">
      <c r="A289" s="182"/>
      <c r="B289" s="117"/>
      <c r="C289" s="215"/>
      <c r="D289" s="13"/>
      <c r="E289" s="214"/>
    </row>
    <row r="290" spans="1:5" ht="11.25" customHeight="1">
      <c r="A290" s="168"/>
      <c r="B290" s="23"/>
      <c r="C290" s="216"/>
      <c r="D290" s="13"/>
      <c r="E290" s="214"/>
    </row>
    <row r="291" spans="1:5" ht="11.25" customHeight="1">
      <c r="A291" s="161"/>
      <c r="B291" s="176"/>
      <c r="C291" s="216"/>
      <c r="D291" s="13"/>
      <c r="E291" s="214"/>
    </row>
    <row r="292" spans="1:5" ht="11.25" customHeight="1">
      <c r="A292" s="11"/>
      <c r="B292" s="23"/>
      <c r="C292" s="22"/>
      <c r="D292" s="13"/>
      <c r="E292" s="81"/>
    </row>
    <row r="293" spans="1:5" ht="11.25" customHeight="1">
      <c r="A293" s="11"/>
      <c r="B293" s="11"/>
      <c r="C293" s="22"/>
      <c r="D293" s="13"/>
      <c r="E293" s="81"/>
    </row>
    <row r="294" spans="1:5" ht="11.25" customHeight="1">
      <c r="A294" s="11"/>
      <c r="B294" s="11"/>
      <c r="C294" s="22"/>
      <c r="D294" s="13"/>
      <c r="E294" s="81"/>
    </row>
    <row r="295" spans="1:5" ht="11.25" customHeight="1">
      <c r="A295" s="11"/>
      <c r="B295" s="11"/>
      <c r="C295" s="22"/>
      <c r="D295" s="13"/>
      <c r="E295" s="81"/>
    </row>
    <row r="296" spans="1:5" ht="11.25" customHeight="1">
      <c r="A296" s="11"/>
      <c r="B296" s="11"/>
      <c r="C296" s="22"/>
      <c r="D296" s="13"/>
      <c r="E296" s="81"/>
    </row>
    <row r="297" spans="1:5" ht="11.25" customHeight="1">
      <c r="A297" s="11"/>
      <c r="B297" s="11"/>
      <c r="C297" s="22"/>
      <c r="D297" s="13"/>
      <c r="E297" s="81"/>
    </row>
    <row r="298" spans="1:5" ht="11.25" customHeight="1">
      <c r="A298" s="11"/>
      <c r="B298" s="11"/>
      <c r="C298" s="22"/>
      <c r="D298" s="13"/>
      <c r="E298" s="81"/>
    </row>
    <row r="299" spans="1:5" ht="11.25" customHeight="1">
      <c r="A299" s="11"/>
      <c r="B299" s="11"/>
      <c r="C299" s="22"/>
      <c r="D299" s="13"/>
      <c r="E299" s="81"/>
    </row>
    <row r="300" spans="1:5" ht="11.25" customHeight="1">
      <c r="A300" s="11"/>
      <c r="B300" s="11"/>
      <c r="C300" s="22"/>
      <c r="D300" s="13"/>
      <c r="E300" s="81"/>
    </row>
    <row r="301" spans="1:5" ht="11.25" customHeight="1">
      <c r="A301" s="11"/>
      <c r="B301" s="11"/>
      <c r="C301" s="22"/>
      <c r="D301" s="13"/>
      <c r="E301" s="81"/>
    </row>
    <row r="302" spans="1:5" ht="11.25" customHeight="1">
      <c r="A302" s="11"/>
      <c r="B302" s="11"/>
      <c r="C302" s="22"/>
      <c r="D302" s="13"/>
      <c r="E302" s="81"/>
    </row>
    <row r="303" spans="1:5" ht="11.25" customHeight="1">
      <c r="A303" s="11"/>
      <c r="B303" s="11"/>
      <c r="C303" s="22"/>
      <c r="D303" s="13"/>
      <c r="E303" s="81"/>
    </row>
    <row r="304" spans="1:5" ht="11.25" customHeight="1">
      <c r="A304" s="11"/>
      <c r="B304" s="11"/>
      <c r="C304" s="22"/>
      <c r="D304" s="13"/>
      <c r="E304" s="81"/>
    </row>
    <row r="305" spans="1:5" ht="11.25" customHeight="1">
      <c r="A305" s="11"/>
      <c r="B305" s="11"/>
      <c r="C305" s="22"/>
      <c r="D305" s="13"/>
      <c r="E305" s="81"/>
    </row>
    <row r="306" spans="1:5" ht="11.25" customHeight="1">
      <c r="A306" s="11"/>
      <c r="B306" s="11"/>
      <c r="C306" s="22"/>
      <c r="D306" s="13"/>
      <c r="E306" s="81"/>
    </row>
    <row r="307" spans="1:5" ht="11.25" customHeight="1">
      <c r="A307" s="11"/>
      <c r="B307" s="11"/>
      <c r="C307" s="22"/>
      <c r="D307" s="13"/>
      <c r="E307" s="81"/>
    </row>
    <row r="308" spans="1:5" ht="11.25" customHeight="1">
      <c r="A308" s="11"/>
      <c r="B308" s="11"/>
      <c r="C308" s="22"/>
      <c r="D308" s="13"/>
      <c r="E308" s="81"/>
    </row>
    <row r="309" spans="1:5" ht="11.25" customHeight="1">
      <c r="A309" s="11"/>
      <c r="B309" s="11"/>
      <c r="C309" s="22"/>
      <c r="D309" s="13"/>
      <c r="E309" s="81"/>
    </row>
    <row r="310" spans="1:5" ht="11.25" customHeight="1">
      <c r="A310" s="11"/>
      <c r="B310" s="11"/>
      <c r="C310" s="22"/>
      <c r="D310" s="13"/>
      <c r="E310" s="81"/>
    </row>
    <row r="311" spans="1:5" ht="11.25" customHeight="1">
      <c r="A311" s="11"/>
      <c r="B311" s="11"/>
      <c r="C311" s="22"/>
      <c r="D311" s="13"/>
      <c r="E311" s="81"/>
    </row>
    <row r="312" spans="1:5" ht="11.25" customHeight="1">
      <c r="A312" s="11"/>
      <c r="B312" s="11"/>
      <c r="C312" s="22"/>
      <c r="D312" s="13"/>
      <c r="E312" s="81"/>
    </row>
    <row r="313" spans="1:5" ht="11.25" customHeight="1">
      <c r="A313" s="11"/>
      <c r="B313" s="11"/>
      <c r="C313" s="22"/>
      <c r="D313" s="13"/>
      <c r="E313" s="81"/>
    </row>
    <row r="314" spans="1:5" ht="11.25" customHeight="1">
      <c r="A314" s="11"/>
      <c r="B314" s="11"/>
      <c r="C314" s="22"/>
      <c r="D314" s="13"/>
      <c r="E314" s="81"/>
    </row>
    <row r="315" spans="1:5" ht="11.25" customHeight="1">
      <c r="A315" s="11"/>
      <c r="B315" s="11"/>
      <c r="C315" s="22"/>
      <c r="D315" s="13"/>
      <c r="E315" s="81"/>
    </row>
    <row r="316" spans="3:5" ht="11.25" customHeight="1">
      <c r="C316" s="113"/>
      <c r="D316" s="13"/>
      <c r="E316" s="81"/>
    </row>
    <row r="317" spans="1:4" ht="11.25" customHeight="1">
      <c r="A317" s="11"/>
      <c r="B317" s="11"/>
      <c r="C317" s="22"/>
      <c r="D317" s="13"/>
    </row>
    <row r="318" spans="1:4" ht="11.25" customHeight="1">
      <c r="A318" s="11"/>
      <c r="B318" s="11"/>
      <c r="C318" s="22"/>
      <c r="D318" s="13"/>
    </row>
    <row r="319" spans="4:5" ht="11.25" customHeight="1">
      <c r="D319" s="13"/>
      <c r="E319" s="81"/>
    </row>
    <row r="320" spans="4:5" ht="11.25" customHeight="1">
      <c r="D320" s="13"/>
      <c r="E320" s="81"/>
    </row>
    <row r="324" spans="2:4" ht="11.25" customHeight="1">
      <c r="B324" s="13"/>
      <c r="C324" s="25"/>
      <c r="D324" s="4"/>
    </row>
    <row r="325" spans="2:4" ht="11.25" customHeight="1">
      <c r="B325" s="13"/>
      <c r="C325" s="25"/>
      <c r="D325" s="4"/>
    </row>
    <row r="326" spans="2:4" ht="11.25" customHeight="1">
      <c r="B326" s="13"/>
      <c r="C326" s="25"/>
      <c r="D326" s="4"/>
    </row>
    <row r="327" spans="2:4" ht="11.25" customHeight="1">
      <c r="B327" s="13"/>
      <c r="C327" s="25"/>
      <c r="D327" s="4"/>
    </row>
    <row r="328" spans="2:4" ht="11.25" customHeight="1">
      <c r="B328" s="13"/>
      <c r="C328" s="25"/>
      <c r="D328" s="4"/>
    </row>
    <row r="329" spans="2:4" ht="11.25" customHeight="1">
      <c r="B329" s="13"/>
      <c r="C329" s="25"/>
      <c r="D329" s="4"/>
    </row>
    <row r="330" spans="2:4" ht="11.25" customHeight="1">
      <c r="B330" s="13"/>
      <c r="C330" s="25"/>
      <c r="D330" s="4"/>
    </row>
    <row r="331" spans="2:4" ht="11.25" customHeight="1">
      <c r="B331" s="13"/>
      <c r="C331" s="25"/>
      <c r="D331" s="4"/>
    </row>
    <row r="332" spans="2:4" ht="11.25" customHeight="1">
      <c r="B332" s="13"/>
      <c r="C332" s="25"/>
      <c r="D332" s="4"/>
    </row>
    <row r="333" spans="2:4" ht="11.25" customHeight="1">
      <c r="B333" s="13"/>
      <c r="C333" s="25"/>
      <c r="D333" s="4"/>
    </row>
    <row r="334" spans="2:4" ht="11.25" customHeight="1">
      <c r="B334" s="13"/>
      <c r="C334" s="25"/>
      <c r="D334" s="4"/>
    </row>
    <row r="335" spans="2:4" ht="11.25" customHeight="1">
      <c r="B335" s="13"/>
      <c r="C335" s="25"/>
      <c r="D335" s="4"/>
    </row>
    <row r="336" spans="2:4" ht="11.25" customHeight="1">
      <c r="B336" s="13"/>
      <c r="C336" s="25"/>
      <c r="D336" s="4"/>
    </row>
    <row r="337" spans="2:4" ht="11.25" customHeight="1">
      <c r="B337" s="13"/>
      <c r="C337" s="25"/>
      <c r="D337" s="4"/>
    </row>
    <row r="338" spans="2:4" ht="11.25" customHeight="1">
      <c r="B338" s="13"/>
      <c r="C338" s="25"/>
      <c r="D338" s="4"/>
    </row>
    <row r="339" spans="2:4" ht="11.25" customHeight="1">
      <c r="B339" s="13"/>
      <c r="C339" s="25"/>
      <c r="D339" s="4"/>
    </row>
    <row r="340" spans="2:4" ht="11.25" customHeight="1">
      <c r="B340" s="13"/>
      <c r="C340" s="25"/>
      <c r="D340" s="4"/>
    </row>
    <row r="341" spans="2:4" ht="11.25" customHeight="1">
      <c r="B341" s="13"/>
      <c r="C341" s="25"/>
      <c r="D341" s="4"/>
    </row>
    <row r="342" spans="2:4" ht="11.25" customHeight="1">
      <c r="B342" s="13"/>
      <c r="C342" s="25"/>
      <c r="D342" s="4"/>
    </row>
    <row r="343" spans="2:4" ht="11.25" customHeight="1">
      <c r="B343" s="13"/>
      <c r="C343" s="25"/>
      <c r="D343" s="4"/>
    </row>
    <row r="344" spans="2:4" ht="11.25" customHeight="1">
      <c r="B344" s="13"/>
      <c r="C344" s="25"/>
      <c r="D344" s="4"/>
    </row>
    <row r="345" spans="2:4" ht="11.25" customHeight="1">
      <c r="B345" s="13"/>
      <c r="C345" s="25"/>
      <c r="D345" s="4"/>
    </row>
    <row r="346" spans="2:4" ht="11.25" customHeight="1">
      <c r="B346" s="13"/>
      <c r="C346" s="25"/>
      <c r="D346" s="4"/>
    </row>
    <row r="347" spans="2:4" ht="11.25" customHeight="1">
      <c r="B347" s="13"/>
      <c r="C347" s="25"/>
      <c r="D347" s="4"/>
    </row>
    <row r="348" spans="2:4" ht="11.25" customHeight="1">
      <c r="B348" s="13"/>
      <c r="C348" s="25"/>
      <c r="D348" s="4"/>
    </row>
    <row r="349" spans="2:4" ht="11.25" customHeight="1">
      <c r="B349" s="13"/>
      <c r="C349" s="25"/>
      <c r="D349" s="4"/>
    </row>
    <row r="350" spans="2:4" ht="11.25" customHeight="1">
      <c r="B350" s="13"/>
      <c r="C350" s="25"/>
      <c r="D350" s="4"/>
    </row>
    <row r="351" spans="2:4" ht="11.25" customHeight="1">
      <c r="B351" s="13"/>
      <c r="C351" s="25"/>
      <c r="D351" s="4"/>
    </row>
    <row r="352" spans="2:4" ht="11.25" customHeight="1">
      <c r="B352" s="13"/>
      <c r="C352" s="25"/>
      <c r="D352" s="4"/>
    </row>
    <row r="353" spans="2:4" ht="11.25" customHeight="1">
      <c r="B353" s="13"/>
      <c r="C353" s="25"/>
      <c r="D353" s="4"/>
    </row>
    <row r="354" spans="2:4" ht="11.25" customHeight="1">
      <c r="B354" s="13"/>
      <c r="C354" s="25"/>
      <c r="D354" s="4"/>
    </row>
    <row r="355" spans="2:4" ht="11.25" customHeight="1">
      <c r="B355" s="13"/>
      <c r="C355" s="25"/>
      <c r="D355" s="4"/>
    </row>
    <row r="356" spans="2:4" ht="11.25" customHeight="1">
      <c r="B356" s="13"/>
      <c r="C356" s="25"/>
      <c r="D356" s="4"/>
    </row>
    <row r="357" spans="2:4" ht="11.25" customHeight="1">
      <c r="B357" s="13"/>
      <c r="C357" s="25"/>
      <c r="D357" s="4"/>
    </row>
    <row r="358" spans="2:4" ht="11.25" customHeight="1">
      <c r="B358" s="13"/>
      <c r="C358" s="25"/>
      <c r="D358" s="4"/>
    </row>
    <row r="359" spans="2:4" ht="11.25" customHeight="1">
      <c r="B359" s="13"/>
      <c r="C359" s="25"/>
      <c r="D359" s="4"/>
    </row>
    <row r="360" spans="2:4" ht="11.25" customHeight="1">
      <c r="B360" s="13"/>
      <c r="C360" s="25"/>
      <c r="D360" s="4"/>
    </row>
    <row r="361" spans="2:4" ht="11.25" customHeight="1">
      <c r="B361" s="13"/>
      <c r="C361" s="25"/>
      <c r="D361" s="4"/>
    </row>
    <row r="362" spans="2:4" ht="11.25" customHeight="1">
      <c r="B362" s="13"/>
      <c r="C362" s="25"/>
      <c r="D362" s="4"/>
    </row>
    <row r="363" spans="2:4" ht="11.25" customHeight="1">
      <c r="B363" s="13"/>
      <c r="C363" s="25"/>
      <c r="D363" s="4"/>
    </row>
    <row r="364" spans="2:4" ht="11.25" customHeight="1">
      <c r="B364" s="13"/>
      <c r="C364" s="25"/>
      <c r="D364" s="4"/>
    </row>
    <row r="365" spans="2:4" ht="11.25" customHeight="1">
      <c r="B365" s="13"/>
      <c r="C365" s="25"/>
      <c r="D365" s="4"/>
    </row>
    <row r="366" spans="2:4" ht="11.25" customHeight="1">
      <c r="B366" s="13"/>
      <c r="C366" s="25"/>
      <c r="D366" s="4"/>
    </row>
    <row r="367" spans="2:4" ht="11.25" customHeight="1">
      <c r="B367" s="13"/>
      <c r="C367" s="25"/>
      <c r="D367" s="4"/>
    </row>
    <row r="368" spans="2:4" ht="11.25" customHeight="1">
      <c r="B368" s="13"/>
      <c r="C368" s="25"/>
      <c r="D368" s="4"/>
    </row>
    <row r="369" spans="2:4" ht="11.25" customHeight="1">
      <c r="B369" s="13"/>
      <c r="C369" s="25"/>
      <c r="D369" s="4"/>
    </row>
    <row r="370" spans="2:4" ht="11.25" customHeight="1">
      <c r="B370" s="13"/>
      <c r="C370" s="25"/>
      <c r="D370" s="4"/>
    </row>
    <row r="371" spans="2:4" ht="11.25" customHeight="1">
      <c r="B371" s="13"/>
      <c r="C371" s="25"/>
      <c r="D371" s="4"/>
    </row>
    <row r="372" spans="2:4" ht="11.25" customHeight="1">
      <c r="B372" s="13"/>
      <c r="C372" s="25"/>
      <c r="D372" s="4"/>
    </row>
    <row r="373" spans="2:4" ht="11.25" customHeight="1">
      <c r="B373" s="13"/>
      <c r="C373" s="25"/>
      <c r="D373" s="4"/>
    </row>
    <row r="374" spans="2:4" ht="11.25" customHeight="1">
      <c r="B374" s="13"/>
      <c r="C374" s="25"/>
      <c r="D374" s="4"/>
    </row>
    <row r="375" spans="2:4" ht="11.25" customHeight="1">
      <c r="B375" s="13"/>
      <c r="C375" s="25"/>
      <c r="D375" s="4"/>
    </row>
    <row r="376" spans="2:4" ht="11.25" customHeight="1">
      <c r="B376" s="13"/>
      <c r="C376" s="25"/>
      <c r="D376" s="4"/>
    </row>
    <row r="377" spans="2:4" ht="11.25" customHeight="1">
      <c r="B377" s="13"/>
      <c r="C377" s="25"/>
      <c r="D377" s="4"/>
    </row>
    <row r="378" spans="2:4" ht="11.25" customHeight="1">
      <c r="B378" s="13"/>
      <c r="C378" s="25"/>
      <c r="D378" s="4"/>
    </row>
    <row r="379" spans="2:4" ht="11.25" customHeight="1">
      <c r="B379" s="13"/>
      <c r="C379" s="25"/>
      <c r="D379" s="4"/>
    </row>
    <row r="380" spans="2:4" ht="11.25" customHeight="1">
      <c r="B380" s="13"/>
      <c r="C380" s="25"/>
      <c r="D380" s="4"/>
    </row>
    <row r="381" spans="2:4" ht="11.25" customHeight="1">
      <c r="B381" s="13"/>
      <c r="C381" s="25"/>
      <c r="D381" s="4"/>
    </row>
    <row r="382" spans="2:4" ht="11.25" customHeight="1">
      <c r="B382" s="13"/>
      <c r="C382" s="25"/>
      <c r="D382" s="4"/>
    </row>
    <row r="383" spans="2:4" ht="11.25" customHeight="1">
      <c r="B383" s="13"/>
      <c r="C383" s="25"/>
      <c r="D383" s="4"/>
    </row>
    <row r="384" spans="2:4" ht="11.25" customHeight="1">
      <c r="B384" s="13"/>
      <c r="C384" s="25"/>
      <c r="D384" s="4"/>
    </row>
    <row r="385" spans="2:4" ht="11.25" customHeight="1">
      <c r="B385" s="13"/>
      <c r="C385" s="25"/>
      <c r="D385" s="4"/>
    </row>
    <row r="386" spans="2:4" ht="11.25" customHeight="1">
      <c r="B386" s="13"/>
      <c r="C386" s="25"/>
      <c r="D386" s="4"/>
    </row>
    <row r="387" spans="2:4" ht="11.25" customHeight="1">
      <c r="B387" s="13"/>
      <c r="C387" s="25"/>
      <c r="D387" s="4"/>
    </row>
    <row r="388" spans="2:4" ht="11.25" customHeight="1">
      <c r="B388" s="13"/>
      <c r="C388" s="25"/>
      <c r="D388" s="4"/>
    </row>
    <row r="389" spans="2:4" ht="11.25" customHeight="1">
      <c r="B389" s="13"/>
      <c r="C389" s="25"/>
      <c r="D389" s="4"/>
    </row>
    <row r="390" spans="2:4" ht="11.25" customHeight="1">
      <c r="B390" s="13"/>
      <c r="C390" s="25"/>
      <c r="D390" s="4"/>
    </row>
    <row r="391" spans="2:4" ht="11.25" customHeight="1">
      <c r="B391" s="13"/>
      <c r="C391" s="25"/>
      <c r="D391" s="4"/>
    </row>
    <row r="392" spans="2:4" ht="11.25" customHeight="1">
      <c r="B392" s="13"/>
      <c r="C392" s="25"/>
      <c r="D392" s="4"/>
    </row>
    <row r="393" spans="2:4" ht="11.25" customHeight="1">
      <c r="B393" s="13"/>
      <c r="C393" s="25"/>
      <c r="D393" s="4"/>
    </row>
    <row r="394" spans="2:4" ht="11.25" customHeight="1">
      <c r="B394" s="13"/>
      <c r="C394" s="25"/>
      <c r="D394" s="4"/>
    </row>
    <row r="395" spans="2:4" ht="11.25" customHeight="1">
      <c r="B395" s="13"/>
      <c r="C395" s="25"/>
      <c r="D395" s="4"/>
    </row>
    <row r="396" spans="2:4" ht="11.25" customHeight="1">
      <c r="B396" s="13"/>
      <c r="C396" s="25"/>
      <c r="D396" s="4"/>
    </row>
    <row r="397" spans="2:4" ht="11.25" customHeight="1">
      <c r="B397" s="13"/>
      <c r="C397" s="25"/>
      <c r="D397" s="4"/>
    </row>
    <row r="398" spans="2:4" ht="11.25" customHeight="1">
      <c r="B398" s="13"/>
      <c r="C398" s="25"/>
      <c r="D398" s="4"/>
    </row>
    <row r="399" spans="2:4" ht="11.25" customHeight="1">
      <c r="B399" s="13"/>
      <c r="C399" s="25"/>
      <c r="D399" s="4"/>
    </row>
    <row r="400" spans="2:4" ht="11.25" customHeight="1">
      <c r="B400" s="13"/>
      <c r="C400" s="25"/>
      <c r="D400" s="4"/>
    </row>
    <row r="401" spans="2:4" ht="11.25" customHeight="1">
      <c r="B401" s="13"/>
      <c r="C401" s="25"/>
      <c r="D401" s="4"/>
    </row>
    <row r="402" spans="2:4" ht="11.25" customHeight="1">
      <c r="B402" s="13"/>
      <c r="C402" s="25"/>
      <c r="D402" s="4"/>
    </row>
    <row r="403" spans="2:4" ht="11.25" customHeight="1">
      <c r="B403" s="13"/>
      <c r="C403" s="25"/>
      <c r="D403" s="4"/>
    </row>
    <row r="404" spans="2:4" ht="11.25" customHeight="1">
      <c r="B404" s="13"/>
      <c r="C404" s="25"/>
      <c r="D404" s="4"/>
    </row>
    <row r="405" spans="2:4" ht="11.25" customHeight="1">
      <c r="B405" s="13"/>
      <c r="C405" s="25"/>
      <c r="D405" s="4"/>
    </row>
    <row r="406" spans="2:4" ht="11.25" customHeight="1">
      <c r="B406" s="13"/>
      <c r="C406" s="25"/>
      <c r="D406" s="4"/>
    </row>
    <row r="407" spans="2:4" ht="11.25" customHeight="1">
      <c r="B407" s="13"/>
      <c r="C407" s="25"/>
      <c r="D407" s="4"/>
    </row>
    <row r="408" spans="2:4" ht="11.25" customHeight="1">
      <c r="B408" s="13"/>
      <c r="C408" s="25"/>
      <c r="D408" s="4"/>
    </row>
    <row r="409" spans="2:4" ht="11.25" customHeight="1">
      <c r="B409" s="13"/>
      <c r="C409" s="25"/>
      <c r="D409" s="4"/>
    </row>
    <row r="410" spans="2:4" ht="11.25" customHeight="1">
      <c r="B410" s="13"/>
      <c r="C410" s="25"/>
      <c r="D410" s="4"/>
    </row>
    <row r="411" spans="2:4" ht="11.25" customHeight="1">
      <c r="B411" s="13"/>
      <c r="C411" s="25"/>
      <c r="D411" s="4"/>
    </row>
    <row r="412" spans="2:4" ht="11.25" customHeight="1">
      <c r="B412" s="13"/>
      <c r="C412" s="25"/>
      <c r="D412" s="4"/>
    </row>
    <row r="413" spans="2:4" ht="11.25" customHeight="1">
      <c r="B413" s="13"/>
      <c r="C413" s="25"/>
      <c r="D413" s="4"/>
    </row>
    <row r="414" spans="2:4" ht="11.25" customHeight="1">
      <c r="B414" s="13"/>
      <c r="C414" s="25"/>
      <c r="D414" s="4"/>
    </row>
    <row r="415" spans="2:4" ht="11.25" customHeight="1">
      <c r="B415" s="13"/>
      <c r="C415" s="25"/>
      <c r="D415" s="4"/>
    </row>
    <row r="416" spans="2:4" ht="11.25" customHeight="1">
      <c r="B416" s="13"/>
      <c r="C416" s="25"/>
      <c r="D416" s="4"/>
    </row>
    <row r="417" spans="2:4" ht="11.25" customHeight="1">
      <c r="B417" s="13"/>
      <c r="C417" s="25"/>
      <c r="D417" s="4"/>
    </row>
    <row r="418" spans="2:4" ht="11.25" customHeight="1">
      <c r="B418" s="13"/>
      <c r="C418" s="25"/>
      <c r="D418" s="4"/>
    </row>
    <row r="419" spans="2:4" ht="11.25" customHeight="1">
      <c r="B419" s="13"/>
      <c r="C419" s="25"/>
      <c r="D419" s="4"/>
    </row>
    <row r="420" spans="2:4" ht="11.25" customHeight="1">
      <c r="B420" s="13"/>
      <c r="C420" s="25"/>
      <c r="D420" s="4"/>
    </row>
    <row r="421" spans="2:4" ht="11.25" customHeight="1">
      <c r="B421" s="13"/>
      <c r="C421" s="25"/>
      <c r="D421" s="4"/>
    </row>
    <row r="422" spans="2:4" ht="11.25" customHeight="1">
      <c r="B422" s="13"/>
      <c r="C422" s="25"/>
      <c r="D422" s="4"/>
    </row>
    <row r="423" spans="2:4" ht="11.25" customHeight="1">
      <c r="B423" s="13"/>
      <c r="C423" s="25"/>
      <c r="D423" s="4"/>
    </row>
    <row r="424" spans="2:4" ht="11.25" customHeight="1">
      <c r="B424" s="13"/>
      <c r="C424" s="25"/>
      <c r="D424" s="4"/>
    </row>
    <row r="425" spans="2:4" ht="11.25" customHeight="1">
      <c r="B425" s="13"/>
      <c r="C425" s="25"/>
      <c r="D425" s="4"/>
    </row>
    <row r="426" spans="2:4" ht="11.25" customHeight="1">
      <c r="B426" s="13"/>
      <c r="C426" s="25"/>
      <c r="D426" s="4"/>
    </row>
    <row r="427" spans="2:4" ht="11.25" customHeight="1">
      <c r="B427" s="13"/>
      <c r="C427" s="25"/>
      <c r="D427" s="4"/>
    </row>
    <row r="428" spans="2:4" ht="11.25" customHeight="1">
      <c r="B428" s="13"/>
      <c r="C428" s="25"/>
      <c r="D428" s="4"/>
    </row>
    <row r="429" spans="2:4" ht="11.25" customHeight="1">
      <c r="B429" s="13"/>
      <c r="C429" s="25"/>
      <c r="D429" s="4"/>
    </row>
    <row r="430" spans="2:4" ht="11.25" customHeight="1">
      <c r="B430" s="13"/>
      <c r="C430" s="25"/>
      <c r="D430" s="4"/>
    </row>
    <row r="431" spans="2:4" ht="11.25" customHeight="1">
      <c r="B431" s="13"/>
      <c r="C431" s="25"/>
      <c r="D431" s="4"/>
    </row>
    <row r="432" spans="2:4" ht="11.25" customHeight="1">
      <c r="B432" s="13"/>
      <c r="C432" s="25"/>
      <c r="D432" s="4"/>
    </row>
    <row r="433" spans="2:4" ht="11.25" customHeight="1">
      <c r="B433" s="13"/>
      <c r="C433" s="25"/>
      <c r="D433" s="4"/>
    </row>
    <row r="434" spans="2:4" ht="11.25" customHeight="1">
      <c r="B434" s="13"/>
      <c r="C434" s="25"/>
      <c r="D434" s="4"/>
    </row>
    <row r="435" spans="2:4" ht="11.25" customHeight="1">
      <c r="B435" s="13"/>
      <c r="C435" s="25"/>
      <c r="D435" s="4"/>
    </row>
    <row r="436" spans="2:4" ht="11.25" customHeight="1">
      <c r="B436" s="13"/>
      <c r="C436" s="25"/>
      <c r="D436" s="4"/>
    </row>
    <row r="437" spans="2:4" ht="11.25" customHeight="1">
      <c r="B437" s="13"/>
      <c r="C437" s="25"/>
      <c r="D437" s="4"/>
    </row>
    <row r="438" spans="2:4" ht="11.25" customHeight="1">
      <c r="B438" s="13"/>
      <c r="C438" s="25"/>
      <c r="D438" s="4"/>
    </row>
    <row r="439" spans="2:4" ht="11.25" customHeight="1">
      <c r="B439" s="13"/>
      <c r="C439" s="25"/>
      <c r="D439" s="4"/>
    </row>
    <row r="440" spans="2:4" ht="11.25" customHeight="1">
      <c r="B440" s="13"/>
      <c r="C440" s="25"/>
      <c r="D440" s="4"/>
    </row>
    <row r="441" spans="2:4" ht="11.25" customHeight="1">
      <c r="B441" s="13"/>
      <c r="C441" s="25"/>
      <c r="D441" s="4"/>
    </row>
    <row r="442" spans="2:4" ht="11.25" customHeight="1">
      <c r="B442" s="13"/>
      <c r="C442" s="25"/>
      <c r="D442" s="4"/>
    </row>
    <row r="443" spans="2:4" ht="11.25" customHeight="1">
      <c r="B443" s="13"/>
      <c r="C443" s="25"/>
      <c r="D443" s="4"/>
    </row>
    <row r="444" spans="2:4" ht="11.25" customHeight="1">
      <c r="B444" s="13"/>
      <c r="C444" s="25"/>
      <c r="D444" s="4"/>
    </row>
    <row r="445" spans="2:4" ht="11.25" customHeight="1">
      <c r="B445" s="13"/>
      <c r="C445" s="25"/>
      <c r="D445" s="4"/>
    </row>
    <row r="446" spans="2:4" ht="11.25" customHeight="1">
      <c r="B446" s="13"/>
      <c r="C446" s="25"/>
      <c r="D446" s="4"/>
    </row>
    <row r="447" spans="2:4" ht="11.25" customHeight="1">
      <c r="B447" s="13"/>
      <c r="C447" s="25"/>
      <c r="D447" s="4"/>
    </row>
    <row r="448" spans="2:4" ht="11.25" customHeight="1">
      <c r="B448" s="13"/>
      <c r="C448" s="25"/>
      <c r="D448" s="4"/>
    </row>
    <row r="449" spans="2:4" ht="11.25" customHeight="1">
      <c r="B449" s="13"/>
      <c r="C449" s="25"/>
      <c r="D449" s="4"/>
    </row>
    <row r="450" spans="2:4" ht="11.25" customHeight="1">
      <c r="B450" s="13"/>
      <c r="C450" s="25"/>
      <c r="D450" s="4"/>
    </row>
    <row r="451" spans="2:4" ht="11.25" customHeight="1">
      <c r="B451" s="13"/>
      <c r="C451" s="25"/>
      <c r="D451" s="4"/>
    </row>
    <row r="452" spans="2:4" ht="11.25" customHeight="1">
      <c r="B452" s="13"/>
      <c r="C452" s="25"/>
      <c r="D452" s="4"/>
    </row>
    <row r="453" spans="2:4" ht="11.25" customHeight="1">
      <c r="B453" s="13"/>
      <c r="C453" s="25"/>
      <c r="D453" s="4"/>
    </row>
    <row r="454" spans="2:4" ht="11.25" customHeight="1">
      <c r="B454" s="13"/>
      <c r="C454" s="25"/>
      <c r="D454" s="4"/>
    </row>
    <row r="455" spans="2:4" ht="11.25" customHeight="1">
      <c r="B455" s="13"/>
      <c r="C455" s="25"/>
      <c r="D455" s="4"/>
    </row>
    <row r="456" spans="2:4" ht="11.25" customHeight="1">
      <c r="B456" s="13"/>
      <c r="C456" s="25"/>
      <c r="D456" s="4"/>
    </row>
    <row r="457" spans="2:4" ht="11.25" customHeight="1">
      <c r="B457" s="13"/>
      <c r="C457" s="25"/>
      <c r="D457" s="4"/>
    </row>
    <row r="458" spans="2:4" ht="11.25" customHeight="1">
      <c r="B458" s="13"/>
      <c r="C458" s="25"/>
      <c r="D458" s="4"/>
    </row>
    <row r="459" spans="2:4" ht="11.25" customHeight="1">
      <c r="B459" s="13"/>
      <c r="C459" s="25"/>
      <c r="D459" s="4"/>
    </row>
    <row r="460" spans="2:4" ht="11.25" customHeight="1">
      <c r="B460" s="13"/>
      <c r="C460" s="25"/>
      <c r="D460" s="4"/>
    </row>
    <row r="461" spans="2:4" ht="11.25" customHeight="1">
      <c r="B461" s="13"/>
      <c r="C461" s="25"/>
      <c r="D461" s="4"/>
    </row>
    <row r="462" spans="2:4" ht="11.25" customHeight="1">
      <c r="B462" s="13"/>
      <c r="C462" s="25"/>
      <c r="D462" s="4"/>
    </row>
    <row r="463" spans="2:4" ht="11.25" customHeight="1">
      <c r="B463" s="13"/>
      <c r="C463" s="25"/>
      <c r="D463" s="4"/>
    </row>
    <row r="464" spans="2:4" ht="11.25" customHeight="1">
      <c r="B464" s="13"/>
      <c r="C464" s="25"/>
      <c r="D464" s="4"/>
    </row>
    <row r="465" spans="2:4" ht="11.25" customHeight="1">
      <c r="B465" s="13"/>
      <c r="C465" s="25"/>
      <c r="D465" s="4"/>
    </row>
    <row r="466" spans="2:4" ht="11.25" customHeight="1">
      <c r="B466" s="13"/>
      <c r="C466" s="25"/>
      <c r="D466" s="4"/>
    </row>
    <row r="467" spans="2:4" ht="11.25" customHeight="1">
      <c r="B467" s="13"/>
      <c r="C467" s="25"/>
      <c r="D467" s="4"/>
    </row>
    <row r="468" spans="2:4" ht="11.25" customHeight="1">
      <c r="B468" s="13"/>
      <c r="C468" s="25"/>
      <c r="D468" s="4"/>
    </row>
    <row r="469" spans="2:4" ht="11.25" customHeight="1">
      <c r="B469" s="13"/>
      <c r="C469" s="25"/>
      <c r="D469" s="4"/>
    </row>
    <row r="470" spans="2:4" ht="11.25" customHeight="1">
      <c r="B470" s="13"/>
      <c r="C470" s="25"/>
      <c r="D470" s="4"/>
    </row>
    <row r="471" spans="2:4" ht="11.25" customHeight="1">
      <c r="B471" s="13"/>
      <c r="C471" s="25"/>
      <c r="D471" s="4"/>
    </row>
    <row r="472" spans="2:4" ht="11.25" customHeight="1">
      <c r="B472" s="13"/>
      <c r="C472" s="25"/>
      <c r="D472" s="4"/>
    </row>
    <row r="473" spans="2:4" ht="11.25" customHeight="1">
      <c r="B473" s="13"/>
      <c r="C473" s="25"/>
      <c r="D473" s="4"/>
    </row>
    <row r="474" spans="2:4" ht="11.25" customHeight="1">
      <c r="B474" s="13"/>
      <c r="C474" s="25"/>
      <c r="D474" s="4"/>
    </row>
    <row r="475" spans="2:4" ht="11.25" customHeight="1">
      <c r="B475" s="13"/>
      <c r="C475" s="25"/>
      <c r="D475" s="4"/>
    </row>
    <row r="476" spans="2:4" ht="11.25" customHeight="1">
      <c r="B476" s="13"/>
      <c r="C476" s="25"/>
      <c r="D476" s="4"/>
    </row>
    <row r="477" spans="2:4" ht="11.25" customHeight="1">
      <c r="B477" s="13"/>
      <c r="C477" s="25"/>
      <c r="D477" s="4"/>
    </row>
    <row r="478" spans="2:4" ht="11.25" customHeight="1">
      <c r="B478" s="13"/>
      <c r="C478" s="25"/>
      <c r="D478" s="4"/>
    </row>
    <row r="479" spans="2:4" ht="11.25" customHeight="1">
      <c r="B479" s="13"/>
      <c r="C479" s="25"/>
      <c r="D479" s="4"/>
    </row>
    <row r="480" spans="2:4" ht="11.25" customHeight="1">
      <c r="B480" s="13"/>
      <c r="C480" s="25"/>
      <c r="D480" s="4"/>
    </row>
    <row r="481" spans="2:4" ht="11.25" customHeight="1">
      <c r="B481" s="13"/>
      <c r="C481" s="25"/>
      <c r="D481" s="4"/>
    </row>
    <row r="482" spans="2:4" ht="11.25" customHeight="1">
      <c r="B482" s="13"/>
      <c r="C482" s="25"/>
      <c r="D482" s="4"/>
    </row>
    <row r="483" spans="2:4" ht="11.25" customHeight="1">
      <c r="B483" s="13"/>
      <c r="C483" s="25"/>
      <c r="D483" s="4"/>
    </row>
    <row r="484" spans="2:4" ht="11.25" customHeight="1">
      <c r="B484" s="13"/>
      <c r="C484" s="25"/>
      <c r="D484" s="4"/>
    </row>
    <row r="485" spans="2:4" ht="11.25" customHeight="1">
      <c r="B485" s="13"/>
      <c r="C485" s="25"/>
      <c r="D485" s="4"/>
    </row>
    <row r="486" spans="2:4" ht="11.25" customHeight="1">
      <c r="B486" s="13"/>
      <c r="C486" s="25"/>
      <c r="D486" s="4"/>
    </row>
    <row r="487" spans="2:4" ht="11.25" customHeight="1">
      <c r="B487" s="13"/>
      <c r="C487" s="25"/>
      <c r="D487" s="4"/>
    </row>
    <row r="488" spans="2:4" ht="11.25" customHeight="1">
      <c r="B488" s="13"/>
      <c r="C488" s="25"/>
      <c r="D488" s="4"/>
    </row>
    <row r="489" spans="2:4" ht="11.25" customHeight="1">
      <c r="B489" s="13"/>
      <c r="C489" s="25"/>
      <c r="D489" s="4"/>
    </row>
    <row r="490" spans="2:4" ht="11.25" customHeight="1">
      <c r="B490" s="13"/>
      <c r="C490" s="25"/>
      <c r="D490" s="4"/>
    </row>
    <row r="491" spans="2:4" ht="11.25" customHeight="1">
      <c r="B491" s="13"/>
      <c r="C491" s="25"/>
      <c r="D491" s="4"/>
    </row>
    <row r="492" spans="2:4" ht="11.25" customHeight="1">
      <c r="B492" s="13"/>
      <c r="C492" s="25"/>
      <c r="D492" s="4"/>
    </row>
    <row r="493" spans="2:4" ht="11.25" customHeight="1">
      <c r="B493" s="13"/>
      <c r="C493" s="25"/>
      <c r="D493" s="4"/>
    </row>
    <row r="494" spans="2:4" ht="11.25" customHeight="1">
      <c r="B494" s="13"/>
      <c r="C494" s="25"/>
      <c r="D494" s="4"/>
    </row>
    <row r="495" spans="2:4" ht="11.25" customHeight="1">
      <c r="B495" s="13"/>
      <c r="C495" s="25"/>
      <c r="D495" s="4"/>
    </row>
    <row r="496" spans="2:4" ht="11.25" customHeight="1">
      <c r="B496" s="13"/>
      <c r="C496" s="25"/>
      <c r="D496" s="4"/>
    </row>
    <row r="497" spans="2:4" ht="11.25" customHeight="1">
      <c r="B497" s="13"/>
      <c r="C497" s="25"/>
      <c r="D497" s="4"/>
    </row>
    <row r="498" spans="2:4" ht="11.25" customHeight="1">
      <c r="B498" s="13"/>
      <c r="C498" s="25"/>
      <c r="D498" s="4"/>
    </row>
    <row r="499" spans="2:4" ht="11.25" customHeight="1">
      <c r="B499" s="13"/>
      <c r="C499" s="25"/>
      <c r="D499" s="4"/>
    </row>
    <row r="500" spans="2:4" ht="11.25" customHeight="1">
      <c r="B500" s="13"/>
      <c r="C500" s="25"/>
      <c r="D500" s="4"/>
    </row>
    <row r="501" spans="2:4" ht="11.25" customHeight="1">
      <c r="B501" s="13"/>
      <c r="C501" s="25"/>
      <c r="D501" s="4"/>
    </row>
    <row r="502" spans="2:4" ht="11.25" customHeight="1">
      <c r="B502" s="13"/>
      <c r="C502" s="25"/>
      <c r="D502" s="4"/>
    </row>
    <row r="503" spans="2:4" ht="11.25" customHeight="1">
      <c r="B503" s="13"/>
      <c r="C503" s="25"/>
      <c r="D503" s="4"/>
    </row>
    <row r="504" spans="2:4" ht="11.25" customHeight="1">
      <c r="B504" s="13"/>
      <c r="C504" s="25"/>
      <c r="D504" s="4"/>
    </row>
    <row r="505" spans="2:4" ht="11.25" customHeight="1">
      <c r="B505" s="13"/>
      <c r="C505" s="25"/>
      <c r="D505" s="4"/>
    </row>
    <row r="506" spans="2:4" ht="11.25" customHeight="1">
      <c r="B506" s="13"/>
      <c r="C506" s="25"/>
      <c r="D506" s="4"/>
    </row>
    <row r="507" spans="2:4" ht="11.25" customHeight="1">
      <c r="B507" s="13"/>
      <c r="C507" s="25"/>
      <c r="D507" s="4"/>
    </row>
    <row r="508" spans="2:4" ht="11.25" customHeight="1">
      <c r="B508" s="13"/>
      <c r="C508" s="25"/>
      <c r="D508" s="4"/>
    </row>
    <row r="509" spans="2:4" ht="11.25" customHeight="1">
      <c r="B509" s="13"/>
      <c r="C509" s="25"/>
      <c r="D509" s="4"/>
    </row>
    <row r="510" spans="2:4" ht="11.25" customHeight="1">
      <c r="B510" s="13"/>
      <c r="C510" s="25"/>
      <c r="D510" s="4"/>
    </row>
    <row r="511" spans="2:4" ht="11.25" customHeight="1">
      <c r="B511" s="13"/>
      <c r="C511" s="25"/>
      <c r="D511" s="4"/>
    </row>
    <row r="512" spans="2:4" ht="11.25" customHeight="1">
      <c r="B512" s="13"/>
      <c r="C512" s="25"/>
      <c r="D512" s="4"/>
    </row>
    <row r="513" spans="2:4" ht="11.25" customHeight="1">
      <c r="B513" s="13"/>
      <c r="C513" s="25"/>
      <c r="D513" s="4"/>
    </row>
    <row r="514" spans="2:4" ht="11.25" customHeight="1">
      <c r="B514" s="13"/>
      <c r="C514" s="25"/>
      <c r="D514" s="4"/>
    </row>
    <row r="515" spans="2:4" ht="11.25" customHeight="1">
      <c r="B515" s="13"/>
      <c r="C515" s="25"/>
      <c r="D515" s="4"/>
    </row>
    <row r="516" spans="2:4" ht="11.25" customHeight="1">
      <c r="B516" s="13"/>
      <c r="C516" s="25"/>
      <c r="D516" s="4"/>
    </row>
    <row r="517" spans="2:4" ht="11.25" customHeight="1">
      <c r="B517" s="13"/>
      <c r="C517" s="25"/>
      <c r="D517" s="4"/>
    </row>
    <row r="518" spans="2:4" ht="11.25" customHeight="1">
      <c r="B518" s="13"/>
      <c r="C518" s="25"/>
      <c r="D518" s="4"/>
    </row>
    <row r="519" spans="2:4" ht="11.25" customHeight="1">
      <c r="B519" s="13"/>
      <c r="C519" s="25"/>
      <c r="D519" s="4"/>
    </row>
    <row r="520" spans="2:4" ht="11.25" customHeight="1">
      <c r="B520" s="13"/>
      <c r="C520" s="25"/>
      <c r="D520" s="4"/>
    </row>
    <row r="521" spans="2:4" ht="11.25" customHeight="1">
      <c r="B521" s="13"/>
      <c r="C521" s="25"/>
      <c r="D521" s="4"/>
    </row>
    <row r="522" spans="2:4" ht="11.25" customHeight="1">
      <c r="B522" s="13"/>
      <c r="C522" s="25"/>
      <c r="D522" s="4"/>
    </row>
    <row r="523" spans="2:4" ht="11.25" customHeight="1">
      <c r="B523" s="13"/>
      <c r="C523" s="25"/>
      <c r="D523" s="4"/>
    </row>
    <row r="524" spans="2:4" ht="11.25" customHeight="1">
      <c r="B524" s="13"/>
      <c r="C524" s="25"/>
      <c r="D524" s="4"/>
    </row>
    <row r="525" spans="2:4" ht="11.25" customHeight="1">
      <c r="B525" s="13"/>
      <c r="C525" s="25"/>
      <c r="D525" s="4"/>
    </row>
    <row r="526" spans="2:4" ht="11.25" customHeight="1">
      <c r="B526" s="13"/>
      <c r="C526" s="25"/>
      <c r="D526" s="4"/>
    </row>
    <row r="527" spans="2:4" ht="11.25" customHeight="1">
      <c r="B527" s="13"/>
      <c r="C527" s="25"/>
      <c r="D527" s="4"/>
    </row>
    <row r="528" spans="2:4" ht="11.25" customHeight="1">
      <c r="B528" s="13"/>
      <c r="C528" s="25"/>
      <c r="D528" s="4"/>
    </row>
    <row r="529" spans="2:4" ht="11.25" customHeight="1">
      <c r="B529" s="13"/>
      <c r="C529" s="25"/>
      <c r="D529" s="4"/>
    </row>
    <row r="530" spans="2:4" ht="11.25" customHeight="1">
      <c r="B530" s="13"/>
      <c r="C530" s="25"/>
      <c r="D530" s="4"/>
    </row>
    <row r="531" spans="2:4" ht="11.25" customHeight="1">
      <c r="B531" s="13"/>
      <c r="C531" s="25"/>
      <c r="D531" s="4"/>
    </row>
    <row r="532" spans="2:4" ht="11.25" customHeight="1">
      <c r="B532" s="13"/>
      <c r="C532" s="25"/>
      <c r="D532" s="4"/>
    </row>
    <row r="533" spans="2:4" ht="11.25" customHeight="1">
      <c r="B533" s="13"/>
      <c r="C533" s="25"/>
      <c r="D533" s="4"/>
    </row>
    <row r="534" spans="2:4" ht="11.25" customHeight="1">
      <c r="B534" s="13"/>
      <c r="C534" s="25"/>
      <c r="D534" s="4"/>
    </row>
    <row r="535" spans="2:4" ht="11.25" customHeight="1">
      <c r="B535" s="13"/>
      <c r="C535" s="25"/>
      <c r="D535" s="4"/>
    </row>
    <row r="536" spans="2:4" ht="11.25" customHeight="1">
      <c r="B536" s="13"/>
      <c r="C536" s="25"/>
      <c r="D536" s="4"/>
    </row>
    <row r="537" spans="2:4" ht="11.25" customHeight="1">
      <c r="B537" s="13"/>
      <c r="C537" s="25"/>
      <c r="D537" s="4"/>
    </row>
    <row r="538" spans="2:4" ht="11.25" customHeight="1">
      <c r="B538" s="13"/>
      <c r="C538" s="25"/>
      <c r="D538" s="4"/>
    </row>
    <row r="539" spans="2:4" ht="11.25" customHeight="1">
      <c r="B539" s="13"/>
      <c r="C539" s="25"/>
      <c r="D539" s="4"/>
    </row>
    <row r="540" spans="2:4" ht="11.25" customHeight="1">
      <c r="B540" s="13"/>
      <c r="C540" s="25"/>
      <c r="D540" s="4"/>
    </row>
    <row r="541" spans="2:4" ht="11.25" customHeight="1">
      <c r="B541" s="13"/>
      <c r="C541" s="25"/>
      <c r="D541" s="4"/>
    </row>
    <row r="542" spans="2:4" ht="11.25" customHeight="1">
      <c r="B542" s="13"/>
      <c r="C542" s="25"/>
      <c r="D542" s="4"/>
    </row>
    <row r="543" spans="2:4" ht="11.25" customHeight="1">
      <c r="B543" s="13"/>
      <c r="C543" s="25"/>
      <c r="D543" s="4"/>
    </row>
    <row r="544" spans="2:4" ht="11.25" customHeight="1">
      <c r="B544" s="13"/>
      <c r="C544" s="25"/>
      <c r="D544" s="4"/>
    </row>
    <row r="545" spans="2:4" ht="11.25" customHeight="1">
      <c r="B545" s="13"/>
      <c r="C545" s="25"/>
      <c r="D545" s="4"/>
    </row>
    <row r="546" spans="2:4" ht="11.25" customHeight="1">
      <c r="B546" s="13"/>
      <c r="C546" s="25"/>
      <c r="D546" s="4"/>
    </row>
    <row r="547" spans="2:4" ht="11.25" customHeight="1">
      <c r="B547" s="13"/>
      <c r="C547" s="25"/>
      <c r="D547" s="4"/>
    </row>
    <row r="548" spans="2:4" ht="11.25" customHeight="1">
      <c r="B548" s="13"/>
      <c r="C548" s="25"/>
      <c r="D548" s="4"/>
    </row>
    <row r="549" spans="2:4" ht="11.25" customHeight="1">
      <c r="B549" s="13"/>
      <c r="C549" s="25"/>
      <c r="D549" s="4"/>
    </row>
    <row r="550" spans="2:4" ht="11.25" customHeight="1">
      <c r="B550" s="13"/>
      <c r="C550" s="25"/>
      <c r="D550" s="4"/>
    </row>
    <row r="551" spans="2:4" ht="11.25" customHeight="1">
      <c r="B551" s="13"/>
      <c r="C551" s="25"/>
      <c r="D551" s="4"/>
    </row>
    <row r="552" spans="2:4" ht="11.25" customHeight="1">
      <c r="B552" s="13"/>
      <c r="C552" s="25"/>
      <c r="D552" s="4"/>
    </row>
    <row r="553" spans="2:4" ht="11.25" customHeight="1">
      <c r="B553" s="13"/>
      <c r="C553" s="25"/>
      <c r="D553" s="4"/>
    </row>
    <row r="554" spans="2:4" ht="11.25" customHeight="1">
      <c r="B554" s="13"/>
      <c r="C554" s="25"/>
      <c r="D554" s="4"/>
    </row>
    <row r="555" spans="2:4" ht="11.25" customHeight="1">
      <c r="B555" s="13"/>
      <c r="C555" s="25"/>
      <c r="D555" s="4"/>
    </row>
    <row r="556" spans="2:4" ht="11.25" customHeight="1">
      <c r="B556" s="13"/>
      <c r="C556" s="25"/>
      <c r="D556" s="4"/>
    </row>
    <row r="557" spans="2:4" ht="11.25" customHeight="1">
      <c r="B557" s="13"/>
      <c r="C557" s="25"/>
      <c r="D557" s="4"/>
    </row>
    <row r="558" spans="2:4" ht="11.25" customHeight="1">
      <c r="B558" s="13"/>
      <c r="C558" s="25"/>
      <c r="D558" s="4"/>
    </row>
    <row r="559" spans="2:4" ht="11.25" customHeight="1">
      <c r="B559" s="13"/>
      <c r="C559" s="25"/>
      <c r="D559" s="4"/>
    </row>
    <row r="560" spans="2:4" ht="11.25" customHeight="1">
      <c r="B560" s="13"/>
      <c r="C560" s="25"/>
      <c r="D560" s="4"/>
    </row>
    <row r="561" spans="2:4" ht="11.25" customHeight="1">
      <c r="B561" s="13"/>
      <c r="C561" s="25"/>
      <c r="D561" s="4"/>
    </row>
    <row r="562" spans="2:4" ht="11.25" customHeight="1">
      <c r="B562" s="13"/>
      <c r="C562" s="25"/>
      <c r="D562" s="4"/>
    </row>
    <row r="563" spans="2:4" ht="11.25" customHeight="1">
      <c r="B563" s="13"/>
      <c r="C563" s="25"/>
      <c r="D563" s="4"/>
    </row>
    <row r="564" spans="2:4" ht="11.25" customHeight="1">
      <c r="B564" s="13"/>
      <c r="C564" s="25"/>
      <c r="D564" s="4"/>
    </row>
    <row r="565" spans="2:4" ht="11.25" customHeight="1">
      <c r="B565" s="13"/>
      <c r="C565" s="25"/>
      <c r="D565" s="4"/>
    </row>
    <row r="566" spans="2:4" ht="11.25" customHeight="1">
      <c r="B566" s="13"/>
      <c r="C566" s="25"/>
      <c r="D566" s="4"/>
    </row>
    <row r="567" spans="2:4" ht="11.25" customHeight="1">
      <c r="B567" s="13"/>
      <c r="C567" s="25"/>
      <c r="D567" s="4"/>
    </row>
    <row r="568" spans="2:4" ht="11.25" customHeight="1">
      <c r="B568" s="13"/>
      <c r="C568" s="25"/>
      <c r="D568" s="4"/>
    </row>
    <row r="569" spans="2:4" ht="11.25" customHeight="1">
      <c r="B569" s="13"/>
      <c r="C569" s="25"/>
      <c r="D569" s="4"/>
    </row>
    <row r="570" spans="2:4" ht="11.25" customHeight="1">
      <c r="B570" s="13"/>
      <c r="C570" s="25"/>
      <c r="D570" s="4"/>
    </row>
    <row r="571" spans="2:4" ht="11.25" customHeight="1">
      <c r="B571" s="13"/>
      <c r="C571" s="25"/>
      <c r="D571" s="4"/>
    </row>
    <row r="572" spans="2:4" ht="11.25" customHeight="1">
      <c r="B572" s="13"/>
      <c r="C572" s="25"/>
      <c r="D572" s="4"/>
    </row>
    <row r="573" spans="2:4" ht="11.25" customHeight="1">
      <c r="B573" s="13"/>
      <c r="C573" s="25"/>
      <c r="D573" s="4"/>
    </row>
    <row r="574" spans="2:4" ht="11.25" customHeight="1">
      <c r="B574" s="13"/>
      <c r="C574" s="25"/>
      <c r="D574" s="4"/>
    </row>
    <row r="575" spans="2:4" ht="11.25" customHeight="1">
      <c r="B575" s="13"/>
      <c r="C575" s="25"/>
      <c r="D575" s="4"/>
    </row>
    <row r="576" spans="2:4" ht="11.25" customHeight="1">
      <c r="B576" s="13"/>
      <c r="C576" s="25"/>
      <c r="D576" s="4"/>
    </row>
    <row r="577" spans="2:4" ht="11.25" customHeight="1">
      <c r="B577" s="13"/>
      <c r="C577" s="25"/>
      <c r="D577" s="4"/>
    </row>
    <row r="578" spans="2:4" ht="11.25" customHeight="1">
      <c r="B578" s="13"/>
      <c r="C578" s="25"/>
      <c r="D578" s="4"/>
    </row>
    <row r="579" spans="2:4" ht="11.25" customHeight="1">
      <c r="B579" s="13"/>
      <c r="C579" s="25"/>
      <c r="D579" s="4"/>
    </row>
    <row r="580" spans="2:4" ht="11.25" customHeight="1">
      <c r="B580" s="13"/>
      <c r="C580" s="25"/>
      <c r="D580" s="4"/>
    </row>
    <row r="581" spans="2:4" ht="11.25" customHeight="1">
      <c r="B581" s="13"/>
      <c r="C581" s="25"/>
      <c r="D581" s="4"/>
    </row>
    <row r="582" spans="2:4" ht="11.25" customHeight="1">
      <c r="B582" s="13"/>
      <c r="C582" s="25"/>
      <c r="D582" s="4"/>
    </row>
    <row r="583" spans="2:4" ht="11.25" customHeight="1">
      <c r="B583" s="13"/>
      <c r="C583" s="25"/>
      <c r="D583" s="4"/>
    </row>
    <row r="584" spans="2:4" ht="11.25" customHeight="1">
      <c r="B584" s="13"/>
      <c r="C584" s="25"/>
      <c r="D584" s="4"/>
    </row>
    <row r="585" spans="2:4" ht="11.25" customHeight="1">
      <c r="B585" s="13"/>
      <c r="C585" s="25"/>
      <c r="D585" s="4"/>
    </row>
    <row r="586" spans="2:4" ht="11.25" customHeight="1">
      <c r="B586" s="13"/>
      <c r="C586" s="25"/>
      <c r="D586" s="4"/>
    </row>
    <row r="587" spans="2:4" ht="11.25" customHeight="1">
      <c r="B587" s="13"/>
      <c r="C587" s="25"/>
      <c r="D587" s="4"/>
    </row>
    <row r="588" spans="2:4" ht="11.25" customHeight="1">
      <c r="B588" s="13"/>
      <c r="C588" s="25"/>
      <c r="D588" s="4"/>
    </row>
    <row r="589" spans="2:4" ht="11.25" customHeight="1">
      <c r="B589" s="13"/>
      <c r="C589" s="25"/>
      <c r="D589" s="4"/>
    </row>
    <row r="590" spans="2:4" ht="11.25" customHeight="1">
      <c r="B590" s="13"/>
      <c r="C590" s="25"/>
      <c r="D590" s="4"/>
    </row>
    <row r="591" spans="2:4" ht="11.25" customHeight="1">
      <c r="B591" s="13"/>
      <c r="C591" s="25"/>
      <c r="D591" s="4"/>
    </row>
    <row r="592" spans="2:4" ht="11.25" customHeight="1">
      <c r="B592" s="13"/>
      <c r="C592" s="25"/>
      <c r="D592" s="4"/>
    </row>
    <row r="593" spans="2:4" ht="11.25" customHeight="1">
      <c r="B593" s="13"/>
      <c r="C593" s="25"/>
      <c r="D593" s="4"/>
    </row>
    <row r="594" spans="2:4" ht="11.25" customHeight="1">
      <c r="B594" s="13"/>
      <c r="C594" s="25"/>
      <c r="D594" s="4"/>
    </row>
    <row r="595" spans="2:4" ht="11.25" customHeight="1">
      <c r="B595" s="13"/>
      <c r="C595" s="25"/>
      <c r="D595" s="4"/>
    </row>
    <row r="596" spans="2:4" ht="11.25" customHeight="1">
      <c r="B596" s="13"/>
      <c r="C596" s="25"/>
      <c r="D596" s="4"/>
    </row>
    <row r="597" spans="2:4" ht="11.25" customHeight="1">
      <c r="B597" s="13"/>
      <c r="C597" s="25"/>
      <c r="D597" s="4"/>
    </row>
    <row r="598" spans="2:4" ht="11.25" customHeight="1">
      <c r="B598" s="13"/>
      <c r="C598" s="25"/>
      <c r="D598" s="4"/>
    </row>
    <row r="599" spans="2:4" ht="11.25" customHeight="1">
      <c r="B599" s="13"/>
      <c r="C599" s="25"/>
      <c r="D599" s="4"/>
    </row>
    <row r="600" spans="2:4" ht="11.25" customHeight="1">
      <c r="B600" s="13"/>
      <c r="C600" s="25"/>
      <c r="D600" s="4"/>
    </row>
    <row r="601" spans="2:4" ht="11.25" customHeight="1">
      <c r="B601" s="13"/>
      <c r="C601" s="25"/>
      <c r="D601" s="4"/>
    </row>
    <row r="602" spans="2:4" ht="11.25" customHeight="1">
      <c r="B602" s="13"/>
      <c r="C602" s="25"/>
      <c r="D602" s="4"/>
    </row>
    <row r="603" spans="2:4" ht="11.25" customHeight="1">
      <c r="B603" s="13"/>
      <c r="C603" s="25"/>
      <c r="D603" s="4"/>
    </row>
    <row r="604" spans="2:4" ht="11.25" customHeight="1">
      <c r="B604" s="13"/>
      <c r="C604" s="25"/>
      <c r="D604" s="4"/>
    </row>
    <row r="605" spans="2:4" ht="11.25" customHeight="1">
      <c r="B605" s="13"/>
      <c r="C605" s="25"/>
      <c r="D605" s="4"/>
    </row>
    <row r="606" spans="2:4" ht="11.25" customHeight="1">
      <c r="B606" s="13"/>
      <c r="C606" s="25"/>
      <c r="D606" s="4"/>
    </row>
    <row r="607" spans="2:4" ht="11.25" customHeight="1">
      <c r="B607" s="13"/>
      <c r="C607" s="25"/>
      <c r="D607" s="4"/>
    </row>
    <row r="608" spans="2:4" ht="11.25" customHeight="1">
      <c r="B608" s="13"/>
      <c r="C608" s="25"/>
      <c r="D608" s="4"/>
    </row>
    <row r="609" spans="2:4" ht="11.25" customHeight="1">
      <c r="B609" s="13"/>
      <c r="C609" s="25"/>
      <c r="D609" s="4"/>
    </row>
    <row r="610" spans="2:4" ht="11.25" customHeight="1">
      <c r="B610" s="13"/>
      <c r="C610" s="25"/>
      <c r="D610" s="4"/>
    </row>
    <row r="611" spans="2:4" ht="11.25" customHeight="1">
      <c r="B611" s="13"/>
      <c r="C611" s="25"/>
      <c r="D611" s="4"/>
    </row>
    <row r="612" spans="2:4" ht="11.25" customHeight="1">
      <c r="B612" s="13"/>
      <c r="C612" s="25"/>
      <c r="D612" s="4"/>
    </row>
    <row r="613" spans="2:4" ht="11.25" customHeight="1">
      <c r="B613" s="13"/>
      <c r="C613" s="25"/>
      <c r="D613" s="4"/>
    </row>
    <row r="614" spans="2:4" ht="11.25" customHeight="1">
      <c r="B614" s="13"/>
      <c r="C614" s="25"/>
      <c r="D614" s="4"/>
    </row>
    <row r="615" spans="2:4" ht="11.25" customHeight="1">
      <c r="B615" s="13"/>
      <c r="C615" s="25"/>
      <c r="D615" s="4"/>
    </row>
    <row r="616" spans="2:4" ht="11.25" customHeight="1">
      <c r="B616" s="13"/>
      <c r="C616" s="25"/>
      <c r="D616" s="4"/>
    </row>
    <row r="617" spans="2:4" ht="11.25" customHeight="1">
      <c r="B617" s="13"/>
      <c r="C617" s="25"/>
      <c r="D617" s="4"/>
    </row>
    <row r="618" spans="2:4" ht="11.25" customHeight="1">
      <c r="B618" s="13"/>
      <c r="C618" s="25"/>
      <c r="D618" s="4"/>
    </row>
    <row r="619" spans="2:4" ht="11.25" customHeight="1">
      <c r="B619" s="13"/>
      <c r="C619" s="25"/>
      <c r="D619" s="4"/>
    </row>
    <row r="620" spans="2:4" ht="11.25" customHeight="1">
      <c r="B620" s="13"/>
      <c r="C620" s="25"/>
      <c r="D620" s="4"/>
    </row>
    <row r="621" spans="2:4" ht="11.25" customHeight="1">
      <c r="B621" s="13"/>
      <c r="C621" s="25"/>
      <c r="D621" s="4"/>
    </row>
    <row r="622" spans="2:4" ht="11.25" customHeight="1">
      <c r="B622" s="13"/>
      <c r="C622" s="25"/>
      <c r="D622" s="4"/>
    </row>
    <row r="623" spans="2:4" ht="11.25" customHeight="1">
      <c r="B623" s="13"/>
      <c r="C623" s="25"/>
      <c r="D623" s="4"/>
    </row>
    <row r="624" spans="2:4" ht="11.25" customHeight="1">
      <c r="B624" s="13"/>
      <c r="C624" s="25"/>
      <c r="D624" s="4"/>
    </row>
    <row r="625" spans="2:4" ht="11.25" customHeight="1">
      <c r="B625" s="13"/>
      <c r="C625" s="25"/>
      <c r="D625" s="4"/>
    </row>
    <row r="626" spans="2:4" ht="11.25" customHeight="1">
      <c r="B626" s="13"/>
      <c r="C626" s="25"/>
      <c r="D626" s="4"/>
    </row>
    <row r="627" spans="2:4" ht="11.25" customHeight="1">
      <c r="B627" s="13"/>
      <c r="C627" s="25"/>
      <c r="D627" s="4"/>
    </row>
    <row r="628" spans="2:4" ht="11.25" customHeight="1">
      <c r="B628" s="13"/>
      <c r="C628" s="25"/>
      <c r="D628" s="4"/>
    </row>
    <row r="629" spans="2:4" ht="11.25" customHeight="1">
      <c r="B629" s="13"/>
      <c r="C629" s="25"/>
      <c r="D629" s="4"/>
    </row>
    <row r="630" spans="2:4" ht="11.25" customHeight="1">
      <c r="B630" s="13"/>
      <c r="C630" s="25"/>
      <c r="D630" s="4"/>
    </row>
    <row r="631" spans="2:4" ht="11.25" customHeight="1">
      <c r="B631" s="13"/>
      <c r="C631" s="25"/>
      <c r="D631" s="4"/>
    </row>
    <row r="632" spans="2:4" ht="11.25" customHeight="1">
      <c r="B632" s="13"/>
      <c r="C632" s="25"/>
      <c r="D632" s="4"/>
    </row>
    <row r="633" spans="2:4" ht="11.25" customHeight="1">
      <c r="B633" s="13"/>
      <c r="C633" s="25"/>
      <c r="D633" s="4"/>
    </row>
    <row r="634" spans="2:4" ht="11.25" customHeight="1">
      <c r="B634" s="13"/>
      <c r="C634" s="25"/>
      <c r="D634" s="4"/>
    </row>
    <row r="635" spans="2:4" ht="11.25" customHeight="1">
      <c r="B635" s="13"/>
      <c r="C635" s="25"/>
      <c r="D635" s="4"/>
    </row>
    <row r="636" spans="2:4" ht="11.25" customHeight="1">
      <c r="B636" s="13"/>
      <c r="C636" s="25"/>
      <c r="D636" s="4"/>
    </row>
    <row r="637" spans="2:4" ht="11.25" customHeight="1">
      <c r="B637" s="13"/>
      <c r="C637" s="25"/>
      <c r="D637" s="4"/>
    </row>
    <row r="638" spans="2:4" ht="11.25" customHeight="1">
      <c r="B638" s="13"/>
      <c r="C638" s="25"/>
      <c r="D638" s="4"/>
    </row>
    <row r="639" spans="2:4" ht="11.25" customHeight="1">
      <c r="B639" s="13"/>
      <c r="C639" s="25"/>
      <c r="D639" s="4"/>
    </row>
    <row r="640" spans="2:4" ht="11.25" customHeight="1">
      <c r="B640" s="13"/>
      <c r="C640" s="25"/>
      <c r="D640" s="4"/>
    </row>
    <row r="641" spans="2:4" ht="11.25" customHeight="1">
      <c r="B641" s="13"/>
      <c r="C641" s="25"/>
      <c r="D641" s="4"/>
    </row>
    <row r="642" spans="2:4" ht="11.25" customHeight="1">
      <c r="B642" s="13"/>
      <c r="C642" s="25"/>
      <c r="D642" s="4"/>
    </row>
    <row r="643" spans="2:4" ht="11.25" customHeight="1">
      <c r="B643" s="13"/>
      <c r="C643" s="25"/>
      <c r="D643" s="4"/>
    </row>
    <row r="644" spans="2:4" ht="11.25" customHeight="1">
      <c r="B644" s="13"/>
      <c r="C644" s="25"/>
      <c r="D644" s="4"/>
    </row>
    <row r="645" spans="2:4" ht="11.25" customHeight="1">
      <c r="B645" s="13"/>
      <c r="C645" s="25"/>
      <c r="D645" s="4"/>
    </row>
    <row r="646" spans="2:4" ht="11.25" customHeight="1">
      <c r="B646" s="13"/>
      <c r="C646" s="25"/>
      <c r="D64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>
    <tabColor indexed="25"/>
  </sheetPr>
  <dimension ref="A1:P646"/>
  <sheetViews>
    <sheetView showGridLines="0" zoomScalePageLayoutView="0" workbookViewId="0" topLeftCell="A1">
      <selection activeCell="G14" sqref="G14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5" customWidth="1"/>
    <col min="5" max="5" width="14.33203125" style="4" customWidth="1"/>
    <col min="6" max="6" width="10.160156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2903</v>
      </c>
      <c r="B1" s="8" t="s">
        <v>2904</v>
      </c>
      <c r="C1" s="9" t="s">
        <v>2905</v>
      </c>
      <c r="D1" s="9" t="s">
        <v>1016</v>
      </c>
      <c r="E1" s="81"/>
      <c r="F1" s="10" t="s">
        <v>2369</v>
      </c>
    </row>
    <row r="2" spans="1:6" ht="11.25" customHeight="1">
      <c r="A2" s="182" t="s">
        <v>2906</v>
      </c>
      <c r="B2" s="117" t="s">
        <v>2907</v>
      </c>
      <c r="C2" s="215">
        <v>7.1</v>
      </c>
      <c r="D2" s="13"/>
      <c r="E2" s="214"/>
      <c r="F2" s="7" t="s">
        <v>2908</v>
      </c>
    </row>
    <row r="3" spans="1:6" ht="11.25" customHeight="1">
      <c r="A3" s="182" t="s">
        <v>2909</v>
      </c>
      <c r="B3" s="117" t="s">
        <v>2910</v>
      </c>
      <c r="C3" s="215">
        <v>6.5</v>
      </c>
      <c r="D3" s="13"/>
      <c r="E3" s="214"/>
      <c r="F3" s="82"/>
    </row>
    <row r="4" spans="1:5" ht="11.25" customHeight="1">
      <c r="A4" s="182" t="s">
        <v>2911</v>
      </c>
      <c r="B4" s="117" t="s">
        <v>2912</v>
      </c>
      <c r="C4" s="215">
        <v>4.8</v>
      </c>
      <c r="D4" s="13"/>
      <c r="E4" s="214"/>
    </row>
    <row r="5" spans="1:5" s="10" customFormat="1" ht="11.25" customHeight="1">
      <c r="A5" s="182" t="s">
        <v>2913</v>
      </c>
      <c r="B5" s="117" t="s">
        <v>2914</v>
      </c>
      <c r="C5" s="215">
        <v>10</v>
      </c>
      <c r="D5" s="13"/>
      <c r="E5" s="214"/>
    </row>
    <row r="6" spans="1:5" ht="11.25" customHeight="1">
      <c r="A6" s="182" t="s">
        <v>2915</v>
      </c>
      <c r="B6" s="117" t="s">
        <v>182</v>
      </c>
      <c r="C6" s="215">
        <v>6.6</v>
      </c>
      <c r="D6" s="13"/>
      <c r="E6" s="214"/>
    </row>
    <row r="7" spans="1:5" ht="11.25" customHeight="1">
      <c r="A7" s="182" t="s">
        <v>183</v>
      </c>
      <c r="B7" s="117" t="s">
        <v>184</v>
      </c>
      <c r="C7" s="215">
        <v>4.7</v>
      </c>
      <c r="D7" s="13"/>
      <c r="E7" s="214"/>
    </row>
    <row r="8" spans="1:7" ht="11.25" customHeight="1">
      <c r="A8" s="182" t="s">
        <v>185</v>
      </c>
      <c r="B8" s="117" t="s">
        <v>186</v>
      </c>
      <c r="C8" s="215">
        <v>8.2</v>
      </c>
      <c r="D8" s="13"/>
      <c r="E8" s="214"/>
      <c r="F8" s="77" t="str">
        <f ca="1">"Karte"&amp;MID(MID(CELL("filename",$A$1),FIND("]",CELL("filename",$A$1))+1,256),FIND(" ",MID(CELL("filename",$A$1),FIND("]",CELL("filename",$A$1))+1,256),"1"),256)&amp;":"</f>
        <v>Karte 7.3:</v>
      </c>
      <c r="G8" s="10" t="s">
        <v>3230</v>
      </c>
    </row>
    <row r="9" spans="1:7" ht="11.25" customHeight="1">
      <c r="A9" s="182" t="s">
        <v>187</v>
      </c>
      <c r="B9" s="117" t="s">
        <v>188</v>
      </c>
      <c r="C9" s="215">
        <v>10.3</v>
      </c>
      <c r="D9" s="13"/>
      <c r="E9" s="214"/>
      <c r="F9" s="77"/>
      <c r="G9" s="7" t="s">
        <v>1004</v>
      </c>
    </row>
    <row r="10" spans="1:6" ht="11.25" customHeight="1">
      <c r="A10" s="182" t="s">
        <v>189</v>
      </c>
      <c r="B10" s="117" t="s">
        <v>190</v>
      </c>
      <c r="C10" s="215">
        <v>3.9</v>
      </c>
      <c r="D10" s="13"/>
      <c r="E10" s="214"/>
      <c r="F10" s="79"/>
    </row>
    <row r="11" spans="1:7" ht="11.25" customHeight="1">
      <c r="A11" s="182" t="s">
        <v>191</v>
      </c>
      <c r="B11" s="117" t="s">
        <v>192</v>
      </c>
      <c r="C11" s="215">
        <v>2.2</v>
      </c>
      <c r="D11" s="13"/>
      <c r="E11" s="214"/>
      <c r="F11" s="77" t="str">
        <f ca="1">"Map"&amp;MID(MID(CELL("filename",$A$1),FIND("]",CELL("filename",$A$1))+1,256),FIND(" ",MID(CELL("filename",$A$1),FIND("]",CELL("filename",$A$1))+1,256),"1"),256)&amp;":"</f>
        <v>Map 7.3:</v>
      </c>
      <c r="G11" s="10" t="s">
        <v>672</v>
      </c>
    </row>
    <row r="12" spans="1:7" ht="11.25" customHeight="1">
      <c r="A12" s="182" t="s">
        <v>193</v>
      </c>
      <c r="B12" s="117" t="s">
        <v>194</v>
      </c>
      <c r="C12" s="215">
        <v>3.5</v>
      </c>
      <c r="D12" s="13"/>
      <c r="E12" s="214"/>
      <c r="F12" s="77"/>
      <c r="G12" s="7" t="s">
        <v>1005</v>
      </c>
    </row>
    <row r="13" spans="1:6" ht="11.25" customHeight="1">
      <c r="A13" s="182" t="s">
        <v>195</v>
      </c>
      <c r="B13" s="117" t="s">
        <v>196</v>
      </c>
      <c r="C13" s="215">
        <v>4.7</v>
      </c>
      <c r="D13" s="13"/>
      <c r="E13" s="214"/>
      <c r="F13" s="79"/>
    </row>
    <row r="14" spans="1:7" ht="11.25" customHeight="1">
      <c r="A14" s="182" t="s">
        <v>197</v>
      </c>
      <c r="B14" s="117" t="s">
        <v>198</v>
      </c>
      <c r="C14" s="215">
        <v>2.7</v>
      </c>
      <c r="D14" s="13"/>
      <c r="E14" s="214"/>
      <c r="F14" s="77" t="str">
        <f ca="1">"Carte"&amp;MID(MID(CELL("filename",$A$1),FIND("]",CELL("filename",$A$1))+1,256),FIND(" ",MID(CELL("filename",$A$1),FIND("]",CELL("filename",$A$1))+1,256),"1"),256)&amp;":"</f>
        <v>Carte 7.3:</v>
      </c>
      <c r="G14" s="10" t="s">
        <v>3711</v>
      </c>
    </row>
    <row r="15" spans="1:7" ht="11.25" customHeight="1">
      <c r="A15" s="182" t="s">
        <v>199</v>
      </c>
      <c r="B15" s="117" t="s">
        <v>200</v>
      </c>
      <c r="C15" s="215">
        <v>13.9</v>
      </c>
      <c r="D15" s="13"/>
      <c r="E15" s="214"/>
      <c r="G15" s="7" t="s">
        <v>1006</v>
      </c>
    </row>
    <row r="16" spans="1:5" ht="11.25" customHeight="1">
      <c r="A16" s="182" t="s">
        <v>201</v>
      </c>
      <c r="B16" s="117" t="s">
        <v>202</v>
      </c>
      <c r="C16" s="215">
        <v>15.4</v>
      </c>
      <c r="D16" s="13"/>
      <c r="E16" s="214"/>
    </row>
    <row r="17" spans="1:5" ht="11.25" customHeight="1">
      <c r="A17" s="182" t="s">
        <v>203</v>
      </c>
      <c r="B17" s="117" t="s">
        <v>204</v>
      </c>
      <c r="C17" s="215">
        <v>3</v>
      </c>
      <c r="D17" s="13"/>
      <c r="E17" s="214"/>
    </row>
    <row r="18" spans="1:5" ht="11.25" customHeight="1">
      <c r="A18" s="182" t="s">
        <v>205</v>
      </c>
      <c r="B18" s="117" t="s">
        <v>206</v>
      </c>
      <c r="C18" s="215">
        <v>5</v>
      </c>
      <c r="D18" s="13"/>
      <c r="E18" s="214"/>
    </row>
    <row r="19" spans="1:5" ht="11.25" customHeight="1">
      <c r="A19" s="182" t="s">
        <v>207</v>
      </c>
      <c r="B19" s="117" t="s">
        <v>2874</v>
      </c>
      <c r="C19" s="215">
        <v>8.1</v>
      </c>
      <c r="D19" s="13"/>
      <c r="E19" s="214"/>
    </row>
    <row r="20" spans="1:5" ht="11.25" customHeight="1">
      <c r="A20" s="182" t="s">
        <v>2875</v>
      </c>
      <c r="B20" s="117" t="s">
        <v>1753</v>
      </c>
      <c r="C20" s="215">
        <v>3.9</v>
      </c>
      <c r="D20" s="13"/>
      <c r="E20" s="214"/>
    </row>
    <row r="21" spans="1:9" ht="11.25" customHeight="1">
      <c r="A21" s="182" t="s">
        <v>2876</v>
      </c>
      <c r="B21" s="117" t="s">
        <v>2877</v>
      </c>
      <c r="C21" s="215">
        <v>-2</v>
      </c>
      <c r="D21" s="13"/>
      <c r="E21" s="214"/>
      <c r="H21" s="11"/>
      <c r="I21" s="11"/>
    </row>
    <row r="22" spans="1:9" ht="11.25" customHeight="1">
      <c r="A22" s="182" t="s">
        <v>2878</v>
      </c>
      <c r="B22" s="117" t="s">
        <v>2879</v>
      </c>
      <c r="C22" s="215">
        <v>7.3</v>
      </c>
      <c r="D22" s="13"/>
      <c r="E22" s="214"/>
      <c r="G22" s="10" t="s">
        <v>1479</v>
      </c>
      <c r="H22" s="11"/>
      <c r="I22" s="11"/>
    </row>
    <row r="23" spans="1:11" ht="11.25" customHeight="1">
      <c r="A23" s="182" t="s">
        <v>2880</v>
      </c>
      <c r="B23" s="117" t="s">
        <v>2881</v>
      </c>
      <c r="C23" s="215">
        <v>0.2</v>
      </c>
      <c r="D23" s="13"/>
      <c r="E23" s="214"/>
      <c r="F23" s="10" t="s">
        <v>2882</v>
      </c>
      <c r="G23" s="101" t="s">
        <v>2761</v>
      </c>
      <c r="H23" s="85"/>
      <c r="J23" s="27">
        <f>PERCENTILE(C$2:C$316,0)</f>
        <v>-22.1</v>
      </c>
      <c r="K23" s="20" t="s">
        <v>2883</v>
      </c>
    </row>
    <row r="24" spans="1:11" ht="11.25" customHeight="1">
      <c r="A24" s="182" t="s">
        <v>2884</v>
      </c>
      <c r="B24" s="117" t="s">
        <v>2885</v>
      </c>
      <c r="C24" s="215">
        <v>5.3</v>
      </c>
      <c r="D24" s="13"/>
      <c r="E24" s="214"/>
      <c r="G24" s="108" t="s">
        <v>1985</v>
      </c>
      <c r="H24" s="85"/>
      <c r="J24" s="27">
        <f>PERCENTILE(C$2:C$316,0.2)</f>
        <v>-0.4199999999999996</v>
      </c>
      <c r="K24" s="20" t="s">
        <v>2886</v>
      </c>
    </row>
    <row r="25" spans="1:11" ht="11.25" customHeight="1">
      <c r="A25" s="182" t="s">
        <v>2887</v>
      </c>
      <c r="B25" s="117" t="s">
        <v>1754</v>
      </c>
      <c r="C25" s="215">
        <v>0.9</v>
      </c>
      <c r="D25" s="13"/>
      <c r="E25" s="214"/>
      <c r="G25" s="101" t="s">
        <v>2760</v>
      </c>
      <c r="H25" s="85"/>
      <c r="J25" s="27">
        <f>PERCENTILE(C$2:C$316,0.4)</f>
        <v>2</v>
      </c>
      <c r="K25" s="20" t="s">
        <v>2888</v>
      </c>
    </row>
    <row r="26" spans="1:11" ht="11.25" customHeight="1">
      <c r="A26" s="182" t="s">
        <v>2889</v>
      </c>
      <c r="B26" s="117" t="s">
        <v>2890</v>
      </c>
      <c r="C26" s="215">
        <v>-0.7</v>
      </c>
      <c r="D26" s="13"/>
      <c r="E26" s="214"/>
      <c r="G26" s="101" t="s">
        <v>2759</v>
      </c>
      <c r="H26" s="85"/>
      <c r="J26" s="27">
        <f>PERCENTILE(C$2:C$316,0.5)</f>
        <v>3.2</v>
      </c>
      <c r="K26" s="28" t="s">
        <v>2891</v>
      </c>
    </row>
    <row r="27" spans="1:11" ht="11.25" customHeight="1">
      <c r="A27" s="182" t="s">
        <v>2892</v>
      </c>
      <c r="B27" s="117" t="s">
        <v>2893</v>
      </c>
      <c r="C27" s="215">
        <v>11.4</v>
      </c>
      <c r="D27" s="13"/>
      <c r="E27" s="214"/>
      <c r="G27" s="101" t="s">
        <v>1987</v>
      </c>
      <c r="H27" s="85"/>
      <c r="J27" s="27">
        <f>PERCENTILE(C$2:C$316,0.6)</f>
        <v>4.4</v>
      </c>
      <c r="K27" s="20" t="s">
        <v>2894</v>
      </c>
    </row>
    <row r="28" spans="1:11" ht="11.25" customHeight="1">
      <c r="A28" s="182" t="s">
        <v>2895</v>
      </c>
      <c r="B28" s="117" t="s">
        <v>2896</v>
      </c>
      <c r="C28" s="215">
        <v>2.2</v>
      </c>
      <c r="D28" s="13"/>
      <c r="E28" s="214"/>
      <c r="G28" s="7" t="s">
        <v>1423</v>
      </c>
      <c r="H28" s="100" t="s">
        <v>2897</v>
      </c>
      <c r="J28" s="27">
        <f>PERCENTILE(C$2:C$316,0.8)</f>
        <v>7.120000000000002</v>
      </c>
      <c r="K28" s="20" t="s">
        <v>2230</v>
      </c>
    </row>
    <row r="29" spans="1:11" ht="11.25" customHeight="1">
      <c r="A29" s="182" t="s">
        <v>2231</v>
      </c>
      <c r="B29" s="117" t="s">
        <v>2232</v>
      </c>
      <c r="C29" s="215">
        <v>5.2</v>
      </c>
      <c r="D29" s="13"/>
      <c r="E29" s="214"/>
      <c r="F29" s="2"/>
      <c r="G29" s="2"/>
      <c r="J29" s="27">
        <f>PERCENTILE(C$2:C$316,1)</f>
        <v>16.8</v>
      </c>
      <c r="K29" s="11" t="s">
        <v>2233</v>
      </c>
    </row>
    <row r="30" spans="1:16" ht="11.25" customHeight="1">
      <c r="A30" s="182" t="s">
        <v>2234</v>
      </c>
      <c r="B30" s="117" t="s">
        <v>2235</v>
      </c>
      <c r="C30" s="215">
        <v>10</v>
      </c>
      <c r="D30" s="13"/>
      <c r="E30" s="214"/>
      <c r="F30" s="6" t="s">
        <v>2236</v>
      </c>
      <c r="G30" s="29"/>
      <c r="H30" s="11"/>
      <c r="I30" s="11"/>
      <c r="M30" s="2"/>
      <c r="P30" s="27"/>
    </row>
    <row r="31" spans="1:9" ht="11.25" customHeight="1">
      <c r="A31" s="182" t="s">
        <v>2237</v>
      </c>
      <c r="B31" s="117" t="s">
        <v>2238</v>
      </c>
      <c r="C31" s="215">
        <v>6.8</v>
      </c>
      <c r="D31" s="13"/>
      <c r="E31" s="214"/>
      <c r="F31" s="2" t="s">
        <v>2239</v>
      </c>
      <c r="G31" s="103" t="s">
        <v>1981</v>
      </c>
      <c r="H31" s="2"/>
      <c r="I31" s="2"/>
    </row>
    <row r="32" spans="1:9" ht="11.25" customHeight="1">
      <c r="A32" s="182" t="s">
        <v>2240</v>
      </c>
      <c r="B32" s="117" t="s">
        <v>2241</v>
      </c>
      <c r="C32" s="215">
        <v>8.5</v>
      </c>
      <c r="D32" s="13"/>
      <c r="E32" s="214"/>
      <c r="F32" s="2"/>
      <c r="G32" s="58"/>
      <c r="H32" s="2"/>
      <c r="I32" s="2"/>
    </row>
    <row r="33" spans="1:9" ht="11.25" customHeight="1">
      <c r="A33" s="182" t="s">
        <v>2242</v>
      </c>
      <c r="B33" s="117" t="s">
        <v>2243</v>
      </c>
      <c r="C33" s="215">
        <v>6.6</v>
      </c>
      <c r="D33" s="13"/>
      <c r="E33" s="214"/>
      <c r="F33" s="2" t="s">
        <v>2244</v>
      </c>
      <c r="G33" s="103" t="s">
        <v>1980</v>
      </c>
      <c r="H33" s="2"/>
      <c r="I33" s="2"/>
    </row>
    <row r="34" spans="1:9" ht="11.25" customHeight="1">
      <c r="A34" s="182" t="s">
        <v>2245</v>
      </c>
      <c r="B34" s="117" t="s">
        <v>2246</v>
      </c>
      <c r="C34" s="215">
        <v>3.5</v>
      </c>
      <c r="D34" s="13"/>
      <c r="E34" s="214"/>
      <c r="F34" s="2"/>
      <c r="G34" s="58"/>
      <c r="H34" s="2"/>
      <c r="I34" s="2"/>
    </row>
    <row r="35" spans="1:9" ht="11.25" customHeight="1">
      <c r="A35" s="182" t="s">
        <v>2247</v>
      </c>
      <c r="B35" s="117" t="s">
        <v>2248</v>
      </c>
      <c r="C35" s="215">
        <v>5.6</v>
      </c>
      <c r="D35" s="13"/>
      <c r="E35" s="214"/>
      <c r="F35" s="2" t="s">
        <v>2249</v>
      </c>
      <c r="G35" s="103" t="s">
        <v>1982</v>
      </c>
      <c r="H35" s="2"/>
      <c r="I35" s="2"/>
    </row>
    <row r="36" spans="1:9" ht="11.25" customHeight="1">
      <c r="A36" s="182" t="s">
        <v>2250</v>
      </c>
      <c r="B36" s="117" t="s">
        <v>2251</v>
      </c>
      <c r="C36" s="215">
        <v>7</v>
      </c>
      <c r="D36" s="13"/>
      <c r="E36" s="214"/>
      <c r="F36" s="3"/>
      <c r="G36" s="3"/>
      <c r="H36" s="2"/>
      <c r="I36" s="2"/>
    </row>
    <row r="37" spans="1:9" ht="11.25" customHeight="1">
      <c r="A37" s="182" t="s">
        <v>2252</v>
      </c>
      <c r="B37" s="117" t="s">
        <v>2253</v>
      </c>
      <c r="C37" s="215">
        <v>1.7</v>
      </c>
      <c r="D37" s="13"/>
      <c r="E37" s="214"/>
      <c r="F37" s="2"/>
      <c r="G37" s="2"/>
      <c r="H37" s="2"/>
      <c r="I37" s="2"/>
    </row>
    <row r="38" spans="1:9" ht="11.25" customHeight="1">
      <c r="A38" s="182" t="s">
        <v>2254</v>
      </c>
      <c r="B38" s="117" t="s">
        <v>2255</v>
      </c>
      <c r="C38" s="215">
        <v>5.8</v>
      </c>
      <c r="D38" s="13"/>
      <c r="E38" s="214"/>
      <c r="F38" s="2"/>
      <c r="G38" s="2"/>
      <c r="H38" s="2"/>
      <c r="I38" s="2"/>
    </row>
    <row r="39" spans="1:9" ht="11.25" customHeight="1">
      <c r="A39" s="182" t="s">
        <v>2256</v>
      </c>
      <c r="B39" s="117" t="s">
        <v>2257</v>
      </c>
      <c r="C39" s="215">
        <v>5.4</v>
      </c>
      <c r="D39" s="13"/>
      <c r="E39" s="214"/>
      <c r="F39" s="15" t="s">
        <v>2258</v>
      </c>
      <c r="G39" s="2"/>
      <c r="H39" s="2"/>
      <c r="I39" s="2"/>
    </row>
    <row r="40" spans="1:9" ht="11.25" customHeight="1">
      <c r="A40" s="182" t="s">
        <v>2259</v>
      </c>
      <c r="B40" s="117" t="s">
        <v>2260</v>
      </c>
      <c r="C40" s="215">
        <v>9.2</v>
      </c>
      <c r="D40" s="13"/>
      <c r="E40" s="214"/>
      <c r="F40" s="2" t="s">
        <v>2239</v>
      </c>
      <c r="G40" s="16" t="s">
        <v>1424</v>
      </c>
      <c r="H40" s="2"/>
      <c r="I40" s="2"/>
    </row>
    <row r="41" spans="1:9" ht="11.25" customHeight="1">
      <c r="A41" s="182" t="s">
        <v>2261</v>
      </c>
      <c r="B41" s="117" t="s">
        <v>2262</v>
      </c>
      <c r="C41" s="215">
        <v>5.1</v>
      </c>
      <c r="D41" s="13"/>
      <c r="E41" s="214"/>
      <c r="F41" s="2"/>
      <c r="G41" s="17"/>
      <c r="H41" s="2"/>
      <c r="I41" s="2"/>
    </row>
    <row r="42" spans="1:9" ht="11.25" customHeight="1">
      <c r="A42" s="182" t="s">
        <v>2263</v>
      </c>
      <c r="B42" s="117" t="s">
        <v>2264</v>
      </c>
      <c r="C42" s="215">
        <v>4.4</v>
      </c>
      <c r="D42" s="13"/>
      <c r="E42" s="214"/>
      <c r="F42" s="2" t="s">
        <v>2244</v>
      </c>
      <c r="G42" s="16" t="s">
        <v>1425</v>
      </c>
      <c r="H42" s="2"/>
      <c r="I42" s="2"/>
    </row>
    <row r="43" spans="1:9" ht="11.25" customHeight="1">
      <c r="A43" s="182" t="s">
        <v>2265</v>
      </c>
      <c r="B43" s="117" t="s">
        <v>2266</v>
      </c>
      <c r="C43" s="215">
        <v>9.9</v>
      </c>
      <c r="D43" s="13"/>
      <c r="E43" s="214"/>
      <c r="F43" s="2"/>
      <c r="G43" s="18"/>
      <c r="H43" s="2"/>
      <c r="I43" s="2"/>
    </row>
    <row r="44" spans="1:9" ht="11.25" customHeight="1">
      <c r="A44" s="182" t="s">
        <v>75</v>
      </c>
      <c r="B44" s="117" t="s">
        <v>77</v>
      </c>
      <c r="C44" s="215">
        <v>4.1</v>
      </c>
      <c r="D44" s="13"/>
      <c r="E44" s="214"/>
      <c r="F44" s="2" t="s">
        <v>2249</v>
      </c>
      <c r="G44" s="16" t="s">
        <v>1426</v>
      </c>
      <c r="H44" s="2"/>
      <c r="I44" s="2"/>
    </row>
    <row r="45" spans="1:9" ht="11.25" customHeight="1">
      <c r="A45" s="182" t="s">
        <v>2267</v>
      </c>
      <c r="B45" s="117" t="s">
        <v>2268</v>
      </c>
      <c r="C45" s="215">
        <v>9</v>
      </c>
      <c r="D45" s="13"/>
      <c r="E45" s="214"/>
      <c r="F45" s="2"/>
      <c r="G45" s="2"/>
      <c r="H45" s="2"/>
      <c r="I45" s="2"/>
    </row>
    <row r="46" spans="1:5" ht="11.25" customHeight="1">
      <c r="A46" s="182" t="s">
        <v>2269</v>
      </c>
      <c r="B46" s="117" t="s">
        <v>2270</v>
      </c>
      <c r="C46" s="215">
        <v>8.3</v>
      </c>
      <c r="D46" s="13"/>
      <c r="E46" s="214"/>
    </row>
    <row r="47" spans="1:5" ht="11.25" customHeight="1">
      <c r="A47" s="182" t="s">
        <v>2271</v>
      </c>
      <c r="B47" s="117" t="s">
        <v>2272</v>
      </c>
      <c r="C47" s="215">
        <v>6.6</v>
      </c>
      <c r="D47" s="13"/>
      <c r="E47" s="214"/>
    </row>
    <row r="48" spans="1:5" ht="11.25" customHeight="1">
      <c r="A48" s="182" t="s">
        <v>2273</v>
      </c>
      <c r="B48" s="117" t="s">
        <v>2274</v>
      </c>
      <c r="C48" s="215">
        <v>3.9</v>
      </c>
      <c r="D48" s="13"/>
      <c r="E48" s="214"/>
    </row>
    <row r="49" spans="1:5" ht="11.25" customHeight="1">
      <c r="A49" s="182" t="s">
        <v>2275</v>
      </c>
      <c r="B49" s="117" t="s">
        <v>2276</v>
      </c>
      <c r="C49" s="215">
        <v>3.2</v>
      </c>
      <c r="D49" s="13"/>
      <c r="E49" s="214"/>
    </row>
    <row r="50" spans="1:5" ht="11.25" customHeight="1">
      <c r="A50" s="182" t="s">
        <v>2277</v>
      </c>
      <c r="B50" s="117" t="s">
        <v>2278</v>
      </c>
      <c r="C50" s="215">
        <v>0</v>
      </c>
      <c r="D50" s="13"/>
      <c r="E50" s="214"/>
    </row>
    <row r="51" spans="1:5" ht="11.25" customHeight="1">
      <c r="A51" s="182" t="s">
        <v>2279</v>
      </c>
      <c r="B51" s="117" t="s">
        <v>2280</v>
      </c>
      <c r="C51" s="215">
        <v>3.5</v>
      </c>
      <c r="D51" s="13"/>
      <c r="E51" s="214"/>
    </row>
    <row r="52" spans="1:5" ht="11.25" customHeight="1">
      <c r="A52" s="182" t="s">
        <v>2281</v>
      </c>
      <c r="B52" s="117" t="s">
        <v>2282</v>
      </c>
      <c r="C52" s="215">
        <v>7.6</v>
      </c>
      <c r="D52" s="13"/>
      <c r="E52" s="214"/>
    </row>
    <row r="53" spans="1:5" ht="11.25" customHeight="1">
      <c r="A53" s="182" t="s">
        <v>2283</v>
      </c>
      <c r="B53" s="117" t="s">
        <v>2284</v>
      </c>
      <c r="C53" s="215">
        <v>4.9</v>
      </c>
      <c r="D53" s="13"/>
      <c r="E53" s="214"/>
    </row>
    <row r="54" spans="1:5" ht="11.25" customHeight="1">
      <c r="A54" s="182" t="s">
        <v>2285</v>
      </c>
      <c r="B54" s="117" t="s">
        <v>2286</v>
      </c>
      <c r="C54" s="215">
        <v>3.7</v>
      </c>
      <c r="D54" s="13"/>
      <c r="E54" s="214"/>
    </row>
    <row r="55" spans="1:5" ht="11.25" customHeight="1">
      <c r="A55" s="182" t="s">
        <v>2287</v>
      </c>
      <c r="B55" s="117" t="s">
        <v>2288</v>
      </c>
      <c r="C55" s="215">
        <v>7.2</v>
      </c>
      <c r="D55" s="13"/>
      <c r="E55" s="214"/>
    </row>
    <row r="56" spans="1:5" ht="11.25" customHeight="1">
      <c r="A56" s="182" t="s">
        <v>2289</v>
      </c>
      <c r="B56" s="117" t="s">
        <v>2290</v>
      </c>
      <c r="C56" s="215">
        <v>8</v>
      </c>
      <c r="D56" s="13"/>
      <c r="E56" s="214"/>
    </row>
    <row r="57" spans="1:9" ht="11.25" customHeight="1">
      <c r="A57" s="182" t="s">
        <v>2291</v>
      </c>
      <c r="B57" s="117" t="s">
        <v>2292</v>
      </c>
      <c r="C57" s="215">
        <v>4.1</v>
      </c>
      <c r="D57" s="13"/>
      <c r="E57" s="214"/>
      <c r="F57" s="2"/>
      <c r="G57" s="2"/>
      <c r="H57" s="2"/>
      <c r="I57" s="2"/>
    </row>
    <row r="58" spans="1:9" ht="11.25" customHeight="1">
      <c r="A58" s="182" t="s">
        <v>2293</v>
      </c>
      <c r="B58" s="117" t="s">
        <v>2294</v>
      </c>
      <c r="C58" s="215">
        <v>3.3</v>
      </c>
      <c r="D58" s="13"/>
      <c r="E58" s="214"/>
      <c r="F58" s="2"/>
      <c r="G58" s="2"/>
      <c r="H58" s="2"/>
      <c r="I58" s="2"/>
    </row>
    <row r="59" spans="1:9" ht="11.25" customHeight="1">
      <c r="A59" s="182" t="s">
        <v>2295</v>
      </c>
      <c r="B59" s="117" t="s">
        <v>2296</v>
      </c>
      <c r="C59" s="215">
        <v>5.1</v>
      </c>
      <c r="D59" s="13"/>
      <c r="E59" s="214"/>
      <c r="F59" s="2"/>
      <c r="G59" s="2"/>
      <c r="H59" s="2"/>
      <c r="I59" s="2"/>
    </row>
    <row r="60" spans="1:9" ht="11.25" customHeight="1">
      <c r="A60" s="182" t="s">
        <v>2297</v>
      </c>
      <c r="B60" s="117" t="s">
        <v>2298</v>
      </c>
      <c r="C60" s="215">
        <v>6.5</v>
      </c>
      <c r="D60" s="13"/>
      <c r="E60" s="214"/>
      <c r="F60" s="2"/>
      <c r="G60" s="2"/>
      <c r="H60" s="2"/>
      <c r="I60" s="2"/>
    </row>
    <row r="61" spans="1:5" ht="11.25" customHeight="1">
      <c r="A61" s="182" t="s">
        <v>2299</v>
      </c>
      <c r="B61" s="117" t="s">
        <v>2300</v>
      </c>
      <c r="C61" s="215">
        <v>0.9</v>
      </c>
      <c r="D61" s="13"/>
      <c r="E61" s="214"/>
    </row>
    <row r="62" spans="1:5" ht="11.25" customHeight="1">
      <c r="A62" s="182" t="s">
        <v>2301</v>
      </c>
      <c r="B62" s="117" t="s">
        <v>2302</v>
      </c>
      <c r="C62" s="215">
        <v>4.8</v>
      </c>
      <c r="D62" s="13"/>
      <c r="E62" s="214"/>
    </row>
    <row r="63" spans="1:5" ht="11.25" customHeight="1">
      <c r="A63" s="182" t="s">
        <v>2303</v>
      </c>
      <c r="B63" s="117" t="s">
        <v>2304</v>
      </c>
      <c r="C63" s="215">
        <v>8</v>
      </c>
      <c r="D63" s="13"/>
      <c r="E63" s="214"/>
    </row>
    <row r="64" spans="1:5" ht="11.25" customHeight="1">
      <c r="A64" s="182" t="s">
        <v>2306</v>
      </c>
      <c r="B64" s="117" t="s">
        <v>2307</v>
      </c>
      <c r="C64" s="215">
        <v>4.7</v>
      </c>
      <c r="D64" s="13"/>
      <c r="E64" s="214"/>
    </row>
    <row r="65" spans="1:5" ht="11.25" customHeight="1">
      <c r="A65" s="182" t="s">
        <v>76</v>
      </c>
      <c r="B65" s="117" t="s">
        <v>2305</v>
      </c>
      <c r="C65" s="215">
        <v>3.5</v>
      </c>
      <c r="D65" s="13"/>
      <c r="E65" s="214"/>
    </row>
    <row r="66" spans="1:5" ht="11.25" customHeight="1">
      <c r="A66" s="182" t="s">
        <v>620</v>
      </c>
      <c r="B66" s="117" t="s">
        <v>2308</v>
      </c>
      <c r="C66" s="215">
        <v>5.8</v>
      </c>
      <c r="D66" s="13"/>
      <c r="E66" s="214"/>
    </row>
    <row r="67" spans="1:5" ht="11.25" customHeight="1">
      <c r="A67" s="182" t="s">
        <v>2309</v>
      </c>
      <c r="B67" s="117" t="s">
        <v>2310</v>
      </c>
      <c r="C67" s="215">
        <v>4.6</v>
      </c>
      <c r="D67" s="13"/>
      <c r="E67" s="214"/>
    </row>
    <row r="68" spans="1:5" ht="11.25" customHeight="1">
      <c r="A68" s="182" t="s">
        <v>2311</v>
      </c>
      <c r="B68" s="117" t="s">
        <v>2312</v>
      </c>
      <c r="C68" s="215">
        <v>2.9</v>
      </c>
      <c r="D68" s="13"/>
      <c r="E68" s="214"/>
    </row>
    <row r="69" spans="1:5" ht="11.25" customHeight="1">
      <c r="A69" s="182" t="s">
        <v>2313</v>
      </c>
      <c r="B69" s="117" t="s">
        <v>2314</v>
      </c>
      <c r="C69" s="215">
        <v>1.9</v>
      </c>
      <c r="D69" s="13"/>
      <c r="E69" s="214"/>
    </row>
    <row r="70" spans="1:5" ht="11.25" customHeight="1">
      <c r="A70" s="182" t="s">
        <v>2315</v>
      </c>
      <c r="B70" s="117" t="s">
        <v>2316</v>
      </c>
      <c r="C70" s="215">
        <v>14.6</v>
      </c>
      <c r="D70" s="13"/>
      <c r="E70" s="214"/>
    </row>
    <row r="71" spans="1:5" ht="11.25" customHeight="1">
      <c r="A71" s="182" t="s">
        <v>3580</v>
      </c>
      <c r="B71" s="117" t="s">
        <v>1260</v>
      </c>
      <c r="C71" s="215" t="s">
        <v>2897</v>
      </c>
      <c r="D71" s="13"/>
      <c r="E71" s="214"/>
    </row>
    <row r="72" spans="1:5" ht="11.25" customHeight="1">
      <c r="A72" s="182" t="s">
        <v>832</v>
      </c>
      <c r="B72" s="117" t="s">
        <v>2317</v>
      </c>
      <c r="C72" s="215">
        <v>-9.7</v>
      </c>
      <c r="D72" s="13"/>
      <c r="E72" s="214"/>
    </row>
    <row r="73" spans="1:5" ht="11.25" customHeight="1">
      <c r="A73" s="182" t="s">
        <v>838</v>
      </c>
      <c r="B73" s="117" t="s">
        <v>2318</v>
      </c>
      <c r="C73" s="215">
        <v>-2.5</v>
      </c>
      <c r="D73" s="13"/>
      <c r="E73" s="214"/>
    </row>
    <row r="74" spans="1:5" ht="11.25" customHeight="1">
      <c r="A74" s="182" t="s">
        <v>846</v>
      </c>
      <c r="B74" s="117" t="s">
        <v>2319</v>
      </c>
      <c r="C74" s="215">
        <v>-6.4</v>
      </c>
      <c r="D74" s="13"/>
      <c r="E74" s="214"/>
    </row>
    <row r="75" spans="1:5" ht="11.25" customHeight="1">
      <c r="A75" s="182" t="s">
        <v>1501</v>
      </c>
      <c r="B75" s="117" t="s">
        <v>2320</v>
      </c>
      <c r="C75" s="215">
        <v>-5.4</v>
      </c>
      <c r="D75" s="13"/>
      <c r="E75" s="214"/>
    </row>
    <row r="76" spans="1:5" ht="11.25" customHeight="1">
      <c r="A76" s="182" t="s">
        <v>1506</v>
      </c>
      <c r="B76" s="117" t="s">
        <v>2321</v>
      </c>
      <c r="C76" s="215">
        <v>-2.3</v>
      </c>
      <c r="D76" s="13"/>
      <c r="E76" s="214"/>
    </row>
    <row r="77" spans="1:5" ht="11.25" customHeight="1">
      <c r="A77" s="182" t="s">
        <v>1511</v>
      </c>
      <c r="B77" s="117" t="s">
        <v>2322</v>
      </c>
      <c r="C77" s="215">
        <v>-2.4</v>
      </c>
      <c r="D77" s="13"/>
      <c r="E77" s="214"/>
    </row>
    <row r="78" spans="1:5" ht="11.25" customHeight="1">
      <c r="A78" s="182" t="s">
        <v>1516</v>
      </c>
      <c r="B78" s="117" t="s">
        <v>2323</v>
      </c>
      <c r="C78" s="215">
        <v>-2.8</v>
      </c>
      <c r="D78" s="13"/>
      <c r="E78" s="214"/>
    </row>
    <row r="79" spans="1:5" ht="11.25" customHeight="1">
      <c r="A79" s="182" t="s">
        <v>1520</v>
      </c>
      <c r="B79" s="117" t="s">
        <v>2324</v>
      </c>
      <c r="C79" s="215">
        <v>-3.2</v>
      </c>
      <c r="D79" s="13"/>
      <c r="E79" s="214"/>
    </row>
    <row r="80" spans="1:5" ht="11.25" customHeight="1">
      <c r="A80" s="182" t="s">
        <v>1526</v>
      </c>
      <c r="B80" s="117" t="s">
        <v>0</v>
      </c>
      <c r="C80" s="215">
        <v>-4.4</v>
      </c>
      <c r="D80" s="13"/>
      <c r="E80" s="214"/>
    </row>
    <row r="81" spans="1:5" ht="11.25" customHeight="1">
      <c r="A81" s="182" t="s">
        <v>1532</v>
      </c>
      <c r="B81" s="117" t="s">
        <v>1</v>
      </c>
      <c r="C81" s="215">
        <v>-4.2</v>
      </c>
      <c r="D81" s="13"/>
      <c r="E81" s="214"/>
    </row>
    <row r="82" spans="1:5" ht="11.25" customHeight="1">
      <c r="A82" s="182" t="s">
        <v>1534</v>
      </c>
      <c r="B82" s="117" t="s">
        <v>2</v>
      </c>
      <c r="C82" s="215">
        <v>-8.3</v>
      </c>
      <c r="D82" s="13"/>
      <c r="E82" s="214"/>
    </row>
    <row r="83" spans="1:5" ht="11.25" customHeight="1">
      <c r="A83" s="182" t="s">
        <v>1538</v>
      </c>
      <c r="B83" s="117" t="s">
        <v>3</v>
      </c>
      <c r="C83" s="215">
        <v>8.6</v>
      </c>
      <c r="D83" s="13"/>
      <c r="E83" s="214"/>
    </row>
    <row r="84" spans="1:5" ht="11.25" customHeight="1">
      <c r="A84" s="182" t="s">
        <v>1541</v>
      </c>
      <c r="B84" s="117" t="s">
        <v>4</v>
      </c>
      <c r="C84" s="215">
        <v>5.3</v>
      </c>
      <c r="D84" s="13"/>
      <c r="E84" s="214"/>
    </row>
    <row r="85" spans="1:5" ht="11.25" customHeight="1">
      <c r="A85" s="182" t="s">
        <v>5</v>
      </c>
      <c r="B85" s="117" t="s">
        <v>6</v>
      </c>
      <c r="C85" s="215">
        <v>-1.9</v>
      </c>
      <c r="D85" s="13"/>
      <c r="E85" s="214"/>
    </row>
    <row r="86" spans="1:5" ht="11.25" customHeight="1">
      <c r="A86" s="182" t="s">
        <v>7</v>
      </c>
      <c r="B86" s="117" t="s">
        <v>8</v>
      </c>
      <c r="C86" s="215">
        <v>2.6</v>
      </c>
      <c r="D86" s="13"/>
      <c r="E86" s="214"/>
    </row>
    <row r="87" spans="1:5" ht="11.25" customHeight="1">
      <c r="A87" s="182" t="s">
        <v>9</v>
      </c>
      <c r="B87" s="117" t="s">
        <v>10</v>
      </c>
      <c r="C87" s="215">
        <v>-3.8</v>
      </c>
      <c r="D87" s="13"/>
      <c r="E87" s="214"/>
    </row>
    <row r="88" spans="1:5" ht="11.25" customHeight="1">
      <c r="A88" s="182" t="s">
        <v>11</v>
      </c>
      <c r="B88" s="117" t="s">
        <v>12</v>
      </c>
      <c r="C88" s="215">
        <v>10</v>
      </c>
      <c r="D88" s="13"/>
      <c r="E88" s="214"/>
    </row>
    <row r="89" spans="1:5" ht="11.25" customHeight="1">
      <c r="A89" s="182" t="s">
        <v>13</v>
      </c>
      <c r="B89" s="117" t="s">
        <v>14</v>
      </c>
      <c r="C89" s="215">
        <v>7</v>
      </c>
      <c r="D89" s="13"/>
      <c r="E89" s="214"/>
    </row>
    <row r="90" spans="1:5" ht="11.25" customHeight="1">
      <c r="A90" s="182" t="s">
        <v>15</v>
      </c>
      <c r="B90" s="117" t="s">
        <v>16</v>
      </c>
      <c r="C90" s="215">
        <v>2.3</v>
      </c>
      <c r="D90" s="13"/>
      <c r="E90" s="214"/>
    </row>
    <row r="91" spans="1:5" ht="11.25" customHeight="1">
      <c r="A91" s="182" t="s">
        <v>17</v>
      </c>
      <c r="B91" s="117" t="s">
        <v>1007</v>
      </c>
      <c r="C91" s="215">
        <v>1.3</v>
      </c>
      <c r="D91" s="13"/>
      <c r="E91" s="214"/>
    </row>
    <row r="92" spans="1:5" ht="11.25" customHeight="1">
      <c r="A92" s="182" t="s">
        <v>1008</v>
      </c>
      <c r="B92" s="117" t="s">
        <v>1009</v>
      </c>
      <c r="C92" s="215">
        <v>10</v>
      </c>
      <c r="D92" s="13"/>
      <c r="E92" s="214"/>
    </row>
    <row r="93" spans="1:5" ht="11.25" customHeight="1">
      <c r="A93" s="182" t="s">
        <v>1010</v>
      </c>
      <c r="B93" s="117" t="s">
        <v>1011</v>
      </c>
      <c r="C93" s="215">
        <v>-0.2</v>
      </c>
      <c r="D93" s="13"/>
      <c r="E93" s="214"/>
    </row>
    <row r="94" spans="1:5" ht="11.25" customHeight="1">
      <c r="A94" s="182" t="s">
        <v>1012</v>
      </c>
      <c r="B94" s="117" t="s">
        <v>1755</v>
      </c>
      <c r="C94" s="215">
        <v>-2.4</v>
      </c>
      <c r="D94" s="13"/>
      <c r="E94" s="214"/>
    </row>
    <row r="95" spans="1:5" ht="11.25" customHeight="1">
      <c r="A95" s="182" t="s">
        <v>1013</v>
      </c>
      <c r="B95" s="117" t="s">
        <v>1014</v>
      </c>
      <c r="C95" s="215">
        <v>4.4</v>
      </c>
      <c r="D95" s="13"/>
      <c r="E95" s="214"/>
    </row>
    <row r="96" spans="1:5" ht="11.25" customHeight="1">
      <c r="A96" s="182" t="s">
        <v>1015</v>
      </c>
      <c r="B96" s="117" t="s">
        <v>3585</v>
      </c>
      <c r="C96" s="215">
        <v>8.7</v>
      </c>
      <c r="D96" s="13"/>
      <c r="E96" s="214"/>
    </row>
    <row r="97" spans="1:5" ht="11.25" customHeight="1">
      <c r="A97" s="182" t="s">
        <v>3586</v>
      </c>
      <c r="B97" s="117" t="s">
        <v>3587</v>
      </c>
      <c r="C97" s="215">
        <v>2.1</v>
      </c>
      <c r="D97" s="13"/>
      <c r="E97" s="214"/>
    </row>
    <row r="98" spans="1:5" ht="11.25" customHeight="1">
      <c r="A98" s="182" t="s">
        <v>3588</v>
      </c>
      <c r="B98" s="117" t="s">
        <v>3589</v>
      </c>
      <c r="C98" s="215">
        <v>8.4</v>
      </c>
      <c r="D98" s="13"/>
      <c r="E98" s="214"/>
    </row>
    <row r="99" spans="1:5" ht="11.25" customHeight="1">
      <c r="A99" s="182" t="s">
        <v>3590</v>
      </c>
      <c r="B99" s="117" t="s">
        <v>3591</v>
      </c>
      <c r="C99" s="215">
        <v>2</v>
      </c>
      <c r="D99" s="13"/>
      <c r="E99" s="214"/>
    </row>
    <row r="100" spans="1:5" ht="11.25" customHeight="1">
      <c r="A100" s="182" t="s">
        <v>3592</v>
      </c>
      <c r="B100" s="117" t="s">
        <v>3593</v>
      </c>
      <c r="C100" s="215">
        <v>1.1</v>
      </c>
      <c r="D100" s="13"/>
      <c r="E100" s="214"/>
    </row>
    <row r="101" spans="1:5" ht="11.25" customHeight="1">
      <c r="A101" s="182" t="s">
        <v>3594</v>
      </c>
      <c r="B101" s="117" t="s">
        <v>1756</v>
      </c>
      <c r="C101" s="215">
        <v>3</v>
      </c>
      <c r="D101" s="13"/>
      <c r="E101" s="214"/>
    </row>
    <row r="102" spans="1:5" ht="11.25" customHeight="1">
      <c r="A102" s="182" t="s">
        <v>3595</v>
      </c>
      <c r="B102" s="117" t="s">
        <v>1757</v>
      </c>
      <c r="C102" s="215">
        <v>4.5</v>
      </c>
      <c r="D102" s="13"/>
      <c r="E102" s="214"/>
    </row>
    <row r="103" spans="1:5" ht="11.25" customHeight="1">
      <c r="A103" s="182" t="s">
        <v>3596</v>
      </c>
      <c r="B103" s="117" t="s">
        <v>1758</v>
      </c>
      <c r="C103" s="215">
        <v>13.8</v>
      </c>
      <c r="D103" s="13"/>
      <c r="E103" s="214"/>
    </row>
    <row r="104" spans="1:5" ht="11.25" customHeight="1">
      <c r="A104" s="182" t="s">
        <v>3597</v>
      </c>
      <c r="B104" s="117" t="s">
        <v>754</v>
      </c>
      <c r="C104" s="215">
        <v>4.5</v>
      </c>
      <c r="D104" s="13"/>
      <c r="E104" s="214"/>
    </row>
    <row r="105" spans="1:5" ht="11.25" customHeight="1">
      <c r="A105" s="182" t="s">
        <v>755</v>
      </c>
      <c r="B105" s="117" t="s">
        <v>756</v>
      </c>
      <c r="C105" s="215">
        <v>2.8</v>
      </c>
      <c r="D105" s="13"/>
      <c r="E105" s="214"/>
    </row>
    <row r="106" spans="1:5" ht="11.25" customHeight="1">
      <c r="A106" s="182" t="s">
        <v>757</v>
      </c>
      <c r="B106" s="117" t="s">
        <v>758</v>
      </c>
      <c r="C106" s="215">
        <v>-0.4</v>
      </c>
      <c r="D106" s="13"/>
      <c r="E106" s="214"/>
    </row>
    <row r="107" spans="1:5" ht="11.25" customHeight="1">
      <c r="A107" s="182" t="s">
        <v>759</v>
      </c>
      <c r="B107" s="117" t="s">
        <v>760</v>
      </c>
      <c r="C107" s="215">
        <v>-0.3</v>
      </c>
      <c r="D107" s="13"/>
      <c r="E107" s="214"/>
    </row>
    <row r="108" spans="1:5" ht="11.25" customHeight="1">
      <c r="A108" s="182" t="s">
        <v>761</v>
      </c>
      <c r="B108" s="117" t="s">
        <v>1759</v>
      </c>
      <c r="C108" s="215">
        <v>0.4</v>
      </c>
      <c r="D108" s="13"/>
      <c r="E108" s="214"/>
    </row>
    <row r="109" spans="1:5" ht="11.25" customHeight="1">
      <c r="A109" s="182" t="s">
        <v>762</v>
      </c>
      <c r="B109" s="117" t="s">
        <v>763</v>
      </c>
      <c r="C109" s="215">
        <v>1.6</v>
      </c>
      <c r="D109" s="13"/>
      <c r="E109" s="214"/>
    </row>
    <row r="110" spans="1:5" ht="11.25" customHeight="1">
      <c r="A110" s="182" t="s">
        <v>764</v>
      </c>
      <c r="B110" s="117" t="s">
        <v>765</v>
      </c>
      <c r="C110" s="215">
        <v>3.2</v>
      </c>
      <c r="D110" s="13"/>
      <c r="E110" s="214"/>
    </row>
    <row r="111" spans="1:5" ht="11.25" customHeight="1">
      <c r="A111" s="182" t="s">
        <v>766</v>
      </c>
      <c r="B111" s="117" t="s">
        <v>767</v>
      </c>
      <c r="C111" s="215">
        <v>0.8</v>
      </c>
      <c r="D111" s="13"/>
      <c r="E111" s="214"/>
    </row>
    <row r="112" spans="1:5" ht="11.25" customHeight="1">
      <c r="A112" s="182" t="s">
        <v>768</v>
      </c>
      <c r="B112" s="117" t="s">
        <v>769</v>
      </c>
      <c r="C112" s="215">
        <v>1.3</v>
      </c>
      <c r="D112" s="13"/>
      <c r="E112" s="214"/>
    </row>
    <row r="113" spans="1:5" ht="11.25" customHeight="1">
      <c r="A113" s="182" t="s">
        <v>770</v>
      </c>
      <c r="B113" s="117" t="s">
        <v>771</v>
      </c>
      <c r="C113" s="215">
        <v>4</v>
      </c>
      <c r="D113" s="13"/>
      <c r="E113" s="214"/>
    </row>
    <row r="114" spans="1:5" ht="11.25" customHeight="1">
      <c r="A114" s="182" t="s">
        <v>772</v>
      </c>
      <c r="B114" s="117" t="s">
        <v>773</v>
      </c>
      <c r="C114" s="215">
        <v>0</v>
      </c>
      <c r="D114" s="13"/>
      <c r="E114" s="214"/>
    </row>
    <row r="115" spans="1:5" ht="11.25" customHeight="1">
      <c r="A115" s="182" t="s">
        <v>774</v>
      </c>
      <c r="B115" s="117" t="s">
        <v>775</v>
      </c>
      <c r="C115" s="215">
        <v>2.1</v>
      </c>
      <c r="D115" s="13"/>
      <c r="E115" s="214"/>
    </row>
    <row r="116" spans="1:5" ht="11.25" customHeight="1">
      <c r="A116" s="182" t="s">
        <v>776</v>
      </c>
      <c r="B116" s="117" t="s">
        <v>777</v>
      </c>
      <c r="C116" s="215">
        <v>1.5</v>
      </c>
      <c r="D116" s="13"/>
      <c r="E116" s="214"/>
    </row>
    <row r="117" spans="1:5" ht="11.25" customHeight="1">
      <c r="A117" s="182" t="s">
        <v>208</v>
      </c>
      <c r="B117" s="117" t="s">
        <v>209</v>
      </c>
      <c r="C117" s="215">
        <v>0.6</v>
      </c>
      <c r="D117" s="13"/>
      <c r="E117" s="214"/>
    </row>
    <row r="118" spans="1:5" ht="11.25" customHeight="1">
      <c r="A118" s="182" t="s">
        <v>210</v>
      </c>
      <c r="B118" s="117" t="s">
        <v>211</v>
      </c>
      <c r="C118" s="215">
        <v>3.5</v>
      </c>
      <c r="D118" s="13"/>
      <c r="E118" s="214"/>
    </row>
    <row r="119" spans="1:5" ht="11.25" customHeight="1">
      <c r="A119" s="182" t="s">
        <v>212</v>
      </c>
      <c r="B119" s="117" t="s">
        <v>213</v>
      </c>
      <c r="C119" s="215">
        <v>-1.7</v>
      </c>
      <c r="D119" s="13"/>
      <c r="E119" s="214"/>
    </row>
    <row r="120" spans="1:5" ht="11.25" customHeight="1">
      <c r="A120" s="182" t="s">
        <v>214</v>
      </c>
      <c r="B120" s="117" t="s">
        <v>215</v>
      </c>
      <c r="C120" s="215">
        <v>-0.7</v>
      </c>
      <c r="D120" s="13"/>
      <c r="E120" s="214"/>
    </row>
    <row r="121" spans="1:5" ht="11.25" customHeight="1">
      <c r="A121" s="182" t="s">
        <v>216</v>
      </c>
      <c r="B121" s="117" t="s">
        <v>2437</v>
      </c>
      <c r="C121" s="215">
        <v>2.6</v>
      </c>
      <c r="D121" s="13"/>
      <c r="E121" s="214"/>
    </row>
    <row r="122" spans="1:5" ht="11.25" customHeight="1">
      <c r="A122" s="182" t="s">
        <v>2438</v>
      </c>
      <c r="B122" s="117" t="s">
        <v>2439</v>
      </c>
      <c r="C122" s="215">
        <v>1.8</v>
      </c>
      <c r="D122" s="13"/>
      <c r="E122" s="214"/>
    </row>
    <row r="123" spans="1:5" ht="11.25" customHeight="1">
      <c r="A123" s="182" t="s">
        <v>2440</v>
      </c>
      <c r="B123" s="117" t="s">
        <v>2441</v>
      </c>
      <c r="C123" s="215">
        <v>1.5</v>
      </c>
      <c r="D123" s="13"/>
      <c r="E123" s="214"/>
    </row>
    <row r="124" spans="1:5" ht="11.25" customHeight="1">
      <c r="A124" s="182" t="s">
        <v>2442</v>
      </c>
      <c r="B124" s="117" t="s">
        <v>2443</v>
      </c>
      <c r="C124" s="215">
        <v>3.2</v>
      </c>
      <c r="D124" s="13"/>
      <c r="E124" s="214"/>
    </row>
    <row r="125" spans="1:5" ht="11.25" customHeight="1">
      <c r="A125" s="182" t="s">
        <v>2444</v>
      </c>
      <c r="B125" s="117" t="s">
        <v>2445</v>
      </c>
      <c r="C125" s="215">
        <v>0.3</v>
      </c>
      <c r="D125" s="13"/>
      <c r="E125" s="214"/>
    </row>
    <row r="126" spans="1:5" ht="11.25" customHeight="1">
      <c r="A126" s="182" t="s">
        <v>2446</v>
      </c>
      <c r="B126" s="117" t="s">
        <v>1760</v>
      </c>
      <c r="C126" s="215">
        <v>6.1</v>
      </c>
      <c r="D126" s="13"/>
      <c r="E126" s="214"/>
    </row>
    <row r="127" spans="1:5" ht="11.25" customHeight="1">
      <c r="A127" s="182" t="s">
        <v>2447</v>
      </c>
      <c r="B127" s="117" t="s">
        <v>1761</v>
      </c>
      <c r="C127" s="215">
        <v>-2.5</v>
      </c>
      <c r="D127" s="13"/>
      <c r="E127" s="214"/>
    </row>
    <row r="128" spans="1:5" ht="11.25" customHeight="1">
      <c r="A128" s="182" t="s">
        <v>2448</v>
      </c>
      <c r="B128" s="117" t="s">
        <v>1762</v>
      </c>
      <c r="C128" s="215">
        <v>0.1</v>
      </c>
      <c r="D128" s="13"/>
      <c r="E128" s="214"/>
    </row>
    <row r="129" spans="1:5" ht="11.25" customHeight="1">
      <c r="A129" s="182" t="s">
        <v>2449</v>
      </c>
      <c r="B129" s="117" t="s">
        <v>1763</v>
      </c>
      <c r="C129" s="215">
        <v>6.1</v>
      </c>
      <c r="D129" s="13"/>
      <c r="E129" s="214"/>
    </row>
    <row r="130" spans="1:5" ht="11.25" customHeight="1">
      <c r="A130" s="182" t="s">
        <v>2450</v>
      </c>
      <c r="B130" s="117" t="s">
        <v>2451</v>
      </c>
      <c r="C130" s="215">
        <v>7.4</v>
      </c>
      <c r="D130" s="13"/>
      <c r="E130" s="214"/>
    </row>
    <row r="131" spans="1:5" ht="11.25" customHeight="1">
      <c r="A131" s="182" t="s">
        <v>2452</v>
      </c>
      <c r="B131" s="117" t="s">
        <v>2453</v>
      </c>
      <c r="C131" s="215">
        <v>1</v>
      </c>
      <c r="D131" s="13"/>
      <c r="E131" s="214"/>
    </row>
    <row r="132" spans="1:5" ht="11.25" customHeight="1">
      <c r="A132" s="182" t="s">
        <v>2454</v>
      </c>
      <c r="B132" s="117" t="s">
        <v>2455</v>
      </c>
      <c r="C132" s="215">
        <v>0.2</v>
      </c>
      <c r="D132" s="13"/>
      <c r="E132" s="214"/>
    </row>
    <row r="133" spans="1:5" ht="11.25" customHeight="1">
      <c r="A133" s="182" t="s">
        <v>2456</v>
      </c>
      <c r="B133" s="117" t="s">
        <v>2457</v>
      </c>
      <c r="C133" s="215">
        <v>6.2</v>
      </c>
      <c r="D133" s="13"/>
      <c r="E133" s="214"/>
    </row>
    <row r="134" spans="1:5" ht="11.25" customHeight="1">
      <c r="A134" s="182" t="s">
        <v>2465</v>
      </c>
      <c r="B134" s="117" t="s">
        <v>2466</v>
      </c>
      <c r="C134" s="215">
        <v>3.4</v>
      </c>
      <c r="D134" s="13"/>
      <c r="E134" s="214"/>
    </row>
    <row r="135" spans="1:5" ht="11.25" customHeight="1">
      <c r="A135" s="182" t="s">
        <v>2467</v>
      </c>
      <c r="B135" s="117" t="s">
        <v>2468</v>
      </c>
      <c r="C135" s="215">
        <v>2.3</v>
      </c>
      <c r="D135" s="13"/>
      <c r="E135" s="214"/>
    </row>
    <row r="136" spans="1:5" ht="11.25" customHeight="1">
      <c r="A136" s="182" t="s">
        <v>2469</v>
      </c>
      <c r="B136" s="117" t="s">
        <v>2470</v>
      </c>
      <c r="C136" s="215">
        <v>7.8</v>
      </c>
      <c r="D136" s="13"/>
      <c r="E136" s="214"/>
    </row>
    <row r="137" spans="1:5" ht="11.25" customHeight="1">
      <c r="A137" s="182" t="s">
        <v>2471</v>
      </c>
      <c r="B137" s="117" t="s">
        <v>2472</v>
      </c>
      <c r="C137" s="215">
        <v>4.8</v>
      </c>
      <c r="D137" s="13"/>
      <c r="E137" s="214"/>
    </row>
    <row r="138" spans="1:5" ht="11.25" customHeight="1">
      <c r="A138" s="182" t="s">
        <v>2473</v>
      </c>
      <c r="B138" s="117" t="s">
        <v>2474</v>
      </c>
      <c r="C138" s="215">
        <v>0.2</v>
      </c>
      <c r="D138" s="13"/>
      <c r="E138" s="214"/>
    </row>
    <row r="139" spans="1:5" ht="11.25" customHeight="1">
      <c r="A139" s="182" t="s">
        <v>2475</v>
      </c>
      <c r="B139" s="117" t="s">
        <v>2476</v>
      </c>
      <c r="C139" s="215">
        <v>0.2</v>
      </c>
      <c r="D139" s="13"/>
      <c r="E139" s="214"/>
    </row>
    <row r="140" spans="1:5" ht="11.25" customHeight="1">
      <c r="A140" s="182" t="s">
        <v>2477</v>
      </c>
      <c r="B140" s="117" t="s">
        <v>2478</v>
      </c>
      <c r="C140" s="215">
        <v>0.8</v>
      </c>
      <c r="D140" s="13"/>
      <c r="E140" s="214"/>
    </row>
    <row r="141" spans="1:5" ht="11.25" customHeight="1">
      <c r="A141" s="182" t="s">
        <v>2479</v>
      </c>
      <c r="B141" s="117" t="s">
        <v>2480</v>
      </c>
      <c r="C141" s="215">
        <v>0.3</v>
      </c>
      <c r="D141" s="13"/>
      <c r="E141" s="214"/>
    </row>
    <row r="142" spans="1:5" ht="11.25" customHeight="1">
      <c r="A142" s="182" t="s">
        <v>1558</v>
      </c>
      <c r="B142" s="117" t="s">
        <v>1607</v>
      </c>
      <c r="C142" s="215">
        <v>0.7</v>
      </c>
      <c r="D142" s="13"/>
      <c r="E142" s="214"/>
    </row>
    <row r="143" spans="1:5" ht="11.25" customHeight="1">
      <c r="A143" s="182" t="s">
        <v>1560</v>
      </c>
      <c r="B143" s="117" t="s">
        <v>1608</v>
      </c>
      <c r="C143" s="215">
        <v>-0.5</v>
      </c>
      <c r="D143" s="13"/>
      <c r="E143" s="214"/>
    </row>
    <row r="144" spans="1:5" ht="11.25" customHeight="1">
      <c r="A144" s="182" t="s">
        <v>1562</v>
      </c>
      <c r="B144" s="117" t="s">
        <v>2458</v>
      </c>
      <c r="C144" s="215">
        <v>6</v>
      </c>
      <c r="D144" s="13"/>
      <c r="E144" s="214"/>
    </row>
    <row r="145" spans="1:5" ht="11.25" customHeight="1">
      <c r="A145" s="182" t="s">
        <v>1570</v>
      </c>
      <c r="B145" s="117" t="s">
        <v>2459</v>
      </c>
      <c r="C145" s="215">
        <v>4.5</v>
      </c>
      <c r="D145" s="13"/>
      <c r="E145" s="214"/>
    </row>
    <row r="146" spans="1:5" ht="11.25" customHeight="1">
      <c r="A146" s="182" t="s">
        <v>1575</v>
      </c>
      <c r="B146" s="117" t="s">
        <v>2460</v>
      </c>
      <c r="C146" s="215">
        <v>2.7</v>
      </c>
      <c r="D146" s="13"/>
      <c r="E146" s="214"/>
    </row>
    <row r="147" spans="1:5" ht="11.25" customHeight="1">
      <c r="A147" s="182" t="s">
        <v>1584</v>
      </c>
      <c r="B147" s="117" t="s">
        <v>2461</v>
      </c>
      <c r="C147" s="215">
        <v>5</v>
      </c>
      <c r="D147" s="13"/>
      <c r="E147" s="214"/>
    </row>
    <row r="148" spans="1:5" ht="11.25" customHeight="1">
      <c r="A148" s="182" t="s">
        <v>1595</v>
      </c>
      <c r="B148" s="117" t="s">
        <v>2462</v>
      </c>
      <c r="C148" s="215">
        <v>6.2</v>
      </c>
      <c r="D148" s="13"/>
      <c r="E148" s="214"/>
    </row>
    <row r="149" spans="1:5" ht="11.25" customHeight="1">
      <c r="A149" s="182" t="s">
        <v>1598</v>
      </c>
      <c r="B149" s="117" t="s">
        <v>2463</v>
      </c>
      <c r="C149" s="215">
        <v>1.2</v>
      </c>
      <c r="D149" s="13"/>
      <c r="E149" s="214"/>
    </row>
    <row r="150" spans="1:5" ht="11.25" customHeight="1">
      <c r="A150" s="182" t="s">
        <v>1601</v>
      </c>
      <c r="B150" s="117" t="s">
        <v>2464</v>
      </c>
      <c r="C150" s="215">
        <v>0.4</v>
      </c>
      <c r="D150" s="13"/>
      <c r="E150" s="214"/>
    </row>
    <row r="151" spans="1:5" ht="11.25" customHeight="1">
      <c r="A151" s="182" t="s">
        <v>2481</v>
      </c>
      <c r="B151" s="117" t="s">
        <v>82</v>
      </c>
      <c r="C151" s="215">
        <v>4.9</v>
      </c>
      <c r="D151" s="13"/>
      <c r="E151" s="214"/>
    </row>
    <row r="152" spans="1:5" ht="11.25" customHeight="1">
      <c r="A152" s="182" t="s">
        <v>2483</v>
      </c>
      <c r="B152" s="117" t="s">
        <v>3584</v>
      </c>
      <c r="C152" s="215">
        <v>13.7</v>
      </c>
      <c r="D152" s="13"/>
      <c r="E152" s="214"/>
    </row>
    <row r="153" spans="1:5" ht="11.25" customHeight="1">
      <c r="A153" s="182" t="s">
        <v>2485</v>
      </c>
      <c r="B153" s="117" t="s">
        <v>3582</v>
      </c>
      <c r="C153" s="215">
        <v>16.8</v>
      </c>
      <c r="D153" s="13"/>
      <c r="E153" s="214"/>
    </row>
    <row r="154" spans="1:5" ht="11.25" customHeight="1">
      <c r="A154" s="182" t="s">
        <v>3277</v>
      </c>
      <c r="B154" s="117" t="s">
        <v>2488</v>
      </c>
      <c r="C154" s="215" t="s">
        <v>2897</v>
      </c>
      <c r="D154" s="13"/>
      <c r="E154" s="214"/>
    </row>
    <row r="155" spans="1:5" ht="11.25" customHeight="1">
      <c r="A155" s="182" t="s">
        <v>2489</v>
      </c>
      <c r="B155" s="117" t="s">
        <v>2490</v>
      </c>
      <c r="C155" s="215">
        <v>7.4</v>
      </c>
      <c r="D155" s="13"/>
      <c r="E155" s="214"/>
    </row>
    <row r="156" spans="1:5" ht="11.25" customHeight="1">
      <c r="A156" s="182" t="s">
        <v>2491</v>
      </c>
      <c r="B156" s="117" t="s">
        <v>2492</v>
      </c>
      <c r="C156" s="215">
        <v>3.3</v>
      </c>
      <c r="D156" s="13"/>
      <c r="E156" s="214"/>
    </row>
    <row r="157" spans="1:5" ht="11.25" customHeight="1">
      <c r="A157" s="182" t="s">
        <v>2493</v>
      </c>
      <c r="B157" s="117" t="s">
        <v>2494</v>
      </c>
      <c r="C157" s="215">
        <v>6.5</v>
      </c>
      <c r="D157" s="13"/>
      <c r="E157" s="214"/>
    </row>
    <row r="158" spans="1:5" ht="11.25" customHeight="1">
      <c r="A158" s="182" t="s">
        <v>2495</v>
      </c>
      <c r="B158" s="117" t="s">
        <v>2496</v>
      </c>
      <c r="C158" s="215">
        <v>-11.6</v>
      </c>
      <c r="D158" s="13"/>
      <c r="E158" s="214"/>
    </row>
    <row r="159" spans="1:5" ht="11.25" customHeight="1">
      <c r="A159" s="182" t="s">
        <v>2497</v>
      </c>
      <c r="B159" s="117" t="s">
        <v>2498</v>
      </c>
      <c r="C159" s="215">
        <v>5.8</v>
      </c>
      <c r="D159" s="13"/>
      <c r="E159" s="214"/>
    </row>
    <row r="160" spans="1:5" ht="11.25" customHeight="1">
      <c r="A160" s="182" t="s">
        <v>2499</v>
      </c>
      <c r="B160" s="117" t="s">
        <v>2500</v>
      </c>
      <c r="C160" s="215">
        <v>-4.6</v>
      </c>
      <c r="D160" s="13"/>
      <c r="E160" s="214"/>
    </row>
    <row r="161" spans="1:5" ht="11.25" customHeight="1">
      <c r="A161" s="182" t="s">
        <v>2501</v>
      </c>
      <c r="B161" s="117" t="s">
        <v>2502</v>
      </c>
      <c r="C161" s="215">
        <v>5.4</v>
      </c>
      <c r="D161" s="13"/>
      <c r="E161" s="214"/>
    </row>
    <row r="162" spans="1:5" ht="11.25" customHeight="1">
      <c r="A162" s="182" t="s">
        <v>2503</v>
      </c>
      <c r="B162" s="117" t="s">
        <v>2504</v>
      </c>
      <c r="C162" s="215">
        <v>5.7</v>
      </c>
      <c r="D162" s="13"/>
      <c r="E162" s="214"/>
    </row>
    <row r="163" spans="1:5" ht="11.25" customHeight="1">
      <c r="A163" s="182" t="s">
        <v>2505</v>
      </c>
      <c r="B163" s="117" t="s">
        <v>2506</v>
      </c>
      <c r="C163" s="215">
        <v>2.8</v>
      </c>
      <c r="D163" s="13"/>
      <c r="E163" s="214"/>
    </row>
    <row r="164" spans="1:5" ht="11.25" customHeight="1">
      <c r="A164" s="182" t="s">
        <v>2507</v>
      </c>
      <c r="B164" s="117" t="s">
        <v>2508</v>
      </c>
      <c r="C164" s="215">
        <v>-0.4</v>
      </c>
      <c r="D164" s="13"/>
      <c r="E164" s="214"/>
    </row>
    <row r="165" spans="1:5" ht="11.25" customHeight="1">
      <c r="A165" s="182" t="s">
        <v>2509</v>
      </c>
      <c r="B165" s="117" t="s">
        <v>2510</v>
      </c>
      <c r="C165" s="215">
        <v>-3</v>
      </c>
      <c r="D165" s="13"/>
      <c r="E165" s="214"/>
    </row>
    <row r="166" spans="1:5" ht="11.25" customHeight="1">
      <c r="A166" s="182" t="s">
        <v>2511</v>
      </c>
      <c r="B166" s="117" t="s">
        <v>2512</v>
      </c>
      <c r="C166" s="215">
        <v>1.7</v>
      </c>
      <c r="D166" s="13"/>
      <c r="E166" s="214"/>
    </row>
    <row r="167" spans="1:5" ht="11.25" customHeight="1">
      <c r="A167" s="182" t="s">
        <v>2513</v>
      </c>
      <c r="B167" s="117" t="s">
        <v>2514</v>
      </c>
      <c r="C167" s="224">
        <v>7.318255434888528</v>
      </c>
      <c r="D167" s="13"/>
      <c r="E167" s="214"/>
    </row>
    <row r="168" spans="1:5" ht="11.25" customHeight="1">
      <c r="A168" s="182" t="s">
        <v>2515</v>
      </c>
      <c r="B168" s="117" t="s">
        <v>2516</v>
      </c>
      <c r="C168" s="224">
        <v>-4.264964913701945</v>
      </c>
      <c r="D168" s="13"/>
      <c r="E168" s="214"/>
    </row>
    <row r="169" spans="1:5" ht="11.25" customHeight="1">
      <c r="A169" s="182" t="s">
        <v>2517</v>
      </c>
      <c r="B169" s="117" t="s">
        <v>2518</v>
      </c>
      <c r="C169" s="215">
        <v>8.1</v>
      </c>
      <c r="D169" s="13"/>
      <c r="E169" s="214"/>
    </row>
    <row r="170" spans="1:5" ht="11.25" customHeight="1">
      <c r="A170" s="182" t="s">
        <v>2519</v>
      </c>
      <c r="B170" s="117" t="s">
        <v>2520</v>
      </c>
      <c r="C170" s="215">
        <v>6.9</v>
      </c>
      <c r="D170" s="13"/>
      <c r="E170" s="214"/>
    </row>
    <row r="171" spans="1:5" ht="11.25" customHeight="1">
      <c r="A171" s="182" t="s">
        <v>2521</v>
      </c>
      <c r="B171" s="117" t="s">
        <v>2522</v>
      </c>
      <c r="C171" s="215">
        <v>1.2</v>
      </c>
      <c r="D171" s="13"/>
      <c r="E171" s="214"/>
    </row>
    <row r="172" spans="1:5" ht="11.25" customHeight="1">
      <c r="A172" s="182" t="s">
        <v>2523</v>
      </c>
      <c r="B172" s="117" t="s">
        <v>2524</v>
      </c>
      <c r="C172" s="215">
        <v>7</v>
      </c>
      <c r="D172" s="13"/>
      <c r="E172" s="214"/>
    </row>
    <row r="173" spans="1:5" ht="11.25" customHeight="1">
      <c r="A173" s="182" t="s">
        <v>2525</v>
      </c>
      <c r="B173" s="117" t="s">
        <v>2526</v>
      </c>
      <c r="C173" s="215">
        <v>6.4</v>
      </c>
      <c r="D173" s="13"/>
      <c r="E173" s="214"/>
    </row>
    <row r="174" spans="1:5" ht="11.25" customHeight="1">
      <c r="A174" s="182" t="s">
        <v>2527</v>
      </c>
      <c r="B174" s="117" t="s">
        <v>2528</v>
      </c>
      <c r="C174" s="215">
        <v>1.8</v>
      </c>
      <c r="D174" s="13"/>
      <c r="E174" s="214"/>
    </row>
    <row r="175" spans="1:5" ht="11.25" customHeight="1">
      <c r="A175" s="182" t="s">
        <v>2529</v>
      </c>
      <c r="B175" s="117" t="s">
        <v>2530</v>
      </c>
      <c r="C175" s="215">
        <v>1.5</v>
      </c>
      <c r="D175" s="13"/>
      <c r="E175" s="214"/>
    </row>
    <row r="176" spans="1:5" ht="11.25" customHeight="1">
      <c r="A176" s="182" t="s">
        <v>2531</v>
      </c>
      <c r="B176" s="117" t="s">
        <v>2532</v>
      </c>
      <c r="C176" s="215">
        <v>2.6</v>
      </c>
      <c r="D176" s="13"/>
      <c r="E176" s="214"/>
    </row>
    <row r="177" spans="1:5" ht="11.25" customHeight="1">
      <c r="A177" s="182" t="s">
        <v>2533</v>
      </c>
      <c r="B177" s="117" t="s">
        <v>2534</v>
      </c>
      <c r="C177" s="215">
        <v>7.3</v>
      </c>
      <c r="D177" s="13"/>
      <c r="E177" s="214"/>
    </row>
    <row r="178" spans="1:5" ht="11.25" customHeight="1">
      <c r="A178" s="182" t="s">
        <v>2535</v>
      </c>
      <c r="B178" s="117" t="s">
        <v>2536</v>
      </c>
      <c r="C178" s="215">
        <v>-1</v>
      </c>
      <c r="D178" s="13"/>
      <c r="E178" s="214"/>
    </row>
    <row r="179" spans="1:5" ht="11.25" customHeight="1">
      <c r="A179" s="182" t="s">
        <v>2537</v>
      </c>
      <c r="B179" s="117" t="s">
        <v>2538</v>
      </c>
      <c r="C179" s="215">
        <v>1.8</v>
      </c>
      <c r="D179" s="13"/>
      <c r="E179" s="214"/>
    </row>
    <row r="180" spans="1:5" ht="11.25" customHeight="1">
      <c r="A180" s="182" t="s">
        <v>2539</v>
      </c>
      <c r="B180" s="117" t="s">
        <v>2540</v>
      </c>
      <c r="C180" s="215">
        <v>1.5</v>
      </c>
      <c r="D180" s="13"/>
      <c r="E180" s="214"/>
    </row>
    <row r="181" spans="1:5" ht="11.25" customHeight="1">
      <c r="A181" s="182" t="s">
        <v>2541</v>
      </c>
      <c r="B181" s="117" t="s">
        <v>2542</v>
      </c>
      <c r="C181" s="215">
        <v>1</v>
      </c>
      <c r="D181" s="13"/>
      <c r="E181" s="214"/>
    </row>
    <row r="182" spans="1:5" ht="11.25" customHeight="1">
      <c r="A182" s="182" t="s">
        <v>2543</v>
      </c>
      <c r="B182" s="117" t="s">
        <v>2544</v>
      </c>
      <c r="C182" s="215">
        <v>0.1</v>
      </c>
      <c r="D182" s="13"/>
      <c r="E182" s="214"/>
    </row>
    <row r="183" spans="1:5" ht="11.25" customHeight="1">
      <c r="A183" s="182" t="s">
        <v>2545</v>
      </c>
      <c r="B183" s="117" t="s">
        <v>2546</v>
      </c>
      <c r="C183" s="215">
        <v>0.2</v>
      </c>
      <c r="D183" s="13"/>
      <c r="E183" s="214"/>
    </row>
    <row r="184" spans="1:5" ht="11.25" customHeight="1">
      <c r="A184" s="182" t="s">
        <v>2547</v>
      </c>
      <c r="B184" s="117" t="s">
        <v>2098</v>
      </c>
      <c r="C184" s="215">
        <v>7.5</v>
      </c>
      <c r="D184" s="13"/>
      <c r="E184" s="214"/>
    </row>
    <row r="185" spans="1:5" ht="11.25" customHeight="1">
      <c r="A185" s="182" t="s">
        <v>2548</v>
      </c>
      <c r="B185" s="117" t="s">
        <v>2549</v>
      </c>
      <c r="C185" s="215">
        <v>10</v>
      </c>
      <c r="D185" s="13"/>
      <c r="E185" s="214"/>
    </row>
    <row r="186" spans="1:5" ht="11.25" customHeight="1">
      <c r="A186" s="182" t="s">
        <v>2550</v>
      </c>
      <c r="B186" s="117" t="s">
        <v>2099</v>
      </c>
      <c r="C186" s="215">
        <v>10.1</v>
      </c>
      <c r="D186" s="13"/>
      <c r="E186" s="214"/>
    </row>
    <row r="187" spans="1:5" ht="11.25" customHeight="1">
      <c r="A187" s="182" t="s">
        <v>2551</v>
      </c>
      <c r="B187" s="117" t="s">
        <v>2100</v>
      </c>
      <c r="C187" s="215">
        <v>5.6</v>
      </c>
      <c r="D187" s="13"/>
      <c r="E187" s="214"/>
    </row>
    <row r="188" spans="1:5" ht="11.25" customHeight="1">
      <c r="A188" s="182" t="s">
        <v>2552</v>
      </c>
      <c r="B188" s="117" t="s">
        <v>2553</v>
      </c>
      <c r="C188" s="215">
        <v>2.7</v>
      </c>
      <c r="D188" s="13"/>
      <c r="E188" s="214"/>
    </row>
    <row r="189" spans="1:5" ht="11.25" customHeight="1">
      <c r="A189" s="182" t="s">
        <v>2554</v>
      </c>
      <c r="B189" s="117" t="s">
        <v>2555</v>
      </c>
      <c r="C189" s="215">
        <v>8.6</v>
      </c>
      <c r="D189" s="13"/>
      <c r="E189" s="214"/>
    </row>
    <row r="190" spans="1:5" ht="11.25" customHeight="1">
      <c r="A190" s="182" t="s">
        <v>2556</v>
      </c>
      <c r="B190" s="117" t="s">
        <v>2101</v>
      </c>
      <c r="C190" s="215">
        <v>11.9</v>
      </c>
      <c r="D190" s="13"/>
      <c r="E190" s="214"/>
    </row>
    <row r="191" spans="1:5" ht="11.25" customHeight="1">
      <c r="A191" s="182" t="s">
        <v>2557</v>
      </c>
      <c r="B191" s="117" t="s">
        <v>2558</v>
      </c>
      <c r="C191" s="215">
        <v>11.4</v>
      </c>
      <c r="D191" s="13"/>
      <c r="E191" s="214"/>
    </row>
    <row r="192" spans="1:5" ht="11.25" customHeight="1">
      <c r="A192" s="182" t="s">
        <v>2559</v>
      </c>
      <c r="B192" s="117" t="s">
        <v>2560</v>
      </c>
      <c r="C192" s="215">
        <v>5.9</v>
      </c>
      <c r="D192" s="13"/>
      <c r="E192" s="214"/>
    </row>
    <row r="193" spans="1:5" ht="11.25" customHeight="1">
      <c r="A193" s="182" t="s">
        <v>2561</v>
      </c>
      <c r="B193" s="117" t="s">
        <v>2562</v>
      </c>
      <c r="C193" s="215">
        <v>10.5</v>
      </c>
      <c r="D193" s="13"/>
      <c r="E193" s="214"/>
    </row>
    <row r="194" spans="1:5" ht="11.25" customHeight="1">
      <c r="A194" s="182" t="s">
        <v>2563</v>
      </c>
      <c r="B194" s="117" t="s">
        <v>2564</v>
      </c>
      <c r="C194" s="215">
        <v>8</v>
      </c>
      <c r="D194" s="13"/>
      <c r="E194" s="214"/>
    </row>
    <row r="195" spans="1:5" ht="11.25" customHeight="1">
      <c r="A195" s="182" t="s">
        <v>2565</v>
      </c>
      <c r="B195" s="117" t="s">
        <v>2102</v>
      </c>
      <c r="C195" s="215">
        <v>11.3</v>
      </c>
      <c r="D195" s="13"/>
      <c r="E195" s="214"/>
    </row>
    <row r="196" spans="1:5" ht="11.25" customHeight="1">
      <c r="A196" s="182" t="s">
        <v>2566</v>
      </c>
      <c r="B196" s="117" t="s">
        <v>2567</v>
      </c>
      <c r="C196" s="215">
        <v>8.3</v>
      </c>
      <c r="D196" s="13"/>
      <c r="E196" s="214"/>
    </row>
    <row r="197" spans="1:5" ht="11.25" customHeight="1">
      <c r="A197" s="182" t="s">
        <v>2568</v>
      </c>
      <c r="B197" s="117" t="s">
        <v>2569</v>
      </c>
      <c r="C197" s="215">
        <v>7.4</v>
      </c>
      <c r="D197" s="13"/>
      <c r="E197" s="214"/>
    </row>
    <row r="198" spans="1:5" ht="11.25" customHeight="1">
      <c r="A198" s="182" t="s">
        <v>2570</v>
      </c>
      <c r="B198" s="117" t="s">
        <v>2103</v>
      </c>
      <c r="C198" s="215">
        <v>10.9</v>
      </c>
      <c r="D198" s="13"/>
      <c r="E198" s="214"/>
    </row>
    <row r="199" spans="1:5" ht="11.25" customHeight="1">
      <c r="A199" s="182" t="s">
        <v>2571</v>
      </c>
      <c r="B199" s="117" t="s">
        <v>2572</v>
      </c>
      <c r="C199" s="215">
        <v>10.1</v>
      </c>
      <c r="D199" s="13"/>
      <c r="E199" s="214"/>
    </row>
    <row r="200" spans="1:5" ht="11.25" customHeight="1">
      <c r="A200" s="182" t="s">
        <v>2573</v>
      </c>
      <c r="B200" s="117" t="s">
        <v>2574</v>
      </c>
      <c r="C200" s="215">
        <v>3.2</v>
      </c>
      <c r="D200" s="13"/>
      <c r="E200" s="214"/>
    </row>
    <row r="201" spans="1:5" ht="11.25" customHeight="1">
      <c r="A201" s="182" t="s">
        <v>2575</v>
      </c>
      <c r="B201" s="117" t="s">
        <v>2576</v>
      </c>
      <c r="C201" s="215">
        <v>4</v>
      </c>
      <c r="D201" s="13"/>
      <c r="E201" s="214"/>
    </row>
    <row r="202" spans="1:5" ht="11.25" customHeight="1">
      <c r="A202" s="182" t="s">
        <v>2577</v>
      </c>
      <c r="B202" s="117" t="s">
        <v>2578</v>
      </c>
      <c r="C202" s="215">
        <v>3.9</v>
      </c>
      <c r="D202" s="13"/>
      <c r="E202" s="214"/>
    </row>
    <row r="203" spans="1:5" ht="11.25" customHeight="1">
      <c r="A203" s="182" t="s">
        <v>2579</v>
      </c>
      <c r="B203" s="117" t="s">
        <v>2580</v>
      </c>
      <c r="C203" s="215">
        <v>6.9</v>
      </c>
      <c r="D203" s="13"/>
      <c r="E203" s="214"/>
    </row>
    <row r="204" spans="1:5" ht="11.25" customHeight="1">
      <c r="A204" s="182" t="s">
        <v>2581</v>
      </c>
      <c r="B204" s="117" t="s">
        <v>2582</v>
      </c>
      <c r="C204" s="215">
        <v>6.1</v>
      </c>
      <c r="D204" s="13"/>
      <c r="E204" s="214"/>
    </row>
    <row r="205" spans="1:5" ht="11.25" customHeight="1">
      <c r="A205" s="182" t="s">
        <v>2583</v>
      </c>
      <c r="B205" s="117" t="s">
        <v>2104</v>
      </c>
      <c r="C205" s="215">
        <v>1.4</v>
      </c>
      <c r="D205" s="13"/>
      <c r="E205" s="214"/>
    </row>
    <row r="206" spans="1:5" ht="11.25" customHeight="1">
      <c r="A206" s="182" t="s">
        <v>2584</v>
      </c>
      <c r="B206" s="117" t="s">
        <v>2105</v>
      </c>
      <c r="C206" s="215">
        <v>0.6</v>
      </c>
      <c r="D206" s="13"/>
      <c r="E206" s="214"/>
    </row>
    <row r="207" spans="1:5" ht="11.25" customHeight="1">
      <c r="A207" s="182" t="s">
        <v>2585</v>
      </c>
      <c r="B207" s="117" t="s">
        <v>2586</v>
      </c>
      <c r="C207" s="215">
        <v>0.8</v>
      </c>
      <c r="D207" s="13"/>
      <c r="E207" s="214"/>
    </row>
    <row r="208" spans="1:5" ht="11.25" customHeight="1">
      <c r="A208" s="182" t="s">
        <v>2587</v>
      </c>
      <c r="B208" s="117" t="s">
        <v>2588</v>
      </c>
      <c r="C208" s="215">
        <v>12.5</v>
      </c>
      <c r="D208" s="13"/>
      <c r="E208" s="214"/>
    </row>
    <row r="209" spans="1:5" ht="11.25" customHeight="1">
      <c r="A209" s="182" t="s">
        <v>2589</v>
      </c>
      <c r="B209" s="117" t="s">
        <v>2590</v>
      </c>
      <c r="C209" s="215">
        <v>1.9</v>
      </c>
      <c r="D209" s="13"/>
      <c r="E209" s="214"/>
    </row>
    <row r="210" spans="1:5" ht="11.25" customHeight="1">
      <c r="A210" s="182" t="s">
        <v>2591</v>
      </c>
      <c r="B210" s="117" t="s">
        <v>2592</v>
      </c>
      <c r="C210" s="215">
        <v>-4</v>
      </c>
      <c r="D210" s="13"/>
      <c r="E210" s="214"/>
    </row>
    <row r="211" spans="1:5" ht="11.25" customHeight="1">
      <c r="A211" s="182" t="s">
        <v>2593</v>
      </c>
      <c r="B211" s="117" t="s">
        <v>2594</v>
      </c>
      <c r="C211" s="215">
        <v>0.7</v>
      </c>
      <c r="D211" s="13"/>
      <c r="E211" s="214"/>
    </row>
    <row r="212" spans="1:5" ht="11.25" customHeight="1">
      <c r="A212" s="182" t="s">
        <v>2595</v>
      </c>
      <c r="B212" s="117" t="s">
        <v>2899</v>
      </c>
      <c r="C212" s="215">
        <v>7.9</v>
      </c>
      <c r="D212" s="13"/>
      <c r="E212" s="214"/>
    </row>
    <row r="213" spans="1:5" ht="11.25" customHeight="1">
      <c r="A213" s="182" t="s">
        <v>2596</v>
      </c>
      <c r="B213" s="117" t="s">
        <v>2597</v>
      </c>
      <c r="C213" s="215">
        <v>2.4</v>
      </c>
      <c r="D213" s="13"/>
      <c r="E213" s="214"/>
    </row>
    <row r="214" spans="1:5" ht="11.25" customHeight="1">
      <c r="A214" s="182" t="s">
        <v>2598</v>
      </c>
      <c r="B214" s="117" t="s">
        <v>2599</v>
      </c>
      <c r="C214" s="215">
        <v>0.7</v>
      </c>
      <c r="D214" s="13"/>
      <c r="E214" s="214"/>
    </row>
    <row r="215" spans="1:5" ht="11.25" customHeight="1">
      <c r="A215" s="182" t="s">
        <v>2600</v>
      </c>
      <c r="B215" s="117" t="s">
        <v>2601</v>
      </c>
      <c r="C215" s="215">
        <v>2.8</v>
      </c>
      <c r="D215" s="13"/>
      <c r="E215" s="214"/>
    </row>
    <row r="216" spans="1:5" ht="11.25" customHeight="1">
      <c r="A216" s="182" t="s">
        <v>2602</v>
      </c>
      <c r="B216" s="117" t="s">
        <v>2603</v>
      </c>
      <c r="C216" s="215">
        <v>1.8</v>
      </c>
      <c r="D216" s="13"/>
      <c r="E216" s="214"/>
    </row>
    <row r="217" spans="1:5" ht="11.25" customHeight="1">
      <c r="A217" s="182" t="s">
        <v>2604</v>
      </c>
      <c r="B217" s="117" t="s">
        <v>2605</v>
      </c>
      <c r="C217" s="215">
        <v>11.7</v>
      </c>
      <c r="D217" s="13"/>
      <c r="E217" s="214"/>
    </row>
    <row r="218" spans="1:5" ht="11.25" customHeight="1">
      <c r="A218" s="182" t="s">
        <v>2606</v>
      </c>
      <c r="B218" s="117" t="s">
        <v>2607</v>
      </c>
      <c r="C218" s="215">
        <v>0.8</v>
      </c>
      <c r="D218" s="13"/>
      <c r="E218" s="214"/>
    </row>
    <row r="219" spans="1:5" ht="11.25" customHeight="1">
      <c r="A219" s="182" t="s">
        <v>2608</v>
      </c>
      <c r="B219" s="117" t="s">
        <v>2609</v>
      </c>
      <c r="C219" s="215">
        <v>6.8</v>
      </c>
      <c r="D219" s="13"/>
      <c r="E219" s="214"/>
    </row>
    <row r="220" spans="1:5" ht="11.25" customHeight="1">
      <c r="A220" s="182" t="s">
        <v>2610</v>
      </c>
      <c r="B220" s="117" t="s">
        <v>2611</v>
      </c>
      <c r="C220" s="215">
        <v>3.3</v>
      </c>
      <c r="D220" s="13"/>
      <c r="E220" s="214"/>
    </row>
    <row r="221" spans="1:5" ht="11.25" customHeight="1">
      <c r="A221" s="182" t="s">
        <v>2613</v>
      </c>
      <c r="B221" s="117" t="s">
        <v>2614</v>
      </c>
      <c r="C221" s="215">
        <v>1.6</v>
      </c>
      <c r="D221" s="13"/>
      <c r="E221" s="214"/>
    </row>
    <row r="222" spans="1:5" ht="11.25" customHeight="1">
      <c r="A222" s="182" t="s">
        <v>1613</v>
      </c>
      <c r="B222" s="117" t="s">
        <v>1615</v>
      </c>
      <c r="C222" s="215">
        <v>8.2</v>
      </c>
      <c r="D222" s="13"/>
      <c r="E222" s="214"/>
    </row>
    <row r="223" spans="1:5" ht="11.25" customHeight="1">
      <c r="A223" s="182" t="s">
        <v>1614</v>
      </c>
      <c r="B223" s="117" t="s">
        <v>2612</v>
      </c>
      <c r="C223" s="215">
        <v>4.2</v>
      </c>
      <c r="D223" s="13"/>
      <c r="E223" s="214"/>
    </row>
    <row r="224" spans="1:5" ht="11.25" customHeight="1">
      <c r="A224" s="182" t="s">
        <v>1617</v>
      </c>
      <c r="B224" s="117" t="s">
        <v>1618</v>
      </c>
      <c r="C224" s="215">
        <v>2.1</v>
      </c>
      <c r="D224" s="13"/>
      <c r="E224" s="214"/>
    </row>
    <row r="225" spans="1:5" ht="11.25" customHeight="1">
      <c r="A225" s="182" t="s">
        <v>2615</v>
      </c>
      <c r="B225" s="117" t="s">
        <v>2616</v>
      </c>
      <c r="C225" s="215">
        <v>-1.1</v>
      </c>
      <c r="D225" s="13"/>
      <c r="E225" s="214"/>
    </row>
    <row r="226" spans="1:5" ht="11.25" customHeight="1">
      <c r="A226" s="182" t="s">
        <v>2617</v>
      </c>
      <c r="B226" s="117" t="s">
        <v>2618</v>
      </c>
      <c r="C226" s="215">
        <v>6.1</v>
      </c>
      <c r="D226" s="13"/>
      <c r="E226" s="214"/>
    </row>
    <row r="227" spans="1:5" ht="11.25" customHeight="1">
      <c r="A227" s="182" t="s">
        <v>2619</v>
      </c>
      <c r="B227" s="117" t="s">
        <v>2620</v>
      </c>
      <c r="C227" s="215">
        <v>4.3</v>
      </c>
      <c r="D227" s="13"/>
      <c r="E227" s="214"/>
    </row>
    <row r="228" spans="1:5" ht="11.25" customHeight="1">
      <c r="A228" s="182" t="s">
        <v>2621</v>
      </c>
      <c r="B228" s="117" t="s">
        <v>2622</v>
      </c>
      <c r="C228" s="215">
        <v>0.6</v>
      </c>
      <c r="D228" s="13"/>
      <c r="E228" s="214"/>
    </row>
    <row r="229" spans="1:5" ht="11.25" customHeight="1">
      <c r="A229" s="182" t="s">
        <v>2623</v>
      </c>
      <c r="B229" s="117" t="s">
        <v>2624</v>
      </c>
      <c r="C229" s="215">
        <v>2.8</v>
      </c>
      <c r="D229" s="13"/>
      <c r="E229" s="214"/>
    </row>
    <row r="230" spans="1:5" ht="11.25" customHeight="1">
      <c r="A230" s="182" t="s">
        <v>2625</v>
      </c>
      <c r="B230" s="117" t="s">
        <v>2626</v>
      </c>
      <c r="C230" s="215">
        <v>2.7</v>
      </c>
      <c r="D230" s="13"/>
      <c r="E230" s="214"/>
    </row>
    <row r="231" spans="1:5" ht="11.25" customHeight="1">
      <c r="A231" s="182" t="s">
        <v>2627</v>
      </c>
      <c r="B231" s="117" t="s">
        <v>2628</v>
      </c>
      <c r="C231" s="215">
        <v>2.6</v>
      </c>
      <c r="D231" s="13"/>
      <c r="E231" s="214"/>
    </row>
    <row r="232" spans="1:5" ht="11.25" customHeight="1">
      <c r="A232" s="182" t="s">
        <v>2629</v>
      </c>
      <c r="B232" s="117" t="s">
        <v>2630</v>
      </c>
      <c r="C232" s="215">
        <v>0.8</v>
      </c>
      <c r="D232" s="13"/>
      <c r="E232" s="214"/>
    </row>
    <row r="233" spans="1:5" ht="11.25" customHeight="1">
      <c r="A233" s="182" t="s">
        <v>2631</v>
      </c>
      <c r="B233" s="117" t="s">
        <v>2632</v>
      </c>
      <c r="C233" s="215">
        <v>5.2</v>
      </c>
      <c r="D233" s="13"/>
      <c r="E233" s="214"/>
    </row>
    <row r="234" spans="1:5" ht="11.25" customHeight="1">
      <c r="A234" s="182" t="s">
        <v>2633</v>
      </c>
      <c r="B234" s="117" t="s">
        <v>2634</v>
      </c>
      <c r="C234" s="215">
        <v>11.5</v>
      </c>
      <c r="D234" s="13"/>
      <c r="E234" s="214"/>
    </row>
    <row r="235" spans="1:5" ht="11.25" customHeight="1">
      <c r="A235" s="182" t="s">
        <v>2635</v>
      </c>
      <c r="B235" s="117" t="s">
        <v>2636</v>
      </c>
      <c r="C235" s="215">
        <v>-20.5</v>
      </c>
      <c r="D235" s="13"/>
      <c r="E235" s="214"/>
    </row>
    <row r="236" spans="1:5" ht="11.25" customHeight="1">
      <c r="A236" s="182" t="s">
        <v>2637</v>
      </c>
      <c r="B236" s="117" t="s">
        <v>2638</v>
      </c>
      <c r="C236" s="215">
        <v>-9.3</v>
      </c>
      <c r="D236" s="13"/>
      <c r="E236" s="214"/>
    </row>
    <row r="237" spans="1:5" ht="11.25" customHeight="1">
      <c r="A237" s="182" t="s">
        <v>2640</v>
      </c>
      <c r="B237" s="117" t="s">
        <v>2641</v>
      </c>
      <c r="C237" s="215">
        <v>-7.3</v>
      </c>
      <c r="D237" s="13"/>
      <c r="E237" s="214"/>
    </row>
    <row r="238" spans="1:5" ht="11.25" customHeight="1">
      <c r="A238" s="182" t="s">
        <v>2642</v>
      </c>
      <c r="B238" s="117" t="s">
        <v>2643</v>
      </c>
      <c r="C238" s="215">
        <v>-17</v>
      </c>
      <c r="D238" s="13"/>
      <c r="E238" s="214"/>
    </row>
    <row r="239" spans="1:5" ht="11.25" customHeight="1">
      <c r="A239" s="182" t="s">
        <v>1635</v>
      </c>
      <c r="B239" s="117" t="s">
        <v>2639</v>
      </c>
      <c r="C239" s="215">
        <v>-2.8</v>
      </c>
      <c r="D239" s="13"/>
      <c r="E239" s="214"/>
    </row>
    <row r="240" spans="1:5" ht="11.25" customHeight="1">
      <c r="A240" s="182" t="s">
        <v>1636</v>
      </c>
      <c r="B240" s="117" t="s">
        <v>2644</v>
      </c>
      <c r="C240" s="215">
        <v>12.3</v>
      </c>
      <c r="D240" s="13"/>
      <c r="E240" s="214"/>
    </row>
    <row r="241" spans="1:5" ht="11.25" customHeight="1">
      <c r="A241" s="182" t="s">
        <v>2645</v>
      </c>
      <c r="B241" s="117" t="s">
        <v>2646</v>
      </c>
      <c r="C241" s="215">
        <v>-19.2</v>
      </c>
      <c r="D241" s="13"/>
      <c r="E241" s="214"/>
    </row>
    <row r="242" spans="1:5" ht="11.25" customHeight="1">
      <c r="A242" s="182" t="s">
        <v>2647</v>
      </c>
      <c r="B242" s="117" t="s">
        <v>2648</v>
      </c>
      <c r="C242" s="215">
        <v>-11.5</v>
      </c>
      <c r="D242" s="13"/>
      <c r="E242" s="214"/>
    </row>
    <row r="243" spans="1:7" ht="11.25" customHeight="1">
      <c r="A243" s="182" t="s">
        <v>2649</v>
      </c>
      <c r="B243" s="117" t="s">
        <v>2650</v>
      </c>
      <c r="C243" s="215">
        <v>-7</v>
      </c>
      <c r="D243" s="13"/>
      <c r="E243" s="214"/>
      <c r="F243" s="2"/>
      <c r="G243" s="21"/>
    </row>
    <row r="244" spans="1:7" ht="11.25" customHeight="1">
      <c r="A244" s="182" t="s">
        <v>2651</v>
      </c>
      <c r="B244" s="117" t="s">
        <v>2652</v>
      </c>
      <c r="C244" s="215">
        <v>0.7</v>
      </c>
      <c r="D244" s="13"/>
      <c r="E244" s="214"/>
      <c r="F244" s="2"/>
      <c r="G244" s="21"/>
    </row>
    <row r="245" spans="1:7" ht="11.25" customHeight="1">
      <c r="A245" s="182" t="s">
        <v>2653</v>
      </c>
      <c r="B245" s="117" t="s">
        <v>2654</v>
      </c>
      <c r="C245" s="215">
        <v>3.4</v>
      </c>
      <c r="D245" s="13"/>
      <c r="E245" s="214"/>
      <c r="F245" s="2"/>
      <c r="G245" s="2"/>
    </row>
    <row r="246" spans="1:7" ht="11.25" customHeight="1">
      <c r="A246" s="182" t="s">
        <v>2655</v>
      </c>
      <c r="B246" s="117" t="s">
        <v>2656</v>
      </c>
      <c r="C246" s="215">
        <v>8.5</v>
      </c>
      <c r="D246" s="13"/>
      <c r="E246" s="214"/>
      <c r="F246" s="2"/>
      <c r="G246" s="2"/>
    </row>
    <row r="247" spans="1:7" ht="11.25" customHeight="1">
      <c r="A247" s="182" t="s">
        <v>2657</v>
      </c>
      <c r="B247" s="117" t="s">
        <v>2658</v>
      </c>
      <c r="C247" s="215">
        <v>-3</v>
      </c>
      <c r="D247" s="13"/>
      <c r="E247" s="214"/>
      <c r="F247" s="2"/>
      <c r="G247" s="2"/>
    </row>
    <row r="248" spans="1:7" ht="11.25" customHeight="1">
      <c r="A248" s="182" t="s">
        <v>2659</v>
      </c>
      <c r="B248" s="117" t="s">
        <v>2660</v>
      </c>
      <c r="C248" s="215">
        <v>-10.5</v>
      </c>
      <c r="D248" s="13"/>
      <c r="E248" s="214"/>
      <c r="F248" s="2"/>
      <c r="G248" s="2"/>
    </row>
    <row r="249" spans="1:7" ht="11.25" customHeight="1">
      <c r="A249" s="182" t="s">
        <v>2661</v>
      </c>
      <c r="B249" s="117" t="s">
        <v>2662</v>
      </c>
      <c r="C249" s="215">
        <v>-20.8</v>
      </c>
      <c r="D249" s="13"/>
      <c r="E249" s="214"/>
      <c r="F249" s="2"/>
      <c r="G249" s="2"/>
    </row>
    <row r="250" spans="1:7" ht="11.25" customHeight="1">
      <c r="A250" s="182" t="s">
        <v>2663</v>
      </c>
      <c r="B250" s="117" t="s">
        <v>2664</v>
      </c>
      <c r="C250" s="215">
        <v>-5</v>
      </c>
      <c r="D250" s="13"/>
      <c r="E250" s="214"/>
      <c r="F250" s="2"/>
      <c r="G250" s="2"/>
    </row>
    <row r="251" spans="1:7" ht="11.25" customHeight="1">
      <c r="A251" s="182" t="s">
        <v>2665</v>
      </c>
      <c r="B251" s="117" t="s">
        <v>2666</v>
      </c>
      <c r="C251" s="215">
        <v>-4.5</v>
      </c>
      <c r="D251" s="13"/>
      <c r="E251" s="214"/>
      <c r="F251" s="2"/>
      <c r="G251" s="2"/>
    </row>
    <row r="252" spans="1:7" ht="11.25" customHeight="1">
      <c r="A252" s="182" t="s">
        <v>2667</v>
      </c>
      <c r="B252" s="117" t="s">
        <v>2668</v>
      </c>
      <c r="C252" s="215">
        <v>2.3</v>
      </c>
      <c r="D252" s="13"/>
      <c r="E252" s="214"/>
      <c r="F252" s="2"/>
      <c r="G252" s="2"/>
    </row>
    <row r="253" spans="1:7" ht="11.25" customHeight="1">
      <c r="A253" s="182" t="s">
        <v>2669</v>
      </c>
      <c r="B253" s="117" t="s">
        <v>2670</v>
      </c>
      <c r="C253" s="215">
        <v>-19.3</v>
      </c>
      <c r="D253" s="13"/>
      <c r="E253" s="214"/>
      <c r="F253" s="2"/>
      <c r="G253" s="2"/>
    </row>
    <row r="254" spans="1:7" ht="11.25" customHeight="1">
      <c r="A254" s="182" t="s">
        <v>3583</v>
      </c>
      <c r="B254" s="117" t="s">
        <v>3581</v>
      </c>
      <c r="C254" s="215">
        <v>4</v>
      </c>
      <c r="D254" s="13"/>
      <c r="E254" s="214"/>
      <c r="F254" s="2"/>
      <c r="G254" s="2"/>
    </row>
    <row r="255" spans="1:7" ht="11.25" customHeight="1">
      <c r="A255" s="182" t="s">
        <v>2675</v>
      </c>
      <c r="B255" s="117" t="s">
        <v>982</v>
      </c>
      <c r="C255" s="215">
        <v>4</v>
      </c>
      <c r="D255" s="13"/>
      <c r="E255" s="214"/>
      <c r="F255" s="2"/>
      <c r="G255" s="2"/>
    </row>
    <row r="256" spans="1:7" ht="11.25" customHeight="1">
      <c r="A256" s="182" t="s">
        <v>983</v>
      </c>
      <c r="B256" s="117" t="s">
        <v>984</v>
      </c>
      <c r="C256" s="215">
        <v>-7.5</v>
      </c>
      <c r="D256" s="13"/>
      <c r="E256" s="214"/>
      <c r="F256" s="2"/>
      <c r="G256" s="2"/>
    </row>
    <row r="257" spans="1:7" ht="11.25" customHeight="1">
      <c r="A257" s="182" t="s">
        <v>985</v>
      </c>
      <c r="B257" s="117" t="s">
        <v>986</v>
      </c>
      <c r="C257" s="215">
        <v>-10.4</v>
      </c>
      <c r="D257" s="13"/>
      <c r="E257" s="214"/>
      <c r="F257" s="2"/>
      <c r="G257" s="2"/>
    </row>
    <row r="258" spans="1:7" ht="11.25" customHeight="1">
      <c r="A258" s="182" t="s">
        <v>987</v>
      </c>
      <c r="B258" s="117" t="s">
        <v>988</v>
      </c>
      <c r="C258" s="215">
        <v>-2</v>
      </c>
      <c r="D258" s="13"/>
      <c r="E258" s="214"/>
      <c r="F258" s="2"/>
      <c r="G258" s="2"/>
    </row>
    <row r="259" spans="1:7" ht="11.25" customHeight="1">
      <c r="A259" s="182" t="s">
        <v>989</v>
      </c>
      <c r="B259" s="117" t="s">
        <v>990</v>
      </c>
      <c r="C259" s="215">
        <v>-4.7</v>
      </c>
      <c r="D259" s="13"/>
      <c r="E259" s="214"/>
      <c r="F259" s="2"/>
      <c r="G259" s="2"/>
    </row>
    <row r="260" spans="1:7" ht="11.25" customHeight="1">
      <c r="A260" s="182" t="s">
        <v>991</v>
      </c>
      <c r="B260" s="117" t="s">
        <v>992</v>
      </c>
      <c r="C260" s="215">
        <v>-16.7</v>
      </c>
      <c r="D260" s="13"/>
      <c r="E260" s="214"/>
      <c r="F260" s="2"/>
      <c r="G260" s="2"/>
    </row>
    <row r="261" spans="1:7" ht="11.25" customHeight="1">
      <c r="A261" s="182" t="s">
        <v>993</v>
      </c>
      <c r="B261" s="117" t="s">
        <v>994</v>
      </c>
      <c r="C261" s="215">
        <v>-13.4</v>
      </c>
      <c r="D261" s="13"/>
      <c r="E261" s="214"/>
      <c r="F261" s="2"/>
      <c r="G261" s="2"/>
    </row>
    <row r="262" spans="1:7" ht="11.25" customHeight="1">
      <c r="A262" s="182" t="s">
        <v>995</v>
      </c>
      <c r="B262" s="117" t="s">
        <v>996</v>
      </c>
      <c r="C262" s="215">
        <v>-22.1</v>
      </c>
      <c r="D262" s="13"/>
      <c r="E262" s="214"/>
      <c r="F262" s="2"/>
      <c r="G262" s="2"/>
    </row>
    <row r="263" spans="1:7" ht="11.25" customHeight="1">
      <c r="A263" s="182" t="s">
        <v>997</v>
      </c>
      <c r="B263" s="117" t="s">
        <v>998</v>
      </c>
      <c r="C263" s="215">
        <v>-2.1</v>
      </c>
      <c r="D263" s="13"/>
      <c r="E263" s="214"/>
      <c r="F263" s="2"/>
      <c r="G263" s="2"/>
    </row>
    <row r="264" spans="1:7" ht="11.25" customHeight="1">
      <c r="A264" s="182" t="s">
        <v>999</v>
      </c>
      <c r="B264" s="117" t="s">
        <v>1000</v>
      </c>
      <c r="C264" s="215">
        <v>4.6</v>
      </c>
      <c r="D264" s="13"/>
      <c r="E264" s="214"/>
      <c r="F264" s="2"/>
      <c r="G264" s="2"/>
    </row>
    <row r="265" spans="1:7" ht="11.25" customHeight="1">
      <c r="A265" s="182" t="s">
        <v>1001</v>
      </c>
      <c r="B265" s="117" t="s">
        <v>1002</v>
      </c>
      <c r="C265" s="215">
        <v>-4.2</v>
      </c>
      <c r="D265" s="13"/>
      <c r="E265" s="214"/>
      <c r="F265" s="2"/>
      <c r="G265" s="2"/>
    </row>
    <row r="266" spans="1:7" ht="11.25" customHeight="1">
      <c r="A266" s="182" t="s">
        <v>1003</v>
      </c>
      <c r="B266" s="117" t="s">
        <v>1275</v>
      </c>
      <c r="C266" s="215">
        <v>-9</v>
      </c>
      <c r="D266" s="13"/>
      <c r="E266" s="214"/>
      <c r="F266" s="2"/>
      <c r="G266" s="2"/>
    </row>
    <row r="267" spans="1:7" ht="11.25" customHeight="1">
      <c r="A267" s="182" t="s">
        <v>1276</v>
      </c>
      <c r="B267" s="117" t="s">
        <v>1277</v>
      </c>
      <c r="C267" s="215">
        <v>-4.2</v>
      </c>
      <c r="D267" s="13"/>
      <c r="E267" s="214"/>
      <c r="F267" s="2"/>
      <c r="G267" s="2"/>
    </row>
    <row r="268" spans="1:7" ht="11.25" customHeight="1">
      <c r="A268" s="182" t="s">
        <v>1278</v>
      </c>
      <c r="B268" s="117" t="s">
        <v>1279</v>
      </c>
      <c r="C268" s="215">
        <v>-13.9</v>
      </c>
      <c r="D268" s="13"/>
      <c r="E268" s="214"/>
      <c r="F268" s="2"/>
      <c r="G268" s="2"/>
    </row>
    <row r="269" spans="1:7" ht="11.25" customHeight="1">
      <c r="A269" s="182" t="s">
        <v>1280</v>
      </c>
      <c r="B269" s="117" t="s">
        <v>1764</v>
      </c>
      <c r="C269" s="215">
        <v>5.7</v>
      </c>
      <c r="D269" s="13"/>
      <c r="E269" s="214"/>
      <c r="F269" s="2"/>
      <c r="G269" s="2"/>
    </row>
    <row r="270" spans="1:5" ht="11.25" customHeight="1">
      <c r="A270" s="182" t="s">
        <v>1281</v>
      </c>
      <c r="B270" s="117" t="s">
        <v>85</v>
      </c>
      <c r="C270" s="215">
        <v>8.4</v>
      </c>
      <c r="D270" s="13"/>
      <c r="E270" s="214"/>
    </row>
    <row r="271" spans="1:5" ht="11.25" customHeight="1">
      <c r="A271" s="182" t="s">
        <v>1283</v>
      </c>
      <c r="B271" s="117" t="s">
        <v>1284</v>
      </c>
      <c r="C271" s="215">
        <v>-1.7</v>
      </c>
      <c r="D271" s="13"/>
      <c r="E271" s="214"/>
    </row>
    <row r="272" spans="1:5" ht="11.25" customHeight="1">
      <c r="A272" s="182" t="s">
        <v>1285</v>
      </c>
      <c r="B272" s="117" t="s">
        <v>1286</v>
      </c>
      <c r="C272" s="215">
        <v>6.7</v>
      </c>
      <c r="D272" s="13"/>
      <c r="E272" s="214"/>
    </row>
    <row r="273" spans="1:5" ht="11.25" customHeight="1">
      <c r="A273" s="182" t="s">
        <v>1287</v>
      </c>
      <c r="B273" s="117" t="s">
        <v>1288</v>
      </c>
      <c r="C273" s="215">
        <v>-4.3</v>
      </c>
      <c r="D273" s="13"/>
      <c r="E273" s="214"/>
    </row>
    <row r="274" spans="1:5" ht="11.25" customHeight="1">
      <c r="A274" s="182" t="s">
        <v>1289</v>
      </c>
      <c r="B274" s="117" t="s">
        <v>1290</v>
      </c>
      <c r="C274" s="215">
        <v>3</v>
      </c>
      <c r="D274" s="13"/>
      <c r="E274" s="214"/>
    </row>
    <row r="275" spans="1:5" ht="11.25" customHeight="1">
      <c r="A275" s="182" t="s">
        <v>1291</v>
      </c>
      <c r="B275" s="117" t="s">
        <v>1292</v>
      </c>
      <c r="C275" s="215">
        <v>7.2</v>
      </c>
      <c r="D275" s="13"/>
      <c r="E275" s="214"/>
    </row>
    <row r="276" spans="1:5" ht="11.25" customHeight="1">
      <c r="A276" s="182" t="s">
        <v>1293</v>
      </c>
      <c r="B276" s="117" t="s">
        <v>1294</v>
      </c>
      <c r="C276" s="215">
        <v>3.8</v>
      </c>
      <c r="D276" s="13"/>
      <c r="E276" s="214"/>
    </row>
    <row r="277" spans="1:5" ht="11.25" customHeight="1">
      <c r="A277" s="182" t="s">
        <v>1295</v>
      </c>
      <c r="B277" s="117" t="s">
        <v>1296</v>
      </c>
      <c r="C277" s="215">
        <v>4.2</v>
      </c>
      <c r="D277" s="13"/>
      <c r="E277" s="214"/>
    </row>
    <row r="278" spans="1:5" ht="11.25" customHeight="1">
      <c r="A278" s="182" t="s">
        <v>1297</v>
      </c>
      <c r="B278" s="117" t="s">
        <v>1298</v>
      </c>
      <c r="C278" s="215">
        <v>7.5</v>
      </c>
      <c r="D278" s="13"/>
      <c r="E278" s="214"/>
    </row>
    <row r="279" spans="1:5" ht="11.25" customHeight="1">
      <c r="A279" s="182" t="s">
        <v>1299</v>
      </c>
      <c r="B279" s="117" t="s">
        <v>1300</v>
      </c>
      <c r="C279" s="215">
        <v>-0.3</v>
      </c>
      <c r="D279" s="13"/>
      <c r="E279" s="214"/>
    </row>
    <row r="280" spans="1:5" ht="11.25" customHeight="1">
      <c r="A280" s="182" t="s">
        <v>1301</v>
      </c>
      <c r="B280" s="117" t="s">
        <v>1302</v>
      </c>
      <c r="C280" s="215">
        <v>0.2</v>
      </c>
      <c r="D280" s="13"/>
      <c r="E280" s="214"/>
    </row>
    <row r="281" spans="1:5" ht="11.25" customHeight="1">
      <c r="A281" s="182" t="s">
        <v>1303</v>
      </c>
      <c r="B281" s="117" t="s">
        <v>1304</v>
      </c>
      <c r="C281" s="215">
        <v>2.4</v>
      </c>
      <c r="D281" s="13"/>
      <c r="E281" s="214"/>
    </row>
    <row r="282" spans="1:5" ht="11.25" customHeight="1">
      <c r="A282" s="182" t="s">
        <v>1305</v>
      </c>
      <c r="B282" s="117" t="s">
        <v>1306</v>
      </c>
      <c r="C282" s="215">
        <v>5.5</v>
      </c>
      <c r="D282" s="13"/>
      <c r="E282" s="214"/>
    </row>
    <row r="283" spans="1:5" ht="11.25" customHeight="1">
      <c r="A283" s="182" t="s">
        <v>1307</v>
      </c>
      <c r="B283" s="117" t="s">
        <v>1482</v>
      </c>
      <c r="C283" s="215">
        <v>-3.4</v>
      </c>
      <c r="D283" s="13"/>
      <c r="E283" s="214"/>
    </row>
    <row r="284" spans="1:5" ht="11.25" customHeight="1">
      <c r="A284" s="182" t="s">
        <v>1483</v>
      </c>
      <c r="B284" s="117" t="s">
        <v>1484</v>
      </c>
      <c r="C284" s="215">
        <v>2</v>
      </c>
      <c r="D284" s="13"/>
      <c r="E284" s="214"/>
    </row>
    <row r="285" spans="1:5" ht="11.25" customHeight="1">
      <c r="A285" s="182" t="s">
        <v>1485</v>
      </c>
      <c r="B285" s="117" t="s">
        <v>1486</v>
      </c>
      <c r="C285" s="215">
        <v>-4.6</v>
      </c>
      <c r="D285" s="13"/>
      <c r="E285" s="214"/>
    </row>
    <row r="286" spans="1:5" ht="11.25" customHeight="1">
      <c r="A286" s="7" t="s">
        <v>87</v>
      </c>
      <c r="B286" s="13" t="s">
        <v>1488</v>
      </c>
      <c r="C286" s="215" t="s">
        <v>2897</v>
      </c>
      <c r="D286" s="13"/>
      <c r="E286" s="214"/>
    </row>
    <row r="287" spans="1:5" ht="11.25" customHeight="1">
      <c r="A287" s="182" t="s">
        <v>1489</v>
      </c>
      <c r="B287" s="117" t="s">
        <v>1490</v>
      </c>
      <c r="C287" s="215">
        <v>5.2</v>
      </c>
      <c r="D287" s="13"/>
      <c r="E287" s="214"/>
    </row>
    <row r="288" spans="1:5" ht="11.25" customHeight="1">
      <c r="A288" s="182" t="s">
        <v>2228</v>
      </c>
      <c r="B288" s="117" t="s">
        <v>2229</v>
      </c>
      <c r="C288" s="215">
        <v>1.6</v>
      </c>
      <c r="D288" s="13"/>
      <c r="E288" s="214"/>
    </row>
    <row r="289" spans="1:5" ht="11.25" customHeight="1">
      <c r="A289" s="182" t="s">
        <v>1491</v>
      </c>
      <c r="B289" s="117" t="s">
        <v>3553</v>
      </c>
      <c r="C289" s="215">
        <v>10.8</v>
      </c>
      <c r="D289" s="13"/>
      <c r="E289" s="214"/>
    </row>
    <row r="290" spans="1:5" ht="11.25" customHeight="1">
      <c r="A290" s="168" t="s">
        <v>660</v>
      </c>
      <c r="B290" s="23" t="s">
        <v>659</v>
      </c>
      <c r="C290" s="216" t="s">
        <v>2897</v>
      </c>
      <c r="D290" s="13"/>
      <c r="E290" s="214"/>
    </row>
    <row r="291" spans="1:5" ht="11.25" customHeight="1">
      <c r="A291" s="161" t="s">
        <v>89</v>
      </c>
      <c r="B291" s="176" t="s">
        <v>2901</v>
      </c>
      <c r="C291" s="216" t="s">
        <v>2897</v>
      </c>
      <c r="D291" s="13"/>
      <c r="E291" s="214"/>
    </row>
    <row r="292" spans="1:5" ht="11.25" customHeight="1">
      <c r="A292" s="11"/>
      <c r="B292" s="23"/>
      <c r="C292" s="22"/>
      <c r="D292" s="13"/>
      <c r="E292" s="81"/>
    </row>
    <row r="293" spans="1:5" ht="11.25" customHeight="1">
      <c r="A293" s="11"/>
      <c r="B293" s="11"/>
      <c r="C293" s="22"/>
      <c r="D293" s="13"/>
      <c r="E293" s="81"/>
    </row>
    <row r="294" spans="1:5" ht="11.25" customHeight="1">
      <c r="A294" s="11"/>
      <c r="B294" s="11"/>
      <c r="C294" s="22"/>
      <c r="D294" s="13"/>
      <c r="E294" s="81"/>
    </row>
    <row r="295" spans="1:5" ht="11.25" customHeight="1">
      <c r="A295" s="11"/>
      <c r="B295" s="11"/>
      <c r="C295" s="22"/>
      <c r="D295" s="13"/>
      <c r="E295" s="81"/>
    </row>
    <row r="296" spans="1:5" ht="11.25" customHeight="1">
      <c r="A296" s="11"/>
      <c r="B296" s="11"/>
      <c r="C296" s="22"/>
      <c r="D296" s="13"/>
      <c r="E296" s="81"/>
    </row>
    <row r="297" spans="1:5" ht="11.25" customHeight="1">
      <c r="A297" s="11"/>
      <c r="B297" s="11"/>
      <c r="C297" s="22"/>
      <c r="D297" s="13"/>
      <c r="E297" s="81"/>
    </row>
    <row r="298" spans="1:5" ht="11.25" customHeight="1">
      <c r="A298" s="11"/>
      <c r="B298" s="11"/>
      <c r="C298" s="22"/>
      <c r="D298" s="13"/>
      <c r="E298" s="81"/>
    </row>
    <row r="299" spans="1:5" ht="11.25" customHeight="1">
      <c r="A299" s="11"/>
      <c r="B299" s="11"/>
      <c r="C299" s="22"/>
      <c r="D299" s="13"/>
      <c r="E299" s="81"/>
    </row>
    <row r="300" spans="1:5" ht="11.25" customHeight="1">
      <c r="A300" s="11"/>
      <c r="B300" s="11"/>
      <c r="C300" s="22"/>
      <c r="D300" s="13"/>
      <c r="E300" s="81"/>
    </row>
    <row r="301" spans="1:5" ht="11.25" customHeight="1">
      <c r="A301" s="11"/>
      <c r="B301" s="11"/>
      <c r="C301" s="22"/>
      <c r="D301" s="13"/>
      <c r="E301" s="81"/>
    </row>
    <row r="302" spans="1:5" ht="11.25" customHeight="1">
      <c r="A302" s="11"/>
      <c r="B302" s="11"/>
      <c r="C302" s="22"/>
      <c r="D302" s="13"/>
      <c r="E302" s="81"/>
    </row>
    <row r="303" spans="1:5" ht="11.25" customHeight="1">
      <c r="A303" s="11"/>
      <c r="B303" s="11"/>
      <c r="C303" s="22"/>
      <c r="D303" s="13"/>
      <c r="E303" s="81"/>
    </row>
    <row r="304" spans="1:5" ht="11.25" customHeight="1">
      <c r="A304" s="11"/>
      <c r="B304" s="11"/>
      <c r="C304" s="22"/>
      <c r="D304" s="13"/>
      <c r="E304" s="81"/>
    </row>
    <row r="305" spans="1:5" ht="11.25" customHeight="1">
      <c r="A305" s="11"/>
      <c r="B305" s="11"/>
      <c r="C305" s="22"/>
      <c r="D305" s="13"/>
      <c r="E305" s="81"/>
    </row>
    <row r="306" spans="1:5" ht="11.25" customHeight="1">
      <c r="A306" s="11"/>
      <c r="B306" s="11"/>
      <c r="C306" s="22"/>
      <c r="D306" s="13"/>
      <c r="E306" s="81"/>
    </row>
    <row r="307" spans="1:5" ht="11.25" customHeight="1">
      <c r="A307" s="11"/>
      <c r="B307" s="11"/>
      <c r="C307" s="22"/>
      <c r="D307" s="13"/>
      <c r="E307" s="81"/>
    </row>
    <row r="308" spans="1:5" ht="11.25" customHeight="1">
      <c r="A308" s="11"/>
      <c r="B308" s="11"/>
      <c r="C308" s="22"/>
      <c r="D308" s="13"/>
      <c r="E308" s="81"/>
    </row>
    <row r="309" spans="1:5" ht="11.25" customHeight="1">
      <c r="A309" s="11"/>
      <c r="B309" s="11"/>
      <c r="C309" s="22"/>
      <c r="D309" s="13"/>
      <c r="E309" s="81"/>
    </row>
    <row r="310" spans="1:5" ht="11.25" customHeight="1">
      <c r="A310" s="11"/>
      <c r="B310" s="11"/>
      <c r="C310" s="22"/>
      <c r="D310" s="13"/>
      <c r="E310" s="81"/>
    </row>
    <row r="311" spans="1:5" ht="11.25" customHeight="1">
      <c r="A311" s="11"/>
      <c r="B311" s="11"/>
      <c r="C311" s="22"/>
      <c r="D311" s="13"/>
      <c r="E311" s="81"/>
    </row>
    <row r="312" spans="1:5" ht="11.25" customHeight="1">
      <c r="A312" s="11"/>
      <c r="B312" s="11"/>
      <c r="C312" s="22"/>
      <c r="D312" s="13"/>
      <c r="E312" s="81"/>
    </row>
    <row r="313" spans="1:5" ht="11.25" customHeight="1">
      <c r="A313" s="11"/>
      <c r="B313" s="11"/>
      <c r="C313" s="22"/>
      <c r="D313" s="13"/>
      <c r="E313" s="81"/>
    </row>
    <row r="314" spans="1:5" ht="11.25" customHeight="1">
      <c r="A314" s="11"/>
      <c r="B314" s="11"/>
      <c r="C314" s="22"/>
      <c r="D314" s="13"/>
      <c r="E314" s="81"/>
    </row>
    <row r="315" spans="1:5" ht="11.25" customHeight="1">
      <c r="A315" s="11"/>
      <c r="B315" s="11"/>
      <c r="C315" s="22"/>
      <c r="D315" s="13"/>
      <c r="E315" s="81"/>
    </row>
    <row r="316" spans="3:5" ht="11.25" customHeight="1">
      <c r="C316" s="113"/>
      <c r="D316" s="13"/>
      <c r="E316" s="81"/>
    </row>
    <row r="317" spans="1:4" ht="11.25" customHeight="1">
      <c r="A317" s="11"/>
      <c r="B317" s="11"/>
      <c r="C317" s="22"/>
      <c r="D317" s="13"/>
    </row>
    <row r="318" spans="1:4" ht="11.25" customHeight="1">
      <c r="A318" s="11"/>
      <c r="B318" s="11"/>
      <c r="C318" s="22"/>
      <c r="D318" s="13"/>
    </row>
    <row r="319" spans="4:5" ht="11.25" customHeight="1">
      <c r="D319" s="13"/>
      <c r="E319" s="81"/>
    </row>
    <row r="320" spans="4:5" ht="11.25" customHeight="1">
      <c r="D320" s="13"/>
      <c r="E320" s="81"/>
    </row>
    <row r="324" spans="2:4" ht="11.25" customHeight="1">
      <c r="B324" s="13"/>
      <c r="C324" s="25"/>
      <c r="D324" s="4"/>
    </row>
    <row r="325" spans="2:4" ht="11.25" customHeight="1">
      <c r="B325" s="13"/>
      <c r="C325" s="25"/>
      <c r="D325" s="4"/>
    </row>
    <row r="326" spans="2:4" ht="11.25" customHeight="1">
      <c r="B326" s="13"/>
      <c r="C326" s="25"/>
      <c r="D326" s="4"/>
    </row>
    <row r="327" spans="2:4" ht="11.25" customHeight="1">
      <c r="B327" s="13"/>
      <c r="C327" s="25"/>
      <c r="D327" s="4"/>
    </row>
    <row r="328" spans="2:4" ht="11.25" customHeight="1">
      <c r="B328" s="13"/>
      <c r="C328" s="25"/>
      <c r="D328" s="4"/>
    </row>
    <row r="329" spans="2:4" ht="11.25" customHeight="1">
      <c r="B329" s="13"/>
      <c r="C329" s="25"/>
      <c r="D329" s="4"/>
    </row>
    <row r="330" spans="2:4" ht="11.25" customHeight="1">
      <c r="B330" s="13"/>
      <c r="C330" s="25"/>
      <c r="D330" s="4"/>
    </row>
    <row r="331" spans="2:4" ht="11.25" customHeight="1">
      <c r="B331" s="13"/>
      <c r="C331" s="25"/>
      <c r="D331" s="4"/>
    </row>
    <row r="332" spans="2:4" ht="11.25" customHeight="1">
      <c r="B332" s="13"/>
      <c r="C332" s="25"/>
      <c r="D332" s="4"/>
    </row>
    <row r="333" spans="2:4" ht="11.25" customHeight="1">
      <c r="B333" s="13"/>
      <c r="C333" s="25"/>
      <c r="D333" s="4"/>
    </row>
    <row r="334" spans="2:4" ht="11.25" customHeight="1">
      <c r="B334" s="13"/>
      <c r="C334" s="25"/>
      <c r="D334" s="4"/>
    </row>
    <row r="335" spans="2:4" ht="11.25" customHeight="1">
      <c r="B335" s="13"/>
      <c r="C335" s="25"/>
      <c r="D335" s="4"/>
    </row>
    <row r="336" spans="2:4" ht="11.25" customHeight="1">
      <c r="B336" s="13"/>
      <c r="C336" s="25"/>
      <c r="D336" s="4"/>
    </row>
    <row r="337" spans="2:4" ht="11.25" customHeight="1">
      <c r="B337" s="13"/>
      <c r="C337" s="25"/>
      <c r="D337" s="4"/>
    </row>
    <row r="338" spans="2:4" ht="11.25" customHeight="1">
      <c r="B338" s="13"/>
      <c r="C338" s="25"/>
      <c r="D338" s="4"/>
    </row>
    <row r="339" spans="2:4" ht="11.25" customHeight="1">
      <c r="B339" s="13"/>
      <c r="C339" s="25"/>
      <c r="D339" s="4"/>
    </row>
    <row r="340" spans="2:4" ht="11.25" customHeight="1">
      <c r="B340" s="13"/>
      <c r="C340" s="25"/>
      <c r="D340" s="4"/>
    </row>
    <row r="341" spans="2:4" ht="11.25" customHeight="1">
      <c r="B341" s="13"/>
      <c r="C341" s="25"/>
      <c r="D341" s="4"/>
    </row>
    <row r="342" spans="2:4" ht="11.25" customHeight="1">
      <c r="B342" s="13"/>
      <c r="C342" s="25"/>
      <c r="D342" s="4"/>
    </row>
    <row r="343" spans="2:4" ht="11.25" customHeight="1">
      <c r="B343" s="13"/>
      <c r="C343" s="25"/>
      <c r="D343" s="4"/>
    </row>
    <row r="344" spans="2:4" ht="11.25" customHeight="1">
      <c r="B344" s="13"/>
      <c r="C344" s="25"/>
      <c r="D344" s="4"/>
    </row>
    <row r="345" spans="2:4" ht="11.25" customHeight="1">
      <c r="B345" s="13"/>
      <c r="C345" s="25"/>
      <c r="D345" s="4"/>
    </row>
    <row r="346" spans="2:4" ht="11.25" customHeight="1">
      <c r="B346" s="13"/>
      <c r="C346" s="25"/>
      <c r="D346" s="4"/>
    </row>
    <row r="347" spans="2:4" ht="11.25" customHeight="1">
      <c r="B347" s="13"/>
      <c r="C347" s="25"/>
      <c r="D347" s="4"/>
    </row>
    <row r="348" spans="2:4" ht="11.25" customHeight="1">
      <c r="B348" s="13"/>
      <c r="C348" s="25"/>
      <c r="D348" s="4"/>
    </row>
    <row r="349" spans="2:4" ht="11.25" customHeight="1">
      <c r="B349" s="13"/>
      <c r="C349" s="25"/>
      <c r="D349" s="4"/>
    </row>
    <row r="350" spans="2:4" ht="11.25" customHeight="1">
      <c r="B350" s="13"/>
      <c r="C350" s="25"/>
      <c r="D350" s="4"/>
    </row>
    <row r="351" spans="2:4" ht="11.25" customHeight="1">
      <c r="B351" s="13"/>
      <c r="C351" s="25"/>
      <c r="D351" s="4"/>
    </row>
    <row r="352" spans="2:4" ht="11.25" customHeight="1">
      <c r="B352" s="13"/>
      <c r="C352" s="25"/>
      <c r="D352" s="4"/>
    </row>
    <row r="353" spans="2:4" ht="11.25" customHeight="1">
      <c r="B353" s="13"/>
      <c r="C353" s="25"/>
      <c r="D353" s="4"/>
    </row>
    <row r="354" spans="2:4" ht="11.25" customHeight="1">
      <c r="B354" s="13"/>
      <c r="C354" s="25"/>
      <c r="D354" s="4"/>
    </row>
    <row r="355" spans="2:4" ht="11.25" customHeight="1">
      <c r="B355" s="13"/>
      <c r="C355" s="25"/>
      <c r="D355" s="4"/>
    </row>
    <row r="356" spans="2:4" ht="11.25" customHeight="1">
      <c r="B356" s="13"/>
      <c r="C356" s="25"/>
      <c r="D356" s="4"/>
    </row>
    <row r="357" spans="2:4" ht="11.25" customHeight="1">
      <c r="B357" s="13"/>
      <c r="C357" s="25"/>
      <c r="D357" s="4"/>
    </row>
    <row r="358" spans="2:4" ht="11.25" customHeight="1">
      <c r="B358" s="13"/>
      <c r="C358" s="25"/>
      <c r="D358" s="4"/>
    </row>
    <row r="359" spans="2:4" ht="11.25" customHeight="1">
      <c r="B359" s="13"/>
      <c r="C359" s="25"/>
      <c r="D359" s="4"/>
    </row>
    <row r="360" spans="2:4" ht="11.25" customHeight="1">
      <c r="B360" s="13"/>
      <c r="C360" s="25"/>
      <c r="D360" s="4"/>
    </row>
    <row r="361" spans="2:4" ht="11.25" customHeight="1">
      <c r="B361" s="13"/>
      <c r="C361" s="25"/>
      <c r="D361" s="4"/>
    </row>
    <row r="362" spans="2:4" ht="11.25" customHeight="1">
      <c r="B362" s="13"/>
      <c r="C362" s="25"/>
      <c r="D362" s="4"/>
    </row>
    <row r="363" spans="2:4" ht="11.25" customHeight="1">
      <c r="B363" s="13"/>
      <c r="C363" s="25"/>
      <c r="D363" s="4"/>
    </row>
    <row r="364" spans="2:4" ht="11.25" customHeight="1">
      <c r="B364" s="13"/>
      <c r="C364" s="25"/>
      <c r="D364" s="4"/>
    </row>
    <row r="365" spans="2:4" ht="11.25" customHeight="1">
      <c r="B365" s="13"/>
      <c r="C365" s="25"/>
      <c r="D365" s="4"/>
    </row>
    <row r="366" spans="2:4" ht="11.25" customHeight="1">
      <c r="B366" s="13"/>
      <c r="C366" s="25"/>
      <c r="D366" s="4"/>
    </row>
    <row r="367" spans="2:4" ht="11.25" customHeight="1">
      <c r="B367" s="13"/>
      <c r="C367" s="25"/>
      <c r="D367" s="4"/>
    </row>
    <row r="368" spans="2:4" ht="11.25" customHeight="1">
      <c r="B368" s="13"/>
      <c r="C368" s="25"/>
      <c r="D368" s="4"/>
    </row>
    <row r="369" spans="2:4" ht="11.25" customHeight="1">
      <c r="B369" s="13"/>
      <c r="C369" s="25"/>
      <c r="D369" s="4"/>
    </row>
    <row r="370" spans="2:4" ht="11.25" customHeight="1">
      <c r="B370" s="13"/>
      <c r="C370" s="25"/>
      <c r="D370" s="4"/>
    </row>
    <row r="371" spans="2:4" ht="11.25" customHeight="1">
      <c r="B371" s="13"/>
      <c r="C371" s="25"/>
      <c r="D371" s="4"/>
    </row>
    <row r="372" spans="2:4" ht="11.25" customHeight="1">
      <c r="B372" s="13"/>
      <c r="C372" s="25"/>
      <c r="D372" s="4"/>
    </row>
    <row r="373" spans="2:4" ht="11.25" customHeight="1">
      <c r="B373" s="13"/>
      <c r="C373" s="25"/>
      <c r="D373" s="4"/>
    </row>
    <row r="374" spans="2:4" ht="11.25" customHeight="1">
      <c r="B374" s="13"/>
      <c r="C374" s="25"/>
      <c r="D374" s="4"/>
    </row>
    <row r="375" spans="2:4" ht="11.25" customHeight="1">
      <c r="B375" s="13"/>
      <c r="C375" s="25"/>
      <c r="D375" s="4"/>
    </row>
    <row r="376" spans="2:4" ht="11.25" customHeight="1">
      <c r="B376" s="13"/>
      <c r="C376" s="25"/>
      <c r="D376" s="4"/>
    </row>
    <row r="377" spans="2:4" ht="11.25" customHeight="1">
      <c r="B377" s="13"/>
      <c r="C377" s="25"/>
      <c r="D377" s="4"/>
    </row>
    <row r="378" spans="2:4" ht="11.25" customHeight="1">
      <c r="B378" s="13"/>
      <c r="C378" s="25"/>
      <c r="D378" s="4"/>
    </row>
    <row r="379" spans="2:4" ht="11.25" customHeight="1">
      <c r="B379" s="13"/>
      <c r="C379" s="25"/>
      <c r="D379" s="4"/>
    </row>
    <row r="380" spans="2:4" ht="11.25" customHeight="1">
      <c r="B380" s="13"/>
      <c r="C380" s="25"/>
      <c r="D380" s="4"/>
    </row>
    <row r="381" spans="2:4" ht="11.25" customHeight="1">
      <c r="B381" s="13"/>
      <c r="C381" s="25"/>
      <c r="D381" s="4"/>
    </row>
    <row r="382" spans="2:4" ht="11.25" customHeight="1">
      <c r="B382" s="13"/>
      <c r="C382" s="25"/>
      <c r="D382" s="4"/>
    </row>
    <row r="383" spans="2:4" ht="11.25" customHeight="1">
      <c r="B383" s="13"/>
      <c r="C383" s="25"/>
      <c r="D383" s="4"/>
    </row>
    <row r="384" spans="2:4" ht="11.25" customHeight="1">
      <c r="B384" s="13"/>
      <c r="C384" s="25"/>
      <c r="D384" s="4"/>
    </row>
    <row r="385" spans="2:4" ht="11.25" customHeight="1">
      <c r="B385" s="13"/>
      <c r="C385" s="25"/>
      <c r="D385" s="4"/>
    </row>
    <row r="386" spans="2:4" ht="11.25" customHeight="1">
      <c r="B386" s="13"/>
      <c r="C386" s="25"/>
      <c r="D386" s="4"/>
    </row>
    <row r="387" spans="2:4" ht="11.25" customHeight="1">
      <c r="B387" s="13"/>
      <c r="C387" s="25"/>
      <c r="D387" s="4"/>
    </row>
    <row r="388" spans="2:4" ht="11.25" customHeight="1">
      <c r="B388" s="13"/>
      <c r="C388" s="25"/>
      <c r="D388" s="4"/>
    </row>
    <row r="389" spans="2:4" ht="11.25" customHeight="1">
      <c r="B389" s="13"/>
      <c r="C389" s="25"/>
      <c r="D389" s="4"/>
    </row>
    <row r="390" spans="2:4" ht="11.25" customHeight="1">
      <c r="B390" s="13"/>
      <c r="C390" s="25"/>
      <c r="D390" s="4"/>
    </row>
    <row r="391" spans="2:4" ht="11.25" customHeight="1">
      <c r="B391" s="13"/>
      <c r="C391" s="25"/>
      <c r="D391" s="4"/>
    </row>
    <row r="392" spans="2:4" ht="11.25" customHeight="1">
      <c r="B392" s="13"/>
      <c r="C392" s="25"/>
      <c r="D392" s="4"/>
    </row>
    <row r="393" spans="2:4" ht="11.25" customHeight="1">
      <c r="B393" s="13"/>
      <c r="C393" s="25"/>
      <c r="D393" s="4"/>
    </row>
    <row r="394" spans="2:4" ht="11.25" customHeight="1">
      <c r="B394" s="13"/>
      <c r="C394" s="25"/>
      <c r="D394" s="4"/>
    </row>
    <row r="395" spans="2:4" ht="11.25" customHeight="1">
      <c r="B395" s="13"/>
      <c r="C395" s="25"/>
      <c r="D395" s="4"/>
    </row>
    <row r="396" spans="2:4" ht="11.25" customHeight="1">
      <c r="B396" s="13"/>
      <c r="C396" s="25"/>
      <c r="D396" s="4"/>
    </row>
    <row r="397" spans="2:4" ht="11.25" customHeight="1">
      <c r="B397" s="13"/>
      <c r="C397" s="25"/>
      <c r="D397" s="4"/>
    </row>
    <row r="398" spans="2:4" ht="11.25" customHeight="1">
      <c r="B398" s="13"/>
      <c r="C398" s="25"/>
      <c r="D398" s="4"/>
    </row>
    <row r="399" spans="2:4" ht="11.25" customHeight="1">
      <c r="B399" s="13"/>
      <c r="C399" s="25"/>
      <c r="D399" s="4"/>
    </row>
    <row r="400" spans="2:4" ht="11.25" customHeight="1">
      <c r="B400" s="13"/>
      <c r="C400" s="25"/>
      <c r="D400" s="4"/>
    </row>
    <row r="401" spans="2:4" ht="11.25" customHeight="1">
      <c r="B401" s="13"/>
      <c r="C401" s="25"/>
      <c r="D401" s="4"/>
    </row>
    <row r="402" spans="2:4" ht="11.25" customHeight="1">
      <c r="B402" s="13"/>
      <c r="C402" s="25"/>
      <c r="D402" s="4"/>
    </row>
    <row r="403" spans="2:4" ht="11.25" customHeight="1">
      <c r="B403" s="13"/>
      <c r="C403" s="25"/>
      <c r="D403" s="4"/>
    </row>
    <row r="404" spans="2:4" ht="11.25" customHeight="1">
      <c r="B404" s="13"/>
      <c r="C404" s="25"/>
      <c r="D404" s="4"/>
    </row>
    <row r="405" spans="2:4" ht="11.25" customHeight="1">
      <c r="B405" s="13"/>
      <c r="C405" s="25"/>
      <c r="D405" s="4"/>
    </row>
    <row r="406" spans="2:4" ht="11.25" customHeight="1">
      <c r="B406" s="13"/>
      <c r="C406" s="25"/>
      <c r="D406" s="4"/>
    </row>
    <row r="407" spans="2:4" ht="11.25" customHeight="1">
      <c r="B407" s="13"/>
      <c r="C407" s="25"/>
      <c r="D407" s="4"/>
    </row>
    <row r="408" spans="2:4" ht="11.25" customHeight="1">
      <c r="B408" s="13"/>
      <c r="C408" s="25"/>
      <c r="D408" s="4"/>
    </row>
    <row r="409" spans="2:4" ht="11.25" customHeight="1">
      <c r="B409" s="13"/>
      <c r="C409" s="25"/>
      <c r="D409" s="4"/>
    </row>
    <row r="410" spans="2:4" ht="11.25" customHeight="1">
      <c r="B410" s="13"/>
      <c r="C410" s="25"/>
      <c r="D410" s="4"/>
    </row>
    <row r="411" spans="2:4" ht="11.25" customHeight="1">
      <c r="B411" s="13"/>
      <c r="C411" s="25"/>
      <c r="D411" s="4"/>
    </row>
    <row r="412" spans="2:4" ht="11.25" customHeight="1">
      <c r="B412" s="13"/>
      <c r="C412" s="25"/>
      <c r="D412" s="4"/>
    </row>
    <row r="413" spans="2:4" ht="11.25" customHeight="1">
      <c r="B413" s="13"/>
      <c r="C413" s="25"/>
      <c r="D413" s="4"/>
    </row>
    <row r="414" spans="2:4" ht="11.25" customHeight="1">
      <c r="B414" s="13"/>
      <c r="C414" s="25"/>
      <c r="D414" s="4"/>
    </row>
    <row r="415" spans="2:4" ht="11.25" customHeight="1">
      <c r="B415" s="13"/>
      <c r="C415" s="25"/>
      <c r="D415" s="4"/>
    </row>
    <row r="416" spans="2:4" ht="11.25" customHeight="1">
      <c r="B416" s="13"/>
      <c r="C416" s="25"/>
      <c r="D416" s="4"/>
    </row>
    <row r="417" spans="2:4" ht="11.25" customHeight="1">
      <c r="B417" s="13"/>
      <c r="C417" s="25"/>
      <c r="D417" s="4"/>
    </row>
    <row r="418" spans="2:4" ht="11.25" customHeight="1">
      <c r="B418" s="13"/>
      <c r="C418" s="25"/>
      <c r="D418" s="4"/>
    </row>
    <row r="419" spans="2:4" ht="11.25" customHeight="1">
      <c r="B419" s="13"/>
      <c r="C419" s="25"/>
      <c r="D419" s="4"/>
    </row>
    <row r="420" spans="2:4" ht="11.25" customHeight="1">
      <c r="B420" s="13"/>
      <c r="C420" s="25"/>
      <c r="D420" s="4"/>
    </row>
    <row r="421" spans="2:4" ht="11.25" customHeight="1">
      <c r="B421" s="13"/>
      <c r="C421" s="25"/>
      <c r="D421" s="4"/>
    </row>
    <row r="422" spans="2:4" ht="11.25" customHeight="1">
      <c r="B422" s="13"/>
      <c r="C422" s="25"/>
      <c r="D422" s="4"/>
    </row>
    <row r="423" spans="2:4" ht="11.25" customHeight="1">
      <c r="B423" s="13"/>
      <c r="C423" s="25"/>
      <c r="D423" s="4"/>
    </row>
    <row r="424" spans="2:4" ht="11.25" customHeight="1">
      <c r="B424" s="13"/>
      <c r="C424" s="25"/>
      <c r="D424" s="4"/>
    </row>
    <row r="425" spans="2:4" ht="11.25" customHeight="1">
      <c r="B425" s="13"/>
      <c r="C425" s="25"/>
      <c r="D425" s="4"/>
    </row>
    <row r="426" spans="2:4" ht="11.25" customHeight="1">
      <c r="B426" s="13"/>
      <c r="C426" s="25"/>
      <c r="D426" s="4"/>
    </row>
    <row r="427" spans="2:4" ht="11.25" customHeight="1">
      <c r="B427" s="13"/>
      <c r="C427" s="25"/>
      <c r="D427" s="4"/>
    </row>
    <row r="428" spans="2:4" ht="11.25" customHeight="1">
      <c r="B428" s="13"/>
      <c r="C428" s="25"/>
      <c r="D428" s="4"/>
    </row>
    <row r="429" spans="2:4" ht="11.25" customHeight="1">
      <c r="B429" s="13"/>
      <c r="C429" s="25"/>
      <c r="D429" s="4"/>
    </row>
    <row r="430" spans="2:4" ht="11.25" customHeight="1">
      <c r="B430" s="13"/>
      <c r="C430" s="25"/>
      <c r="D430" s="4"/>
    </row>
    <row r="431" spans="2:4" ht="11.25" customHeight="1">
      <c r="B431" s="13"/>
      <c r="C431" s="25"/>
      <c r="D431" s="4"/>
    </row>
    <row r="432" spans="2:4" ht="11.25" customHeight="1">
      <c r="B432" s="13"/>
      <c r="C432" s="25"/>
      <c r="D432" s="4"/>
    </row>
    <row r="433" spans="2:4" ht="11.25" customHeight="1">
      <c r="B433" s="13"/>
      <c r="C433" s="25"/>
      <c r="D433" s="4"/>
    </row>
    <row r="434" spans="2:4" ht="11.25" customHeight="1">
      <c r="B434" s="13"/>
      <c r="C434" s="25"/>
      <c r="D434" s="4"/>
    </row>
    <row r="435" spans="2:4" ht="11.25" customHeight="1">
      <c r="B435" s="13"/>
      <c r="C435" s="25"/>
      <c r="D435" s="4"/>
    </row>
    <row r="436" spans="2:4" ht="11.25" customHeight="1">
      <c r="B436" s="13"/>
      <c r="C436" s="25"/>
      <c r="D436" s="4"/>
    </row>
    <row r="437" spans="2:4" ht="11.25" customHeight="1">
      <c r="B437" s="13"/>
      <c r="C437" s="25"/>
      <c r="D437" s="4"/>
    </row>
    <row r="438" spans="2:4" ht="11.25" customHeight="1">
      <c r="B438" s="13"/>
      <c r="C438" s="25"/>
      <c r="D438" s="4"/>
    </row>
    <row r="439" spans="2:4" ht="11.25" customHeight="1">
      <c r="B439" s="13"/>
      <c r="C439" s="25"/>
      <c r="D439" s="4"/>
    </row>
    <row r="440" spans="2:4" ht="11.25" customHeight="1">
      <c r="B440" s="13"/>
      <c r="C440" s="25"/>
      <c r="D440" s="4"/>
    </row>
    <row r="441" spans="2:4" ht="11.25" customHeight="1">
      <c r="B441" s="13"/>
      <c r="C441" s="25"/>
      <c r="D441" s="4"/>
    </row>
    <row r="442" spans="2:4" ht="11.25" customHeight="1">
      <c r="B442" s="13"/>
      <c r="C442" s="25"/>
      <c r="D442" s="4"/>
    </row>
    <row r="443" spans="2:4" ht="11.25" customHeight="1">
      <c r="B443" s="13"/>
      <c r="C443" s="25"/>
      <c r="D443" s="4"/>
    </row>
    <row r="444" spans="2:4" ht="11.25" customHeight="1">
      <c r="B444" s="13"/>
      <c r="C444" s="25"/>
      <c r="D444" s="4"/>
    </row>
    <row r="445" spans="2:4" ht="11.25" customHeight="1">
      <c r="B445" s="13"/>
      <c r="C445" s="25"/>
      <c r="D445" s="4"/>
    </row>
    <row r="446" spans="2:4" ht="11.25" customHeight="1">
      <c r="B446" s="13"/>
      <c r="C446" s="25"/>
      <c r="D446" s="4"/>
    </row>
    <row r="447" spans="2:4" ht="11.25" customHeight="1">
      <c r="B447" s="13"/>
      <c r="C447" s="25"/>
      <c r="D447" s="4"/>
    </row>
    <row r="448" spans="2:4" ht="11.25" customHeight="1">
      <c r="B448" s="13"/>
      <c r="C448" s="25"/>
      <c r="D448" s="4"/>
    </row>
    <row r="449" spans="2:4" ht="11.25" customHeight="1">
      <c r="B449" s="13"/>
      <c r="C449" s="25"/>
      <c r="D449" s="4"/>
    </row>
    <row r="450" spans="2:4" ht="11.25" customHeight="1">
      <c r="B450" s="13"/>
      <c r="C450" s="25"/>
      <c r="D450" s="4"/>
    </row>
    <row r="451" spans="2:4" ht="11.25" customHeight="1">
      <c r="B451" s="13"/>
      <c r="C451" s="25"/>
      <c r="D451" s="4"/>
    </row>
    <row r="452" spans="2:4" ht="11.25" customHeight="1">
      <c r="B452" s="13"/>
      <c r="C452" s="25"/>
      <c r="D452" s="4"/>
    </row>
    <row r="453" spans="2:4" ht="11.25" customHeight="1">
      <c r="B453" s="13"/>
      <c r="C453" s="25"/>
      <c r="D453" s="4"/>
    </row>
    <row r="454" spans="2:4" ht="11.25" customHeight="1">
      <c r="B454" s="13"/>
      <c r="C454" s="25"/>
      <c r="D454" s="4"/>
    </row>
    <row r="455" spans="2:4" ht="11.25" customHeight="1">
      <c r="B455" s="13"/>
      <c r="C455" s="25"/>
      <c r="D455" s="4"/>
    </row>
    <row r="456" spans="2:4" ht="11.25" customHeight="1">
      <c r="B456" s="13"/>
      <c r="C456" s="25"/>
      <c r="D456" s="4"/>
    </row>
    <row r="457" spans="2:4" ht="11.25" customHeight="1">
      <c r="B457" s="13"/>
      <c r="C457" s="25"/>
      <c r="D457" s="4"/>
    </row>
    <row r="458" spans="2:4" ht="11.25" customHeight="1">
      <c r="B458" s="13"/>
      <c r="C458" s="25"/>
      <c r="D458" s="4"/>
    </row>
    <row r="459" spans="2:4" ht="11.25" customHeight="1">
      <c r="B459" s="13"/>
      <c r="C459" s="25"/>
      <c r="D459" s="4"/>
    </row>
    <row r="460" spans="2:4" ht="11.25" customHeight="1">
      <c r="B460" s="13"/>
      <c r="C460" s="25"/>
      <c r="D460" s="4"/>
    </row>
    <row r="461" spans="2:4" ht="11.25" customHeight="1">
      <c r="B461" s="13"/>
      <c r="C461" s="25"/>
      <c r="D461" s="4"/>
    </row>
    <row r="462" spans="2:4" ht="11.25" customHeight="1">
      <c r="B462" s="13"/>
      <c r="C462" s="25"/>
      <c r="D462" s="4"/>
    </row>
    <row r="463" spans="2:4" ht="11.25" customHeight="1">
      <c r="B463" s="13"/>
      <c r="C463" s="25"/>
      <c r="D463" s="4"/>
    </row>
    <row r="464" spans="2:4" ht="11.25" customHeight="1">
      <c r="B464" s="13"/>
      <c r="C464" s="25"/>
      <c r="D464" s="4"/>
    </row>
    <row r="465" spans="2:4" ht="11.25" customHeight="1">
      <c r="B465" s="13"/>
      <c r="C465" s="25"/>
      <c r="D465" s="4"/>
    </row>
    <row r="466" spans="2:4" ht="11.25" customHeight="1">
      <c r="B466" s="13"/>
      <c r="C466" s="25"/>
      <c r="D466" s="4"/>
    </row>
    <row r="467" spans="2:4" ht="11.25" customHeight="1">
      <c r="B467" s="13"/>
      <c r="C467" s="25"/>
      <c r="D467" s="4"/>
    </row>
    <row r="468" spans="2:4" ht="11.25" customHeight="1">
      <c r="B468" s="13"/>
      <c r="C468" s="25"/>
      <c r="D468" s="4"/>
    </row>
    <row r="469" spans="2:4" ht="11.25" customHeight="1">
      <c r="B469" s="13"/>
      <c r="C469" s="25"/>
      <c r="D469" s="4"/>
    </row>
    <row r="470" spans="2:4" ht="11.25" customHeight="1">
      <c r="B470" s="13"/>
      <c r="C470" s="25"/>
      <c r="D470" s="4"/>
    </row>
    <row r="471" spans="2:4" ht="11.25" customHeight="1">
      <c r="B471" s="13"/>
      <c r="C471" s="25"/>
      <c r="D471" s="4"/>
    </row>
    <row r="472" spans="2:4" ht="11.25" customHeight="1">
      <c r="B472" s="13"/>
      <c r="C472" s="25"/>
      <c r="D472" s="4"/>
    </row>
    <row r="473" spans="2:4" ht="11.25" customHeight="1">
      <c r="B473" s="13"/>
      <c r="C473" s="25"/>
      <c r="D473" s="4"/>
    </row>
    <row r="474" spans="2:4" ht="11.25" customHeight="1">
      <c r="B474" s="13"/>
      <c r="C474" s="25"/>
      <c r="D474" s="4"/>
    </row>
    <row r="475" spans="2:4" ht="11.25" customHeight="1">
      <c r="B475" s="13"/>
      <c r="C475" s="25"/>
      <c r="D475" s="4"/>
    </row>
    <row r="476" spans="2:4" ht="11.25" customHeight="1">
      <c r="B476" s="13"/>
      <c r="C476" s="25"/>
      <c r="D476" s="4"/>
    </row>
    <row r="477" spans="2:4" ht="11.25" customHeight="1">
      <c r="B477" s="13"/>
      <c r="C477" s="25"/>
      <c r="D477" s="4"/>
    </row>
    <row r="478" spans="2:4" ht="11.25" customHeight="1">
      <c r="B478" s="13"/>
      <c r="C478" s="25"/>
      <c r="D478" s="4"/>
    </row>
    <row r="479" spans="2:4" ht="11.25" customHeight="1">
      <c r="B479" s="13"/>
      <c r="C479" s="25"/>
      <c r="D479" s="4"/>
    </row>
    <row r="480" spans="2:4" ht="11.25" customHeight="1">
      <c r="B480" s="13"/>
      <c r="C480" s="25"/>
      <c r="D480" s="4"/>
    </row>
    <row r="481" spans="2:4" ht="11.25" customHeight="1">
      <c r="B481" s="13"/>
      <c r="C481" s="25"/>
      <c r="D481" s="4"/>
    </row>
    <row r="482" spans="2:4" ht="11.25" customHeight="1">
      <c r="B482" s="13"/>
      <c r="C482" s="25"/>
      <c r="D482" s="4"/>
    </row>
    <row r="483" spans="2:4" ht="11.25" customHeight="1">
      <c r="B483" s="13"/>
      <c r="C483" s="25"/>
      <c r="D483" s="4"/>
    </row>
    <row r="484" spans="2:4" ht="11.25" customHeight="1">
      <c r="B484" s="13"/>
      <c r="C484" s="25"/>
      <c r="D484" s="4"/>
    </row>
    <row r="485" spans="2:4" ht="11.25" customHeight="1">
      <c r="B485" s="13"/>
      <c r="C485" s="25"/>
      <c r="D485" s="4"/>
    </row>
    <row r="486" spans="2:4" ht="11.25" customHeight="1">
      <c r="B486" s="13"/>
      <c r="C486" s="25"/>
      <c r="D486" s="4"/>
    </row>
    <row r="487" spans="2:4" ht="11.25" customHeight="1">
      <c r="B487" s="13"/>
      <c r="C487" s="25"/>
      <c r="D487" s="4"/>
    </row>
    <row r="488" spans="2:4" ht="11.25" customHeight="1">
      <c r="B488" s="13"/>
      <c r="C488" s="25"/>
      <c r="D488" s="4"/>
    </row>
    <row r="489" spans="2:4" ht="11.25" customHeight="1">
      <c r="B489" s="13"/>
      <c r="C489" s="25"/>
      <c r="D489" s="4"/>
    </row>
    <row r="490" spans="2:4" ht="11.25" customHeight="1">
      <c r="B490" s="13"/>
      <c r="C490" s="25"/>
      <c r="D490" s="4"/>
    </row>
    <row r="491" spans="2:4" ht="11.25" customHeight="1">
      <c r="B491" s="13"/>
      <c r="C491" s="25"/>
      <c r="D491" s="4"/>
    </row>
    <row r="492" spans="2:4" ht="11.25" customHeight="1">
      <c r="B492" s="13"/>
      <c r="C492" s="25"/>
      <c r="D492" s="4"/>
    </row>
    <row r="493" spans="2:4" ht="11.25" customHeight="1">
      <c r="B493" s="13"/>
      <c r="C493" s="25"/>
      <c r="D493" s="4"/>
    </row>
    <row r="494" spans="2:4" ht="11.25" customHeight="1">
      <c r="B494" s="13"/>
      <c r="C494" s="25"/>
      <c r="D494" s="4"/>
    </row>
    <row r="495" spans="2:4" ht="11.25" customHeight="1">
      <c r="B495" s="13"/>
      <c r="C495" s="25"/>
      <c r="D495" s="4"/>
    </row>
    <row r="496" spans="2:4" ht="11.25" customHeight="1">
      <c r="B496" s="13"/>
      <c r="C496" s="25"/>
      <c r="D496" s="4"/>
    </row>
    <row r="497" spans="2:4" ht="11.25" customHeight="1">
      <c r="B497" s="13"/>
      <c r="C497" s="25"/>
      <c r="D497" s="4"/>
    </row>
    <row r="498" spans="2:4" ht="11.25" customHeight="1">
      <c r="B498" s="13"/>
      <c r="C498" s="25"/>
      <c r="D498" s="4"/>
    </row>
    <row r="499" spans="2:4" ht="11.25" customHeight="1">
      <c r="B499" s="13"/>
      <c r="C499" s="25"/>
      <c r="D499" s="4"/>
    </row>
    <row r="500" spans="2:4" ht="11.25" customHeight="1">
      <c r="B500" s="13"/>
      <c r="C500" s="25"/>
      <c r="D500" s="4"/>
    </row>
    <row r="501" spans="2:4" ht="11.25" customHeight="1">
      <c r="B501" s="13"/>
      <c r="C501" s="25"/>
      <c r="D501" s="4"/>
    </row>
    <row r="502" spans="2:4" ht="11.25" customHeight="1">
      <c r="B502" s="13"/>
      <c r="C502" s="25"/>
      <c r="D502" s="4"/>
    </row>
    <row r="503" spans="2:4" ht="11.25" customHeight="1">
      <c r="B503" s="13"/>
      <c r="C503" s="25"/>
      <c r="D503" s="4"/>
    </row>
    <row r="504" spans="2:4" ht="11.25" customHeight="1">
      <c r="B504" s="13"/>
      <c r="C504" s="25"/>
      <c r="D504" s="4"/>
    </row>
    <row r="505" spans="2:4" ht="11.25" customHeight="1">
      <c r="B505" s="13"/>
      <c r="C505" s="25"/>
      <c r="D505" s="4"/>
    </row>
    <row r="506" spans="2:4" ht="11.25" customHeight="1">
      <c r="B506" s="13"/>
      <c r="C506" s="25"/>
      <c r="D506" s="4"/>
    </row>
    <row r="507" spans="2:4" ht="11.25" customHeight="1">
      <c r="B507" s="13"/>
      <c r="C507" s="25"/>
      <c r="D507" s="4"/>
    </row>
    <row r="508" spans="2:4" ht="11.25" customHeight="1">
      <c r="B508" s="13"/>
      <c r="C508" s="25"/>
      <c r="D508" s="4"/>
    </row>
    <row r="509" spans="2:4" ht="11.25" customHeight="1">
      <c r="B509" s="13"/>
      <c r="C509" s="25"/>
      <c r="D509" s="4"/>
    </row>
    <row r="510" spans="2:4" ht="11.25" customHeight="1">
      <c r="B510" s="13"/>
      <c r="C510" s="25"/>
      <c r="D510" s="4"/>
    </row>
    <row r="511" spans="2:4" ht="11.25" customHeight="1">
      <c r="B511" s="13"/>
      <c r="C511" s="25"/>
      <c r="D511" s="4"/>
    </row>
    <row r="512" spans="2:4" ht="11.25" customHeight="1">
      <c r="B512" s="13"/>
      <c r="C512" s="25"/>
      <c r="D512" s="4"/>
    </row>
    <row r="513" spans="2:4" ht="11.25" customHeight="1">
      <c r="B513" s="13"/>
      <c r="C513" s="25"/>
      <c r="D513" s="4"/>
    </row>
    <row r="514" spans="2:4" ht="11.25" customHeight="1">
      <c r="B514" s="13"/>
      <c r="C514" s="25"/>
      <c r="D514" s="4"/>
    </row>
    <row r="515" spans="2:4" ht="11.25" customHeight="1">
      <c r="B515" s="13"/>
      <c r="C515" s="25"/>
      <c r="D515" s="4"/>
    </row>
    <row r="516" spans="2:4" ht="11.25" customHeight="1">
      <c r="B516" s="13"/>
      <c r="C516" s="25"/>
      <c r="D516" s="4"/>
    </row>
    <row r="517" spans="2:4" ht="11.25" customHeight="1">
      <c r="B517" s="13"/>
      <c r="C517" s="25"/>
      <c r="D517" s="4"/>
    </row>
    <row r="518" spans="2:4" ht="11.25" customHeight="1">
      <c r="B518" s="13"/>
      <c r="C518" s="25"/>
      <c r="D518" s="4"/>
    </row>
    <row r="519" spans="2:4" ht="11.25" customHeight="1">
      <c r="B519" s="13"/>
      <c r="C519" s="25"/>
      <c r="D519" s="4"/>
    </row>
    <row r="520" spans="2:4" ht="11.25" customHeight="1">
      <c r="B520" s="13"/>
      <c r="C520" s="25"/>
      <c r="D520" s="4"/>
    </row>
    <row r="521" spans="2:4" ht="11.25" customHeight="1">
      <c r="B521" s="13"/>
      <c r="C521" s="25"/>
      <c r="D521" s="4"/>
    </row>
    <row r="522" spans="2:4" ht="11.25" customHeight="1">
      <c r="B522" s="13"/>
      <c r="C522" s="25"/>
      <c r="D522" s="4"/>
    </row>
    <row r="523" spans="2:4" ht="11.25" customHeight="1">
      <c r="B523" s="13"/>
      <c r="C523" s="25"/>
      <c r="D523" s="4"/>
    </row>
    <row r="524" spans="2:4" ht="11.25" customHeight="1">
      <c r="B524" s="13"/>
      <c r="C524" s="25"/>
      <c r="D524" s="4"/>
    </row>
    <row r="525" spans="2:4" ht="11.25" customHeight="1">
      <c r="B525" s="13"/>
      <c r="C525" s="25"/>
      <c r="D525" s="4"/>
    </row>
    <row r="526" spans="2:4" ht="11.25" customHeight="1">
      <c r="B526" s="13"/>
      <c r="C526" s="25"/>
      <c r="D526" s="4"/>
    </row>
    <row r="527" spans="2:4" ht="11.25" customHeight="1">
      <c r="B527" s="13"/>
      <c r="C527" s="25"/>
      <c r="D527" s="4"/>
    </row>
    <row r="528" spans="2:4" ht="11.25" customHeight="1">
      <c r="B528" s="13"/>
      <c r="C528" s="25"/>
      <c r="D528" s="4"/>
    </row>
    <row r="529" spans="2:4" ht="11.25" customHeight="1">
      <c r="B529" s="13"/>
      <c r="C529" s="25"/>
      <c r="D529" s="4"/>
    </row>
    <row r="530" spans="2:4" ht="11.25" customHeight="1">
      <c r="B530" s="13"/>
      <c r="C530" s="25"/>
      <c r="D530" s="4"/>
    </row>
    <row r="531" spans="2:4" ht="11.25" customHeight="1">
      <c r="B531" s="13"/>
      <c r="C531" s="25"/>
      <c r="D531" s="4"/>
    </row>
    <row r="532" spans="2:4" ht="11.25" customHeight="1">
      <c r="B532" s="13"/>
      <c r="C532" s="25"/>
      <c r="D532" s="4"/>
    </row>
    <row r="533" spans="2:4" ht="11.25" customHeight="1">
      <c r="B533" s="13"/>
      <c r="C533" s="25"/>
      <c r="D533" s="4"/>
    </row>
    <row r="534" spans="2:4" ht="11.25" customHeight="1">
      <c r="B534" s="13"/>
      <c r="C534" s="25"/>
      <c r="D534" s="4"/>
    </row>
    <row r="535" spans="2:4" ht="11.25" customHeight="1">
      <c r="B535" s="13"/>
      <c r="C535" s="25"/>
      <c r="D535" s="4"/>
    </row>
    <row r="536" spans="2:4" ht="11.25" customHeight="1">
      <c r="B536" s="13"/>
      <c r="C536" s="25"/>
      <c r="D536" s="4"/>
    </row>
    <row r="537" spans="2:4" ht="11.25" customHeight="1">
      <c r="B537" s="13"/>
      <c r="C537" s="25"/>
      <c r="D537" s="4"/>
    </row>
    <row r="538" spans="2:4" ht="11.25" customHeight="1">
      <c r="B538" s="13"/>
      <c r="C538" s="25"/>
      <c r="D538" s="4"/>
    </row>
    <row r="539" spans="2:4" ht="11.25" customHeight="1">
      <c r="B539" s="13"/>
      <c r="C539" s="25"/>
      <c r="D539" s="4"/>
    </row>
    <row r="540" spans="2:4" ht="11.25" customHeight="1">
      <c r="B540" s="13"/>
      <c r="C540" s="25"/>
      <c r="D540" s="4"/>
    </row>
    <row r="541" spans="2:4" ht="11.25" customHeight="1">
      <c r="B541" s="13"/>
      <c r="C541" s="25"/>
      <c r="D541" s="4"/>
    </row>
    <row r="542" spans="2:4" ht="11.25" customHeight="1">
      <c r="B542" s="13"/>
      <c r="C542" s="25"/>
      <c r="D542" s="4"/>
    </row>
    <row r="543" spans="2:4" ht="11.25" customHeight="1">
      <c r="B543" s="13"/>
      <c r="C543" s="25"/>
      <c r="D543" s="4"/>
    </row>
    <row r="544" spans="2:4" ht="11.25" customHeight="1">
      <c r="B544" s="13"/>
      <c r="C544" s="25"/>
      <c r="D544" s="4"/>
    </row>
    <row r="545" spans="2:4" ht="11.25" customHeight="1">
      <c r="B545" s="13"/>
      <c r="C545" s="25"/>
      <c r="D545" s="4"/>
    </row>
    <row r="546" spans="2:4" ht="11.25" customHeight="1">
      <c r="B546" s="13"/>
      <c r="C546" s="25"/>
      <c r="D546" s="4"/>
    </row>
    <row r="547" spans="2:4" ht="11.25" customHeight="1">
      <c r="B547" s="13"/>
      <c r="C547" s="25"/>
      <c r="D547" s="4"/>
    </row>
    <row r="548" spans="2:4" ht="11.25" customHeight="1">
      <c r="B548" s="13"/>
      <c r="C548" s="25"/>
      <c r="D548" s="4"/>
    </row>
    <row r="549" spans="2:4" ht="11.25" customHeight="1">
      <c r="B549" s="13"/>
      <c r="C549" s="25"/>
      <c r="D549" s="4"/>
    </row>
    <row r="550" spans="2:4" ht="11.25" customHeight="1">
      <c r="B550" s="13"/>
      <c r="C550" s="25"/>
      <c r="D550" s="4"/>
    </row>
    <row r="551" spans="2:4" ht="11.25" customHeight="1">
      <c r="B551" s="13"/>
      <c r="C551" s="25"/>
      <c r="D551" s="4"/>
    </row>
    <row r="552" spans="2:4" ht="11.25" customHeight="1">
      <c r="B552" s="13"/>
      <c r="C552" s="25"/>
      <c r="D552" s="4"/>
    </row>
    <row r="553" spans="2:4" ht="11.25" customHeight="1">
      <c r="B553" s="13"/>
      <c r="C553" s="25"/>
      <c r="D553" s="4"/>
    </row>
    <row r="554" spans="2:4" ht="11.25" customHeight="1">
      <c r="B554" s="13"/>
      <c r="C554" s="25"/>
      <c r="D554" s="4"/>
    </row>
    <row r="555" spans="2:4" ht="11.25" customHeight="1">
      <c r="B555" s="13"/>
      <c r="C555" s="25"/>
      <c r="D555" s="4"/>
    </row>
    <row r="556" spans="2:4" ht="11.25" customHeight="1">
      <c r="B556" s="13"/>
      <c r="C556" s="25"/>
      <c r="D556" s="4"/>
    </row>
    <row r="557" spans="2:4" ht="11.25" customHeight="1">
      <c r="B557" s="13"/>
      <c r="C557" s="25"/>
      <c r="D557" s="4"/>
    </row>
    <row r="558" spans="2:4" ht="11.25" customHeight="1">
      <c r="B558" s="13"/>
      <c r="C558" s="25"/>
      <c r="D558" s="4"/>
    </row>
    <row r="559" spans="2:4" ht="11.25" customHeight="1">
      <c r="B559" s="13"/>
      <c r="C559" s="25"/>
      <c r="D559" s="4"/>
    </row>
    <row r="560" spans="2:4" ht="11.25" customHeight="1">
      <c r="B560" s="13"/>
      <c r="C560" s="25"/>
      <c r="D560" s="4"/>
    </row>
    <row r="561" spans="2:4" ht="11.25" customHeight="1">
      <c r="B561" s="13"/>
      <c r="C561" s="25"/>
      <c r="D561" s="4"/>
    </row>
    <row r="562" spans="2:4" ht="11.25" customHeight="1">
      <c r="B562" s="13"/>
      <c r="C562" s="25"/>
      <c r="D562" s="4"/>
    </row>
    <row r="563" spans="2:4" ht="11.25" customHeight="1">
      <c r="B563" s="13"/>
      <c r="C563" s="25"/>
      <c r="D563" s="4"/>
    </row>
    <row r="564" spans="2:4" ht="11.25" customHeight="1">
      <c r="B564" s="13"/>
      <c r="C564" s="25"/>
      <c r="D564" s="4"/>
    </row>
    <row r="565" spans="2:4" ht="11.25" customHeight="1">
      <c r="B565" s="13"/>
      <c r="C565" s="25"/>
      <c r="D565" s="4"/>
    </row>
    <row r="566" spans="2:4" ht="11.25" customHeight="1">
      <c r="B566" s="13"/>
      <c r="C566" s="25"/>
      <c r="D566" s="4"/>
    </row>
    <row r="567" spans="2:4" ht="11.25" customHeight="1">
      <c r="B567" s="13"/>
      <c r="C567" s="25"/>
      <c r="D567" s="4"/>
    </row>
    <row r="568" spans="2:4" ht="11.25" customHeight="1">
      <c r="B568" s="13"/>
      <c r="C568" s="25"/>
      <c r="D568" s="4"/>
    </row>
    <row r="569" spans="2:4" ht="11.25" customHeight="1">
      <c r="B569" s="13"/>
      <c r="C569" s="25"/>
      <c r="D569" s="4"/>
    </row>
    <row r="570" spans="2:4" ht="11.25" customHeight="1">
      <c r="B570" s="13"/>
      <c r="C570" s="25"/>
      <c r="D570" s="4"/>
    </row>
    <row r="571" spans="2:4" ht="11.25" customHeight="1">
      <c r="B571" s="13"/>
      <c r="C571" s="25"/>
      <c r="D571" s="4"/>
    </row>
    <row r="572" spans="2:4" ht="11.25" customHeight="1">
      <c r="B572" s="13"/>
      <c r="C572" s="25"/>
      <c r="D572" s="4"/>
    </row>
    <row r="573" spans="2:4" ht="11.25" customHeight="1">
      <c r="B573" s="13"/>
      <c r="C573" s="25"/>
      <c r="D573" s="4"/>
    </row>
    <row r="574" spans="2:4" ht="11.25" customHeight="1">
      <c r="B574" s="13"/>
      <c r="C574" s="25"/>
      <c r="D574" s="4"/>
    </row>
    <row r="575" spans="2:4" ht="11.25" customHeight="1">
      <c r="B575" s="13"/>
      <c r="C575" s="25"/>
      <c r="D575" s="4"/>
    </row>
    <row r="576" spans="2:4" ht="11.25" customHeight="1">
      <c r="B576" s="13"/>
      <c r="C576" s="25"/>
      <c r="D576" s="4"/>
    </row>
    <row r="577" spans="2:4" ht="11.25" customHeight="1">
      <c r="B577" s="13"/>
      <c r="C577" s="25"/>
      <c r="D577" s="4"/>
    </row>
    <row r="578" spans="2:4" ht="11.25" customHeight="1">
      <c r="B578" s="13"/>
      <c r="C578" s="25"/>
      <c r="D578" s="4"/>
    </row>
    <row r="579" spans="2:4" ht="11.25" customHeight="1">
      <c r="B579" s="13"/>
      <c r="C579" s="25"/>
      <c r="D579" s="4"/>
    </row>
    <row r="580" spans="2:4" ht="11.25" customHeight="1">
      <c r="B580" s="13"/>
      <c r="C580" s="25"/>
      <c r="D580" s="4"/>
    </row>
    <row r="581" spans="2:4" ht="11.25" customHeight="1">
      <c r="B581" s="13"/>
      <c r="C581" s="25"/>
      <c r="D581" s="4"/>
    </row>
    <row r="582" spans="2:4" ht="11.25" customHeight="1">
      <c r="B582" s="13"/>
      <c r="C582" s="25"/>
      <c r="D582" s="4"/>
    </row>
    <row r="583" spans="2:4" ht="11.25" customHeight="1">
      <c r="B583" s="13"/>
      <c r="C583" s="25"/>
      <c r="D583" s="4"/>
    </row>
    <row r="584" spans="2:4" ht="11.25" customHeight="1">
      <c r="B584" s="13"/>
      <c r="C584" s="25"/>
      <c r="D584" s="4"/>
    </row>
    <row r="585" spans="2:4" ht="11.25" customHeight="1">
      <c r="B585" s="13"/>
      <c r="C585" s="25"/>
      <c r="D585" s="4"/>
    </row>
    <row r="586" spans="2:4" ht="11.25" customHeight="1">
      <c r="B586" s="13"/>
      <c r="C586" s="25"/>
      <c r="D586" s="4"/>
    </row>
    <row r="587" spans="2:4" ht="11.25" customHeight="1">
      <c r="B587" s="13"/>
      <c r="C587" s="25"/>
      <c r="D587" s="4"/>
    </row>
    <row r="588" spans="2:4" ht="11.25" customHeight="1">
      <c r="B588" s="13"/>
      <c r="C588" s="25"/>
      <c r="D588" s="4"/>
    </row>
    <row r="589" spans="2:4" ht="11.25" customHeight="1">
      <c r="B589" s="13"/>
      <c r="C589" s="25"/>
      <c r="D589" s="4"/>
    </row>
    <row r="590" spans="2:4" ht="11.25" customHeight="1">
      <c r="B590" s="13"/>
      <c r="C590" s="25"/>
      <c r="D590" s="4"/>
    </row>
    <row r="591" spans="2:4" ht="11.25" customHeight="1">
      <c r="B591" s="13"/>
      <c r="C591" s="25"/>
      <c r="D591" s="4"/>
    </row>
    <row r="592" spans="2:4" ht="11.25" customHeight="1">
      <c r="B592" s="13"/>
      <c r="C592" s="25"/>
      <c r="D592" s="4"/>
    </row>
    <row r="593" spans="2:4" ht="11.25" customHeight="1">
      <c r="B593" s="13"/>
      <c r="C593" s="25"/>
      <c r="D593" s="4"/>
    </row>
    <row r="594" spans="2:4" ht="11.25" customHeight="1">
      <c r="B594" s="13"/>
      <c r="C594" s="25"/>
      <c r="D594" s="4"/>
    </row>
    <row r="595" spans="2:4" ht="11.25" customHeight="1">
      <c r="B595" s="13"/>
      <c r="C595" s="25"/>
      <c r="D595" s="4"/>
    </row>
    <row r="596" spans="2:4" ht="11.25" customHeight="1">
      <c r="B596" s="13"/>
      <c r="C596" s="25"/>
      <c r="D596" s="4"/>
    </row>
    <row r="597" spans="2:4" ht="11.25" customHeight="1">
      <c r="B597" s="13"/>
      <c r="C597" s="25"/>
      <c r="D597" s="4"/>
    </row>
    <row r="598" spans="2:4" ht="11.25" customHeight="1">
      <c r="B598" s="13"/>
      <c r="C598" s="25"/>
      <c r="D598" s="4"/>
    </row>
    <row r="599" spans="2:4" ht="11.25" customHeight="1">
      <c r="B599" s="13"/>
      <c r="C599" s="25"/>
      <c r="D599" s="4"/>
    </row>
    <row r="600" spans="2:4" ht="11.25" customHeight="1">
      <c r="B600" s="13"/>
      <c r="C600" s="25"/>
      <c r="D600" s="4"/>
    </row>
    <row r="601" spans="2:4" ht="11.25" customHeight="1">
      <c r="B601" s="13"/>
      <c r="C601" s="25"/>
      <c r="D601" s="4"/>
    </row>
    <row r="602" spans="2:4" ht="11.25" customHeight="1">
      <c r="B602" s="13"/>
      <c r="C602" s="25"/>
      <c r="D602" s="4"/>
    </row>
    <row r="603" spans="2:4" ht="11.25" customHeight="1">
      <c r="B603" s="13"/>
      <c r="C603" s="25"/>
      <c r="D603" s="4"/>
    </row>
    <row r="604" spans="2:4" ht="11.25" customHeight="1">
      <c r="B604" s="13"/>
      <c r="C604" s="25"/>
      <c r="D604" s="4"/>
    </row>
    <row r="605" spans="2:4" ht="11.25" customHeight="1">
      <c r="B605" s="13"/>
      <c r="C605" s="25"/>
      <c r="D605" s="4"/>
    </row>
    <row r="606" spans="2:4" ht="11.25" customHeight="1">
      <c r="B606" s="13"/>
      <c r="C606" s="25"/>
      <c r="D606" s="4"/>
    </row>
    <row r="607" spans="2:4" ht="11.25" customHeight="1">
      <c r="B607" s="13"/>
      <c r="C607" s="25"/>
      <c r="D607" s="4"/>
    </row>
    <row r="608" spans="2:4" ht="11.25" customHeight="1">
      <c r="B608" s="13"/>
      <c r="C608" s="25"/>
      <c r="D608" s="4"/>
    </row>
    <row r="609" spans="2:4" ht="11.25" customHeight="1">
      <c r="B609" s="13"/>
      <c r="C609" s="25"/>
      <c r="D609" s="4"/>
    </row>
    <row r="610" spans="2:4" ht="11.25" customHeight="1">
      <c r="B610" s="13"/>
      <c r="C610" s="25"/>
      <c r="D610" s="4"/>
    </row>
    <row r="611" spans="2:4" ht="11.25" customHeight="1">
      <c r="B611" s="13"/>
      <c r="C611" s="25"/>
      <c r="D611" s="4"/>
    </row>
    <row r="612" spans="2:4" ht="11.25" customHeight="1">
      <c r="B612" s="13"/>
      <c r="C612" s="25"/>
      <c r="D612" s="4"/>
    </row>
    <row r="613" spans="2:4" ht="11.25" customHeight="1">
      <c r="B613" s="13"/>
      <c r="C613" s="25"/>
      <c r="D613" s="4"/>
    </row>
    <row r="614" spans="2:4" ht="11.25" customHeight="1">
      <c r="B614" s="13"/>
      <c r="C614" s="25"/>
      <c r="D614" s="4"/>
    </row>
    <row r="615" spans="2:4" ht="11.25" customHeight="1">
      <c r="B615" s="13"/>
      <c r="C615" s="25"/>
      <c r="D615" s="4"/>
    </row>
    <row r="616" spans="2:4" ht="11.25" customHeight="1">
      <c r="B616" s="13"/>
      <c r="C616" s="25"/>
      <c r="D616" s="4"/>
    </row>
    <row r="617" spans="2:4" ht="11.25" customHeight="1">
      <c r="B617" s="13"/>
      <c r="C617" s="25"/>
      <c r="D617" s="4"/>
    </row>
    <row r="618" spans="2:4" ht="11.25" customHeight="1">
      <c r="B618" s="13"/>
      <c r="C618" s="25"/>
      <c r="D618" s="4"/>
    </row>
    <row r="619" spans="2:4" ht="11.25" customHeight="1">
      <c r="B619" s="13"/>
      <c r="C619" s="25"/>
      <c r="D619" s="4"/>
    </row>
    <row r="620" spans="2:4" ht="11.25" customHeight="1">
      <c r="B620" s="13"/>
      <c r="C620" s="25"/>
      <c r="D620" s="4"/>
    </row>
    <row r="621" spans="2:4" ht="11.25" customHeight="1">
      <c r="B621" s="13"/>
      <c r="C621" s="25"/>
      <c r="D621" s="4"/>
    </row>
    <row r="622" spans="2:4" ht="11.25" customHeight="1">
      <c r="B622" s="13"/>
      <c r="C622" s="25"/>
      <c r="D622" s="4"/>
    </row>
    <row r="623" spans="2:4" ht="11.25" customHeight="1">
      <c r="B623" s="13"/>
      <c r="C623" s="25"/>
      <c r="D623" s="4"/>
    </row>
    <row r="624" spans="2:4" ht="11.25" customHeight="1">
      <c r="B624" s="13"/>
      <c r="C624" s="25"/>
      <c r="D624" s="4"/>
    </row>
    <row r="625" spans="2:4" ht="11.25" customHeight="1">
      <c r="B625" s="13"/>
      <c r="C625" s="25"/>
      <c r="D625" s="4"/>
    </row>
    <row r="626" spans="2:4" ht="11.25" customHeight="1">
      <c r="B626" s="13"/>
      <c r="C626" s="25"/>
      <c r="D626" s="4"/>
    </row>
    <row r="627" spans="2:4" ht="11.25" customHeight="1">
      <c r="B627" s="13"/>
      <c r="C627" s="25"/>
      <c r="D627" s="4"/>
    </row>
    <row r="628" spans="2:4" ht="11.25" customHeight="1">
      <c r="B628" s="13"/>
      <c r="C628" s="25"/>
      <c r="D628" s="4"/>
    </row>
    <row r="629" spans="2:4" ht="11.25" customHeight="1">
      <c r="B629" s="13"/>
      <c r="C629" s="25"/>
      <c r="D629" s="4"/>
    </row>
    <row r="630" spans="2:4" ht="11.25" customHeight="1">
      <c r="B630" s="13"/>
      <c r="C630" s="25"/>
      <c r="D630" s="4"/>
    </row>
    <row r="631" spans="2:4" ht="11.25" customHeight="1">
      <c r="B631" s="13"/>
      <c r="C631" s="25"/>
      <c r="D631" s="4"/>
    </row>
    <row r="632" spans="2:4" ht="11.25" customHeight="1">
      <c r="B632" s="13"/>
      <c r="C632" s="25"/>
      <c r="D632" s="4"/>
    </row>
    <row r="633" spans="2:4" ht="11.25" customHeight="1">
      <c r="B633" s="13"/>
      <c r="C633" s="25"/>
      <c r="D633" s="4"/>
    </row>
    <row r="634" spans="2:4" ht="11.25" customHeight="1">
      <c r="B634" s="13"/>
      <c r="C634" s="25"/>
      <c r="D634" s="4"/>
    </row>
    <row r="635" spans="2:4" ht="11.25" customHeight="1">
      <c r="B635" s="13"/>
      <c r="C635" s="25"/>
      <c r="D635" s="4"/>
    </row>
    <row r="636" spans="2:4" ht="11.25" customHeight="1">
      <c r="B636" s="13"/>
      <c r="C636" s="25"/>
      <c r="D636" s="4"/>
    </row>
    <row r="637" spans="2:4" ht="11.25" customHeight="1">
      <c r="B637" s="13"/>
      <c r="C637" s="25"/>
      <c r="D637" s="4"/>
    </row>
    <row r="638" spans="2:4" ht="11.25" customHeight="1">
      <c r="B638" s="13"/>
      <c r="C638" s="25"/>
      <c r="D638" s="4"/>
    </row>
    <row r="639" spans="2:4" ht="11.25" customHeight="1">
      <c r="B639" s="13"/>
      <c r="C639" s="25"/>
      <c r="D639" s="4"/>
    </row>
    <row r="640" spans="2:4" ht="11.25" customHeight="1">
      <c r="B640" s="13"/>
      <c r="C640" s="25"/>
      <c r="D640" s="4"/>
    </row>
    <row r="641" spans="2:4" ht="11.25" customHeight="1">
      <c r="B641" s="13"/>
      <c r="C641" s="25"/>
      <c r="D641" s="4"/>
    </row>
    <row r="642" spans="2:4" ht="11.25" customHeight="1">
      <c r="B642" s="13"/>
      <c r="C642" s="25"/>
      <c r="D642" s="4"/>
    </row>
    <row r="643" spans="2:4" ht="11.25" customHeight="1">
      <c r="B643" s="13"/>
      <c r="C643" s="25"/>
      <c r="D643" s="4"/>
    </row>
    <row r="644" spans="2:4" ht="11.25" customHeight="1">
      <c r="B644" s="13"/>
      <c r="C644" s="25"/>
      <c r="D644" s="4"/>
    </row>
    <row r="645" spans="2:4" ht="11.25" customHeight="1">
      <c r="B645" s="13"/>
      <c r="C645" s="25"/>
      <c r="D645" s="4"/>
    </row>
    <row r="646" spans="2:4" ht="11.25" customHeight="1">
      <c r="B646" s="13"/>
      <c r="C646" s="25"/>
      <c r="D64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25"/>
  </sheetPr>
  <dimension ref="A1:K314"/>
  <sheetViews>
    <sheetView showGridLines="0" tabSelected="1" zoomScalePageLayoutView="0" workbookViewId="0" topLeftCell="A1">
      <selection activeCell="G15" sqref="G15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5" customWidth="1"/>
    <col min="5" max="5" width="14.33203125" style="4" customWidth="1"/>
    <col min="6" max="6" width="10.160156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2903</v>
      </c>
      <c r="B1" s="8" t="s">
        <v>2904</v>
      </c>
      <c r="C1" s="9" t="s">
        <v>2905</v>
      </c>
      <c r="D1" s="9" t="s">
        <v>1016</v>
      </c>
      <c r="E1" s="81"/>
      <c r="F1" s="10" t="s">
        <v>2369</v>
      </c>
    </row>
    <row r="2" spans="1:6" ht="11.25" customHeight="1">
      <c r="A2" s="13" t="s">
        <v>2906</v>
      </c>
      <c r="B2" s="107" t="s">
        <v>2907</v>
      </c>
      <c r="C2" s="216">
        <v>0</v>
      </c>
      <c r="D2" s="13"/>
      <c r="E2" s="212"/>
      <c r="F2" s="7" t="s">
        <v>2908</v>
      </c>
    </row>
    <row r="3" spans="1:6" ht="11.25" customHeight="1">
      <c r="A3" s="13" t="s">
        <v>2909</v>
      </c>
      <c r="B3" s="13" t="s">
        <v>2910</v>
      </c>
      <c r="C3" s="217">
        <v>18.7</v>
      </c>
      <c r="D3" s="13"/>
      <c r="E3" s="212"/>
      <c r="F3" s="82"/>
    </row>
    <row r="4" spans="1:5" ht="11.25" customHeight="1">
      <c r="A4" s="13" t="s">
        <v>2911</v>
      </c>
      <c r="B4" s="13" t="s">
        <v>2912</v>
      </c>
      <c r="C4" s="217">
        <v>8.2</v>
      </c>
      <c r="D4" s="13"/>
      <c r="E4" s="212"/>
    </row>
    <row r="5" spans="1:8" s="10" customFormat="1" ht="11.25" customHeight="1">
      <c r="A5" s="13" t="s">
        <v>2913</v>
      </c>
      <c r="B5" s="13" t="s">
        <v>2914</v>
      </c>
      <c r="C5" s="217">
        <v>6.7</v>
      </c>
      <c r="D5" s="13"/>
      <c r="E5" s="212"/>
      <c r="H5" s="7"/>
    </row>
    <row r="6" spans="1:5" ht="11.25" customHeight="1">
      <c r="A6" s="13" t="s">
        <v>2915</v>
      </c>
      <c r="B6" s="13" t="s">
        <v>182</v>
      </c>
      <c r="C6" s="217">
        <v>-4.2</v>
      </c>
      <c r="D6" s="13"/>
      <c r="E6" s="212"/>
    </row>
    <row r="7" spans="1:5" ht="11.25" customHeight="1">
      <c r="A7" s="13" t="s">
        <v>183</v>
      </c>
      <c r="B7" s="13" t="s">
        <v>184</v>
      </c>
      <c r="C7" s="217">
        <v>-1.7</v>
      </c>
      <c r="D7" s="13"/>
      <c r="E7" s="212"/>
    </row>
    <row r="8" spans="1:7" ht="11.25" customHeight="1">
      <c r="A8" s="13" t="s">
        <v>185</v>
      </c>
      <c r="B8" s="13" t="s">
        <v>186</v>
      </c>
      <c r="C8" s="217">
        <v>-31.8</v>
      </c>
      <c r="D8" s="13"/>
      <c r="E8" s="212"/>
      <c r="F8" s="77" t="str">
        <f ca="1">"Karte"&amp;MID(MID(CELL("filename",$A$1),FIND("]",CELL("filename",$A$1))+1,256),FIND(" ",MID(CELL("filename",$A$1),FIND("]",CELL("filename",$A$1))+1,256),"1"),256)&amp;":"</f>
        <v>Karte 7.4:</v>
      </c>
      <c r="G8" s="10" t="s">
        <v>3232</v>
      </c>
    </row>
    <row r="9" spans="1:7" ht="11.25" customHeight="1">
      <c r="A9" s="13" t="s">
        <v>187</v>
      </c>
      <c r="B9" s="13" t="s">
        <v>188</v>
      </c>
      <c r="C9" s="217">
        <v>-29.9</v>
      </c>
      <c r="D9" s="13"/>
      <c r="E9" s="212"/>
      <c r="F9" s="77"/>
      <c r="G9" s="7" t="s">
        <v>1004</v>
      </c>
    </row>
    <row r="10" spans="1:6" ht="11.25" customHeight="1">
      <c r="A10" s="13" t="s">
        <v>189</v>
      </c>
      <c r="B10" s="13" t="s">
        <v>190</v>
      </c>
      <c r="C10" s="217">
        <v>-4</v>
      </c>
      <c r="D10" s="13"/>
      <c r="E10" s="212"/>
      <c r="F10" s="79"/>
    </row>
    <row r="11" spans="1:7" ht="11.25" customHeight="1">
      <c r="A11" s="13" t="s">
        <v>191</v>
      </c>
      <c r="B11" s="13" t="s">
        <v>192</v>
      </c>
      <c r="C11" s="217">
        <v>-10.9</v>
      </c>
      <c r="D11" s="13"/>
      <c r="E11" s="212"/>
      <c r="F11" s="77" t="str">
        <f ca="1">"Map"&amp;MID(MID(CELL("filename",$A$1),FIND("]",CELL("filename",$A$1))+1,256),FIND(" ",MID(CELL("filename",$A$1),FIND("]",CELL("filename",$A$1))+1,256),"1"),256)&amp;":"</f>
        <v>Map 7.4:</v>
      </c>
      <c r="G11" s="10" t="s">
        <v>3231</v>
      </c>
    </row>
    <row r="12" spans="1:7" ht="11.25" customHeight="1">
      <c r="A12" s="13" t="s">
        <v>193</v>
      </c>
      <c r="B12" s="13" t="s">
        <v>194</v>
      </c>
      <c r="C12" s="217">
        <v>-5.6</v>
      </c>
      <c r="D12" s="13"/>
      <c r="E12" s="212"/>
      <c r="F12" s="77"/>
      <c r="G12" s="7" t="s">
        <v>1005</v>
      </c>
    </row>
    <row r="13" spans="1:6" ht="11.25" customHeight="1">
      <c r="A13" s="13" t="s">
        <v>195</v>
      </c>
      <c r="B13" s="13" t="s">
        <v>196</v>
      </c>
      <c r="C13" s="217">
        <v>-31.4</v>
      </c>
      <c r="D13" s="13"/>
      <c r="E13" s="212"/>
      <c r="F13" s="79"/>
    </row>
    <row r="14" spans="1:7" ht="11.25" customHeight="1">
      <c r="A14" s="13" t="s">
        <v>197</v>
      </c>
      <c r="B14" s="13" t="s">
        <v>198</v>
      </c>
      <c r="C14" s="217">
        <v>1.8</v>
      </c>
      <c r="D14" s="13"/>
      <c r="E14" s="212"/>
      <c r="F14" s="77" t="str">
        <f ca="1">"Carte"&amp;MID(MID(CELL("filename",$A$1),FIND("]",CELL("filename",$A$1))+1,256),FIND(" ",MID(CELL("filename",$A$1),FIND("]",CELL("filename",$A$1))+1,256),"1"),256)&amp;":"</f>
        <v>Carte 7.4:</v>
      </c>
      <c r="G14" s="10" t="s">
        <v>3712</v>
      </c>
    </row>
    <row r="15" spans="1:7" ht="11.25" customHeight="1">
      <c r="A15" s="13" t="s">
        <v>199</v>
      </c>
      <c r="B15" s="13" t="s">
        <v>200</v>
      </c>
      <c r="C15" s="217">
        <v>648.4</v>
      </c>
      <c r="D15" s="13"/>
      <c r="E15" s="212"/>
      <c r="G15" s="7" t="s">
        <v>1006</v>
      </c>
    </row>
    <row r="16" spans="1:5" ht="11.25" customHeight="1">
      <c r="A16" s="13" t="s">
        <v>201</v>
      </c>
      <c r="B16" s="13" t="s">
        <v>202</v>
      </c>
      <c r="C16" s="217">
        <v>56</v>
      </c>
      <c r="D16" s="13"/>
      <c r="E16" s="212"/>
    </row>
    <row r="17" spans="1:5" ht="11.25" customHeight="1">
      <c r="A17" s="13" t="s">
        <v>203</v>
      </c>
      <c r="B17" s="13" t="s">
        <v>204</v>
      </c>
      <c r="C17" s="217">
        <v>13.8</v>
      </c>
      <c r="D17" s="13"/>
      <c r="E17" s="212"/>
    </row>
    <row r="18" spans="1:5" ht="11.25" customHeight="1">
      <c r="A18" s="13" t="s">
        <v>205</v>
      </c>
      <c r="B18" s="13" t="s">
        <v>206</v>
      </c>
      <c r="C18" s="217" t="s">
        <v>2897</v>
      </c>
      <c r="D18" s="13"/>
      <c r="E18" s="212"/>
    </row>
    <row r="19" spans="1:5" ht="11.25" customHeight="1">
      <c r="A19" s="13" t="s">
        <v>207</v>
      </c>
      <c r="B19" s="13" t="s">
        <v>2874</v>
      </c>
      <c r="C19" s="217">
        <v>-27.8</v>
      </c>
      <c r="D19" s="13"/>
      <c r="E19" s="212"/>
    </row>
    <row r="20" spans="1:5" ht="11.25" customHeight="1">
      <c r="A20" s="13" t="s">
        <v>2875</v>
      </c>
      <c r="B20" s="13" t="s">
        <v>1753</v>
      </c>
      <c r="C20" s="217">
        <v>-11.6</v>
      </c>
      <c r="D20" s="13"/>
      <c r="E20" s="212"/>
    </row>
    <row r="21" spans="1:9" ht="11.25" customHeight="1">
      <c r="A21" s="13" t="s">
        <v>2876</v>
      </c>
      <c r="B21" s="13" t="s">
        <v>2877</v>
      </c>
      <c r="C21" s="217">
        <v>-12.4</v>
      </c>
      <c r="D21" s="13"/>
      <c r="E21" s="212"/>
      <c r="H21" s="11"/>
      <c r="I21" s="11"/>
    </row>
    <row r="22" spans="1:9" ht="11.25" customHeight="1">
      <c r="A22" s="13" t="s">
        <v>2878</v>
      </c>
      <c r="B22" s="13" t="s">
        <v>2879</v>
      </c>
      <c r="C22" s="217">
        <v>-19</v>
      </c>
      <c r="D22" s="13"/>
      <c r="E22" s="212"/>
      <c r="G22" s="112" t="s">
        <v>1481</v>
      </c>
      <c r="H22" s="11"/>
      <c r="I22" s="11"/>
    </row>
    <row r="23" spans="1:11" ht="11.25" customHeight="1">
      <c r="A23" s="13" t="s">
        <v>2880</v>
      </c>
      <c r="B23" s="13" t="s">
        <v>2881</v>
      </c>
      <c r="C23" s="217">
        <v>-10.8</v>
      </c>
      <c r="D23" s="13"/>
      <c r="E23" s="212"/>
      <c r="F23" s="10" t="s">
        <v>2882</v>
      </c>
      <c r="G23" s="101" t="s">
        <v>1983</v>
      </c>
      <c r="H23" s="85"/>
      <c r="J23" s="27">
        <f>PERCENTILE(C$2:C$312,0)</f>
        <v>-82.9</v>
      </c>
      <c r="K23" s="20" t="s">
        <v>2883</v>
      </c>
    </row>
    <row r="24" spans="1:11" ht="11.25" customHeight="1">
      <c r="A24" s="13" t="s">
        <v>2884</v>
      </c>
      <c r="B24" s="13" t="s">
        <v>2885</v>
      </c>
      <c r="C24" s="217">
        <v>-1.9</v>
      </c>
      <c r="D24" s="13"/>
      <c r="E24" s="212"/>
      <c r="G24" s="108" t="s">
        <v>1984</v>
      </c>
      <c r="H24" s="85"/>
      <c r="J24" s="27">
        <f>PERCENTILE(C$2:C$312,0.2)</f>
        <v>-10.6</v>
      </c>
      <c r="K24" s="20" t="s">
        <v>2886</v>
      </c>
    </row>
    <row r="25" spans="1:11" ht="11.25" customHeight="1">
      <c r="A25" s="13" t="s">
        <v>2887</v>
      </c>
      <c r="B25" s="13" t="s">
        <v>1754</v>
      </c>
      <c r="C25" s="217">
        <v>-12.2</v>
      </c>
      <c r="D25" s="13"/>
      <c r="E25" s="212"/>
      <c r="G25" s="108" t="s">
        <v>1985</v>
      </c>
      <c r="H25" s="85"/>
      <c r="J25" s="27">
        <f>PERCENTILE(C$2:C$312,0.4)</f>
        <v>-3</v>
      </c>
      <c r="K25" s="20" t="s">
        <v>2888</v>
      </c>
    </row>
    <row r="26" spans="1:11" ht="11.25" customHeight="1">
      <c r="A26" s="13" t="s">
        <v>2889</v>
      </c>
      <c r="B26" s="13" t="s">
        <v>2890</v>
      </c>
      <c r="C26" s="217">
        <v>-13.4</v>
      </c>
      <c r="D26" s="13"/>
      <c r="E26" s="212"/>
      <c r="G26" s="7" t="s">
        <v>1986</v>
      </c>
      <c r="H26" s="85"/>
      <c r="J26" s="27">
        <f>PERCENTILE(C$2:C$312,0.5)</f>
        <v>-1.2</v>
      </c>
      <c r="K26" s="28" t="s">
        <v>2891</v>
      </c>
    </row>
    <row r="27" spans="1:11" ht="11.25" customHeight="1">
      <c r="A27" s="13" t="s">
        <v>2892</v>
      </c>
      <c r="B27" s="13" t="s">
        <v>2893</v>
      </c>
      <c r="C27" s="217">
        <v>-3.3</v>
      </c>
      <c r="D27" s="13"/>
      <c r="E27" s="212"/>
      <c r="G27" s="7" t="s">
        <v>1987</v>
      </c>
      <c r="H27" s="85"/>
      <c r="J27" s="27">
        <f>PERCENTILE(C$2:C$312,0.6)</f>
        <v>0.5</v>
      </c>
      <c r="K27" s="20" t="s">
        <v>2894</v>
      </c>
    </row>
    <row r="28" spans="1:11" ht="11.25" customHeight="1">
      <c r="A28" s="13" t="s">
        <v>2895</v>
      </c>
      <c r="B28" s="13" t="s">
        <v>2896</v>
      </c>
      <c r="C28" s="217">
        <v>-4.3</v>
      </c>
      <c r="D28" s="13"/>
      <c r="E28" s="212"/>
      <c r="G28" s="7" t="s">
        <v>1423</v>
      </c>
      <c r="H28" s="100" t="s">
        <v>2897</v>
      </c>
      <c r="J28" s="27">
        <f>PERCENTILE(C$2:C$312,0.8)</f>
        <v>4</v>
      </c>
      <c r="K28" s="20" t="s">
        <v>2230</v>
      </c>
    </row>
    <row r="29" spans="1:11" ht="11.25" customHeight="1">
      <c r="A29" s="13" t="s">
        <v>2231</v>
      </c>
      <c r="B29" s="13" t="s">
        <v>2232</v>
      </c>
      <c r="C29" s="217">
        <v>-2.1</v>
      </c>
      <c r="D29" s="13"/>
      <c r="E29" s="212"/>
      <c r="F29" s="2"/>
      <c r="G29" s="2"/>
      <c r="J29" s="27">
        <f>PERCENTILE(C$2:C$312,1)</f>
        <v>648.4</v>
      </c>
      <c r="K29" s="11" t="s">
        <v>2233</v>
      </c>
    </row>
    <row r="30" spans="1:9" ht="11.25" customHeight="1">
      <c r="A30" s="13" t="s">
        <v>2234</v>
      </c>
      <c r="B30" s="13" t="s">
        <v>2235</v>
      </c>
      <c r="C30" s="217">
        <v>-2.3</v>
      </c>
      <c r="D30" s="13"/>
      <c r="E30" s="212"/>
      <c r="F30" s="6" t="s">
        <v>2236</v>
      </c>
      <c r="G30" s="29"/>
      <c r="H30" s="11"/>
      <c r="I30" s="11"/>
    </row>
    <row r="31" spans="1:9" ht="11.25" customHeight="1">
      <c r="A31" s="13" t="s">
        <v>2237</v>
      </c>
      <c r="B31" s="13" t="s">
        <v>2238</v>
      </c>
      <c r="C31" s="217">
        <v>0.4</v>
      </c>
      <c r="D31" s="13"/>
      <c r="E31" s="212"/>
      <c r="F31" s="2" t="s">
        <v>2239</v>
      </c>
      <c r="G31" s="223" t="s">
        <v>218</v>
      </c>
      <c r="H31" s="2"/>
      <c r="I31" s="2"/>
    </row>
    <row r="32" spans="1:9" ht="11.25" customHeight="1">
      <c r="A32" s="13" t="s">
        <v>2240</v>
      </c>
      <c r="B32" s="13" t="s">
        <v>2241</v>
      </c>
      <c r="C32" s="217">
        <v>0.5</v>
      </c>
      <c r="D32" s="13"/>
      <c r="E32" s="212"/>
      <c r="F32" s="2"/>
      <c r="G32" s="111"/>
      <c r="H32" s="2"/>
      <c r="I32" s="2"/>
    </row>
    <row r="33" spans="1:9" ht="11.25" customHeight="1">
      <c r="A33" s="13" t="s">
        <v>2242</v>
      </c>
      <c r="B33" s="13" t="s">
        <v>2243</v>
      </c>
      <c r="C33" s="217">
        <v>1.4</v>
      </c>
      <c r="D33" s="13"/>
      <c r="E33" s="212"/>
      <c r="F33" s="2" t="s">
        <v>2244</v>
      </c>
      <c r="G33" s="223" t="s">
        <v>217</v>
      </c>
      <c r="H33" s="2"/>
      <c r="I33" s="2"/>
    </row>
    <row r="34" spans="1:9" ht="11.25" customHeight="1">
      <c r="A34" s="13" t="s">
        <v>2245</v>
      </c>
      <c r="B34" s="13" t="s">
        <v>2246</v>
      </c>
      <c r="C34" s="217">
        <v>0.5</v>
      </c>
      <c r="D34" s="13"/>
      <c r="E34" s="212"/>
      <c r="F34" s="2"/>
      <c r="G34" s="111"/>
      <c r="H34" s="2"/>
      <c r="I34" s="2"/>
    </row>
    <row r="35" spans="1:9" ht="11.25" customHeight="1">
      <c r="A35" s="13" t="s">
        <v>2247</v>
      </c>
      <c r="B35" s="13" t="s">
        <v>2248</v>
      </c>
      <c r="C35" s="217">
        <v>1.7</v>
      </c>
      <c r="D35" s="13"/>
      <c r="E35" s="212"/>
      <c r="F35" s="2" t="s">
        <v>2249</v>
      </c>
      <c r="G35" s="223" t="s">
        <v>219</v>
      </c>
      <c r="H35" s="2"/>
      <c r="I35" s="2"/>
    </row>
    <row r="36" spans="1:9" ht="11.25" customHeight="1">
      <c r="A36" s="13" t="s">
        <v>2250</v>
      </c>
      <c r="B36" s="13" t="s">
        <v>2251</v>
      </c>
      <c r="C36" s="217">
        <v>-3.5</v>
      </c>
      <c r="D36" s="13"/>
      <c r="E36" s="212"/>
      <c r="F36" s="3"/>
      <c r="G36" s="3"/>
      <c r="H36" s="2"/>
      <c r="I36" s="2"/>
    </row>
    <row r="37" spans="1:9" ht="11.25" customHeight="1">
      <c r="A37" s="13" t="s">
        <v>2252</v>
      </c>
      <c r="B37" s="13" t="s">
        <v>2253</v>
      </c>
      <c r="C37" s="217">
        <v>2.7</v>
      </c>
      <c r="D37" s="13"/>
      <c r="E37" s="212"/>
      <c r="F37" s="2"/>
      <c r="G37" s="2"/>
      <c r="H37" s="2"/>
      <c r="I37" s="2"/>
    </row>
    <row r="38" spans="1:9" ht="11.25" customHeight="1">
      <c r="A38" s="13" t="s">
        <v>2254</v>
      </c>
      <c r="B38" s="13" t="s">
        <v>2255</v>
      </c>
      <c r="C38" s="217">
        <v>-3.1</v>
      </c>
      <c r="D38" s="13"/>
      <c r="E38" s="212"/>
      <c r="F38" s="2"/>
      <c r="G38" s="2"/>
      <c r="H38" s="2"/>
      <c r="I38" s="2"/>
    </row>
    <row r="39" spans="1:9" ht="11.25" customHeight="1">
      <c r="A39" s="13" t="s">
        <v>2256</v>
      </c>
      <c r="B39" s="13" t="s">
        <v>2257</v>
      </c>
      <c r="C39" s="217">
        <v>-1.2</v>
      </c>
      <c r="D39" s="13"/>
      <c r="E39" s="212"/>
      <c r="F39" s="15" t="s">
        <v>2258</v>
      </c>
      <c r="G39" s="2"/>
      <c r="H39" s="2"/>
      <c r="I39" s="2"/>
    </row>
    <row r="40" spans="1:9" ht="11.25" customHeight="1">
      <c r="A40" s="13" t="s">
        <v>2259</v>
      </c>
      <c r="B40" s="13" t="s">
        <v>2260</v>
      </c>
      <c r="C40" s="217">
        <v>0.6</v>
      </c>
      <c r="D40" s="13"/>
      <c r="E40" s="212"/>
      <c r="F40" s="2" t="s">
        <v>2239</v>
      </c>
      <c r="G40" s="16" t="s">
        <v>1424</v>
      </c>
      <c r="H40" s="2"/>
      <c r="I40" s="2"/>
    </row>
    <row r="41" spans="1:9" ht="11.25" customHeight="1">
      <c r="A41" s="13" t="s">
        <v>2261</v>
      </c>
      <c r="B41" s="13" t="s">
        <v>2262</v>
      </c>
      <c r="C41" s="217">
        <v>5.4</v>
      </c>
      <c r="D41" s="13"/>
      <c r="E41" s="212"/>
      <c r="F41" s="2"/>
      <c r="G41" s="17"/>
      <c r="H41" s="2"/>
      <c r="I41" s="2"/>
    </row>
    <row r="42" spans="1:9" ht="11.25" customHeight="1">
      <c r="A42" s="13" t="s">
        <v>2263</v>
      </c>
      <c r="B42" s="13" t="s">
        <v>2264</v>
      </c>
      <c r="C42" s="217">
        <v>4.2</v>
      </c>
      <c r="D42" s="13"/>
      <c r="E42" s="212"/>
      <c r="F42" s="2" t="s">
        <v>2244</v>
      </c>
      <c r="G42" s="16" t="s">
        <v>1425</v>
      </c>
      <c r="H42" s="2"/>
      <c r="I42" s="2"/>
    </row>
    <row r="43" spans="1:9" ht="11.25" customHeight="1">
      <c r="A43" s="13" t="s">
        <v>2265</v>
      </c>
      <c r="B43" s="13" t="s">
        <v>2266</v>
      </c>
      <c r="C43" s="217">
        <v>-11</v>
      </c>
      <c r="D43" s="13"/>
      <c r="E43" s="212"/>
      <c r="F43" s="2"/>
      <c r="G43" s="18"/>
      <c r="H43" s="2"/>
      <c r="I43" s="2"/>
    </row>
    <row r="44" spans="1:9" ht="11.25" customHeight="1">
      <c r="A44" s="13" t="s">
        <v>75</v>
      </c>
      <c r="B44" s="13" t="s">
        <v>77</v>
      </c>
      <c r="C44" s="217">
        <v>0.1</v>
      </c>
      <c r="D44" s="13"/>
      <c r="E44" s="212"/>
      <c r="F44" s="2" t="s">
        <v>2249</v>
      </c>
      <c r="G44" s="16" t="s">
        <v>1426</v>
      </c>
      <c r="H44" s="2"/>
      <c r="I44" s="2"/>
    </row>
    <row r="45" spans="1:9" ht="11.25" customHeight="1">
      <c r="A45" s="13" t="s">
        <v>2267</v>
      </c>
      <c r="B45" s="13" t="s">
        <v>2268</v>
      </c>
      <c r="C45" s="217">
        <v>3.1</v>
      </c>
      <c r="D45" s="13"/>
      <c r="E45" s="212"/>
      <c r="F45" s="2"/>
      <c r="G45" s="2"/>
      <c r="H45" s="2"/>
      <c r="I45" s="2"/>
    </row>
    <row r="46" spans="1:5" ht="11.25" customHeight="1">
      <c r="A46" s="13" t="s">
        <v>2269</v>
      </c>
      <c r="B46" s="13" t="s">
        <v>2270</v>
      </c>
      <c r="C46" s="217">
        <v>0</v>
      </c>
      <c r="D46" s="13"/>
      <c r="E46" s="212"/>
    </row>
    <row r="47" spans="1:5" ht="11.25" customHeight="1">
      <c r="A47" s="13" t="s">
        <v>2271</v>
      </c>
      <c r="B47" s="13" t="s">
        <v>2272</v>
      </c>
      <c r="C47" s="217">
        <v>-0.1</v>
      </c>
      <c r="D47" s="13"/>
      <c r="E47" s="212"/>
    </row>
    <row r="48" spans="1:5" ht="11.25" customHeight="1">
      <c r="A48" s="13" t="s">
        <v>2273</v>
      </c>
      <c r="B48" s="13" t="s">
        <v>2274</v>
      </c>
      <c r="C48" s="217">
        <v>-3</v>
      </c>
      <c r="D48" s="13"/>
      <c r="E48" s="212"/>
    </row>
    <row r="49" spans="1:5" ht="11.25" customHeight="1">
      <c r="A49" s="13" t="s">
        <v>2275</v>
      </c>
      <c r="B49" s="13" t="s">
        <v>2276</v>
      </c>
      <c r="C49" s="217">
        <v>-0.5</v>
      </c>
      <c r="D49" s="13"/>
      <c r="E49" s="212"/>
    </row>
    <row r="50" spans="1:5" ht="11.25" customHeight="1">
      <c r="A50" s="13" t="s">
        <v>2277</v>
      </c>
      <c r="B50" s="13" t="s">
        <v>2278</v>
      </c>
      <c r="C50" s="217">
        <v>-5.4</v>
      </c>
      <c r="D50" s="13"/>
      <c r="E50" s="212"/>
    </row>
    <row r="51" spans="1:5" ht="11.25" customHeight="1">
      <c r="A51" s="13" t="s">
        <v>2279</v>
      </c>
      <c r="B51" s="13" t="s">
        <v>2280</v>
      </c>
      <c r="C51" s="217">
        <v>-0.8</v>
      </c>
      <c r="D51" s="13"/>
      <c r="E51" s="212"/>
    </row>
    <row r="52" spans="1:5" ht="11.25" customHeight="1">
      <c r="A52" s="13" t="s">
        <v>2281</v>
      </c>
      <c r="B52" s="13" t="s">
        <v>2282</v>
      </c>
      <c r="C52" s="217">
        <v>10.4</v>
      </c>
      <c r="D52" s="13"/>
      <c r="E52" s="212"/>
    </row>
    <row r="53" spans="1:5" ht="11.25" customHeight="1">
      <c r="A53" s="13" t="s">
        <v>2283</v>
      </c>
      <c r="B53" s="13" t="s">
        <v>2284</v>
      </c>
      <c r="C53" s="217">
        <v>-0.8</v>
      </c>
      <c r="D53" s="13"/>
      <c r="E53" s="212"/>
    </row>
    <row r="54" spans="1:5" ht="11.25" customHeight="1">
      <c r="A54" s="13" t="s">
        <v>2285</v>
      </c>
      <c r="B54" s="13" t="s">
        <v>2286</v>
      </c>
      <c r="C54" s="217">
        <v>-1.3</v>
      </c>
      <c r="D54" s="13"/>
      <c r="E54" s="212"/>
    </row>
    <row r="55" spans="1:5" ht="11.25" customHeight="1">
      <c r="A55" s="13" t="s">
        <v>2287</v>
      </c>
      <c r="B55" s="13" t="s">
        <v>2288</v>
      </c>
      <c r="C55" s="217">
        <v>10.6</v>
      </c>
      <c r="D55" s="13"/>
      <c r="E55" s="212"/>
    </row>
    <row r="56" spans="1:5" ht="11.25" customHeight="1">
      <c r="A56" s="13" t="s">
        <v>2289</v>
      </c>
      <c r="B56" s="13" t="s">
        <v>2290</v>
      </c>
      <c r="C56" s="217">
        <v>3.5</v>
      </c>
      <c r="D56" s="13"/>
      <c r="E56" s="212"/>
    </row>
    <row r="57" spans="1:9" ht="11.25" customHeight="1">
      <c r="A57" s="13" t="s">
        <v>2291</v>
      </c>
      <c r="B57" s="13" t="s">
        <v>2292</v>
      </c>
      <c r="C57" s="217">
        <v>5.4</v>
      </c>
      <c r="D57" s="13"/>
      <c r="E57" s="212"/>
      <c r="F57" s="2"/>
      <c r="G57" s="2"/>
      <c r="H57" s="2"/>
      <c r="I57" s="2"/>
    </row>
    <row r="58" spans="1:9" ht="11.25" customHeight="1">
      <c r="A58" s="13" t="s">
        <v>2293</v>
      </c>
      <c r="B58" s="13" t="s">
        <v>2294</v>
      </c>
      <c r="C58" s="217">
        <v>-6.3</v>
      </c>
      <c r="D58" s="13"/>
      <c r="E58" s="212"/>
      <c r="F58" s="2"/>
      <c r="G58" s="2"/>
      <c r="H58" s="2"/>
      <c r="I58" s="2"/>
    </row>
    <row r="59" spans="1:9" ht="11.25" customHeight="1">
      <c r="A59" s="13" t="s">
        <v>2295</v>
      </c>
      <c r="B59" s="13" t="s">
        <v>2296</v>
      </c>
      <c r="C59" s="217">
        <v>2.2</v>
      </c>
      <c r="D59" s="13"/>
      <c r="E59" s="212"/>
      <c r="F59" s="2"/>
      <c r="G59" s="2"/>
      <c r="H59" s="2"/>
      <c r="I59" s="2"/>
    </row>
    <row r="60" spans="1:9" ht="11.25" customHeight="1">
      <c r="A60" s="13" t="s">
        <v>2297</v>
      </c>
      <c r="B60" s="13" t="s">
        <v>2298</v>
      </c>
      <c r="C60" s="217">
        <v>7.2</v>
      </c>
      <c r="D60" s="13"/>
      <c r="E60" s="212"/>
      <c r="F60" s="2"/>
      <c r="G60" s="2"/>
      <c r="H60" s="2"/>
      <c r="I60" s="2"/>
    </row>
    <row r="61" spans="1:5" ht="11.25" customHeight="1">
      <c r="A61" s="13" t="s">
        <v>2299</v>
      </c>
      <c r="B61" s="13" t="s">
        <v>2300</v>
      </c>
      <c r="C61" s="217">
        <v>8.4</v>
      </c>
      <c r="D61" s="13"/>
      <c r="E61" s="212"/>
    </row>
    <row r="62" spans="1:5" ht="11.25" customHeight="1">
      <c r="A62" s="13" t="s">
        <v>2301</v>
      </c>
      <c r="B62" s="13" t="s">
        <v>2302</v>
      </c>
      <c r="C62" s="217">
        <v>-0.1</v>
      </c>
      <c r="D62" s="13"/>
      <c r="E62" s="212"/>
    </row>
    <row r="63" spans="1:5" ht="11.25" customHeight="1">
      <c r="A63" s="13" t="s">
        <v>2303</v>
      </c>
      <c r="B63" s="13" t="s">
        <v>2304</v>
      </c>
      <c r="C63" s="217">
        <v>9.7</v>
      </c>
      <c r="D63" s="13"/>
      <c r="E63" s="212"/>
    </row>
    <row r="64" spans="1:5" ht="11.25" customHeight="1">
      <c r="A64" s="13" t="s">
        <v>2306</v>
      </c>
      <c r="B64" s="13" t="s">
        <v>2307</v>
      </c>
      <c r="C64" s="217">
        <v>4.6</v>
      </c>
      <c r="D64" s="13"/>
      <c r="E64" s="212"/>
    </row>
    <row r="65" spans="1:5" ht="11.25" customHeight="1">
      <c r="A65" s="13" t="s">
        <v>76</v>
      </c>
      <c r="B65" s="13" t="s">
        <v>2305</v>
      </c>
      <c r="C65" s="217">
        <v>2</v>
      </c>
      <c r="D65" s="13"/>
      <c r="E65" s="212"/>
    </row>
    <row r="66" spans="1:5" ht="11.25" customHeight="1">
      <c r="A66" s="13" t="s">
        <v>620</v>
      </c>
      <c r="B66" s="13" t="s">
        <v>2308</v>
      </c>
      <c r="C66" s="217">
        <v>1.1</v>
      </c>
      <c r="D66" s="13"/>
      <c r="E66" s="212"/>
    </row>
    <row r="67" spans="1:5" ht="11.25" customHeight="1">
      <c r="A67" s="13" t="s">
        <v>2309</v>
      </c>
      <c r="B67" s="13" t="s">
        <v>2310</v>
      </c>
      <c r="C67" s="217">
        <v>-2.8</v>
      </c>
      <c r="D67" s="13"/>
      <c r="E67" s="212"/>
    </row>
    <row r="68" spans="1:5" ht="11.25" customHeight="1">
      <c r="A68" s="13" t="s">
        <v>2311</v>
      </c>
      <c r="B68" s="13" t="s">
        <v>2312</v>
      </c>
      <c r="C68" s="217">
        <v>-1.3</v>
      </c>
      <c r="D68" s="13"/>
      <c r="E68" s="212"/>
    </row>
    <row r="69" spans="1:5" ht="11.25" customHeight="1">
      <c r="A69" s="13" t="s">
        <v>2313</v>
      </c>
      <c r="B69" s="13" t="s">
        <v>2314</v>
      </c>
      <c r="C69" s="217">
        <v>-5.1</v>
      </c>
      <c r="D69" s="13"/>
      <c r="E69" s="212"/>
    </row>
    <row r="70" spans="1:5" ht="11.25" customHeight="1">
      <c r="A70" s="13" t="s">
        <v>2315</v>
      </c>
      <c r="B70" s="13" t="s">
        <v>2316</v>
      </c>
      <c r="C70" s="217">
        <v>8</v>
      </c>
      <c r="D70" s="13"/>
      <c r="E70" s="212"/>
    </row>
    <row r="71" spans="1:5" ht="11.25" customHeight="1">
      <c r="A71" s="107" t="s">
        <v>3580</v>
      </c>
      <c r="B71" s="107" t="s">
        <v>1260</v>
      </c>
      <c r="C71" s="217" t="s">
        <v>2897</v>
      </c>
      <c r="D71" s="13"/>
      <c r="E71" s="212"/>
    </row>
    <row r="72" spans="1:5" ht="11.25" customHeight="1">
      <c r="A72" s="13" t="s">
        <v>832</v>
      </c>
      <c r="B72" s="13" t="s">
        <v>2317</v>
      </c>
      <c r="C72" s="217">
        <v>10.6</v>
      </c>
      <c r="D72" s="13"/>
      <c r="E72" s="212"/>
    </row>
    <row r="73" spans="1:5" ht="11.25" customHeight="1">
      <c r="A73" s="13" t="s">
        <v>838</v>
      </c>
      <c r="B73" s="13" t="s">
        <v>2318</v>
      </c>
      <c r="C73" s="217">
        <v>0.2</v>
      </c>
      <c r="D73" s="13"/>
      <c r="E73" s="212"/>
    </row>
    <row r="74" spans="1:5" ht="11.25" customHeight="1">
      <c r="A74" s="13" t="s">
        <v>846</v>
      </c>
      <c r="B74" s="13" t="s">
        <v>2319</v>
      </c>
      <c r="C74" s="217" t="s">
        <v>2897</v>
      </c>
      <c r="D74" s="13"/>
      <c r="E74" s="212"/>
    </row>
    <row r="75" spans="1:5" ht="11.25" customHeight="1">
      <c r="A75" s="13" t="s">
        <v>1501</v>
      </c>
      <c r="B75" s="13" t="s">
        <v>2320</v>
      </c>
      <c r="C75" s="217">
        <v>24.6</v>
      </c>
      <c r="D75" s="13"/>
      <c r="E75" s="212"/>
    </row>
    <row r="76" spans="1:5" ht="11.25" customHeight="1">
      <c r="A76" s="13" t="s">
        <v>1506</v>
      </c>
      <c r="B76" s="13" t="s">
        <v>2321</v>
      </c>
      <c r="C76" s="217">
        <v>-10.6</v>
      </c>
      <c r="D76" s="13"/>
      <c r="E76" s="212"/>
    </row>
    <row r="77" spans="1:5" ht="11.25" customHeight="1">
      <c r="A77" s="13" t="s">
        <v>1511</v>
      </c>
      <c r="B77" s="13" t="s">
        <v>2322</v>
      </c>
      <c r="C77" s="217">
        <v>7.2</v>
      </c>
      <c r="D77" s="13"/>
      <c r="E77" s="212"/>
    </row>
    <row r="78" spans="1:5" ht="11.25" customHeight="1">
      <c r="A78" s="13" t="s">
        <v>1516</v>
      </c>
      <c r="B78" s="13" t="s">
        <v>2323</v>
      </c>
      <c r="C78" s="217">
        <v>-24.5</v>
      </c>
      <c r="D78" s="13"/>
      <c r="E78" s="212"/>
    </row>
    <row r="79" spans="1:5" ht="11.25" customHeight="1">
      <c r="A79" s="13" t="s">
        <v>1520</v>
      </c>
      <c r="B79" s="13" t="s">
        <v>2324</v>
      </c>
      <c r="C79" s="217">
        <v>-10.6</v>
      </c>
      <c r="D79" s="13"/>
      <c r="E79" s="212"/>
    </row>
    <row r="80" spans="1:5" ht="11.25" customHeight="1">
      <c r="A80" s="13" t="s">
        <v>1526</v>
      </c>
      <c r="B80" s="13" t="s">
        <v>0</v>
      </c>
      <c r="C80" s="217">
        <v>8.8</v>
      </c>
      <c r="D80" s="13"/>
      <c r="E80" s="212"/>
    </row>
    <row r="81" spans="1:5" ht="11.25" customHeight="1">
      <c r="A81" s="13" t="s">
        <v>1532</v>
      </c>
      <c r="B81" s="13" t="s">
        <v>1</v>
      </c>
      <c r="C81" s="217">
        <v>-18.7</v>
      </c>
      <c r="D81" s="13"/>
      <c r="E81" s="212"/>
    </row>
    <row r="82" spans="1:5" ht="11.25" customHeight="1">
      <c r="A82" s="13" t="s">
        <v>1534</v>
      </c>
      <c r="B82" s="13" t="s">
        <v>2</v>
      </c>
      <c r="C82" s="217" t="s">
        <v>2897</v>
      </c>
      <c r="D82" s="13"/>
      <c r="E82" s="212"/>
    </row>
    <row r="83" spans="1:5" ht="11.25" customHeight="1">
      <c r="A83" s="13" t="s">
        <v>1538</v>
      </c>
      <c r="B83" s="13" t="s">
        <v>3</v>
      </c>
      <c r="C83" s="217">
        <v>18.9</v>
      </c>
      <c r="D83" s="13"/>
      <c r="E83" s="212"/>
    </row>
    <row r="84" spans="1:5" ht="11.25" customHeight="1">
      <c r="A84" s="13" t="s">
        <v>1541</v>
      </c>
      <c r="B84" s="13" t="s">
        <v>4</v>
      </c>
      <c r="C84" s="217">
        <v>5.2</v>
      </c>
      <c r="D84" s="13"/>
      <c r="E84" s="212"/>
    </row>
    <row r="85" spans="1:5" ht="11.25" customHeight="1">
      <c r="A85" s="13" t="s">
        <v>5</v>
      </c>
      <c r="B85" s="13" t="s">
        <v>6</v>
      </c>
      <c r="C85" s="217">
        <v>1.2</v>
      </c>
      <c r="D85" s="13"/>
      <c r="E85" s="212"/>
    </row>
    <row r="86" spans="1:5" ht="11.25" customHeight="1">
      <c r="A86" s="13" t="s">
        <v>7</v>
      </c>
      <c r="B86" s="13" t="s">
        <v>8</v>
      </c>
      <c r="C86" s="217">
        <v>0.5</v>
      </c>
      <c r="D86" s="13"/>
      <c r="E86" s="212"/>
    </row>
    <row r="87" spans="1:5" ht="11.25" customHeight="1">
      <c r="A87" s="13" t="s">
        <v>9</v>
      </c>
      <c r="B87" s="13" t="s">
        <v>10</v>
      </c>
      <c r="C87" s="217">
        <v>2.7</v>
      </c>
      <c r="D87" s="13"/>
      <c r="E87" s="212"/>
    </row>
    <row r="88" spans="1:5" ht="11.25" customHeight="1">
      <c r="A88" s="13" t="s">
        <v>11</v>
      </c>
      <c r="B88" s="13" t="s">
        <v>12</v>
      </c>
      <c r="C88" s="217">
        <v>5</v>
      </c>
      <c r="D88" s="13"/>
      <c r="E88" s="212"/>
    </row>
    <row r="89" spans="1:5" ht="11.25" customHeight="1">
      <c r="A89" s="13" t="s">
        <v>13</v>
      </c>
      <c r="B89" s="13" t="s">
        <v>14</v>
      </c>
      <c r="C89" s="217">
        <v>5.5</v>
      </c>
      <c r="D89" s="13"/>
      <c r="E89" s="212"/>
    </row>
    <row r="90" spans="1:5" ht="11.25" customHeight="1">
      <c r="A90" s="13" t="s">
        <v>15</v>
      </c>
      <c r="B90" s="13" t="s">
        <v>16</v>
      </c>
      <c r="C90" s="217">
        <v>3.1</v>
      </c>
      <c r="D90" s="13"/>
      <c r="E90" s="212"/>
    </row>
    <row r="91" spans="1:5" ht="11.25" customHeight="1">
      <c r="A91" s="13" t="s">
        <v>17</v>
      </c>
      <c r="B91" s="13" t="s">
        <v>1007</v>
      </c>
      <c r="C91" s="217">
        <v>1.4</v>
      </c>
      <c r="D91" s="13"/>
      <c r="E91" s="212"/>
    </row>
    <row r="92" spans="1:5" ht="11.25" customHeight="1">
      <c r="A92" s="13" t="s">
        <v>1008</v>
      </c>
      <c r="B92" s="13" t="s">
        <v>1009</v>
      </c>
      <c r="C92" s="217">
        <v>1.8</v>
      </c>
      <c r="D92" s="13"/>
      <c r="E92" s="212"/>
    </row>
    <row r="93" spans="1:5" ht="11.25" customHeight="1">
      <c r="A93" s="13" t="s">
        <v>1010</v>
      </c>
      <c r="B93" s="13" t="s">
        <v>1011</v>
      </c>
      <c r="C93" s="217">
        <v>-0.6</v>
      </c>
      <c r="D93" s="13"/>
      <c r="E93" s="212"/>
    </row>
    <row r="94" spans="1:5" ht="11.25" customHeight="1">
      <c r="A94" s="13" t="s">
        <v>1012</v>
      </c>
      <c r="B94" s="13" t="s">
        <v>1755</v>
      </c>
      <c r="C94" s="217">
        <v>8.1</v>
      </c>
      <c r="D94" s="13"/>
      <c r="E94" s="212"/>
    </row>
    <row r="95" spans="1:5" ht="11.25" customHeight="1">
      <c r="A95" s="13" t="s">
        <v>1013</v>
      </c>
      <c r="B95" s="13" t="s">
        <v>1014</v>
      </c>
      <c r="C95" s="217">
        <v>1</v>
      </c>
      <c r="D95" s="13"/>
      <c r="E95" s="212"/>
    </row>
    <row r="96" spans="1:5" ht="11.25" customHeight="1">
      <c r="A96" s="13" t="s">
        <v>1015</v>
      </c>
      <c r="B96" s="13" t="s">
        <v>3585</v>
      </c>
      <c r="C96" s="217">
        <v>3.3</v>
      </c>
      <c r="D96" s="13"/>
      <c r="E96" s="212"/>
    </row>
    <row r="97" spans="1:5" ht="11.25" customHeight="1">
      <c r="A97" s="13" t="s">
        <v>3586</v>
      </c>
      <c r="B97" s="13" t="s">
        <v>3587</v>
      </c>
      <c r="C97" s="217">
        <v>2.5</v>
      </c>
      <c r="D97" s="13"/>
      <c r="E97" s="212"/>
    </row>
    <row r="98" spans="1:5" ht="11.25" customHeight="1">
      <c r="A98" s="13" t="s">
        <v>3588</v>
      </c>
      <c r="B98" s="13" t="s">
        <v>3589</v>
      </c>
      <c r="C98" s="217">
        <v>13.6</v>
      </c>
      <c r="D98" s="13"/>
      <c r="E98" s="212"/>
    </row>
    <row r="99" spans="1:5" ht="11.25" customHeight="1">
      <c r="A99" s="13" t="s">
        <v>3590</v>
      </c>
      <c r="B99" s="13" t="s">
        <v>3591</v>
      </c>
      <c r="C99" s="217">
        <v>-4</v>
      </c>
      <c r="D99" s="13"/>
      <c r="E99" s="212"/>
    </row>
    <row r="100" spans="1:5" ht="11.25" customHeight="1">
      <c r="A100" s="13" t="s">
        <v>3592</v>
      </c>
      <c r="B100" s="13" t="s">
        <v>3593</v>
      </c>
      <c r="C100" s="217">
        <v>-2.7</v>
      </c>
      <c r="D100" s="13"/>
      <c r="E100" s="212"/>
    </row>
    <row r="101" spans="1:5" ht="11.25" customHeight="1">
      <c r="A101" s="13" t="s">
        <v>3594</v>
      </c>
      <c r="B101" s="13" t="s">
        <v>1756</v>
      </c>
      <c r="C101" s="217" t="s">
        <v>2897</v>
      </c>
      <c r="D101" s="13"/>
      <c r="E101" s="212"/>
    </row>
    <row r="102" spans="1:5" ht="11.25" customHeight="1">
      <c r="A102" s="13" t="s">
        <v>3595</v>
      </c>
      <c r="B102" s="13" t="s">
        <v>1757</v>
      </c>
      <c r="C102" s="217" t="s">
        <v>2897</v>
      </c>
      <c r="D102" s="13"/>
      <c r="E102" s="212"/>
    </row>
    <row r="103" spans="1:5" ht="11.25" customHeight="1">
      <c r="A103" s="13" t="s">
        <v>3596</v>
      </c>
      <c r="B103" s="13" t="s">
        <v>1758</v>
      </c>
      <c r="C103" s="217">
        <v>8.5</v>
      </c>
      <c r="D103" s="13"/>
      <c r="E103" s="212"/>
    </row>
    <row r="104" spans="1:5" ht="11.25" customHeight="1">
      <c r="A104" s="13" t="s">
        <v>3597</v>
      </c>
      <c r="B104" s="13" t="s">
        <v>754</v>
      </c>
      <c r="C104" s="217">
        <v>-1</v>
      </c>
      <c r="D104" s="13"/>
      <c r="E104" s="212"/>
    </row>
    <row r="105" spans="1:5" ht="11.25" customHeight="1">
      <c r="A105" s="13" t="s">
        <v>755</v>
      </c>
      <c r="B105" s="13" t="s">
        <v>756</v>
      </c>
      <c r="C105" s="217">
        <v>5.2</v>
      </c>
      <c r="D105" s="13"/>
      <c r="E105" s="212"/>
    </row>
    <row r="106" spans="1:5" ht="11.25" customHeight="1">
      <c r="A106" s="13" t="s">
        <v>757</v>
      </c>
      <c r="B106" s="13" t="s">
        <v>758</v>
      </c>
      <c r="C106" s="217">
        <v>0.8</v>
      </c>
      <c r="D106" s="13"/>
      <c r="E106" s="212"/>
    </row>
    <row r="107" spans="1:5" ht="11.25" customHeight="1">
      <c r="A107" s="13" t="s">
        <v>759</v>
      </c>
      <c r="B107" s="13" t="s">
        <v>760</v>
      </c>
      <c r="C107" s="217">
        <v>-0.5</v>
      </c>
      <c r="D107" s="13"/>
      <c r="E107" s="212"/>
    </row>
    <row r="108" spans="1:5" ht="11.25" customHeight="1">
      <c r="A108" s="13" t="s">
        <v>761</v>
      </c>
      <c r="B108" s="13" t="s">
        <v>1759</v>
      </c>
      <c r="C108" s="217">
        <v>2.4</v>
      </c>
      <c r="D108" s="13"/>
      <c r="E108" s="212"/>
    </row>
    <row r="109" spans="1:5" ht="11.25" customHeight="1">
      <c r="A109" s="13" t="s">
        <v>762</v>
      </c>
      <c r="B109" s="13" t="s">
        <v>763</v>
      </c>
      <c r="C109" s="217">
        <v>-0.8</v>
      </c>
      <c r="D109" s="13"/>
      <c r="E109" s="212"/>
    </row>
    <row r="110" spans="1:5" ht="11.25" customHeight="1">
      <c r="A110" s="13" t="s">
        <v>764</v>
      </c>
      <c r="B110" s="13" t="s">
        <v>765</v>
      </c>
      <c r="C110" s="217">
        <v>0.4</v>
      </c>
      <c r="D110" s="13"/>
      <c r="E110" s="212"/>
    </row>
    <row r="111" spans="1:5" ht="11.25" customHeight="1">
      <c r="A111" s="13" t="s">
        <v>766</v>
      </c>
      <c r="B111" s="13" t="s">
        <v>767</v>
      </c>
      <c r="C111" s="217">
        <v>-1.8</v>
      </c>
      <c r="D111" s="13"/>
      <c r="E111" s="212"/>
    </row>
    <row r="112" spans="1:5" ht="11.25" customHeight="1">
      <c r="A112" s="13" t="s">
        <v>768</v>
      </c>
      <c r="B112" s="13" t="s">
        <v>769</v>
      </c>
      <c r="C112" s="217">
        <v>-6.5</v>
      </c>
      <c r="D112" s="13"/>
      <c r="E112" s="212"/>
    </row>
    <row r="113" spans="1:5" ht="11.25" customHeight="1">
      <c r="A113" s="13" t="s">
        <v>770</v>
      </c>
      <c r="B113" s="13" t="s">
        <v>771</v>
      </c>
      <c r="C113" s="217">
        <v>-1.2</v>
      </c>
      <c r="D113" s="13"/>
      <c r="E113" s="212"/>
    </row>
    <row r="114" spans="1:5" ht="11.25" customHeight="1">
      <c r="A114" s="13" t="s">
        <v>772</v>
      </c>
      <c r="B114" s="13" t="s">
        <v>773</v>
      </c>
      <c r="C114" s="217">
        <v>-1.2</v>
      </c>
      <c r="D114" s="13"/>
      <c r="E114" s="212"/>
    </row>
    <row r="115" spans="1:5" ht="11.25" customHeight="1">
      <c r="A115" s="13" t="s">
        <v>774</v>
      </c>
      <c r="B115" s="13" t="s">
        <v>775</v>
      </c>
      <c r="C115" s="217">
        <v>2.9</v>
      </c>
      <c r="D115" s="13"/>
      <c r="E115" s="212"/>
    </row>
    <row r="116" spans="1:5" ht="11.25" customHeight="1">
      <c r="A116" s="13" t="s">
        <v>776</v>
      </c>
      <c r="B116" s="13" t="s">
        <v>777</v>
      </c>
      <c r="C116" s="217">
        <v>1.1</v>
      </c>
      <c r="D116" s="13"/>
      <c r="E116" s="212"/>
    </row>
    <row r="117" spans="1:5" ht="11.25" customHeight="1">
      <c r="A117" s="13" t="s">
        <v>208</v>
      </c>
      <c r="B117" s="13" t="s">
        <v>209</v>
      </c>
      <c r="C117" s="217">
        <v>1.6</v>
      </c>
      <c r="D117" s="13"/>
      <c r="E117" s="212"/>
    </row>
    <row r="118" spans="1:5" ht="11.25" customHeight="1">
      <c r="A118" s="13" t="s">
        <v>210</v>
      </c>
      <c r="B118" s="13" t="s">
        <v>211</v>
      </c>
      <c r="C118" s="217">
        <v>3.6</v>
      </c>
      <c r="D118" s="13"/>
      <c r="E118" s="212"/>
    </row>
    <row r="119" spans="1:5" ht="11.25" customHeight="1">
      <c r="A119" s="13" t="s">
        <v>212</v>
      </c>
      <c r="B119" s="13" t="s">
        <v>213</v>
      </c>
      <c r="C119" s="217">
        <v>1.1</v>
      </c>
      <c r="D119" s="13"/>
      <c r="E119" s="212"/>
    </row>
    <row r="120" spans="1:5" ht="11.25" customHeight="1">
      <c r="A120" s="13" t="s">
        <v>214</v>
      </c>
      <c r="B120" s="13" t="s">
        <v>215</v>
      </c>
      <c r="C120" s="217">
        <v>5.2</v>
      </c>
      <c r="D120" s="13"/>
      <c r="E120" s="212"/>
    </row>
    <row r="121" spans="1:5" ht="11.25" customHeight="1">
      <c r="A121" s="13" t="s">
        <v>216</v>
      </c>
      <c r="B121" s="13" t="s">
        <v>2437</v>
      </c>
      <c r="C121" s="217">
        <v>2.9</v>
      </c>
      <c r="D121" s="13"/>
      <c r="E121" s="212"/>
    </row>
    <row r="122" spans="1:5" ht="11.25" customHeight="1">
      <c r="A122" s="13" t="s">
        <v>2438</v>
      </c>
      <c r="B122" s="13" t="s">
        <v>2439</v>
      </c>
      <c r="C122" s="217">
        <v>1.8</v>
      </c>
      <c r="D122" s="13"/>
      <c r="E122" s="212"/>
    </row>
    <row r="123" spans="1:5" ht="11.25" customHeight="1">
      <c r="A123" s="13" t="s">
        <v>2440</v>
      </c>
      <c r="B123" s="13" t="s">
        <v>2441</v>
      </c>
      <c r="C123" s="217">
        <v>2.6</v>
      </c>
      <c r="D123" s="13"/>
      <c r="E123" s="212"/>
    </row>
    <row r="124" spans="1:5" ht="11.25" customHeight="1">
      <c r="A124" s="13" t="s">
        <v>2442</v>
      </c>
      <c r="B124" s="13" t="s">
        <v>2443</v>
      </c>
      <c r="C124" s="217">
        <v>1.7</v>
      </c>
      <c r="D124" s="13"/>
      <c r="E124" s="212"/>
    </row>
    <row r="125" spans="1:5" ht="11.25" customHeight="1">
      <c r="A125" s="13" t="s">
        <v>2444</v>
      </c>
      <c r="B125" s="13" t="s">
        <v>2445</v>
      </c>
      <c r="C125" s="217">
        <v>-2.9</v>
      </c>
      <c r="D125" s="13"/>
      <c r="E125" s="212"/>
    </row>
    <row r="126" spans="1:5" ht="11.25" customHeight="1">
      <c r="A126" s="182" t="s">
        <v>3305</v>
      </c>
      <c r="B126" s="117" t="s">
        <v>81</v>
      </c>
      <c r="C126" s="217" t="s">
        <v>2897</v>
      </c>
      <c r="D126" s="13"/>
      <c r="E126" s="212"/>
    </row>
    <row r="127" spans="1:5" ht="11.25" customHeight="1">
      <c r="A127" s="13" t="s">
        <v>2450</v>
      </c>
      <c r="B127" s="13" t="s">
        <v>2451</v>
      </c>
      <c r="C127" s="217">
        <v>-1.7</v>
      </c>
      <c r="D127" s="13"/>
      <c r="E127" s="212"/>
    </row>
    <row r="128" spans="1:5" ht="11.25" customHeight="1">
      <c r="A128" s="13" t="s">
        <v>2452</v>
      </c>
      <c r="B128" s="13" t="s">
        <v>2453</v>
      </c>
      <c r="C128" s="217">
        <v>-7.6</v>
      </c>
      <c r="D128" s="13"/>
      <c r="E128" s="212"/>
    </row>
    <row r="129" spans="1:5" ht="11.25" customHeight="1">
      <c r="A129" s="13" t="s">
        <v>2454</v>
      </c>
      <c r="B129" s="13" t="s">
        <v>2455</v>
      </c>
      <c r="C129" s="217">
        <v>-2.5</v>
      </c>
      <c r="D129" s="13"/>
      <c r="E129" s="212"/>
    </row>
    <row r="130" spans="1:5" ht="11.25" customHeight="1">
      <c r="A130" s="13" t="s">
        <v>2456</v>
      </c>
      <c r="B130" s="13" t="s">
        <v>2457</v>
      </c>
      <c r="C130" s="217">
        <v>1.8</v>
      </c>
      <c r="D130" s="13"/>
      <c r="E130" s="212"/>
    </row>
    <row r="131" spans="1:5" ht="11.25" customHeight="1">
      <c r="A131" s="13" t="s">
        <v>2465</v>
      </c>
      <c r="B131" s="13" t="s">
        <v>2466</v>
      </c>
      <c r="C131" s="217">
        <v>9.2</v>
      </c>
      <c r="D131" s="13"/>
      <c r="E131" s="212"/>
    </row>
    <row r="132" spans="1:5" ht="11.25" customHeight="1">
      <c r="A132" s="13" t="s">
        <v>2467</v>
      </c>
      <c r="B132" s="13" t="s">
        <v>2468</v>
      </c>
      <c r="C132" s="217">
        <v>29</v>
      </c>
      <c r="D132" s="13"/>
      <c r="E132" s="212"/>
    </row>
    <row r="133" spans="1:5" ht="11.25" customHeight="1">
      <c r="A133" s="13" t="s">
        <v>2469</v>
      </c>
      <c r="B133" s="13" t="s">
        <v>2470</v>
      </c>
      <c r="C133" s="217">
        <v>-6.6</v>
      </c>
      <c r="D133" s="13"/>
      <c r="E133" s="212"/>
    </row>
    <row r="134" spans="1:5" ht="11.25" customHeight="1">
      <c r="A134" s="13" t="s">
        <v>2471</v>
      </c>
      <c r="B134" s="13" t="s">
        <v>2472</v>
      </c>
      <c r="C134" s="217">
        <v>2.8</v>
      </c>
      <c r="D134" s="13"/>
      <c r="E134" s="212"/>
    </row>
    <row r="135" spans="1:5" ht="11.25" customHeight="1">
      <c r="A135" s="13" t="s">
        <v>2473</v>
      </c>
      <c r="B135" s="13" t="s">
        <v>2474</v>
      </c>
      <c r="C135" s="217">
        <v>6.9</v>
      </c>
      <c r="D135" s="13"/>
      <c r="E135" s="212"/>
    </row>
    <row r="136" spans="1:5" ht="11.25" customHeight="1">
      <c r="A136" s="13" t="s">
        <v>2475</v>
      </c>
      <c r="B136" s="13" t="s">
        <v>2476</v>
      </c>
      <c r="C136" s="217">
        <v>1.3</v>
      </c>
      <c r="D136" s="13"/>
      <c r="E136" s="212"/>
    </row>
    <row r="137" spans="1:5" ht="11.25" customHeight="1">
      <c r="A137" s="13" t="s">
        <v>2477</v>
      </c>
      <c r="B137" s="13" t="s">
        <v>2478</v>
      </c>
      <c r="C137" s="217">
        <v>-8.1</v>
      </c>
      <c r="D137" s="13"/>
      <c r="E137" s="212"/>
    </row>
    <row r="138" spans="1:5" ht="11.25" customHeight="1">
      <c r="A138" s="13" t="s">
        <v>2479</v>
      </c>
      <c r="B138" s="13" t="s">
        <v>2480</v>
      </c>
      <c r="C138" s="217">
        <v>-9.6</v>
      </c>
      <c r="D138" s="13"/>
      <c r="E138" s="212"/>
    </row>
    <row r="139" spans="1:5" ht="11.25" customHeight="1">
      <c r="A139" s="13" t="s">
        <v>1558</v>
      </c>
      <c r="B139" s="13" t="s">
        <v>1607</v>
      </c>
      <c r="C139" s="217">
        <v>3.4</v>
      </c>
      <c r="D139" s="13"/>
      <c r="E139" s="212"/>
    </row>
    <row r="140" spans="1:5" ht="11.25" customHeight="1">
      <c r="A140" s="13" t="s">
        <v>1560</v>
      </c>
      <c r="B140" s="13" t="s">
        <v>1608</v>
      </c>
      <c r="C140" s="217">
        <v>6.2</v>
      </c>
      <c r="D140" s="13"/>
      <c r="E140" s="212"/>
    </row>
    <row r="141" spans="1:5" ht="11.25" customHeight="1">
      <c r="A141" s="13" t="s">
        <v>1562</v>
      </c>
      <c r="B141" s="13" t="s">
        <v>2458</v>
      </c>
      <c r="C141" s="217">
        <v>3.1</v>
      </c>
      <c r="D141" s="13"/>
      <c r="E141" s="212"/>
    </row>
    <row r="142" spans="1:5" ht="11.25" customHeight="1">
      <c r="A142" s="13" t="s">
        <v>1570</v>
      </c>
      <c r="B142" s="13" t="s">
        <v>2459</v>
      </c>
      <c r="C142" s="217">
        <v>5.4</v>
      </c>
      <c r="D142" s="13"/>
      <c r="E142" s="212"/>
    </row>
    <row r="143" spans="1:5" ht="11.25" customHeight="1">
      <c r="A143" s="13" t="s">
        <v>1575</v>
      </c>
      <c r="B143" s="13" t="s">
        <v>2460</v>
      </c>
      <c r="C143" s="217">
        <v>2.2</v>
      </c>
      <c r="D143" s="13"/>
      <c r="E143" s="212"/>
    </row>
    <row r="144" spans="1:5" ht="11.25" customHeight="1">
      <c r="A144" s="13" t="s">
        <v>1584</v>
      </c>
      <c r="B144" s="13" t="s">
        <v>2461</v>
      </c>
      <c r="C144" s="217">
        <v>-0.5</v>
      </c>
      <c r="D144" s="13"/>
      <c r="E144" s="212"/>
    </row>
    <row r="145" spans="1:5" ht="11.25" customHeight="1">
      <c r="A145" s="13" t="s">
        <v>1595</v>
      </c>
      <c r="B145" s="13" t="s">
        <v>2462</v>
      </c>
      <c r="C145" s="217">
        <v>11.7</v>
      </c>
      <c r="D145" s="13"/>
      <c r="E145" s="212"/>
    </row>
    <row r="146" spans="1:5" ht="11.25" customHeight="1">
      <c r="A146" s="13" t="s">
        <v>1598</v>
      </c>
      <c r="B146" s="13" t="s">
        <v>2463</v>
      </c>
      <c r="C146" s="217">
        <v>3.6</v>
      </c>
      <c r="D146" s="13"/>
      <c r="E146" s="212"/>
    </row>
    <row r="147" spans="1:5" ht="11.25" customHeight="1">
      <c r="A147" s="13" t="s">
        <v>1601</v>
      </c>
      <c r="B147" s="13" t="s">
        <v>2464</v>
      </c>
      <c r="C147" s="217">
        <v>-4.6</v>
      </c>
      <c r="D147" s="13"/>
      <c r="E147" s="212"/>
    </row>
    <row r="148" spans="1:5" ht="11.25" customHeight="1">
      <c r="A148" s="13" t="s">
        <v>2481</v>
      </c>
      <c r="B148" s="13" t="s">
        <v>82</v>
      </c>
      <c r="C148" s="217">
        <v>10.4</v>
      </c>
      <c r="D148" s="13"/>
      <c r="E148" s="212"/>
    </row>
    <row r="149" spans="1:5" ht="11.25" customHeight="1">
      <c r="A149" s="13" t="s">
        <v>2483</v>
      </c>
      <c r="B149" s="13" t="s">
        <v>3584</v>
      </c>
      <c r="C149" s="217">
        <v>18.6</v>
      </c>
      <c r="D149" s="13"/>
      <c r="E149" s="212"/>
    </row>
    <row r="150" spans="1:5" ht="11.25" customHeight="1">
      <c r="A150" s="13" t="s">
        <v>2485</v>
      </c>
      <c r="B150" s="13" t="s">
        <v>3582</v>
      </c>
      <c r="C150" s="217">
        <v>-6</v>
      </c>
      <c r="D150" s="13"/>
      <c r="E150" s="212"/>
    </row>
    <row r="151" spans="1:5" ht="11.25" customHeight="1">
      <c r="A151" s="107" t="s">
        <v>3277</v>
      </c>
      <c r="B151" s="13" t="s">
        <v>2488</v>
      </c>
      <c r="C151" s="217" t="s">
        <v>2897</v>
      </c>
      <c r="D151" s="13"/>
      <c r="E151" s="212"/>
    </row>
    <row r="152" spans="1:5" ht="11.25" customHeight="1">
      <c r="A152" s="13" t="s">
        <v>2489</v>
      </c>
      <c r="B152" s="13" t="s">
        <v>2490</v>
      </c>
      <c r="C152" s="217">
        <v>-51.3</v>
      </c>
      <c r="D152" s="13"/>
      <c r="E152" s="212"/>
    </row>
    <row r="153" spans="1:5" ht="11.25" customHeight="1">
      <c r="A153" s="13" t="s">
        <v>2491</v>
      </c>
      <c r="B153" s="13" t="s">
        <v>2492</v>
      </c>
      <c r="C153" s="217">
        <v>-13.2</v>
      </c>
      <c r="D153" s="13"/>
      <c r="E153" s="212"/>
    </row>
    <row r="154" spans="1:5" ht="11.25" customHeight="1">
      <c r="A154" s="13" t="s">
        <v>2493</v>
      </c>
      <c r="B154" s="13" t="s">
        <v>2494</v>
      </c>
      <c r="C154" s="217">
        <v>-9.1</v>
      </c>
      <c r="D154" s="13"/>
      <c r="E154" s="212"/>
    </row>
    <row r="155" spans="1:5" ht="11.25" customHeight="1">
      <c r="A155" s="13" t="s">
        <v>2495</v>
      </c>
      <c r="B155" s="13" t="s">
        <v>2496</v>
      </c>
      <c r="C155" s="217">
        <v>-9.9</v>
      </c>
      <c r="D155" s="13"/>
      <c r="E155" s="212"/>
    </row>
    <row r="156" spans="1:5" ht="11.25" customHeight="1">
      <c r="A156" s="13" t="s">
        <v>2497</v>
      </c>
      <c r="B156" s="13" t="s">
        <v>2498</v>
      </c>
      <c r="C156" s="217">
        <v>-13.2</v>
      </c>
      <c r="D156" s="13"/>
      <c r="E156" s="212"/>
    </row>
    <row r="157" spans="1:5" ht="11.25" customHeight="1">
      <c r="A157" s="13" t="s">
        <v>2499</v>
      </c>
      <c r="B157" s="13" t="s">
        <v>2500</v>
      </c>
      <c r="C157" s="217">
        <v>-7.5</v>
      </c>
      <c r="D157" s="13"/>
      <c r="E157" s="212"/>
    </row>
    <row r="158" spans="1:5" ht="11.25" customHeight="1">
      <c r="A158" s="13" t="s">
        <v>2501</v>
      </c>
      <c r="B158" s="13" t="s">
        <v>2502</v>
      </c>
      <c r="C158" s="217">
        <v>-5.7</v>
      </c>
      <c r="D158" s="13"/>
      <c r="E158" s="212"/>
    </row>
    <row r="159" spans="1:5" ht="11.25" customHeight="1">
      <c r="A159" s="107" t="s">
        <v>624</v>
      </c>
      <c r="B159" s="13" t="s">
        <v>2504</v>
      </c>
      <c r="C159" s="217" t="s">
        <v>2897</v>
      </c>
      <c r="D159" s="13"/>
      <c r="E159" s="212"/>
    </row>
    <row r="160" spans="1:5" ht="11.25" customHeight="1">
      <c r="A160" s="13" t="s">
        <v>2505</v>
      </c>
      <c r="B160" s="13" t="s">
        <v>2506</v>
      </c>
      <c r="C160" s="217">
        <v>-13.4</v>
      </c>
      <c r="D160" s="13"/>
      <c r="E160" s="212"/>
    </row>
    <row r="161" spans="1:5" ht="11.25" customHeight="1">
      <c r="A161" s="13" t="s">
        <v>2507</v>
      </c>
      <c r="B161" s="13" t="s">
        <v>2508</v>
      </c>
      <c r="C161" s="217">
        <v>-6</v>
      </c>
      <c r="D161" s="13"/>
      <c r="E161" s="212"/>
    </row>
    <row r="162" spans="1:5" ht="11.25" customHeight="1">
      <c r="A162" s="13" t="s">
        <v>2509</v>
      </c>
      <c r="B162" s="13" t="s">
        <v>2510</v>
      </c>
      <c r="C162" s="217">
        <v>-8.9</v>
      </c>
      <c r="D162" s="13"/>
      <c r="E162" s="212"/>
    </row>
    <row r="163" spans="1:5" ht="11.25" customHeight="1">
      <c r="A163" s="13" t="s">
        <v>2511</v>
      </c>
      <c r="B163" s="13" t="s">
        <v>2512</v>
      </c>
      <c r="C163" s="217">
        <v>-2.8</v>
      </c>
      <c r="D163" s="13"/>
      <c r="E163" s="212"/>
    </row>
    <row r="164" spans="1:5" ht="11.25" customHeight="1">
      <c r="A164" s="13" t="s">
        <v>2513</v>
      </c>
      <c r="B164" s="13" t="s">
        <v>2514</v>
      </c>
      <c r="C164" s="217">
        <v>125.7</v>
      </c>
      <c r="D164" s="13"/>
      <c r="E164" s="212"/>
    </row>
    <row r="165" spans="1:5" ht="11.25" customHeight="1">
      <c r="A165" s="13" t="s">
        <v>2515</v>
      </c>
      <c r="B165" s="13" t="s">
        <v>2516</v>
      </c>
      <c r="C165" s="217">
        <v>-68.5</v>
      </c>
      <c r="D165" s="13"/>
      <c r="E165" s="212"/>
    </row>
    <row r="166" spans="1:5" ht="11.25" customHeight="1">
      <c r="A166" s="13" t="s">
        <v>2517</v>
      </c>
      <c r="B166" s="13" t="s">
        <v>2518</v>
      </c>
      <c r="C166" s="217">
        <v>-12.1</v>
      </c>
      <c r="D166" s="13"/>
      <c r="E166" s="212"/>
    </row>
    <row r="167" spans="1:5" ht="11.25" customHeight="1">
      <c r="A167" s="13" t="s">
        <v>2519</v>
      </c>
      <c r="B167" s="13" t="s">
        <v>2520</v>
      </c>
      <c r="C167" s="217">
        <v>-6.6</v>
      </c>
      <c r="D167" s="13"/>
      <c r="E167" s="212"/>
    </row>
    <row r="168" spans="1:5" ht="11.25" customHeight="1">
      <c r="A168" s="13" t="s">
        <v>2521</v>
      </c>
      <c r="B168" s="13" t="s">
        <v>2522</v>
      </c>
      <c r="C168" s="217">
        <v>-6.5</v>
      </c>
      <c r="D168" s="13"/>
      <c r="E168" s="212"/>
    </row>
    <row r="169" spans="1:5" ht="11.25" customHeight="1">
      <c r="A169" s="13" t="s">
        <v>2523</v>
      </c>
      <c r="B169" s="13" t="s">
        <v>2524</v>
      </c>
      <c r="C169" s="217">
        <v>2.9</v>
      </c>
      <c r="D169" s="13"/>
      <c r="E169" s="212"/>
    </row>
    <row r="170" spans="1:5" ht="11.25" customHeight="1">
      <c r="A170" s="13" t="s">
        <v>2525</v>
      </c>
      <c r="B170" s="13" t="s">
        <v>2526</v>
      </c>
      <c r="C170" s="217">
        <v>2.8</v>
      </c>
      <c r="D170" s="13"/>
      <c r="E170" s="212"/>
    </row>
    <row r="171" spans="1:5" ht="11.25" customHeight="1">
      <c r="A171" s="13" t="s">
        <v>2527</v>
      </c>
      <c r="B171" s="13" t="s">
        <v>2528</v>
      </c>
      <c r="C171" s="217">
        <v>5.1</v>
      </c>
      <c r="D171" s="13"/>
      <c r="E171" s="212"/>
    </row>
    <row r="172" spans="1:5" ht="11.25" customHeight="1">
      <c r="A172" s="13" t="s">
        <v>2529</v>
      </c>
      <c r="B172" s="13" t="s">
        <v>2530</v>
      </c>
      <c r="C172" s="217">
        <v>1.9</v>
      </c>
      <c r="D172" s="13"/>
      <c r="E172" s="212"/>
    </row>
    <row r="173" spans="1:5" ht="11.25" customHeight="1">
      <c r="A173" s="13" t="s">
        <v>2531</v>
      </c>
      <c r="B173" s="13" t="s">
        <v>2532</v>
      </c>
      <c r="C173" s="217">
        <v>1</v>
      </c>
      <c r="D173" s="13"/>
      <c r="E173" s="212"/>
    </row>
    <row r="174" spans="1:5" ht="11.25" customHeight="1">
      <c r="A174" s="13" t="s">
        <v>2533</v>
      </c>
      <c r="B174" s="13" t="s">
        <v>2534</v>
      </c>
      <c r="C174" s="217">
        <v>2.4</v>
      </c>
      <c r="D174" s="13"/>
      <c r="E174" s="212"/>
    </row>
    <row r="175" spans="1:5" ht="11.25" customHeight="1">
      <c r="A175" s="13" t="s">
        <v>2535</v>
      </c>
      <c r="B175" s="13" t="s">
        <v>2536</v>
      </c>
      <c r="C175" s="217">
        <v>-0.3</v>
      </c>
      <c r="D175" s="13"/>
      <c r="E175" s="212"/>
    </row>
    <row r="176" spans="1:5" ht="11.25" customHeight="1">
      <c r="A176" s="13" t="s">
        <v>2537</v>
      </c>
      <c r="B176" s="13" t="s">
        <v>2538</v>
      </c>
      <c r="C176" s="217">
        <v>0.8</v>
      </c>
      <c r="D176" s="13"/>
      <c r="E176" s="212"/>
    </row>
    <row r="177" spans="1:5" ht="11.25" customHeight="1">
      <c r="A177" s="13" t="s">
        <v>2539</v>
      </c>
      <c r="B177" s="13" t="s">
        <v>2540</v>
      </c>
      <c r="C177" s="217">
        <v>-0.3</v>
      </c>
      <c r="D177" s="13"/>
      <c r="E177" s="212"/>
    </row>
    <row r="178" spans="1:5" ht="11.25" customHeight="1">
      <c r="A178" s="13" t="s">
        <v>2541</v>
      </c>
      <c r="B178" s="13" t="s">
        <v>2542</v>
      </c>
      <c r="C178" s="217">
        <v>-6.8</v>
      </c>
      <c r="D178" s="13"/>
      <c r="E178" s="212"/>
    </row>
    <row r="179" spans="1:5" ht="11.25" customHeight="1">
      <c r="A179" s="13" t="s">
        <v>2543</v>
      </c>
      <c r="B179" s="13" t="s">
        <v>2544</v>
      </c>
      <c r="C179" s="217">
        <v>-2</v>
      </c>
      <c r="D179" s="13"/>
      <c r="E179" s="212"/>
    </row>
    <row r="180" spans="1:5" ht="11.25" customHeight="1">
      <c r="A180" s="13" t="s">
        <v>2545</v>
      </c>
      <c r="B180" s="13" t="s">
        <v>2546</v>
      </c>
      <c r="C180" s="217">
        <v>0.9</v>
      </c>
      <c r="D180" s="13"/>
      <c r="E180" s="212"/>
    </row>
    <row r="181" spans="1:5" ht="11.25" customHeight="1">
      <c r="A181" s="13" t="s">
        <v>2547</v>
      </c>
      <c r="B181" s="13" t="s">
        <v>2098</v>
      </c>
      <c r="C181" s="217">
        <v>-55.1</v>
      </c>
      <c r="D181" s="13"/>
      <c r="E181" s="212"/>
    </row>
    <row r="182" spans="1:5" ht="11.25" customHeight="1">
      <c r="A182" s="13" t="s">
        <v>2548</v>
      </c>
      <c r="B182" s="13" t="s">
        <v>2549</v>
      </c>
      <c r="C182" s="217">
        <v>-59.9</v>
      </c>
      <c r="D182" s="13"/>
      <c r="E182" s="212"/>
    </row>
    <row r="183" spans="1:5" ht="11.25" customHeight="1">
      <c r="A183" s="13" t="s">
        <v>2550</v>
      </c>
      <c r="B183" s="13" t="s">
        <v>2099</v>
      </c>
      <c r="C183" s="217">
        <v>18.9</v>
      </c>
      <c r="D183" s="13"/>
      <c r="E183" s="212"/>
    </row>
    <row r="184" spans="1:5" ht="11.25" customHeight="1">
      <c r="A184" s="13" t="s">
        <v>2551</v>
      </c>
      <c r="B184" s="13" t="s">
        <v>2100</v>
      </c>
      <c r="C184" s="217">
        <v>-30.4</v>
      </c>
      <c r="D184" s="13"/>
      <c r="E184" s="212"/>
    </row>
    <row r="185" spans="1:5" ht="11.25" customHeight="1">
      <c r="A185" s="13" t="s">
        <v>2552</v>
      </c>
      <c r="B185" s="13" t="s">
        <v>2553</v>
      </c>
      <c r="C185" s="217">
        <v>-23.6</v>
      </c>
      <c r="D185" s="13"/>
      <c r="E185" s="212"/>
    </row>
    <row r="186" spans="1:5" ht="11.25" customHeight="1">
      <c r="A186" s="13" t="s">
        <v>2554</v>
      </c>
      <c r="B186" s="13" t="s">
        <v>2555</v>
      </c>
      <c r="C186" s="217">
        <v>-24.7</v>
      </c>
      <c r="D186" s="13"/>
      <c r="E186" s="212"/>
    </row>
    <row r="187" spans="1:5" ht="11.25" customHeight="1">
      <c r="A187" s="13" t="s">
        <v>2556</v>
      </c>
      <c r="B187" s="13" t="s">
        <v>2101</v>
      </c>
      <c r="C187" s="217">
        <v>-15.5</v>
      </c>
      <c r="D187" s="13"/>
      <c r="E187" s="212"/>
    </row>
    <row r="188" spans="1:5" ht="11.25" customHeight="1">
      <c r="A188" s="13" t="s">
        <v>2557</v>
      </c>
      <c r="B188" s="13" t="s">
        <v>2558</v>
      </c>
      <c r="C188" s="217">
        <v>16.9</v>
      </c>
      <c r="D188" s="13"/>
      <c r="E188" s="212"/>
    </row>
    <row r="189" spans="1:5" ht="11.25" customHeight="1">
      <c r="A189" s="13" t="s">
        <v>2559</v>
      </c>
      <c r="B189" s="13" t="s">
        <v>2560</v>
      </c>
      <c r="C189" s="217">
        <v>-1.1</v>
      </c>
      <c r="D189" s="13"/>
      <c r="E189" s="212"/>
    </row>
    <row r="190" spans="1:5" ht="11.25" customHeight="1">
      <c r="A190" s="13" t="s">
        <v>2561</v>
      </c>
      <c r="B190" s="13" t="s">
        <v>2562</v>
      </c>
      <c r="C190" s="217">
        <v>-1.3</v>
      </c>
      <c r="D190" s="13"/>
      <c r="E190" s="212"/>
    </row>
    <row r="191" spans="1:5" ht="11.25" customHeight="1">
      <c r="A191" s="13" t="s">
        <v>2563</v>
      </c>
      <c r="B191" s="13" t="s">
        <v>2564</v>
      </c>
      <c r="C191" s="217">
        <v>-14.8</v>
      </c>
      <c r="D191" s="13"/>
      <c r="E191" s="212"/>
    </row>
    <row r="192" spans="1:5" ht="11.25" customHeight="1">
      <c r="A192" s="13" t="s">
        <v>2565</v>
      </c>
      <c r="B192" s="13" t="s">
        <v>2102</v>
      </c>
      <c r="C192" s="217">
        <v>-2.1</v>
      </c>
      <c r="D192" s="13"/>
      <c r="E192" s="212"/>
    </row>
    <row r="193" spans="1:5" ht="11.25" customHeight="1">
      <c r="A193" s="13" t="s">
        <v>2566</v>
      </c>
      <c r="B193" s="13" t="s">
        <v>2567</v>
      </c>
      <c r="C193" s="217">
        <v>-9.4</v>
      </c>
      <c r="D193" s="13"/>
      <c r="E193" s="212"/>
    </row>
    <row r="194" spans="1:5" ht="11.25" customHeight="1">
      <c r="A194" s="13" t="s">
        <v>2568</v>
      </c>
      <c r="B194" s="13" t="s">
        <v>2569</v>
      </c>
      <c r="C194" s="217">
        <v>-13</v>
      </c>
      <c r="D194" s="13"/>
      <c r="E194" s="212"/>
    </row>
    <row r="195" spans="1:5" ht="11.25" customHeight="1">
      <c r="A195" s="13" t="s">
        <v>2570</v>
      </c>
      <c r="B195" s="13" t="s">
        <v>2103</v>
      </c>
      <c r="C195" s="217">
        <v>-4</v>
      </c>
      <c r="D195" s="13"/>
      <c r="E195" s="212"/>
    </row>
    <row r="196" spans="1:5" ht="11.25" customHeight="1">
      <c r="A196" s="13" t="s">
        <v>2571</v>
      </c>
      <c r="B196" s="13" t="s">
        <v>2572</v>
      </c>
      <c r="C196" s="217">
        <v>-8</v>
      </c>
      <c r="D196" s="13"/>
      <c r="E196" s="212"/>
    </row>
    <row r="197" spans="1:5" ht="11.25" customHeight="1">
      <c r="A197" s="13" t="s">
        <v>2573</v>
      </c>
      <c r="B197" s="13" t="s">
        <v>2574</v>
      </c>
      <c r="C197" s="217">
        <v>-1.7</v>
      </c>
      <c r="D197" s="13"/>
      <c r="E197" s="212"/>
    </row>
    <row r="198" spans="1:5" ht="11.25" customHeight="1">
      <c r="A198" s="13" t="s">
        <v>2575</v>
      </c>
      <c r="B198" s="13" t="s">
        <v>2576</v>
      </c>
      <c r="C198" s="217">
        <v>-2.2</v>
      </c>
      <c r="D198" s="13"/>
      <c r="E198" s="212"/>
    </row>
    <row r="199" spans="1:5" ht="11.25" customHeight="1">
      <c r="A199" s="13" t="s">
        <v>2577</v>
      </c>
      <c r="B199" s="13" t="s">
        <v>2578</v>
      </c>
      <c r="C199" s="217">
        <v>-6</v>
      </c>
      <c r="D199" s="13"/>
      <c r="E199" s="212"/>
    </row>
    <row r="200" spans="1:5" ht="11.25" customHeight="1">
      <c r="A200" s="13" t="s">
        <v>2579</v>
      </c>
      <c r="B200" s="13" t="s">
        <v>2580</v>
      </c>
      <c r="C200" s="217">
        <v>4.8</v>
      </c>
      <c r="D200" s="13"/>
      <c r="E200" s="212"/>
    </row>
    <row r="201" spans="1:5" ht="11.25" customHeight="1">
      <c r="A201" s="13" t="s">
        <v>2581</v>
      </c>
      <c r="B201" s="13" t="s">
        <v>2582</v>
      </c>
      <c r="C201" s="217">
        <v>-6.6</v>
      </c>
      <c r="D201" s="13"/>
      <c r="E201" s="212"/>
    </row>
    <row r="202" spans="1:5" ht="11.25" customHeight="1">
      <c r="A202" s="13" t="s">
        <v>2583</v>
      </c>
      <c r="B202" s="13" t="s">
        <v>2104</v>
      </c>
      <c r="C202" s="217" t="s">
        <v>2897</v>
      </c>
      <c r="D202" s="13"/>
      <c r="E202" s="212"/>
    </row>
    <row r="203" spans="1:5" ht="11.25" customHeight="1">
      <c r="A203" s="13" t="s">
        <v>2584</v>
      </c>
      <c r="B203" s="13" t="s">
        <v>2105</v>
      </c>
      <c r="C203" s="217" t="s">
        <v>2897</v>
      </c>
      <c r="D203" s="13"/>
      <c r="E203" s="212"/>
    </row>
    <row r="204" spans="1:5" ht="11.25" customHeight="1">
      <c r="A204" s="13" t="s">
        <v>2585</v>
      </c>
      <c r="B204" s="13" t="s">
        <v>2586</v>
      </c>
      <c r="C204" s="217">
        <v>-19.3</v>
      </c>
      <c r="D204" s="13"/>
      <c r="E204" s="212"/>
    </row>
    <row r="205" spans="1:5" ht="11.25" customHeight="1">
      <c r="A205" s="13" t="s">
        <v>2587</v>
      </c>
      <c r="B205" s="13" t="s">
        <v>2588</v>
      </c>
      <c r="C205" s="217">
        <v>4</v>
      </c>
      <c r="D205" s="13"/>
      <c r="E205" s="212"/>
    </row>
    <row r="206" spans="1:5" ht="11.25" customHeight="1">
      <c r="A206" s="13" t="s">
        <v>2589</v>
      </c>
      <c r="B206" s="13" t="s">
        <v>2590</v>
      </c>
      <c r="C206" s="217">
        <v>-10.3</v>
      </c>
      <c r="D206" s="13"/>
      <c r="E206" s="212"/>
    </row>
    <row r="207" spans="1:5" ht="11.25" customHeight="1">
      <c r="A207" s="13" t="s">
        <v>2591</v>
      </c>
      <c r="B207" s="13" t="s">
        <v>2592</v>
      </c>
      <c r="C207" s="217">
        <v>-1.6</v>
      </c>
      <c r="D207" s="13"/>
      <c r="E207" s="212"/>
    </row>
    <row r="208" spans="1:5" ht="11.25" customHeight="1">
      <c r="A208" s="182" t="s">
        <v>654</v>
      </c>
      <c r="B208" s="117" t="s">
        <v>83</v>
      </c>
      <c r="C208" s="217" t="s">
        <v>2897</v>
      </c>
      <c r="D208" s="13"/>
      <c r="E208" s="212"/>
    </row>
    <row r="209" spans="1:5" ht="11.25" customHeight="1">
      <c r="A209" s="13" t="s">
        <v>2596</v>
      </c>
      <c r="B209" s="13" t="s">
        <v>2597</v>
      </c>
      <c r="C209" s="217">
        <v>-20.2</v>
      </c>
      <c r="D209" s="13"/>
      <c r="E209" s="212"/>
    </row>
    <row r="210" spans="1:5" ht="11.25" customHeight="1">
      <c r="A210" s="13" t="s">
        <v>2598</v>
      </c>
      <c r="B210" s="13" t="s">
        <v>2599</v>
      </c>
      <c r="C210" s="217">
        <v>-13.9</v>
      </c>
      <c r="D210" s="13"/>
      <c r="E210" s="212"/>
    </row>
    <row r="211" spans="1:5" ht="11.25" customHeight="1">
      <c r="A211" s="13" t="s">
        <v>2600</v>
      </c>
      <c r="B211" s="13" t="s">
        <v>2601</v>
      </c>
      <c r="C211" s="217">
        <v>-1.5</v>
      </c>
      <c r="D211" s="13"/>
      <c r="E211" s="212"/>
    </row>
    <row r="212" spans="1:5" ht="11.25" customHeight="1">
      <c r="A212" s="13" t="s">
        <v>2602</v>
      </c>
      <c r="B212" s="13" t="s">
        <v>2603</v>
      </c>
      <c r="C212" s="217">
        <v>1.8</v>
      </c>
      <c r="D212" s="13"/>
      <c r="E212" s="212"/>
    </row>
    <row r="213" spans="1:5" ht="11.25" customHeight="1">
      <c r="A213" s="13" t="s">
        <v>2604</v>
      </c>
      <c r="B213" s="13" t="s">
        <v>2605</v>
      </c>
      <c r="C213" s="217">
        <v>-22.6</v>
      </c>
      <c r="D213" s="13"/>
      <c r="E213" s="212"/>
    </row>
    <row r="214" spans="1:5" ht="11.25" customHeight="1">
      <c r="A214" s="13" t="s">
        <v>2606</v>
      </c>
      <c r="B214" s="13" t="s">
        <v>2607</v>
      </c>
      <c r="C214" s="217">
        <v>-20</v>
      </c>
      <c r="D214" s="13"/>
      <c r="E214" s="212"/>
    </row>
    <row r="215" spans="1:5" ht="11.25" customHeight="1">
      <c r="A215" s="13" t="s">
        <v>2608</v>
      </c>
      <c r="B215" s="13" t="s">
        <v>2609</v>
      </c>
      <c r="C215" s="217">
        <v>-34.5</v>
      </c>
      <c r="D215" s="13"/>
      <c r="E215" s="212"/>
    </row>
    <row r="216" spans="1:5" ht="11.25" customHeight="1">
      <c r="A216" s="13" t="s">
        <v>2610</v>
      </c>
      <c r="B216" s="13" t="s">
        <v>2611</v>
      </c>
      <c r="C216" s="217">
        <v>-12.8</v>
      </c>
      <c r="D216" s="13"/>
      <c r="E216" s="212"/>
    </row>
    <row r="217" spans="1:5" ht="11.25" customHeight="1">
      <c r="A217" s="13" t="s">
        <v>2613</v>
      </c>
      <c r="B217" s="13" t="s">
        <v>2614</v>
      </c>
      <c r="C217" s="217">
        <v>4.8</v>
      </c>
      <c r="D217" s="13"/>
      <c r="E217" s="212"/>
    </row>
    <row r="218" spans="1:5" ht="11.25" customHeight="1">
      <c r="A218" s="13" t="s">
        <v>1613</v>
      </c>
      <c r="B218" s="13" t="s">
        <v>1615</v>
      </c>
      <c r="C218" s="217">
        <v>0.3</v>
      </c>
      <c r="D218" s="13"/>
      <c r="E218" s="212"/>
    </row>
    <row r="219" spans="1:5" ht="11.25" customHeight="1">
      <c r="A219" s="13" t="s">
        <v>1614</v>
      </c>
      <c r="B219" s="13" t="s">
        <v>2612</v>
      </c>
      <c r="C219" s="217">
        <v>-1.8</v>
      </c>
      <c r="D219" s="13"/>
      <c r="E219" s="212"/>
    </row>
    <row r="220" spans="1:5" ht="11.25" customHeight="1">
      <c r="A220" s="13" t="s">
        <v>1617</v>
      </c>
      <c r="B220" s="13" t="s">
        <v>1618</v>
      </c>
      <c r="C220" s="217">
        <v>1</v>
      </c>
      <c r="D220" s="13"/>
      <c r="E220" s="212"/>
    </row>
    <row r="221" spans="1:5" ht="11.25" customHeight="1">
      <c r="A221" s="13" t="s">
        <v>2615</v>
      </c>
      <c r="B221" s="13" t="s">
        <v>2616</v>
      </c>
      <c r="C221" s="217">
        <v>9</v>
      </c>
      <c r="D221" s="13"/>
      <c r="E221" s="212"/>
    </row>
    <row r="222" spans="1:5" ht="11.25" customHeight="1">
      <c r="A222" s="13" t="s">
        <v>2617</v>
      </c>
      <c r="B222" s="13" t="s">
        <v>2618</v>
      </c>
      <c r="C222" s="217">
        <v>2.8</v>
      </c>
      <c r="D222" s="13"/>
      <c r="E222" s="212"/>
    </row>
    <row r="223" spans="1:5" ht="11.25" customHeight="1">
      <c r="A223" s="13" t="s">
        <v>2619</v>
      </c>
      <c r="B223" s="13" t="s">
        <v>2620</v>
      </c>
      <c r="C223" s="217">
        <v>1.1</v>
      </c>
      <c r="D223" s="13"/>
      <c r="E223" s="212"/>
    </row>
    <row r="224" spans="1:5" ht="11.25" customHeight="1">
      <c r="A224" s="13" t="s">
        <v>2621</v>
      </c>
      <c r="B224" s="13" t="s">
        <v>2622</v>
      </c>
      <c r="C224" s="217">
        <v>-4.1</v>
      </c>
      <c r="D224" s="13"/>
      <c r="E224" s="212"/>
    </row>
    <row r="225" spans="1:5" ht="11.25" customHeight="1">
      <c r="A225" s="13" t="s">
        <v>2623</v>
      </c>
      <c r="B225" s="13" t="s">
        <v>2624</v>
      </c>
      <c r="C225" s="217">
        <v>-0.1</v>
      </c>
      <c r="D225" s="13"/>
      <c r="E225" s="212"/>
    </row>
    <row r="226" spans="1:5" ht="11.25" customHeight="1">
      <c r="A226" s="13" t="s">
        <v>2625</v>
      </c>
      <c r="B226" s="13" t="s">
        <v>2626</v>
      </c>
      <c r="C226" s="217">
        <v>-3</v>
      </c>
      <c r="D226" s="13"/>
      <c r="E226" s="212"/>
    </row>
    <row r="227" spans="1:5" ht="11.25" customHeight="1">
      <c r="A227" s="13" t="s">
        <v>2627</v>
      </c>
      <c r="B227" s="13" t="s">
        <v>2628</v>
      </c>
      <c r="C227" s="217">
        <v>-3.4</v>
      </c>
      <c r="D227" s="13"/>
      <c r="E227" s="212"/>
    </row>
    <row r="228" spans="1:5" ht="11.25" customHeight="1">
      <c r="A228" s="13" t="s">
        <v>2629</v>
      </c>
      <c r="B228" s="13" t="s">
        <v>2630</v>
      </c>
      <c r="C228" s="217">
        <v>-12.8</v>
      </c>
      <c r="D228" s="13"/>
      <c r="E228" s="212"/>
    </row>
    <row r="229" spans="1:5" ht="11.25" customHeight="1">
      <c r="A229" s="13" t="s">
        <v>2631</v>
      </c>
      <c r="B229" s="13" t="s">
        <v>2632</v>
      </c>
      <c r="C229" s="217">
        <v>-0.6</v>
      </c>
      <c r="D229" s="13"/>
      <c r="E229" s="212"/>
    </row>
    <row r="230" spans="1:5" ht="11.25" customHeight="1">
      <c r="A230" s="13" t="s">
        <v>2633</v>
      </c>
      <c r="B230" s="13" t="s">
        <v>2634</v>
      </c>
      <c r="C230" s="217">
        <v>17.8</v>
      </c>
      <c r="D230" s="13"/>
      <c r="E230" s="212"/>
    </row>
    <row r="231" spans="1:5" ht="11.25" customHeight="1">
      <c r="A231" s="13" t="s">
        <v>2635</v>
      </c>
      <c r="B231" s="13" t="s">
        <v>2636</v>
      </c>
      <c r="C231" s="217">
        <v>-6.6</v>
      </c>
      <c r="D231" s="13"/>
      <c r="E231" s="212"/>
    </row>
    <row r="232" spans="1:5" ht="11.25" customHeight="1">
      <c r="A232" s="13" t="s">
        <v>2637</v>
      </c>
      <c r="B232" s="13" t="s">
        <v>2638</v>
      </c>
      <c r="C232" s="217">
        <v>-18.8</v>
      </c>
      <c r="D232" s="13"/>
      <c r="E232" s="212"/>
    </row>
    <row r="233" spans="1:5" ht="11.25" customHeight="1">
      <c r="A233" s="13" t="s">
        <v>2640</v>
      </c>
      <c r="B233" s="13" t="s">
        <v>2641</v>
      </c>
      <c r="C233" s="217">
        <v>-17.2</v>
      </c>
      <c r="D233" s="13"/>
      <c r="E233" s="212"/>
    </row>
    <row r="234" spans="1:5" ht="11.25" customHeight="1">
      <c r="A234" s="13" t="s">
        <v>2642</v>
      </c>
      <c r="B234" s="13" t="s">
        <v>2643</v>
      </c>
      <c r="C234" s="217">
        <v>-31</v>
      </c>
      <c r="D234" s="13"/>
      <c r="E234" s="212"/>
    </row>
    <row r="235" spans="1:5" ht="11.25" customHeight="1">
      <c r="A235" s="13" t="s">
        <v>1635</v>
      </c>
      <c r="B235" s="13" t="s">
        <v>2639</v>
      </c>
      <c r="C235" s="217">
        <v>-31.8</v>
      </c>
      <c r="D235" s="13"/>
      <c r="E235" s="212"/>
    </row>
    <row r="236" spans="1:5" ht="11.25" customHeight="1">
      <c r="A236" s="13" t="s">
        <v>1636</v>
      </c>
      <c r="B236" s="13" t="s">
        <v>2644</v>
      </c>
      <c r="C236" s="217">
        <v>71.1</v>
      </c>
      <c r="D236" s="13"/>
      <c r="E236" s="212"/>
    </row>
    <row r="237" spans="1:5" ht="11.25" customHeight="1">
      <c r="A237" s="13" t="s">
        <v>2645</v>
      </c>
      <c r="B237" s="13" t="s">
        <v>2646</v>
      </c>
      <c r="C237" s="217">
        <v>4.3</v>
      </c>
      <c r="D237" s="13"/>
      <c r="E237" s="212"/>
    </row>
    <row r="238" spans="1:5" ht="11.25" customHeight="1">
      <c r="A238" s="13" t="s">
        <v>2647</v>
      </c>
      <c r="B238" s="13" t="s">
        <v>2648</v>
      </c>
      <c r="C238" s="217">
        <v>-18.7</v>
      </c>
      <c r="D238" s="13"/>
      <c r="E238" s="212"/>
    </row>
    <row r="239" spans="1:7" ht="11.25" customHeight="1">
      <c r="A239" s="13" t="s">
        <v>2649</v>
      </c>
      <c r="B239" s="13" t="s">
        <v>2650</v>
      </c>
      <c r="C239" s="217">
        <v>-82.9</v>
      </c>
      <c r="D239" s="13"/>
      <c r="E239" s="212"/>
      <c r="F239" s="2"/>
      <c r="G239" s="21"/>
    </row>
    <row r="240" spans="1:7" ht="11.25" customHeight="1">
      <c r="A240" s="13" t="s">
        <v>2651</v>
      </c>
      <c r="B240" s="13" t="s">
        <v>2652</v>
      </c>
      <c r="C240" s="217">
        <v>-18</v>
      </c>
      <c r="D240" s="13"/>
      <c r="E240" s="212"/>
      <c r="F240" s="2"/>
      <c r="G240" s="21"/>
    </row>
    <row r="241" spans="1:7" ht="11.25" customHeight="1">
      <c r="A241" s="13" t="s">
        <v>2653</v>
      </c>
      <c r="B241" s="13" t="s">
        <v>2654</v>
      </c>
      <c r="C241" s="217">
        <v>-4.5</v>
      </c>
      <c r="D241" s="13"/>
      <c r="E241" s="212"/>
      <c r="F241" s="2"/>
      <c r="G241" s="2"/>
    </row>
    <row r="242" spans="1:7" ht="11.25" customHeight="1">
      <c r="A242" s="13" t="s">
        <v>2655</v>
      </c>
      <c r="B242" s="13" t="s">
        <v>2656</v>
      </c>
      <c r="C242" s="217">
        <v>4.1</v>
      </c>
      <c r="D242" s="13"/>
      <c r="E242" s="212"/>
      <c r="F242" s="2"/>
      <c r="G242" s="2"/>
    </row>
    <row r="243" spans="1:7" ht="11.25" customHeight="1">
      <c r="A243" s="13" t="s">
        <v>2657</v>
      </c>
      <c r="B243" s="13" t="s">
        <v>2658</v>
      </c>
      <c r="C243" s="217">
        <v>-11.4</v>
      </c>
      <c r="D243" s="13"/>
      <c r="E243" s="212"/>
      <c r="F243" s="2"/>
      <c r="G243" s="2"/>
    </row>
    <row r="244" spans="1:7" ht="11.25" customHeight="1">
      <c r="A244" s="13" t="s">
        <v>2659</v>
      </c>
      <c r="B244" s="13" t="s">
        <v>2660</v>
      </c>
      <c r="C244" s="217">
        <v>-0.8</v>
      </c>
      <c r="D244" s="13"/>
      <c r="E244" s="212"/>
      <c r="F244" s="2"/>
      <c r="G244" s="2"/>
    </row>
    <row r="245" spans="1:7" ht="11.25" customHeight="1">
      <c r="A245" s="13" t="s">
        <v>2661</v>
      </c>
      <c r="B245" s="13" t="s">
        <v>2662</v>
      </c>
      <c r="C245" s="217">
        <v>29.1</v>
      </c>
      <c r="D245" s="13"/>
      <c r="E245" s="212"/>
      <c r="F245" s="2"/>
      <c r="G245" s="2"/>
    </row>
    <row r="246" spans="1:7" ht="11.25" customHeight="1">
      <c r="A246" s="13" t="s">
        <v>2663</v>
      </c>
      <c r="B246" s="13" t="s">
        <v>2664</v>
      </c>
      <c r="C246" s="217">
        <v>2.8</v>
      </c>
      <c r="D246" s="13"/>
      <c r="E246" s="212"/>
      <c r="F246" s="2"/>
      <c r="G246" s="2"/>
    </row>
    <row r="247" spans="1:7" ht="11.25" customHeight="1">
      <c r="A247" s="13" t="s">
        <v>2665</v>
      </c>
      <c r="B247" s="13" t="s">
        <v>2666</v>
      </c>
      <c r="C247" s="217">
        <v>-17.1</v>
      </c>
      <c r="D247" s="13"/>
      <c r="E247" s="212"/>
      <c r="F247" s="2"/>
      <c r="G247" s="2"/>
    </row>
    <row r="248" spans="1:7" ht="11.25" customHeight="1">
      <c r="A248" s="13" t="s">
        <v>2667</v>
      </c>
      <c r="B248" s="13" t="s">
        <v>2668</v>
      </c>
      <c r="C248" s="217">
        <v>-4.3</v>
      </c>
      <c r="D248" s="13"/>
      <c r="E248" s="212"/>
      <c r="F248" s="2"/>
      <c r="G248" s="2"/>
    </row>
    <row r="249" spans="1:7" ht="11.25" customHeight="1">
      <c r="A249" s="13" t="s">
        <v>2669</v>
      </c>
      <c r="B249" s="13" t="s">
        <v>2670</v>
      </c>
      <c r="C249" s="217">
        <v>-12.6</v>
      </c>
      <c r="D249" s="13"/>
      <c r="E249" s="212"/>
      <c r="F249" s="2"/>
      <c r="G249" s="2"/>
    </row>
    <row r="250" spans="1:7" ht="11.25" customHeight="1">
      <c r="A250" s="107" t="s">
        <v>3583</v>
      </c>
      <c r="B250" s="107" t="s">
        <v>3581</v>
      </c>
      <c r="C250" s="217">
        <v>27.6</v>
      </c>
      <c r="D250" s="13"/>
      <c r="E250" s="212"/>
      <c r="F250" s="2"/>
      <c r="G250" s="2"/>
    </row>
    <row r="251" spans="1:7" ht="11.25" customHeight="1">
      <c r="A251" s="13" t="s">
        <v>2675</v>
      </c>
      <c r="B251" s="13" t="s">
        <v>982</v>
      </c>
      <c r="C251" s="217">
        <v>0.9</v>
      </c>
      <c r="D251" s="13"/>
      <c r="E251" s="212"/>
      <c r="F251" s="2"/>
      <c r="G251" s="2"/>
    </row>
    <row r="252" spans="1:7" ht="11.25" customHeight="1">
      <c r="A252" s="13" t="s">
        <v>983</v>
      </c>
      <c r="B252" s="13" t="s">
        <v>984</v>
      </c>
      <c r="C252" s="217">
        <v>-16.1</v>
      </c>
      <c r="D252" s="13"/>
      <c r="E252" s="212"/>
      <c r="F252" s="2"/>
      <c r="G252" s="2"/>
    </row>
    <row r="253" spans="1:7" ht="11.25" customHeight="1">
      <c r="A253" s="13" t="s">
        <v>985</v>
      </c>
      <c r="B253" s="13" t="s">
        <v>986</v>
      </c>
      <c r="C253" s="217">
        <v>-37.8</v>
      </c>
      <c r="D253" s="13"/>
      <c r="E253" s="212"/>
      <c r="F253" s="2"/>
      <c r="G253" s="2"/>
    </row>
    <row r="254" spans="1:7" ht="11.25" customHeight="1">
      <c r="A254" s="13" t="s">
        <v>987</v>
      </c>
      <c r="B254" s="13" t="s">
        <v>988</v>
      </c>
      <c r="C254" s="217">
        <v>-3.8</v>
      </c>
      <c r="D254" s="13"/>
      <c r="E254" s="212"/>
      <c r="F254" s="2"/>
      <c r="G254" s="2"/>
    </row>
    <row r="255" spans="1:7" ht="11.25" customHeight="1">
      <c r="A255" s="13" t="s">
        <v>989</v>
      </c>
      <c r="B255" s="13" t="s">
        <v>990</v>
      </c>
      <c r="C255" s="217">
        <v>-1.9</v>
      </c>
      <c r="D255" s="13"/>
      <c r="E255" s="212"/>
      <c r="F255" s="2"/>
      <c r="G255" s="2"/>
    </row>
    <row r="256" spans="1:7" ht="11.25" customHeight="1">
      <c r="A256" s="13" t="s">
        <v>991</v>
      </c>
      <c r="B256" s="13" t="s">
        <v>992</v>
      </c>
      <c r="C256" s="217">
        <v>-19</v>
      </c>
      <c r="D256" s="13"/>
      <c r="E256" s="212"/>
      <c r="F256" s="2"/>
      <c r="G256" s="2"/>
    </row>
    <row r="257" spans="1:7" ht="11.25" customHeight="1">
      <c r="A257" s="13" t="s">
        <v>993</v>
      </c>
      <c r="B257" s="13" t="s">
        <v>994</v>
      </c>
      <c r="C257" s="217">
        <v>-17.8</v>
      </c>
      <c r="D257" s="13"/>
      <c r="E257" s="212"/>
      <c r="F257" s="2"/>
      <c r="G257" s="2"/>
    </row>
    <row r="258" spans="1:7" ht="11.25" customHeight="1">
      <c r="A258" s="13" t="s">
        <v>995</v>
      </c>
      <c r="B258" s="13" t="s">
        <v>996</v>
      </c>
      <c r="C258" s="217">
        <v>4.5</v>
      </c>
      <c r="D258" s="13"/>
      <c r="E258" s="212"/>
      <c r="F258" s="2"/>
      <c r="G258" s="2"/>
    </row>
    <row r="259" spans="1:7" ht="11.25" customHeight="1">
      <c r="A259" s="13" t="s">
        <v>997</v>
      </c>
      <c r="B259" s="13" t="s">
        <v>998</v>
      </c>
      <c r="C259" s="217">
        <v>-6.4</v>
      </c>
      <c r="D259" s="13"/>
      <c r="E259" s="212"/>
      <c r="F259" s="2"/>
      <c r="G259" s="2"/>
    </row>
    <row r="260" spans="1:7" ht="11.25" customHeight="1">
      <c r="A260" s="13" t="s">
        <v>999</v>
      </c>
      <c r="B260" s="13" t="s">
        <v>1000</v>
      </c>
      <c r="C260" s="217">
        <v>-5.9</v>
      </c>
      <c r="D260" s="13"/>
      <c r="E260" s="212"/>
      <c r="F260" s="2"/>
      <c r="G260" s="2"/>
    </row>
    <row r="261" spans="1:7" ht="11.25" customHeight="1">
      <c r="A261" s="13" t="s">
        <v>1001</v>
      </c>
      <c r="B261" s="13" t="s">
        <v>1002</v>
      </c>
      <c r="C261" s="217">
        <v>15.6</v>
      </c>
      <c r="D261" s="13"/>
      <c r="E261" s="212"/>
      <c r="F261" s="2"/>
      <c r="G261" s="2"/>
    </row>
    <row r="262" spans="1:7" ht="11.25" customHeight="1">
      <c r="A262" s="13" t="s">
        <v>1003</v>
      </c>
      <c r="B262" s="13" t="s">
        <v>1275</v>
      </c>
      <c r="C262" s="217">
        <v>-32.5</v>
      </c>
      <c r="D262" s="13"/>
      <c r="E262" s="212"/>
      <c r="F262" s="2"/>
      <c r="G262" s="2"/>
    </row>
    <row r="263" spans="1:7" ht="11.25" customHeight="1">
      <c r="A263" s="13" t="s">
        <v>1276</v>
      </c>
      <c r="B263" s="13" t="s">
        <v>1277</v>
      </c>
      <c r="C263" s="217">
        <v>40.2</v>
      </c>
      <c r="D263" s="13"/>
      <c r="E263" s="212"/>
      <c r="F263" s="2"/>
      <c r="G263" s="2"/>
    </row>
    <row r="264" spans="1:7" ht="11.25" customHeight="1">
      <c r="A264" s="13" t="s">
        <v>1278</v>
      </c>
      <c r="B264" s="13" t="s">
        <v>1279</v>
      </c>
      <c r="C264" s="217">
        <v>-7.9</v>
      </c>
      <c r="D264" s="13"/>
      <c r="E264" s="212"/>
      <c r="F264" s="2"/>
      <c r="G264" s="2"/>
    </row>
    <row r="265" spans="1:5" ht="11.25" customHeight="1">
      <c r="A265" s="13" t="s">
        <v>1280</v>
      </c>
      <c r="B265" s="13" t="s">
        <v>1764</v>
      </c>
      <c r="C265" s="217">
        <v>-1.2</v>
      </c>
      <c r="D265" s="13"/>
      <c r="E265" s="212"/>
    </row>
    <row r="266" spans="1:5" ht="11.25" customHeight="1">
      <c r="A266" s="13" t="s">
        <v>1281</v>
      </c>
      <c r="B266" s="13" t="s">
        <v>85</v>
      </c>
      <c r="C266" s="217">
        <v>-32.9</v>
      </c>
      <c r="D266" s="13"/>
      <c r="E266" s="212"/>
    </row>
    <row r="267" spans="1:5" ht="11.25" customHeight="1">
      <c r="A267" s="13" t="s">
        <v>1283</v>
      </c>
      <c r="B267" s="13" t="s">
        <v>1284</v>
      </c>
      <c r="C267" s="217">
        <v>-1.7</v>
      </c>
      <c r="D267" s="13"/>
      <c r="E267" s="212"/>
    </row>
    <row r="268" spans="1:5" ht="11.25" customHeight="1">
      <c r="A268" s="13" t="s">
        <v>1285</v>
      </c>
      <c r="B268" s="13" t="s">
        <v>1286</v>
      </c>
      <c r="C268" s="217">
        <v>1.7</v>
      </c>
      <c r="D268" s="13"/>
      <c r="E268" s="212"/>
    </row>
    <row r="269" spans="1:5" ht="11.25" customHeight="1">
      <c r="A269" s="13" t="s">
        <v>1287</v>
      </c>
      <c r="B269" s="13" t="s">
        <v>1288</v>
      </c>
      <c r="C269" s="217">
        <v>-4.8</v>
      </c>
      <c r="D269" s="13"/>
      <c r="E269" s="212"/>
    </row>
    <row r="270" spans="1:5" ht="11.25" customHeight="1">
      <c r="A270" s="13" t="s">
        <v>1289</v>
      </c>
      <c r="B270" s="13" t="s">
        <v>1290</v>
      </c>
      <c r="C270" s="217">
        <v>0</v>
      </c>
      <c r="D270" s="13"/>
      <c r="E270" s="212"/>
    </row>
    <row r="271" spans="1:5" ht="11.25" customHeight="1">
      <c r="A271" s="13" t="s">
        <v>1291</v>
      </c>
      <c r="B271" s="13" t="s">
        <v>1292</v>
      </c>
      <c r="C271" s="217">
        <v>-3.6</v>
      </c>
      <c r="D271" s="13"/>
      <c r="E271" s="212"/>
    </row>
    <row r="272" spans="1:5" ht="11.25" customHeight="1">
      <c r="A272" s="13" t="s">
        <v>1293</v>
      </c>
      <c r="B272" s="13" t="s">
        <v>1294</v>
      </c>
      <c r="C272" s="217">
        <v>-5.5</v>
      </c>
      <c r="D272" s="13"/>
      <c r="E272" s="212"/>
    </row>
    <row r="273" spans="1:5" ht="11.25" customHeight="1">
      <c r="A273" s="13" t="s">
        <v>1295</v>
      </c>
      <c r="B273" s="13" t="s">
        <v>1296</v>
      </c>
      <c r="C273" s="217">
        <v>-1.5</v>
      </c>
      <c r="D273" s="13"/>
      <c r="E273" s="212"/>
    </row>
    <row r="274" spans="1:5" ht="11.25" customHeight="1">
      <c r="A274" s="13" t="s">
        <v>1297</v>
      </c>
      <c r="B274" s="13" t="s">
        <v>1298</v>
      </c>
      <c r="C274" s="217">
        <v>-1.1</v>
      </c>
      <c r="D274" s="13"/>
      <c r="E274" s="212"/>
    </row>
    <row r="275" spans="1:5" ht="11.25" customHeight="1">
      <c r="A275" s="13" t="s">
        <v>1299</v>
      </c>
      <c r="B275" s="13" t="s">
        <v>1300</v>
      </c>
      <c r="C275" s="217">
        <v>-7.8</v>
      </c>
      <c r="D275" s="13"/>
      <c r="E275" s="212"/>
    </row>
    <row r="276" spans="1:5" ht="11.25" customHeight="1">
      <c r="A276" s="13" t="s">
        <v>1301</v>
      </c>
      <c r="B276" s="13" t="s">
        <v>1302</v>
      </c>
      <c r="C276" s="217">
        <v>-9.5</v>
      </c>
      <c r="D276" s="13"/>
      <c r="E276" s="212"/>
    </row>
    <row r="277" spans="1:5" ht="11.25" customHeight="1">
      <c r="A277" s="13" t="s">
        <v>1303</v>
      </c>
      <c r="B277" s="13" t="s">
        <v>1304</v>
      </c>
      <c r="C277" s="217">
        <v>-5.6</v>
      </c>
      <c r="D277" s="13"/>
      <c r="E277" s="212"/>
    </row>
    <row r="278" spans="1:5" ht="11.25" customHeight="1">
      <c r="A278" s="13" t="s">
        <v>1305</v>
      </c>
      <c r="B278" s="13" t="s">
        <v>1306</v>
      </c>
      <c r="C278" s="217">
        <v>-11.7</v>
      </c>
      <c r="D278" s="13"/>
      <c r="E278" s="212"/>
    </row>
    <row r="279" spans="1:5" ht="11.25" customHeight="1">
      <c r="A279" s="13" t="s">
        <v>1307</v>
      </c>
      <c r="B279" s="13" t="s">
        <v>1482</v>
      </c>
      <c r="C279" s="217">
        <v>-10.3</v>
      </c>
      <c r="D279" s="13"/>
      <c r="E279" s="212"/>
    </row>
    <row r="280" spans="1:5" ht="11.25" customHeight="1">
      <c r="A280" s="13" t="s">
        <v>1483</v>
      </c>
      <c r="B280" s="13" t="s">
        <v>1484</v>
      </c>
      <c r="C280" s="217">
        <v>-4.4</v>
      </c>
      <c r="D280" s="13"/>
      <c r="E280" s="212"/>
    </row>
    <row r="281" spans="1:5" ht="11.25" customHeight="1">
      <c r="A281" s="13" t="s">
        <v>1485</v>
      </c>
      <c r="B281" s="13" t="s">
        <v>1486</v>
      </c>
      <c r="C281" s="217">
        <v>-8.7</v>
      </c>
      <c r="D281" s="13"/>
      <c r="E281" s="212"/>
    </row>
    <row r="282" spans="1:5" ht="11.25" customHeight="1">
      <c r="A282" s="177" t="s">
        <v>87</v>
      </c>
      <c r="B282" s="177" t="s">
        <v>1488</v>
      </c>
      <c r="C282" s="217" t="s">
        <v>2897</v>
      </c>
      <c r="D282" s="13"/>
      <c r="E282" s="212"/>
    </row>
    <row r="283" spans="1:5" ht="11.25" customHeight="1">
      <c r="A283" s="13" t="s">
        <v>1489</v>
      </c>
      <c r="B283" s="13" t="s">
        <v>1490</v>
      </c>
      <c r="C283" s="217">
        <v>3.7</v>
      </c>
      <c r="D283" s="13"/>
      <c r="E283" s="212"/>
    </row>
    <row r="284" spans="1:5" ht="11.25" customHeight="1">
      <c r="A284" s="13" t="s">
        <v>2228</v>
      </c>
      <c r="B284" s="13" t="s">
        <v>2229</v>
      </c>
      <c r="C284" s="217">
        <v>5.1</v>
      </c>
      <c r="D284" s="13"/>
      <c r="E284" s="212"/>
    </row>
    <row r="285" spans="1:5" ht="11.25" customHeight="1">
      <c r="A285" s="13" t="s">
        <v>1491</v>
      </c>
      <c r="B285" s="13" t="s">
        <v>3553</v>
      </c>
      <c r="C285" s="217">
        <v>-11.8</v>
      </c>
      <c r="D285" s="13"/>
      <c r="E285" s="212"/>
    </row>
    <row r="286" spans="1:5" ht="11.25" customHeight="1">
      <c r="A286" s="168" t="s">
        <v>660</v>
      </c>
      <c r="B286" s="23" t="s">
        <v>659</v>
      </c>
      <c r="C286" s="217" t="s">
        <v>2897</v>
      </c>
      <c r="D286" s="13"/>
      <c r="E286" s="212"/>
    </row>
    <row r="287" spans="1:5" ht="11.25" customHeight="1">
      <c r="A287" s="161" t="s">
        <v>89</v>
      </c>
      <c r="B287" s="176" t="s">
        <v>2901</v>
      </c>
      <c r="C287" s="217" t="s">
        <v>2897</v>
      </c>
      <c r="D287" s="13"/>
      <c r="E287" s="212"/>
    </row>
    <row r="288" spans="1:5" ht="11.25" customHeight="1">
      <c r="A288" s="11"/>
      <c r="B288" s="23"/>
      <c r="C288" s="22"/>
      <c r="D288" s="13"/>
      <c r="E288" s="81"/>
    </row>
    <row r="289" spans="1:5" ht="11.25" customHeight="1">
      <c r="A289" s="11"/>
      <c r="B289" s="11"/>
      <c r="C289" s="22"/>
      <c r="D289" s="13"/>
      <c r="E289" s="81"/>
    </row>
    <row r="290" spans="1:5" ht="11.25" customHeight="1">
      <c r="A290" s="11"/>
      <c r="B290" s="11"/>
      <c r="C290" s="22"/>
      <c r="D290" s="13"/>
      <c r="E290" s="81"/>
    </row>
    <row r="291" spans="1:5" ht="11.25" customHeight="1">
      <c r="A291" s="11"/>
      <c r="B291" s="11"/>
      <c r="C291" s="22"/>
      <c r="D291" s="13"/>
      <c r="E291" s="81"/>
    </row>
    <row r="292" spans="1:5" ht="11.25" customHeight="1">
      <c r="A292" s="11"/>
      <c r="B292" s="11"/>
      <c r="C292" s="22"/>
      <c r="D292" s="13"/>
      <c r="E292" s="81"/>
    </row>
    <row r="293" spans="1:5" ht="11.25" customHeight="1">
      <c r="A293" s="11"/>
      <c r="B293" s="11"/>
      <c r="C293" s="22"/>
      <c r="D293" s="13"/>
      <c r="E293" s="81"/>
    </row>
    <row r="294" spans="1:5" ht="11.25" customHeight="1">
      <c r="A294" s="11"/>
      <c r="B294" s="11"/>
      <c r="C294" s="22"/>
      <c r="D294" s="13"/>
      <c r="E294" s="81"/>
    </row>
    <row r="295" spans="1:5" ht="11.25" customHeight="1">
      <c r="A295" s="11"/>
      <c r="B295" s="11"/>
      <c r="C295" s="22"/>
      <c r="D295" s="13"/>
      <c r="E295" s="81"/>
    </row>
    <row r="296" spans="1:5" ht="11.25" customHeight="1">
      <c r="A296" s="11"/>
      <c r="B296" s="11"/>
      <c r="C296" s="22"/>
      <c r="D296" s="13"/>
      <c r="E296" s="81"/>
    </row>
    <row r="297" spans="1:5" ht="11.25" customHeight="1">
      <c r="A297" s="11"/>
      <c r="B297" s="11"/>
      <c r="C297" s="22"/>
      <c r="D297" s="13"/>
      <c r="E297" s="81"/>
    </row>
    <row r="298" spans="1:5" ht="11.25" customHeight="1">
      <c r="A298" s="11"/>
      <c r="B298" s="11"/>
      <c r="C298" s="22"/>
      <c r="D298" s="13"/>
      <c r="E298" s="81"/>
    </row>
    <row r="299" spans="1:5" ht="11.25" customHeight="1">
      <c r="A299" s="11"/>
      <c r="B299" s="11"/>
      <c r="C299" s="22"/>
      <c r="D299" s="13"/>
      <c r="E299" s="81"/>
    </row>
    <row r="300" spans="1:5" ht="11.25" customHeight="1">
      <c r="A300" s="11"/>
      <c r="B300" s="11"/>
      <c r="C300" s="22"/>
      <c r="D300" s="13"/>
      <c r="E300" s="81"/>
    </row>
    <row r="301" spans="1:5" ht="11.25" customHeight="1">
      <c r="A301" s="11"/>
      <c r="B301" s="11"/>
      <c r="C301" s="22"/>
      <c r="D301" s="13"/>
      <c r="E301" s="81"/>
    </row>
    <row r="302" spans="1:5" ht="11.25" customHeight="1">
      <c r="A302" s="11"/>
      <c r="B302" s="11"/>
      <c r="C302" s="22"/>
      <c r="D302" s="13"/>
      <c r="E302" s="81"/>
    </row>
    <row r="303" spans="1:5" ht="11.25" customHeight="1">
      <c r="A303" s="11"/>
      <c r="B303" s="11"/>
      <c r="C303" s="22"/>
      <c r="D303" s="13"/>
      <c r="E303" s="81"/>
    </row>
    <row r="304" spans="1:5" ht="11.25" customHeight="1">
      <c r="A304" s="11"/>
      <c r="B304" s="11"/>
      <c r="C304" s="22"/>
      <c r="D304" s="13"/>
      <c r="E304" s="81"/>
    </row>
    <row r="305" spans="1:5" ht="11.25" customHeight="1">
      <c r="A305" s="11"/>
      <c r="B305" s="11"/>
      <c r="C305" s="22"/>
      <c r="D305" s="13"/>
      <c r="E305" s="81"/>
    </row>
    <row r="306" spans="1:5" ht="11.25" customHeight="1">
      <c r="A306" s="11"/>
      <c r="B306" s="11"/>
      <c r="C306" s="22"/>
      <c r="D306" s="13"/>
      <c r="E306" s="81"/>
    </row>
    <row r="307" spans="1:5" ht="11.25" customHeight="1">
      <c r="A307" s="11"/>
      <c r="B307" s="11"/>
      <c r="C307" s="22"/>
      <c r="D307" s="13"/>
      <c r="E307" s="81"/>
    </row>
    <row r="308" spans="1:5" ht="11.25" customHeight="1">
      <c r="A308" s="11"/>
      <c r="B308" s="11"/>
      <c r="C308" s="22"/>
      <c r="D308" s="13"/>
      <c r="E308" s="81"/>
    </row>
    <row r="309" spans="1:5" ht="11.25" customHeight="1">
      <c r="A309" s="11"/>
      <c r="B309" s="11"/>
      <c r="C309" s="22"/>
      <c r="D309" s="13"/>
      <c r="E309" s="81"/>
    </row>
    <row r="310" spans="1:5" ht="11.25" customHeight="1">
      <c r="A310" s="11"/>
      <c r="B310" s="11"/>
      <c r="C310" s="22"/>
      <c r="D310" s="13"/>
      <c r="E310" s="81"/>
    </row>
    <row r="311" spans="1:5" ht="11.25" customHeight="1">
      <c r="A311" s="11"/>
      <c r="B311" s="11"/>
      <c r="C311" s="22"/>
      <c r="D311" s="13"/>
      <c r="E311" s="81"/>
    </row>
    <row r="312" spans="3:5" ht="11.25" customHeight="1">
      <c r="C312" s="22"/>
      <c r="D312" s="13"/>
      <c r="E312" s="81"/>
    </row>
    <row r="313" ht="11.25" customHeight="1">
      <c r="D313" s="13"/>
    </row>
    <row r="314" ht="11.25" customHeight="1">
      <c r="D314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">
    <tabColor indexed="25"/>
  </sheetPr>
  <dimension ref="A1:L604"/>
  <sheetViews>
    <sheetView showGridLines="0" zoomScalePageLayoutView="0" workbookViewId="0" topLeftCell="A196">
      <selection activeCell="B201" sqref="B201:C20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5" customWidth="1"/>
    <col min="5" max="5" width="14.33203125" style="4" customWidth="1"/>
    <col min="6" max="6" width="10.160156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2903</v>
      </c>
      <c r="B1" s="8" t="s">
        <v>2904</v>
      </c>
      <c r="C1" s="9" t="s">
        <v>2905</v>
      </c>
      <c r="D1" s="9" t="s">
        <v>1016</v>
      </c>
      <c r="E1" s="81"/>
      <c r="F1" s="10" t="s">
        <v>2369</v>
      </c>
    </row>
    <row r="2" spans="1:6" ht="11.25" customHeight="1">
      <c r="A2" s="182" t="s">
        <v>2906</v>
      </c>
      <c r="B2" s="117" t="s">
        <v>2907</v>
      </c>
      <c r="C2" s="22">
        <v>80</v>
      </c>
      <c r="D2" s="13"/>
      <c r="E2" s="81"/>
      <c r="F2" s="7" t="s">
        <v>2908</v>
      </c>
    </row>
    <row r="3" spans="1:6" ht="11.25" customHeight="1">
      <c r="A3" s="182" t="s">
        <v>2909</v>
      </c>
      <c r="B3" s="117" t="s">
        <v>2910</v>
      </c>
      <c r="C3" s="22">
        <v>55</v>
      </c>
      <c r="D3" s="13"/>
      <c r="E3" s="81"/>
      <c r="F3" s="82"/>
    </row>
    <row r="4" spans="1:5" ht="11.25" customHeight="1">
      <c r="A4" s="182" t="s">
        <v>2911</v>
      </c>
      <c r="B4" s="117" t="s">
        <v>2912</v>
      </c>
      <c r="C4" s="22">
        <v>47</v>
      </c>
      <c r="D4" s="13"/>
      <c r="E4" s="81"/>
    </row>
    <row r="5" spans="1:5" s="10" customFormat="1" ht="11.25" customHeight="1">
      <c r="A5" s="182" t="s">
        <v>2913</v>
      </c>
      <c r="B5" s="117" t="s">
        <v>2914</v>
      </c>
      <c r="C5" s="22">
        <v>54</v>
      </c>
      <c r="D5" s="13"/>
      <c r="E5" s="81"/>
    </row>
    <row r="6" spans="1:5" ht="11.25" customHeight="1">
      <c r="A6" s="182" t="s">
        <v>2915</v>
      </c>
      <c r="B6" s="117" t="s">
        <v>182</v>
      </c>
      <c r="C6" s="22">
        <v>54</v>
      </c>
      <c r="D6" s="13"/>
      <c r="E6" s="81"/>
    </row>
    <row r="7" spans="1:5" ht="11.25" customHeight="1">
      <c r="A7" s="182" t="s">
        <v>183</v>
      </c>
      <c r="B7" s="117" t="s">
        <v>184</v>
      </c>
      <c r="C7" s="22">
        <v>42</v>
      </c>
      <c r="D7" s="13"/>
      <c r="E7" s="81"/>
    </row>
    <row r="8" spans="1:7" ht="11.25" customHeight="1">
      <c r="A8" s="182" t="s">
        <v>185</v>
      </c>
      <c r="B8" s="117" t="s">
        <v>186</v>
      </c>
      <c r="C8" s="22">
        <v>55</v>
      </c>
      <c r="D8" s="13"/>
      <c r="E8" s="81"/>
      <c r="F8" s="77" t="str">
        <f ca="1">"Karte"&amp;MID(MID(CELL("filename",$A$1),FIND("]",CELL("filename",$A$1))+1,256),FIND(" ",MID(CELL("filename",$A$1),FIND("]",CELL("filename",$A$1))+1,256),"1"),256)&amp;":"</f>
        <v>Karte 7.5:</v>
      </c>
      <c r="G8" s="10" t="s">
        <v>1988</v>
      </c>
    </row>
    <row r="9" spans="1:7" ht="11.25" customHeight="1">
      <c r="A9" s="182" t="s">
        <v>187</v>
      </c>
      <c r="B9" s="117" t="s">
        <v>188</v>
      </c>
      <c r="C9" s="22">
        <v>58</v>
      </c>
      <c r="D9" s="13"/>
      <c r="E9" s="81"/>
      <c r="F9" s="77"/>
      <c r="G9" s="7" t="s">
        <v>1962</v>
      </c>
    </row>
    <row r="10" spans="1:6" ht="11.25" customHeight="1">
      <c r="A10" s="182" t="s">
        <v>189</v>
      </c>
      <c r="B10" s="117" t="s">
        <v>190</v>
      </c>
      <c r="C10" s="22">
        <v>47</v>
      </c>
      <c r="D10" s="13"/>
      <c r="E10" s="81"/>
      <c r="F10" s="79"/>
    </row>
    <row r="11" spans="1:7" ht="11.25" customHeight="1">
      <c r="A11" s="182" t="s">
        <v>191</v>
      </c>
      <c r="B11" s="117" t="s">
        <v>192</v>
      </c>
      <c r="C11" s="22">
        <v>43</v>
      </c>
      <c r="D11" s="13"/>
      <c r="E11" s="81"/>
      <c r="F11" s="77" t="str">
        <f ca="1">"Map"&amp;MID(MID(CELL("filename",$A$1),FIND("]",CELL("filename",$A$1))+1,256),FIND(" ",MID(CELL("filename",$A$1),FIND("]",CELL("filename",$A$1))+1,256),"1"),256)&amp;":"</f>
        <v>Map 7.5:</v>
      </c>
      <c r="G11" s="10" t="s">
        <v>1989</v>
      </c>
    </row>
    <row r="12" spans="1:7" ht="11.25" customHeight="1">
      <c r="A12" s="182" t="s">
        <v>193</v>
      </c>
      <c r="B12" s="117" t="s">
        <v>194</v>
      </c>
      <c r="C12" s="22">
        <v>32</v>
      </c>
      <c r="D12" s="13"/>
      <c r="E12" s="81"/>
      <c r="F12" s="77"/>
      <c r="G12" s="7" t="s">
        <v>786</v>
      </c>
    </row>
    <row r="13" spans="1:6" ht="11.25" customHeight="1">
      <c r="A13" s="182" t="s">
        <v>195</v>
      </c>
      <c r="B13" s="117" t="s">
        <v>196</v>
      </c>
      <c r="C13" s="22">
        <v>12</v>
      </c>
      <c r="D13" s="13"/>
      <c r="E13" s="81"/>
      <c r="F13" s="79"/>
    </row>
    <row r="14" spans="1:7" ht="11.25" customHeight="1">
      <c r="A14" s="182" t="s">
        <v>197</v>
      </c>
      <c r="B14" s="117" t="s">
        <v>198</v>
      </c>
      <c r="C14" s="22">
        <v>18</v>
      </c>
      <c r="D14" s="13"/>
      <c r="E14" s="81"/>
      <c r="F14" s="77" t="str">
        <f ca="1">"Carte"&amp;MID(MID(CELL("filename",$A$1),FIND("]",CELL("filename",$A$1))+1,256),FIND(" ",MID(CELL("filename",$A$1),FIND("]",CELL("filename",$A$1))+1,256),"1"),256)&amp;":"</f>
        <v>Carte 7.5:</v>
      </c>
      <c r="G14" s="10" t="s">
        <v>1990</v>
      </c>
    </row>
    <row r="15" spans="1:7" ht="11.25" customHeight="1">
      <c r="A15" s="182" t="s">
        <v>199</v>
      </c>
      <c r="B15" s="117" t="s">
        <v>200</v>
      </c>
      <c r="C15" s="22">
        <v>78</v>
      </c>
      <c r="D15" s="13"/>
      <c r="E15" s="81"/>
      <c r="G15" s="7" t="s">
        <v>1961</v>
      </c>
    </row>
    <row r="16" spans="1:5" ht="11.25" customHeight="1">
      <c r="A16" s="182" t="s">
        <v>201</v>
      </c>
      <c r="B16" s="117" t="s">
        <v>202</v>
      </c>
      <c r="C16" s="22">
        <v>77</v>
      </c>
      <c r="D16" s="13"/>
      <c r="E16" s="81"/>
    </row>
    <row r="17" spans="1:5" ht="11.25" customHeight="1">
      <c r="A17" s="182" t="s">
        <v>203</v>
      </c>
      <c r="B17" s="117" t="s">
        <v>204</v>
      </c>
      <c r="C17" s="22">
        <v>53</v>
      </c>
      <c r="D17" s="13"/>
      <c r="E17" s="81"/>
    </row>
    <row r="18" spans="1:5" ht="11.25" customHeight="1">
      <c r="A18" s="182" t="s">
        <v>205</v>
      </c>
      <c r="B18" s="117" t="s">
        <v>206</v>
      </c>
      <c r="C18" s="22">
        <v>22</v>
      </c>
      <c r="D18" s="13"/>
      <c r="E18" s="81"/>
    </row>
    <row r="19" spans="1:5" ht="11.25" customHeight="1">
      <c r="A19" s="182" t="s">
        <v>207</v>
      </c>
      <c r="B19" s="117" t="s">
        <v>2874</v>
      </c>
      <c r="C19" s="22">
        <v>90</v>
      </c>
      <c r="D19" s="13"/>
      <c r="E19" s="81"/>
    </row>
    <row r="20" spans="1:5" ht="11.25" customHeight="1">
      <c r="A20" s="182" t="s">
        <v>2875</v>
      </c>
      <c r="B20" s="117" t="s">
        <v>1753</v>
      </c>
      <c r="C20" s="22">
        <v>22</v>
      </c>
      <c r="D20" s="13"/>
      <c r="E20" s="81"/>
    </row>
    <row r="21" spans="1:9" ht="11.25" customHeight="1">
      <c r="A21" s="182" t="s">
        <v>2876</v>
      </c>
      <c r="B21" s="117" t="s">
        <v>2877</v>
      </c>
      <c r="C21" s="22">
        <v>25</v>
      </c>
      <c r="D21" s="13"/>
      <c r="E21" s="81"/>
      <c r="H21" s="11"/>
      <c r="I21" s="11"/>
    </row>
    <row r="22" spans="1:9" ht="11.25" customHeight="1">
      <c r="A22" s="182" t="s">
        <v>2878</v>
      </c>
      <c r="B22" s="117" t="s">
        <v>2879</v>
      </c>
      <c r="C22" s="22">
        <v>66</v>
      </c>
      <c r="D22" s="13"/>
      <c r="E22" s="81"/>
      <c r="G22" s="112" t="s">
        <v>670</v>
      </c>
      <c r="H22" s="11"/>
      <c r="I22" s="11"/>
    </row>
    <row r="23" spans="1:11" ht="11.25" customHeight="1">
      <c r="A23" s="182" t="s">
        <v>2880</v>
      </c>
      <c r="B23" s="117" t="s">
        <v>2881</v>
      </c>
      <c r="C23" s="22">
        <v>22</v>
      </c>
      <c r="D23" s="13"/>
      <c r="E23" s="81"/>
      <c r="F23" s="10" t="s">
        <v>2882</v>
      </c>
      <c r="G23" s="101" t="s">
        <v>687</v>
      </c>
      <c r="H23" s="85"/>
      <c r="J23" s="213">
        <f>PERCENTILE(C$2:C$317,0)</f>
        <v>3</v>
      </c>
      <c r="K23" s="20" t="s">
        <v>2883</v>
      </c>
    </row>
    <row r="24" spans="1:11" ht="11.25" customHeight="1">
      <c r="A24" s="182" t="s">
        <v>2884</v>
      </c>
      <c r="B24" s="117" t="s">
        <v>2885</v>
      </c>
      <c r="C24" s="22">
        <v>27</v>
      </c>
      <c r="D24" s="13"/>
      <c r="E24" s="81"/>
      <c r="G24" s="101" t="s">
        <v>688</v>
      </c>
      <c r="H24" s="85"/>
      <c r="J24" s="213">
        <f>PERCENTILE(C$2:C$317,0.2)</f>
        <v>15</v>
      </c>
      <c r="K24" s="20" t="s">
        <v>2886</v>
      </c>
    </row>
    <row r="25" spans="1:11" ht="11.25" customHeight="1">
      <c r="A25" s="182" t="s">
        <v>2887</v>
      </c>
      <c r="B25" s="117" t="s">
        <v>1754</v>
      </c>
      <c r="C25" s="22">
        <v>11</v>
      </c>
      <c r="D25" s="13"/>
      <c r="E25" s="81"/>
      <c r="G25" s="101" t="s">
        <v>783</v>
      </c>
      <c r="H25" s="85"/>
      <c r="J25" s="213">
        <f>PERCENTILE(C$2:C$317,0.4)</f>
        <v>22</v>
      </c>
      <c r="K25" s="20" t="s">
        <v>2888</v>
      </c>
    </row>
    <row r="26" spans="1:11" ht="11.25" customHeight="1">
      <c r="A26" s="182" t="s">
        <v>2889</v>
      </c>
      <c r="B26" s="117" t="s">
        <v>2890</v>
      </c>
      <c r="C26" s="22">
        <v>15</v>
      </c>
      <c r="D26" s="13"/>
      <c r="E26" s="81"/>
      <c r="G26" s="101" t="s">
        <v>784</v>
      </c>
      <c r="H26" s="85"/>
      <c r="J26" s="213">
        <f>PERCENTILE(C$2:C$317,0.5)</f>
        <v>26.5</v>
      </c>
      <c r="K26" s="28" t="s">
        <v>2891</v>
      </c>
    </row>
    <row r="27" spans="1:11" ht="11.25" customHeight="1">
      <c r="A27" s="182" t="s">
        <v>2892</v>
      </c>
      <c r="B27" s="117" t="s">
        <v>2893</v>
      </c>
      <c r="C27" s="22">
        <v>53</v>
      </c>
      <c r="D27" s="13"/>
      <c r="E27" s="81"/>
      <c r="G27" s="7" t="s">
        <v>785</v>
      </c>
      <c r="H27" s="85"/>
      <c r="J27" s="213">
        <f>PERCENTILE(C$2:C$317,0.6)</f>
        <v>32</v>
      </c>
      <c r="K27" s="20" t="s">
        <v>2894</v>
      </c>
    </row>
    <row r="28" spans="1:11" ht="11.25" customHeight="1">
      <c r="A28" s="182" t="s">
        <v>2895</v>
      </c>
      <c r="B28" s="117" t="s">
        <v>2896</v>
      </c>
      <c r="C28" s="22">
        <v>17</v>
      </c>
      <c r="D28" s="13"/>
      <c r="E28" s="81"/>
      <c r="G28" s="7" t="s">
        <v>1423</v>
      </c>
      <c r="H28" s="100" t="s">
        <v>2897</v>
      </c>
      <c r="J28" s="213">
        <f>PERCENTILE(C$2:C$317,0.8)</f>
        <v>52.60000000000002</v>
      </c>
      <c r="K28" s="20" t="s">
        <v>2230</v>
      </c>
    </row>
    <row r="29" spans="1:11" ht="11.25" customHeight="1">
      <c r="A29" s="182" t="s">
        <v>2231</v>
      </c>
      <c r="B29" s="117" t="s">
        <v>2232</v>
      </c>
      <c r="C29" s="22">
        <v>30</v>
      </c>
      <c r="D29" s="13"/>
      <c r="E29" s="81"/>
      <c r="F29" s="2"/>
      <c r="G29" s="2"/>
      <c r="J29" s="213">
        <f>PERCENTILE(C$2:C$317,1)</f>
        <v>96</v>
      </c>
      <c r="K29" s="11" t="s">
        <v>2233</v>
      </c>
    </row>
    <row r="30" spans="1:9" ht="11.25" customHeight="1">
      <c r="A30" s="182" t="s">
        <v>2234</v>
      </c>
      <c r="B30" s="117" t="s">
        <v>2235</v>
      </c>
      <c r="C30" s="22">
        <v>22</v>
      </c>
      <c r="D30" s="13"/>
      <c r="E30" s="81"/>
      <c r="F30" s="6" t="s">
        <v>2236</v>
      </c>
      <c r="G30" s="29"/>
      <c r="H30" s="11"/>
      <c r="I30" s="11"/>
    </row>
    <row r="31" spans="1:9" ht="11.25" customHeight="1">
      <c r="A31" s="182" t="s">
        <v>2237</v>
      </c>
      <c r="B31" s="117" t="s">
        <v>2238</v>
      </c>
      <c r="C31" s="22">
        <v>28</v>
      </c>
      <c r="D31" s="13"/>
      <c r="E31" s="81"/>
      <c r="F31" s="2" t="s">
        <v>2239</v>
      </c>
      <c r="G31" s="223" t="s">
        <v>220</v>
      </c>
      <c r="H31" s="2"/>
      <c r="I31" s="2"/>
    </row>
    <row r="32" spans="1:9" ht="11.25" customHeight="1">
      <c r="A32" s="182" t="s">
        <v>2240</v>
      </c>
      <c r="B32" s="117" t="s">
        <v>2241</v>
      </c>
      <c r="C32" s="22">
        <v>22</v>
      </c>
      <c r="D32" s="13"/>
      <c r="E32" s="81"/>
      <c r="F32" s="2"/>
      <c r="G32" s="111"/>
      <c r="H32" s="2"/>
      <c r="I32" s="2"/>
    </row>
    <row r="33" spans="1:9" ht="11.25" customHeight="1">
      <c r="A33" s="182" t="s">
        <v>2242</v>
      </c>
      <c r="B33" s="117" t="s">
        <v>2243</v>
      </c>
      <c r="C33" s="22">
        <v>24</v>
      </c>
      <c r="D33" s="13"/>
      <c r="E33" s="81"/>
      <c r="F33" s="2" t="s">
        <v>2244</v>
      </c>
      <c r="G33" s="223" t="s">
        <v>221</v>
      </c>
      <c r="H33" s="2"/>
      <c r="I33" s="2"/>
    </row>
    <row r="34" spans="1:9" ht="11.25" customHeight="1">
      <c r="A34" s="182" t="s">
        <v>2245</v>
      </c>
      <c r="B34" s="117" t="s">
        <v>2246</v>
      </c>
      <c r="C34" s="22">
        <v>26</v>
      </c>
      <c r="D34" s="13"/>
      <c r="E34" s="81"/>
      <c r="F34" s="2"/>
      <c r="G34" s="111"/>
      <c r="H34" s="2"/>
      <c r="I34" s="2"/>
    </row>
    <row r="35" spans="1:9" ht="11.25" customHeight="1">
      <c r="A35" s="182" t="s">
        <v>2247</v>
      </c>
      <c r="B35" s="117" t="s">
        <v>2248</v>
      </c>
      <c r="C35" s="22">
        <v>15</v>
      </c>
      <c r="D35" s="13"/>
      <c r="E35" s="81"/>
      <c r="F35" s="2" t="s">
        <v>2249</v>
      </c>
      <c r="G35" s="223" t="s">
        <v>222</v>
      </c>
      <c r="H35" s="2"/>
      <c r="I35" s="2"/>
    </row>
    <row r="36" spans="1:9" ht="11.25" customHeight="1">
      <c r="A36" s="182" t="s">
        <v>2250</v>
      </c>
      <c r="B36" s="117" t="s">
        <v>2251</v>
      </c>
      <c r="C36" s="22">
        <v>28</v>
      </c>
      <c r="D36" s="13"/>
      <c r="E36" s="81"/>
      <c r="F36" s="3"/>
      <c r="G36" s="3"/>
      <c r="H36" s="2"/>
      <c r="I36" s="103"/>
    </row>
    <row r="37" spans="1:9" ht="11.25" customHeight="1">
      <c r="A37" s="182" t="s">
        <v>2252</v>
      </c>
      <c r="B37" s="117" t="s">
        <v>2253</v>
      </c>
      <c r="C37" s="22">
        <v>7</v>
      </c>
      <c r="D37" s="13"/>
      <c r="E37" s="81"/>
      <c r="F37" s="2"/>
      <c r="G37" s="2"/>
      <c r="H37" s="2"/>
      <c r="I37" s="58"/>
    </row>
    <row r="38" spans="1:9" ht="11.25" customHeight="1">
      <c r="A38" s="182" t="s">
        <v>2254</v>
      </c>
      <c r="B38" s="117" t="s">
        <v>2255</v>
      </c>
      <c r="C38" s="22">
        <v>13</v>
      </c>
      <c r="D38" s="13"/>
      <c r="E38" s="81"/>
      <c r="F38" s="2"/>
      <c r="G38" s="2"/>
      <c r="H38" s="2"/>
      <c r="I38" s="103"/>
    </row>
    <row r="39" spans="1:9" ht="11.25" customHeight="1">
      <c r="A39" s="182" t="s">
        <v>2256</v>
      </c>
      <c r="B39" s="117" t="s">
        <v>2257</v>
      </c>
      <c r="C39" s="22">
        <v>9</v>
      </c>
      <c r="D39" s="13"/>
      <c r="E39" s="81"/>
      <c r="F39" s="15" t="s">
        <v>2258</v>
      </c>
      <c r="G39" s="2"/>
      <c r="H39" s="2"/>
      <c r="I39" s="58"/>
    </row>
    <row r="40" spans="1:9" ht="11.25" customHeight="1">
      <c r="A40" s="182" t="s">
        <v>2259</v>
      </c>
      <c r="B40" s="117" t="s">
        <v>2260</v>
      </c>
      <c r="C40" s="22">
        <v>26</v>
      </c>
      <c r="D40" s="13"/>
      <c r="E40" s="81"/>
      <c r="F40" s="2" t="s">
        <v>2239</v>
      </c>
      <c r="G40" s="16" t="s">
        <v>1424</v>
      </c>
      <c r="H40" s="2"/>
      <c r="I40" s="103"/>
    </row>
    <row r="41" spans="1:9" ht="11.25" customHeight="1">
      <c r="A41" s="182" t="s">
        <v>2261</v>
      </c>
      <c r="B41" s="117" t="s">
        <v>2262</v>
      </c>
      <c r="C41" s="22">
        <v>12</v>
      </c>
      <c r="D41" s="13"/>
      <c r="E41" s="81"/>
      <c r="F41" s="2"/>
      <c r="G41" s="17"/>
      <c r="H41" s="2"/>
      <c r="I41" s="2"/>
    </row>
    <row r="42" spans="1:9" ht="11.25" customHeight="1">
      <c r="A42" s="182" t="s">
        <v>2263</v>
      </c>
      <c r="B42" s="117" t="s">
        <v>2264</v>
      </c>
      <c r="C42" s="22">
        <v>15</v>
      </c>
      <c r="D42" s="13"/>
      <c r="E42" s="81"/>
      <c r="F42" s="2" t="s">
        <v>2244</v>
      </c>
      <c r="G42" s="16" t="s">
        <v>1425</v>
      </c>
      <c r="H42" s="2"/>
      <c r="I42" s="2"/>
    </row>
    <row r="43" spans="1:9" ht="11.25" customHeight="1">
      <c r="A43" s="182" t="s">
        <v>2265</v>
      </c>
      <c r="B43" s="117" t="s">
        <v>2266</v>
      </c>
      <c r="C43" s="22">
        <v>42</v>
      </c>
      <c r="D43" s="13"/>
      <c r="E43" s="81"/>
      <c r="F43" s="2"/>
      <c r="G43" s="18"/>
      <c r="H43" s="2"/>
      <c r="I43" s="2"/>
    </row>
    <row r="44" spans="1:9" ht="11.25" customHeight="1">
      <c r="A44" s="182" t="s">
        <v>75</v>
      </c>
      <c r="B44" s="117" t="s">
        <v>77</v>
      </c>
      <c r="C44" s="22">
        <v>8</v>
      </c>
      <c r="D44" s="13"/>
      <c r="E44" s="81"/>
      <c r="F44" s="2" t="s">
        <v>2249</v>
      </c>
      <c r="G44" s="16" t="s">
        <v>1426</v>
      </c>
      <c r="H44" s="2"/>
      <c r="I44" s="2"/>
    </row>
    <row r="45" spans="1:9" ht="11.25" customHeight="1">
      <c r="A45" s="182" t="s">
        <v>2267</v>
      </c>
      <c r="B45" s="117" t="s">
        <v>2268</v>
      </c>
      <c r="C45" s="22">
        <v>21</v>
      </c>
      <c r="D45" s="13"/>
      <c r="E45" s="81"/>
      <c r="F45" s="2"/>
      <c r="G45" s="2"/>
      <c r="H45" s="2"/>
      <c r="I45" s="2"/>
    </row>
    <row r="46" spans="1:12" ht="11.25" customHeight="1">
      <c r="A46" s="182" t="s">
        <v>2269</v>
      </c>
      <c r="B46" s="117" t="s">
        <v>2270</v>
      </c>
      <c r="C46" s="22">
        <v>21</v>
      </c>
      <c r="D46" s="13"/>
      <c r="E46" s="81"/>
      <c r="L46" s="102"/>
    </row>
    <row r="47" spans="1:12" ht="11.25" customHeight="1">
      <c r="A47" s="182" t="s">
        <v>2271</v>
      </c>
      <c r="B47" s="117" t="s">
        <v>2272</v>
      </c>
      <c r="C47" s="22">
        <v>31</v>
      </c>
      <c r="D47" s="13"/>
      <c r="E47" s="81"/>
      <c r="L47" s="38"/>
    </row>
    <row r="48" spans="1:12" ht="11.25" customHeight="1">
      <c r="A48" s="182" t="s">
        <v>2273</v>
      </c>
      <c r="B48" s="117" t="s">
        <v>2274</v>
      </c>
      <c r="C48" s="22">
        <v>12</v>
      </c>
      <c r="D48" s="13"/>
      <c r="E48" s="81"/>
      <c r="L48" s="185"/>
    </row>
    <row r="49" spans="1:12" ht="11.25" customHeight="1">
      <c r="A49" s="182" t="s">
        <v>2275</v>
      </c>
      <c r="B49" s="117" t="s">
        <v>2276</v>
      </c>
      <c r="C49" s="22">
        <v>11</v>
      </c>
      <c r="D49" s="13"/>
      <c r="E49" s="81"/>
      <c r="L49" s="38"/>
    </row>
    <row r="50" spans="1:12" ht="11.25" customHeight="1">
      <c r="A50" s="182" t="s">
        <v>2277</v>
      </c>
      <c r="B50" s="117" t="s">
        <v>2278</v>
      </c>
      <c r="C50" s="22">
        <v>3</v>
      </c>
      <c r="D50" s="13"/>
      <c r="E50" s="81"/>
      <c r="L50" s="185"/>
    </row>
    <row r="51" spans="1:5" ht="11.25" customHeight="1">
      <c r="A51" s="182" t="s">
        <v>2279</v>
      </c>
      <c r="B51" s="117" t="s">
        <v>2280</v>
      </c>
      <c r="C51" s="22">
        <v>14</v>
      </c>
      <c r="D51" s="13"/>
      <c r="E51" s="81"/>
    </row>
    <row r="52" spans="1:5" ht="11.25" customHeight="1">
      <c r="A52" s="182" t="s">
        <v>2281</v>
      </c>
      <c r="B52" s="117" t="s">
        <v>2282</v>
      </c>
      <c r="C52" s="22">
        <v>18</v>
      </c>
      <c r="D52" s="13"/>
      <c r="E52" s="81"/>
    </row>
    <row r="53" spans="1:5" ht="11.25" customHeight="1">
      <c r="A53" s="182" t="s">
        <v>2283</v>
      </c>
      <c r="B53" s="117" t="s">
        <v>2284</v>
      </c>
      <c r="C53" s="22">
        <v>7</v>
      </c>
      <c r="D53" s="13"/>
      <c r="E53" s="81"/>
    </row>
    <row r="54" spans="1:5" ht="11.25" customHeight="1">
      <c r="A54" s="182" t="s">
        <v>2285</v>
      </c>
      <c r="B54" s="117" t="s">
        <v>2286</v>
      </c>
      <c r="C54" s="22">
        <v>7</v>
      </c>
      <c r="D54" s="13"/>
      <c r="E54" s="81"/>
    </row>
    <row r="55" spans="1:5" ht="11.25" customHeight="1">
      <c r="A55" s="182" t="s">
        <v>2287</v>
      </c>
      <c r="B55" s="117" t="s">
        <v>2288</v>
      </c>
      <c r="C55" s="22">
        <v>29</v>
      </c>
      <c r="D55" s="13"/>
      <c r="E55" s="81"/>
    </row>
    <row r="56" spans="1:5" ht="11.25" customHeight="1">
      <c r="A56" s="182" t="s">
        <v>2289</v>
      </c>
      <c r="B56" s="117" t="s">
        <v>2290</v>
      </c>
      <c r="C56" s="22">
        <v>28</v>
      </c>
      <c r="D56" s="13"/>
      <c r="E56" s="81"/>
    </row>
    <row r="57" spans="1:9" ht="11.25" customHeight="1">
      <c r="A57" s="182" t="s">
        <v>2291</v>
      </c>
      <c r="B57" s="117" t="s">
        <v>2292</v>
      </c>
      <c r="C57" s="22">
        <v>15</v>
      </c>
      <c r="D57" s="13"/>
      <c r="E57" s="81"/>
      <c r="F57" s="2"/>
      <c r="G57" s="2"/>
      <c r="H57" s="2"/>
      <c r="I57" s="2"/>
    </row>
    <row r="58" spans="1:9" ht="11.25" customHeight="1">
      <c r="A58" s="182" t="s">
        <v>2293</v>
      </c>
      <c r="B58" s="117" t="s">
        <v>2294</v>
      </c>
      <c r="C58" s="22">
        <v>14</v>
      </c>
      <c r="D58" s="13"/>
      <c r="E58" s="81"/>
      <c r="F58" s="2"/>
      <c r="G58" s="2"/>
      <c r="H58" s="2"/>
      <c r="I58" s="2"/>
    </row>
    <row r="59" spans="1:9" ht="11.25" customHeight="1">
      <c r="A59" s="182" t="s">
        <v>2295</v>
      </c>
      <c r="B59" s="117" t="s">
        <v>2296</v>
      </c>
      <c r="C59" s="22">
        <v>23</v>
      </c>
      <c r="D59" s="13"/>
      <c r="E59" s="81"/>
      <c r="F59" s="2"/>
      <c r="G59" s="2"/>
      <c r="H59" s="2"/>
      <c r="I59" s="2"/>
    </row>
    <row r="60" spans="1:9" ht="11.25" customHeight="1">
      <c r="A60" s="182" t="s">
        <v>2297</v>
      </c>
      <c r="B60" s="117" t="s">
        <v>2298</v>
      </c>
      <c r="C60" s="22">
        <v>29</v>
      </c>
      <c r="D60" s="13"/>
      <c r="E60" s="81"/>
      <c r="F60" s="2"/>
      <c r="G60" s="2"/>
      <c r="H60" s="2"/>
      <c r="I60" s="2"/>
    </row>
    <row r="61" spans="1:5" ht="11.25" customHeight="1">
      <c r="A61" s="182" t="s">
        <v>2299</v>
      </c>
      <c r="B61" s="117" t="s">
        <v>2300</v>
      </c>
      <c r="C61" s="22">
        <v>39</v>
      </c>
      <c r="D61" s="13"/>
      <c r="E61" s="81"/>
    </row>
    <row r="62" spans="1:5" ht="11.25" customHeight="1">
      <c r="A62" s="182" t="s">
        <v>2301</v>
      </c>
      <c r="B62" s="117" t="s">
        <v>2302</v>
      </c>
      <c r="C62" s="22">
        <v>17</v>
      </c>
      <c r="D62" s="13"/>
      <c r="E62" s="81"/>
    </row>
    <row r="63" spans="1:5" ht="11.25" customHeight="1">
      <c r="A63" s="182" t="s">
        <v>2303</v>
      </c>
      <c r="B63" s="117" t="s">
        <v>2304</v>
      </c>
      <c r="C63" s="22">
        <v>16</v>
      </c>
      <c r="D63" s="13"/>
      <c r="E63" s="81"/>
    </row>
    <row r="64" spans="1:5" ht="11.25" customHeight="1">
      <c r="A64" s="182" t="s">
        <v>2306</v>
      </c>
      <c r="B64" s="117" t="s">
        <v>2307</v>
      </c>
      <c r="C64" s="22">
        <v>12</v>
      </c>
      <c r="D64" s="13"/>
      <c r="E64" s="81"/>
    </row>
    <row r="65" spans="1:5" ht="11.25" customHeight="1">
      <c r="A65" s="182" t="s">
        <v>76</v>
      </c>
      <c r="B65" s="117" t="s">
        <v>2305</v>
      </c>
      <c r="C65" s="22">
        <v>6</v>
      </c>
      <c r="D65" s="13"/>
      <c r="E65" s="81"/>
    </row>
    <row r="66" spans="1:5" ht="11.25" customHeight="1">
      <c r="A66" s="182" t="s">
        <v>620</v>
      </c>
      <c r="B66" s="117" t="s">
        <v>2308</v>
      </c>
      <c r="C66" s="22">
        <v>14</v>
      </c>
      <c r="D66" s="13"/>
      <c r="E66" s="81"/>
    </row>
    <row r="67" spans="1:5" ht="11.25" customHeight="1">
      <c r="A67" s="182" t="s">
        <v>2309</v>
      </c>
      <c r="B67" s="117" t="s">
        <v>2310</v>
      </c>
      <c r="C67" s="22">
        <v>7</v>
      </c>
      <c r="D67" s="13"/>
      <c r="E67" s="81"/>
    </row>
    <row r="68" spans="1:5" ht="11.25" customHeight="1">
      <c r="A68" s="182" t="s">
        <v>2311</v>
      </c>
      <c r="B68" s="117" t="s">
        <v>2312</v>
      </c>
      <c r="C68" s="22">
        <v>7</v>
      </c>
      <c r="D68" s="13"/>
      <c r="E68" s="81"/>
    </row>
    <row r="69" spans="1:5" ht="11.25" customHeight="1">
      <c r="A69" s="182" t="s">
        <v>2313</v>
      </c>
      <c r="B69" s="117" t="s">
        <v>2314</v>
      </c>
      <c r="C69" s="22">
        <v>7</v>
      </c>
      <c r="D69" s="13"/>
      <c r="E69" s="81"/>
    </row>
    <row r="70" spans="1:5" ht="11.25" customHeight="1">
      <c r="A70" s="182" t="s">
        <v>2315</v>
      </c>
      <c r="B70" s="117" t="s">
        <v>2316</v>
      </c>
      <c r="C70" s="22">
        <v>69</v>
      </c>
      <c r="D70" s="13"/>
      <c r="E70" s="81"/>
    </row>
    <row r="71" spans="1:5" ht="11.25" customHeight="1">
      <c r="A71" s="182" t="s">
        <v>3580</v>
      </c>
      <c r="B71" s="117" t="s">
        <v>1260</v>
      </c>
      <c r="C71" s="110">
        <v>64</v>
      </c>
      <c r="D71" s="13"/>
      <c r="E71" s="81"/>
    </row>
    <row r="72" spans="1:5" ht="11.25" customHeight="1">
      <c r="A72" s="182" t="s">
        <v>832</v>
      </c>
      <c r="B72" s="117" t="s">
        <v>2317</v>
      </c>
      <c r="C72" s="22">
        <v>38</v>
      </c>
      <c r="D72" s="13"/>
      <c r="E72" s="81"/>
    </row>
    <row r="73" spans="1:5" ht="11.25" customHeight="1">
      <c r="A73" s="182" t="s">
        <v>838</v>
      </c>
      <c r="B73" s="117" t="s">
        <v>2318</v>
      </c>
      <c r="C73" s="22">
        <v>58</v>
      </c>
      <c r="D73" s="13"/>
      <c r="E73" s="81"/>
    </row>
    <row r="74" spans="1:5" ht="11.25" customHeight="1">
      <c r="A74" s="182" t="s">
        <v>846</v>
      </c>
      <c r="B74" s="117" t="s">
        <v>2319</v>
      </c>
      <c r="C74" s="22">
        <v>11</v>
      </c>
      <c r="D74" s="13"/>
      <c r="E74" s="81"/>
    </row>
    <row r="75" spans="1:5" ht="11.25" customHeight="1">
      <c r="A75" s="182" t="s">
        <v>1501</v>
      </c>
      <c r="B75" s="117" t="s">
        <v>2320</v>
      </c>
      <c r="C75" s="22">
        <v>35</v>
      </c>
      <c r="D75" s="13"/>
      <c r="E75" s="81"/>
    </row>
    <row r="76" spans="1:5" ht="11.25" customHeight="1">
      <c r="A76" s="182" t="s">
        <v>1506</v>
      </c>
      <c r="B76" s="117" t="s">
        <v>2321</v>
      </c>
      <c r="C76" s="22">
        <v>21</v>
      </c>
      <c r="D76" s="13"/>
      <c r="E76" s="81"/>
    </row>
    <row r="77" spans="1:5" ht="11.25" customHeight="1">
      <c r="A77" s="182" t="s">
        <v>1511</v>
      </c>
      <c r="B77" s="117" t="s">
        <v>2322</v>
      </c>
      <c r="C77" s="22">
        <v>83</v>
      </c>
      <c r="D77" s="13"/>
      <c r="E77" s="81"/>
    </row>
    <row r="78" spans="1:5" ht="11.25" customHeight="1">
      <c r="A78" s="182" t="s">
        <v>1516</v>
      </c>
      <c r="B78" s="117" t="s">
        <v>2323</v>
      </c>
      <c r="C78" s="22">
        <v>41</v>
      </c>
      <c r="D78" s="13"/>
      <c r="E78" s="81"/>
    </row>
    <row r="79" spans="1:5" ht="11.25" customHeight="1">
      <c r="A79" s="182" t="s">
        <v>1520</v>
      </c>
      <c r="B79" s="117" t="s">
        <v>2324</v>
      </c>
      <c r="C79" s="22">
        <v>31</v>
      </c>
      <c r="D79" s="13"/>
      <c r="E79" s="81"/>
    </row>
    <row r="80" spans="1:5" ht="11.25" customHeight="1">
      <c r="A80" s="182" t="s">
        <v>1526</v>
      </c>
      <c r="B80" s="117" t="s">
        <v>0</v>
      </c>
      <c r="C80" s="22">
        <v>37</v>
      </c>
      <c r="D80" s="13"/>
      <c r="E80" s="81"/>
    </row>
    <row r="81" spans="1:5" ht="11.25" customHeight="1">
      <c r="A81" s="182" t="s">
        <v>1532</v>
      </c>
      <c r="B81" s="117" t="s">
        <v>1</v>
      </c>
      <c r="C81" s="22">
        <v>63</v>
      </c>
      <c r="D81" s="13"/>
      <c r="E81" s="81"/>
    </row>
    <row r="82" spans="1:5" ht="11.25" customHeight="1">
      <c r="A82" s="182" t="s">
        <v>1534</v>
      </c>
      <c r="B82" s="117" t="s">
        <v>2</v>
      </c>
      <c r="C82" s="22">
        <v>66</v>
      </c>
      <c r="D82" s="13"/>
      <c r="E82" s="81"/>
    </row>
    <row r="83" spans="1:5" ht="11.25" customHeight="1">
      <c r="A83" s="182" t="s">
        <v>1538</v>
      </c>
      <c r="B83" s="117" t="s">
        <v>3</v>
      </c>
      <c r="C83" s="22">
        <v>90</v>
      </c>
      <c r="D83" s="13"/>
      <c r="E83" s="81"/>
    </row>
    <row r="84" spans="1:5" ht="11.25" customHeight="1">
      <c r="A84" s="182" t="s">
        <v>1541</v>
      </c>
      <c r="B84" s="117" t="s">
        <v>4</v>
      </c>
      <c r="C84" s="22">
        <v>92</v>
      </c>
      <c r="D84" s="13"/>
      <c r="E84" s="81"/>
    </row>
    <row r="85" spans="1:5" ht="11.25" customHeight="1">
      <c r="A85" s="182" t="s">
        <v>5</v>
      </c>
      <c r="B85" s="117" t="s">
        <v>6</v>
      </c>
      <c r="C85" s="22">
        <v>17</v>
      </c>
      <c r="D85" s="13"/>
      <c r="E85" s="81"/>
    </row>
    <row r="86" spans="1:5" ht="11.25" customHeight="1">
      <c r="A86" s="182" t="s">
        <v>7</v>
      </c>
      <c r="B86" s="117" t="s">
        <v>8</v>
      </c>
      <c r="C86" s="22">
        <v>11</v>
      </c>
      <c r="D86" s="13"/>
      <c r="E86" s="81"/>
    </row>
    <row r="87" spans="1:5" ht="11.25" customHeight="1">
      <c r="A87" s="182" t="s">
        <v>9</v>
      </c>
      <c r="B87" s="117" t="s">
        <v>10</v>
      </c>
      <c r="C87" s="22">
        <v>15</v>
      </c>
      <c r="D87" s="13"/>
      <c r="E87" s="81"/>
    </row>
    <row r="88" spans="1:5" ht="11.25" customHeight="1">
      <c r="A88" s="182" t="s">
        <v>11</v>
      </c>
      <c r="B88" s="117" t="s">
        <v>12</v>
      </c>
      <c r="C88" s="22">
        <v>33</v>
      </c>
      <c r="D88" s="13"/>
      <c r="E88" s="81"/>
    </row>
    <row r="89" spans="1:5" ht="11.25" customHeight="1">
      <c r="A89" s="182" t="s">
        <v>13</v>
      </c>
      <c r="B89" s="117" t="s">
        <v>14</v>
      </c>
      <c r="C89" s="22">
        <v>18</v>
      </c>
      <c r="D89" s="13"/>
      <c r="E89" s="81"/>
    </row>
    <row r="90" spans="1:5" ht="11.25" customHeight="1">
      <c r="A90" s="182" t="s">
        <v>15</v>
      </c>
      <c r="B90" s="117" t="s">
        <v>16</v>
      </c>
      <c r="C90" s="22">
        <v>12</v>
      </c>
      <c r="D90" s="13"/>
      <c r="E90" s="81"/>
    </row>
    <row r="91" spans="1:5" ht="11.25" customHeight="1">
      <c r="A91" s="182" t="s">
        <v>17</v>
      </c>
      <c r="B91" s="117" t="s">
        <v>1007</v>
      </c>
      <c r="C91" s="22">
        <v>18</v>
      </c>
      <c r="D91" s="13"/>
      <c r="E91" s="81"/>
    </row>
    <row r="92" spans="1:5" ht="11.25" customHeight="1">
      <c r="A92" s="182" t="s">
        <v>1008</v>
      </c>
      <c r="B92" s="117" t="s">
        <v>1009</v>
      </c>
      <c r="C92" s="22">
        <v>50</v>
      </c>
      <c r="D92" s="13"/>
      <c r="E92" s="81"/>
    </row>
    <row r="93" spans="1:5" ht="11.25" customHeight="1">
      <c r="A93" s="182" t="s">
        <v>1010</v>
      </c>
      <c r="B93" s="117" t="s">
        <v>1011</v>
      </c>
      <c r="C93" s="22">
        <v>17</v>
      </c>
      <c r="D93" s="13"/>
      <c r="E93" s="81"/>
    </row>
    <row r="94" spans="1:5" ht="11.25" customHeight="1">
      <c r="A94" s="182" t="s">
        <v>1012</v>
      </c>
      <c r="B94" s="117" t="s">
        <v>1755</v>
      </c>
      <c r="C94" s="22">
        <v>14</v>
      </c>
      <c r="D94" s="13"/>
      <c r="E94" s="81"/>
    </row>
    <row r="95" spans="1:5" ht="11.25" customHeight="1">
      <c r="A95" s="182" t="s">
        <v>1013</v>
      </c>
      <c r="B95" s="117" t="s">
        <v>1014</v>
      </c>
      <c r="C95" s="22">
        <v>13</v>
      </c>
      <c r="D95" s="13"/>
      <c r="E95" s="81"/>
    </row>
    <row r="96" spans="1:5" ht="11.25" customHeight="1">
      <c r="A96" s="182" t="s">
        <v>1015</v>
      </c>
      <c r="B96" s="117" t="s">
        <v>3585</v>
      </c>
      <c r="C96" s="22">
        <v>64</v>
      </c>
      <c r="D96" s="13"/>
      <c r="E96" s="81"/>
    </row>
    <row r="97" spans="1:5" ht="11.25" customHeight="1">
      <c r="A97" s="182" t="s">
        <v>3586</v>
      </c>
      <c r="B97" s="117" t="s">
        <v>3587</v>
      </c>
      <c r="C97" s="22">
        <v>44</v>
      </c>
      <c r="D97" s="13"/>
      <c r="E97" s="81"/>
    </row>
    <row r="98" spans="1:5" ht="11.25" customHeight="1">
      <c r="A98" s="182" t="s">
        <v>3588</v>
      </c>
      <c r="B98" s="117" t="s">
        <v>3589</v>
      </c>
      <c r="C98" s="22">
        <v>89</v>
      </c>
      <c r="D98" s="13"/>
      <c r="E98" s="81"/>
    </row>
    <row r="99" spans="1:5" ht="11.25" customHeight="1">
      <c r="A99" s="182" t="s">
        <v>3590</v>
      </c>
      <c r="B99" s="117" t="s">
        <v>3591</v>
      </c>
      <c r="C99" s="22">
        <v>47</v>
      </c>
      <c r="D99" s="13"/>
      <c r="E99" s="81"/>
    </row>
    <row r="100" spans="1:5" ht="11.25" customHeight="1">
      <c r="A100" s="182" t="s">
        <v>3592</v>
      </c>
      <c r="B100" s="117" t="s">
        <v>3593</v>
      </c>
      <c r="C100" s="22">
        <v>30</v>
      </c>
      <c r="D100" s="13"/>
      <c r="E100" s="81"/>
    </row>
    <row r="101" spans="1:5" ht="11.25" customHeight="1">
      <c r="A101" s="182" t="s">
        <v>3594</v>
      </c>
      <c r="B101" s="117" t="s">
        <v>1756</v>
      </c>
      <c r="C101" s="190">
        <v>22</v>
      </c>
      <c r="D101" s="13"/>
      <c r="E101" s="81"/>
    </row>
    <row r="102" spans="1:5" ht="11.25" customHeight="1">
      <c r="A102" s="182" t="s">
        <v>3595</v>
      </c>
      <c r="B102" s="117" t="s">
        <v>1757</v>
      </c>
      <c r="C102" s="190">
        <v>13</v>
      </c>
      <c r="D102" s="13"/>
      <c r="E102" s="81"/>
    </row>
    <row r="103" spans="1:5" ht="11.25" customHeight="1">
      <c r="A103" s="182" t="s">
        <v>3596</v>
      </c>
      <c r="B103" s="117" t="s">
        <v>1758</v>
      </c>
      <c r="C103" s="22">
        <v>85</v>
      </c>
      <c r="D103" s="13"/>
      <c r="E103" s="81"/>
    </row>
    <row r="104" spans="1:5" ht="11.25" customHeight="1">
      <c r="A104" s="182" t="s">
        <v>3597</v>
      </c>
      <c r="B104" s="117" t="s">
        <v>754</v>
      </c>
      <c r="C104" s="22">
        <v>53</v>
      </c>
      <c r="D104" s="13"/>
      <c r="E104" s="81"/>
    </row>
    <row r="105" spans="1:5" ht="11.25" customHeight="1">
      <c r="A105" s="182" t="s">
        <v>755</v>
      </c>
      <c r="B105" s="117" t="s">
        <v>756</v>
      </c>
      <c r="C105" s="22">
        <v>34</v>
      </c>
      <c r="D105" s="13"/>
      <c r="E105" s="81"/>
    </row>
    <row r="106" spans="1:5" ht="11.25" customHeight="1">
      <c r="A106" s="182" t="s">
        <v>757</v>
      </c>
      <c r="B106" s="117" t="s">
        <v>758</v>
      </c>
      <c r="C106" s="22">
        <v>25</v>
      </c>
      <c r="D106" s="13"/>
      <c r="E106" s="81"/>
    </row>
    <row r="107" spans="1:5" ht="11.25" customHeight="1">
      <c r="A107" s="182" t="s">
        <v>759</v>
      </c>
      <c r="B107" s="117" t="s">
        <v>760</v>
      </c>
      <c r="C107" s="22">
        <v>19</v>
      </c>
      <c r="D107" s="13"/>
      <c r="E107" s="81"/>
    </row>
    <row r="108" spans="1:5" ht="11.25" customHeight="1">
      <c r="A108" s="182" t="s">
        <v>761</v>
      </c>
      <c r="B108" s="117" t="s">
        <v>1759</v>
      </c>
      <c r="C108" s="22">
        <v>26</v>
      </c>
      <c r="D108" s="13"/>
      <c r="E108" s="81"/>
    </row>
    <row r="109" spans="1:5" ht="11.25" customHeight="1">
      <c r="A109" s="182" t="s">
        <v>762</v>
      </c>
      <c r="B109" s="117" t="s">
        <v>763</v>
      </c>
      <c r="C109" s="22">
        <v>27</v>
      </c>
      <c r="D109" s="13"/>
      <c r="E109" s="81"/>
    </row>
    <row r="110" spans="1:5" ht="11.25" customHeight="1">
      <c r="A110" s="182" t="s">
        <v>764</v>
      </c>
      <c r="B110" s="117" t="s">
        <v>765</v>
      </c>
      <c r="C110" s="22">
        <v>35</v>
      </c>
      <c r="D110" s="13"/>
      <c r="E110" s="81"/>
    </row>
    <row r="111" spans="1:5" ht="11.25" customHeight="1">
      <c r="A111" s="182" t="s">
        <v>766</v>
      </c>
      <c r="B111" s="117" t="s">
        <v>767</v>
      </c>
      <c r="C111" s="22">
        <v>27</v>
      </c>
      <c r="D111" s="13"/>
      <c r="E111" s="81"/>
    </row>
    <row r="112" spans="1:5" ht="11.25" customHeight="1">
      <c r="A112" s="182" t="s">
        <v>768</v>
      </c>
      <c r="B112" s="117" t="s">
        <v>769</v>
      </c>
      <c r="C112" s="22">
        <v>27</v>
      </c>
      <c r="D112" s="13"/>
      <c r="E112" s="81"/>
    </row>
    <row r="113" spans="1:5" ht="11.25" customHeight="1">
      <c r="A113" s="182" t="s">
        <v>770</v>
      </c>
      <c r="B113" s="117" t="s">
        <v>771</v>
      </c>
      <c r="C113" s="22">
        <v>39</v>
      </c>
      <c r="D113" s="13"/>
      <c r="E113" s="81"/>
    </row>
    <row r="114" spans="1:5" ht="11.25" customHeight="1">
      <c r="A114" s="182" t="s">
        <v>772</v>
      </c>
      <c r="B114" s="117" t="s">
        <v>773</v>
      </c>
      <c r="C114" s="22">
        <v>27</v>
      </c>
      <c r="D114" s="13"/>
      <c r="E114" s="81"/>
    </row>
    <row r="115" spans="1:5" ht="11.25" customHeight="1">
      <c r="A115" s="182" t="s">
        <v>774</v>
      </c>
      <c r="B115" s="117" t="s">
        <v>775</v>
      </c>
      <c r="C115" s="22">
        <v>16</v>
      </c>
      <c r="D115" s="13"/>
      <c r="E115" s="81"/>
    </row>
    <row r="116" spans="1:5" ht="11.25" customHeight="1">
      <c r="A116" s="182" t="s">
        <v>776</v>
      </c>
      <c r="B116" s="117" t="s">
        <v>777</v>
      </c>
      <c r="C116" s="22">
        <v>19</v>
      </c>
      <c r="D116" s="13"/>
      <c r="E116" s="81"/>
    </row>
    <row r="117" spans="1:5" ht="11.25" customHeight="1">
      <c r="A117" s="182" t="s">
        <v>208</v>
      </c>
      <c r="B117" s="117" t="s">
        <v>209</v>
      </c>
      <c r="C117" s="22">
        <v>14</v>
      </c>
      <c r="D117" s="13"/>
      <c r="E117" s="81"/>
    </row>
    <row r="118" spans="1:5" ht="11.25" customHeight="1">
      <c r="A118" s="182" t="s">
        <v>210</v>
      </c>
      <c r="B118" s="117" t="s">
        <v>211</v>
      </c>
      <c r="C118" s="22">
        <v>22</v>
      </c>
      <c r="D118" s="13"/>
      <c r="E118" s="81"/>
    </row>
    <row r="119" spans="1:5" ht="11.25" customHeight="1">
      <c r="A119" s="182" t="s">
        <v>212</v>
      </c>
      <c r="B119" s="117" t="s">
        <v>213</v>
      </c>
      <c r="C119" s="22">
        <v>26</v>
      </c>
      <c r="D119" s="13"/>
      <c r="E119" s="81"/>
    </row>
    <row r="120" spans="1:5" ht="11.25" customHeight="1">
      <c r="A120" s="182" t="s">
        <v>214</v>
      </c>
      <c r="B120" s="117" t="s">
        <v>215</v>
      </c>
      <c r="C120" s="22">
        <v>18</v>
      </c>
      <c r="D120" s="13"/>
      <c r="E120" s="81"/>
    </row>
    <row r="121" spans="1:5" ht="11.25" customHeight="1">
      <c r="A121" s="182" t="s">
        <v>216</v>
      </c>
      <c r="B121" s="117" t="s">
        <v>2437</v>
      </c>
      <c r="C121" s="22">
        <v>30</v>
      </c>
      <c r="D121" s="13"/>
      <c r="E121" s="81"/>
    </row>
    <row r="122" spans="1:5" ht="11.25" customHeight="1">
      <c r="A122" s="182" t="s">
        <v>2438</v>
      </c>
      <c r="B122" s="117" t="s">
        <v>2439</v>
      </c>
      <c r="C122" s="22">
        <v>13</v>
      </c>
      <c r="D122" s="13"/>
      <c r="E122" s="81"/>
    </row>
    <row r="123" spans="1:5" ht="11.25" customHeight="1">
      <c r="A123" s="182" t="s">
        <v>2440</v>
      </c>
      <c r="B123" s="117" t="s">
        <v>2441</v>
      </c>
      <c r="C123" s="22">
        <v>24</v>
      </c>
      <c r="D123" s="13"/>
      <c r="E123" s="81"/>
    </row>
    <row r="124" spans="1:5" ht="11.25" customHeight="1">
      <c r="A124" s="182" t="s">
        <v>2442</v>
      </c>
      <c r="B124" s="117" t="s">
        <v>2443</v>
      </c>
      <c r="C124" s="22">
        <v>33</v>
      </c>
      <c r="D124" s="13"/>
      <c r="E124" s="81"/>
    </row>
    <row r="125" spans="1:5" ht="11.25" customHeight="1">
      <c r="A125" s="182" t="s">
        <v>2444</v>
      </c>
      <c r="B125" s="117" t="s">
        <v>2445</v>
      </c>
      <c r="C125" s="22">
        <v>25</v>
      </c>
      <c r="D125" s="13"/>
      <c r="E125" s="81"/>
    </row>
    <row r="126" spans="1:5" ht="11.25" customHeight="1">
      <c r="A126" s="182" t="s">
        <v>2446</v>
      </c>
      <c r="B126" s="117" t="s">
        <v>1760</v>
      </c>
      <c r="C126" s="22">
        <v>21</v>
      </c>
      <c r="D126" s="13"/>
      <c r="E126" s="81"/>
    </row>
    <row r="127" spans="1:5" ht="11.25" customHeight="1">
      <c r="A127" s="182" t="s">
        <v>2447</v>
      </c>
      <c r="B127" s="117" t="s">
        <v>1761</v>
      </c>
      <c r="C127" s="22">
        <v>13</v>
      </c>
      <c r="D127" s="13"/>
      <c r="E127" s="81"/>
    </row>
    <row r="128" spans="1:5" ht="11.25" customHeight="1">
      <c r="A128" s="182" t="s">
        <v>2448</v>
      </c>
      <c r="B128" s="117" t="s">
        <v>1762</v>
      </c>
      <c r="C128" s="22">
        <v>21</v>
      </c>
      <c r="D128" s="13"/>
      <c r="E128" s="81"/>
    </row>
    <row r="129" spans="1:5" ht="11.25" customHeight="1">
      <c r="A129" s="182" t="s">
        <v>2449</v>
      </c>
      <c r="B129" s="117" t="s">
        <v>1763</v>
      </c>
      <c r="C129" s="22">
        <v>12</v>
      </c>
      <c r="D129" s="13"/>
      <c r="E129" s="81"/>
    </row>
    <row r="130" spans="1:5" ht="11.25" customHeight="1">
      <c r="A130" s="182" t="s">
        <v>2450</v>
      </c>
      <c r="B130" s="117" t="s">
        <v>2451</v>
      </c>
      <c r="C130" s="22">
        <v>34</v>
      </c>
      <c r="D130" s="13"/>
      <c r="E130" s="81"/>
    </row>
    <row r="131" spans="1:5" ht="11.25" customHeight="1">
      <c r="A131" s="182" t="s">
        <v>2452</v>
      </c>
      <c r="B131" s="117" t="s">
        <v>2453</v>
      </c>
      <c r="C131" s="22">
        <v>35</v>
      </c>
      <c r="D131" s="13"/>
      <c r="E131" s="81"/>
    </row>
    <row r="132" spans="1:5" ht="11.25" customHeight="1">
      <c r="A132" s="182" t="s">
        <v>2454</v>
      </c>
      <c r="B132" s="117" t="s">
        <v>2455</v>
      </c>
      <c r="C132" s="22">
        <v>33</v>
      </c>
      <c r="D132" s="13"/>
      <c r="E132" s="81"/>
    </row>
    <row r="133" spans="1:5" ht="11.25" customHeight="1">
      <c r="A133" s="182" t="s">
        <v>2456</v>
      </c>
      <c r="B133" s="117" t="s">
        <v>2457</v>
      </c>
      <c r="C133" s="22">
        <v>56</v>
      </c>
      <c r="D133" s="13"/>
      <c r="E133" s="81"/>
    </row>
    <row r="134" spans="1:5" ht="11.25" customHeight="1">
      <c r="A134" s="182" t="s">
        <v>2465</v>
      </c>
      <c r="B134" s="117" t="s">
        <v>2466</v>
      </c>
      <c r="C134" s="22">
        <v>14</v>
      </c>
      <c r="D134" s="13"/>
      <c r="E134" s="81"/>
    </row>
    <row r="135" spans="1:5" ht="11.25" customHeight="1">
      <c r="A135" s="182" t="s">
        <v>2467</v>
      </c>
      <c r="B135" s="117" t="s">
        <v>2468</v>
      </c>
      <c r="C135" s="22">
        <v>8</v>
      </c>
      <c r="D135" s="13"/>
      <c r="E135" s="81"/>
    </row>
    <row r="136" spans="1:5" ht="11.25" customHeight="1">
      <c r="A136" s="182" t="s">
        <v>2469</v>
      </c>
      <c r="B136" s="117" t="s">
        <v>2470</v>
      </c>
      <c r="C136" s="22">
        <v>42</v>
      </c>
      <c r="D136" s="13"/>
      <c r="E136" s="81"/>
    </row>
    <row r="137" spans="1:5" ht="11.25" customHeight="1">
      <c r="A137" s="182" t="s">
        <v>2471</v>
      </c>
      <c r="B137" s="117" t="s">
        <v>2472</v>
      </c>
      <c r="C137" s="22">
        <v>16</v>
      </c>
      <c r="D137" s="13"/>
      <c r="E137" s="81"/>
    </row>
    <row r="138" spans="1:5" ht="11.25" customHeight="1">
      <c r="A138" s="182" t="s">
        <v>2473</v>
      </c>
      <c r="B138" s="117" t="s">
        <v>2474</v>
      </c>
      <c r="C138" s="22">
        <v>8</v>
      </c>
      <c r="D138" s="13"/>
      <c r="E138" s="81"/>
    </row>
    <row r="139" spans="1:5" ht="11.25" customHeight="1">
      <c r="A139" s="182" t="s">
        <v>2475</v>
      </c>
      <c r="B139" s="117" t="s">
        <v>2476</v>
      </c>
      <c r="C139" s="22">
        <v>19</v>
      </c>
      <c r="D139" s="13"/>
      <c r="E139" s="81"/>
    </row>
    <row r="140" spans="1:5" ht="11.25" customHeight="1">
      <c r="A140" s="182" t="s">
        <v>2477</v>
      </c>
      <c r="B140" s="117" t="s">
        <v>2478</v>
      </c>
      <c r="C140" s="22">
        <v>42</v>
      </c>
      <c r="D140" s="13"/>
      <c r="E140" s="81"/>
    </row>
    <row r="141" spans="1:5" ht="11.25" customHeight="1">
      <c r="A141" s="182" t="s">
        <v>2479</v>
      </c>
      <c r="B141" s="117" t="s">
        <v>2480</v>
      </c>
      <c r="C141" s="22">
        <v>39</v>
      </c>
      <c r="D141" s="13"/>
      <c r="E141" s="81"/>
    </row>
    <row r="142" spans="1:5" ht="11.25" customHeight="1">
      <c r="A142" s="182" t="s">
        <v>1558</v>
      </c>
      <c r="B142" s="117" t="s">
        <v>1607</v>
      </c>
      <c r="C142" s="22">
        <v>65</v>
      </c>
      <c r="D142" s="13"/>
      <c r="E142" s="81"/>
    </row>
    <row r="143" spans="1:5" ht="11.25" customHeight="1">
      <c r="A143" s="182" t="s">
        <v>1560</v>
      </c>
      <c r="B143" s="117" t="s">
        <v>1608</v>
      </c>
      <c r="C143" s="22">
        <v>38</v>
      </c>
      <c r="D143" s="13"/>
      <c r="E143" s="81"/>
    </row>
    <row r="144" spans="1:5" ht="11.25" customHeight="1">
      <c r="A144" s="182" t="s">
        <v>1562</v>
      </c>
      <c r="B144" s="117" t="s">
        <v>2458</v>
      </c>
      <c r="C144" s="22">
        <v>62</v>
      </c>
      <c r="D144" s="13"/>
      <c r="E144" s="81"/>
    </row>
    <row r="145" spans="1:5" ht="11.25" customHeight="1">
      <c r="A145" s="182" t="s">
        <v>1570</v>
      </c>
      <c r="B145" s="117" t="s">
        <v>2459</v>
      </c>
      <c r="C145" s="22">
        <v>47</v>
      </c>
      <c r="D145" s="13"/>
      <c r="E145" s="81"/>
    </row>
    <row r="146" spans="1:5" ht="11.25" customHeight="1">
      <c r="A146" s="182" t="s">
        <v>1575</v>
      </c>
      <c r="B146" s="117" t="s">
        <v>2460</v>
      </c>
      <c r="C146" s="22">
        <v>25</v>
      </c>
      <c r="D146" s="13"/>
      <c r="E146" s="81"/>
    </row>
    <row r="147" spans="1:5" ht="11.25" customHeight="1">
      <c r="A147" s="182" t="s">
        <v>1584</v>
      </c>
      <c r="B147" s="117" t="s">
        <v>2461</v>
      </c>
      <c r="C147" s="22">
        <v>51</v>
      </c>
      <c r="D147" s="13"/>
      <c r="E147" s="81"/>
    </row>
    <row r="148" spans="1:5" ht="11.25" customHeight="1">
      <c r="A148" s="182" t="s">
        <v>1595</v>
      </c>
      <c r="B148" s="117" t="s">
        <v>2462</v>
      </c>
      <c r="C148" s="22">
        <v>34</v>
      </c>
      <c r="D148" s="13"/>
      <c r="E148" s="81"/>
    </row>
    <row r="149" spans="1:5" ht="11.25" customHeight="1">
      <c r="A149" s="182" t="s">
        <v>1598</v>
      </c>
      <c r="B149" s="117" t="s">
        <v>2463</v>
      </c>
      <c r="C149" s="22">
        <v>17</v>
      </c>
      <c r="D149" s="13"/>
      <c r="E149" s="81"/>
    </row>
    <row r="150" spans="1:5" ht="11.25" customHeight="1">
      <c r="A150" s="182" t="s">
        <v>1601</v>
      </c>
      <c r="B150" s="117" t="s">
        <v>2464</v>
      </c>
      <c r="C150" s="22">
        <v>67</v>
      </c>
      <c r="D150" s="13"/>
      <c r="E150" s="81"/>
    </row>
    <row r="151" spans="1:5" ht="11.25" customHeight="1">
      <c r="A151" s="182" t="s">
        <v>2481</v>
      </c>
      <c r="B151" s="117" t="s">
        <v>82</v>
      </c>
      <c r="C151" s="22">
        <v>92</v>
      </c>
      <c r="D151" s="13"/>
      <c r="E151" s="81"/>
    </row>
    <row r="152" spans="1:5" ht="11.25" customHeight="1">
      <c r="A152" s="182" t="s">
        <v>2483</v>
      </c>
      <c r="B152" s="117" t="s">
        <v>3584</v>
      </c>
      <c r="C152" s="22">
        <v>69</v>
      </c>
      <c r="D152" s="13"/>
      <c r="E152" s="81"/>
    </row>
    <row r="153" spans="1:5" ht="11.25" customHeight="1">
      <c r="A153" s="182" t="s">
        <v>2485</v>
      </c>
      <c r="B153" s="117" t="s">
        <v>3582</v>
      </c>
      <c r="C153" s="22">
        <v>58</v>
      </c>
      <c r="D153" s="13"/>
      <c r="E153" s="81"/>
    </row>
    <row r="154" spans="1:5" ht="11.25" customHeight="1">
      <c r="A154" s="182" t="s">
        <v>2487</v>
      </c>
      <c r="B154" s="117" t="s">
        <v>2488</v>
      </c>
      <c r="C154" s="22">
        <v>92</v>
      </c>
      <c r="D154" s="13"/>
      <c r="E154" s="81"/>
    </row>
    <row r="155" spans="1:5" ht="11.25" customHeight="1">
      <c r="A155" s="182" t="s">
        <v>2489</v>
      </c>
      <c r="B155" s="117" t="s">
        <v>2490</v>
      </c>
      <c r="C155" s="22">
        <v>81</v>
      </c>
      <c r="D155" s="13"/>
      <c r="E155" s="81"/>
    </row>
    <row r="156" spans="1:5" ht="11.25" customHeight="1">
      <c r="A156" s="182" t="s">
        <v>2491</v>
      </c>
      <c r="B156" s="117" t="s">
        <v>2492</v>
      </c>
      <c r="C156" s="22">
        <v>33</v>
      </c>
      <c r="D156" s="13"/>
      <c r="E156" s="81"/>
    </row>
    <row r="157" spans="1:5" ht="11.25" customHeight="1">
      <c r="A157" s="182" t="s">
        <v>2493</v>
      </c>
      <c r="B157" s="117" t="s">
        <v>2494</v>
      </c>
      <c r="C157" s="22">
        <v>47</v>
      </c>
      <c r="D157" s="13"/>
      <c r="E157" s="81"/>
    </row>
    <row r="158" spans="1:5" ht="11.25" customHeight="1">
      <c r="A158" s="182" t="s">
        <v>2495</v>
      </c>
      <c r="B158" s="117" t="s">
        <v>2496</v>
      </c>
      <c r="C158" s="22">
        <v>26</v>
      </c>
      <c r="D158" s="13"/>
      <c r="E158" s="81"/>
    </row>
    <row r="159" spans="1:5" ht="11.25" customHeight="1">
      <c r="A159" s="182" t="s">
        <v>2497</v>
      </c>
      <c r="B159" s="117" t="s">
        <v>2498</v>
      </c>
      <c r="C159" s="22">
        <v>17</v>
      </c>
      <c r="D159" s="13"/>
      <c r="E159" s="81"/>
    </row>
    <row r="160" spans="1:5" ht="11.25" customHeight="1">
      <c r="A160" s="182" t="s">
        <v>2499</v>
      </c>
      <c r="B160" s="117" t="s">
        <v>2500</v>
      </c>
      <c r="C160" s="22">
        <v>31</v>
      </c>
      <c r="D160" s="13"/>
      <c r="E160" s="81"/>
    </row>
    <row r="161" spans="1:5" ht="11.25" customHeight="1">
      <c r="A161" s="182" t="s">
        <v>2501</v>
      </c>
      <c r="B161" s="117" t="s">
        <v>2502</v>
      </c>
      <c r="C161" s="22">
        <v>26</v>
      </c>
      <c r="D161" s="13"/>
      <c r="E161" s="81"/>
    </row>
    <row r="162" spans="1:5" ht="11.25" customHeight="1">
      <c r="A162" s="182" t="s">
        <v>2503</v>
      </c>
      <c r="B162" s="117" t="s">
        <v>2504</v>
      </c>
      <c r="C162" s="22">
        <v>96</v>
      </c>
      <c r="D162" s="13"/>
      <c r="E162" s="81"/>
    </row>
    <row r="163" spans="1:5" ht="11.25" customHeight="1">
      <c r="A163" s="182" t="s">
        <v>2505</v>
      </c>
      <c r="B163" s="117" t="s">
        <v>2506</v>
      </c>
      <c r="C163" s="22">
        <v>22</v>
      </c>
      <c r="D163" s="13"/>
      <c r="E163" s="81"/>
    </row>
    <row r="164" spans="1:5" ht="11.25" customHeight="1">
      <c r="A164" s="182" t="s">
        <v>2507</v>
      </c>
      <c r="B164" s="117" t="s">
        <v>2508</v>
      </c>
      <c r="C164" s="22">
        <v>22</v>
      </c>
      <c r="D164" s="13"/>
      <c r="E164" s="81"/>
    </row>
    <row r="165" spans="1:5" ht="11.25" customHeight="1">
      <c r="A165" s="182" t="s">
        <v>2509</v>
      </c>
      <c r="B165" s="117" t="s">
        <v>2510</v>
      </c>
      <c r="C165" s="22">
        <v>8</v>
      </c>
      <c r="D165" s="13"/>
      <c r="E165" s="81"/>
    </row>
    <row r="166" spans="1:5" ht="11.25" customHeight="1">
      <c r="A166" s="182" t="s">
        <v>2511</v>
      </c>
      <c r="B166" s="117" t="s">
        <v>2512</v>
      </c>
      <c r="C166" s="22">
        <v>11</v>
      </c>
      <c r="D166" s="13"/>
      <c r="E166" s="81"/>
    </row>
    <row r="167" spans="1:5" ht="11.25" customHeight="1">
      <c r="A167" s="182" t="s">
        <v>2513</v>
      </c>
      <c r="B167" s="117" t="s">
        <v>2514</v>
      </c>
      <c r="C167" s="22">
        <v>10</v>
      </c>
      <c r="D167" s="13"/>
      <c r="E167" s="81"/>
    </row>
    <row r="168" spans="1:5" ht="11.25" customHeight="1">
      <c r="A168" s="182" t="s">
        <v>2515</v>
      </c>
      <c r="B168" s="117" t="s">
        <v>2516</v>
      </c>
      <c r="C168" s="22">
        <v>24</v>
      </c>
      <c r="D168" s="13"/>
      <c r="E168" s="81"/>
    </row>
    <row r="169" spans="1:5" ht="11.25" customHeight="1">
      <c r="A169" s="182" t="s">
        <v>2517</v>
      </c>
      <c r="B169" s="117" t="s">
        <v>2518</v>
      </c>
      <c r="C169" s="22">
        <v>28</v>
      </c>
      <c r="D169" s="13"/>
      <c r="E169" s="81"/>
    </row>
    <row r="170" spans="1:5" ht="11.25" customHeight="1">
      <c r="A170" s="182" t="s">
        <v>2519</v>
      </c>
      <c r="B170" s="117" t="s">
        <v>2520</v>
      </c>
      <c r="C170" s="22">
        <v>61</v>
      </c>
      <c r="D170" s="13"/>
      <c r="E170" s="81"/>
    </row>
    <row r="171" spans="1:5" ht="11.25" customHeight="1">
      <c r="A171" s="182" t="s">
        <v>2521</v>
      </c>
      <c r="B171" s="117" t="s">
        <v>2522</v>
      </c>
      <c r="C171" s="22">
        <v>43</v>
      </c>
      <c r="D171" s="13"/>
      <c r="E171" s="81"/>
    </row>
    <row r="172" spans="1:5" ht="11.25" customHeight="1">
      <c r="A172" s="182" t="s">
        <v>2523</v>
      </c>
      <c r="B172" s="117" t="s">
        <v>2524</v>
      </c>
      <c r="C172" s="22">
        <v>42</v>
      </c>
      <c r="D172" s="13"/>
      <c r="E172" s="81"/>
    </row>
    <row r="173" spans="1:5" ht="11.25" customHeight="1">
      <c r="A173" s="182" t="s">
        <v>2525</v>
      </c>
      <c r="B173" s="117" t="s">
        <v>2526</v>
      </c>
      <c r="C173" s="22">
        <v>21</v>
      </c>
      <c r="D173" s="13"/>
      <c r="E173" s="81"/>
    </row>
    <row r="174" spans="1:5" ht="11.25" customHeight="1">
      <c r="A174" s="182" t="s">
        <v>2527</v>
      </c>
      <c r="B174" s="117" t="s">
        <v>2528</v>
      </c>
      <c r="C174" s="22">
        <v>21</v>
      </c>
      <c r="D174" s="13"/>
      <c r="E174" s="81"/>
    </row>
    <row r="175" spans="1:5" ht="11.25" customHeight="1">
      <c r="A175" s="182" t="s">
        <v>2529</v>
      </c>
      <c r="B175" s="117" t="s">
        <v>2530</v>
      </c>
      <c r="C175" s="22">
        <v>20</v>
      </c>
      <c r="D175" s="13"/>
      <c r="E175" s="81"/>
    </row>
    <row r="176" spans="1:5" ht="11.25" customHeight="1">
      <c r="A176" s="182" t="s">
        <v>2531</v>
      </c>
      <c r="B176" s="117" t="s">
        <v>2532</v>
      </c>
      <c r="C176" s="22">
        <v>29</v>
      </c>
      <c r="D176" s="13"/>
      <c r="E176" s="81"/>
    </row>
    <row r="177" spans="1:5" ht="11.25" customHeight="1">
      <c r="A177" s="182" t="s">
        <v>2533</v>
      </c>
      <c r="B177" s="117" t="s">
        <v>2534</v>
      </c>
      <c r="C177" s="22">
        <v>82</v>
      </c>
      <c r="D177" s="13"/>
      <c r="E177" s="81"/>
    </row>
    <row r="178" spans="1:5" ht="11.25" customHeight="1">
      <c r="A178" s="182" t="s">
        <v>2535</v>
      </c>
      <c r="B178" s="117" t="s">
        <v>2536</v>
      </c>
      <c r="C178" s="22">
        <v>60</v>
      </c>
      <c r="D178" s="13"/>
      <c r="E178" s="81"/>
    </row>
    <row r="179" spans="1:5" ht="11.25" customHeight="1">
      <c r="A179" s="182" t="s">
        <v>2537</v>
      </c>
      <c r="B179" s="117" t="s">
        <v>2538</v>
      </c>
      <c r="C179" s="22">
        <v>35</v>
      </c>
      <c r="D179" s="13"/>
      <c r="E179" s="81"/>
    </row>
    <row r="180" spans="1:5" ht="11.25" customHeight="1">
      <c r="A180" s="182" t="s">
        <v>2539</v>
      </c>
      <c r="B180" s="117" t="s">
        <v>2540</v>
      </c>
      <c r="C180" s="22">
        <v>38</v>
      </c>
      <c r="D180" s="13"/>
      <c r="E180" s="81"/>
    </row>
    <row r="181" spans="1:5" ht="11.25" customHeight="1">
      <c r="A181" s="182" t="s">
        <v>2541</v>
      </c>
      <c r="B181" s="117" t="s">
        <v>2542</v>
      </c>
      <c r="C181" s="22">
        <v>74</v>
      </c>
      <c r="D181" s="13"/>
      <c r="E181" s="81"/>
    </row>
    <row r="182" spans="1:5" ht="11.25" customHeight="1">
      <c r="A182" s="182" t="s">
        <v>2543</v>
      </c>
      <c r="B182" s="117" t="s">
        <v>2544</v>
      </c>
      <c r="C182" s="22">
        <v>90</v>
      </c>
      <c r="D182" s="13"/>
      <c r="E182" s="81"/>
    </row>
    <row r="183" spans="1:5" ht="11.25" customHeight="1">
      <c r="A183" s="182" t="s">
        <v>2545</v>
      </c>
      <c r="B183" s="117" t="s">
        <v>2546</v>
      </c>
      <c r="C183" s="22">
        <v>87</v>
      </c>
      <c r="D183" s="13"/>
      <c r="E183" s="81"/>
    </row>
    <row r="184" spans="1:5" ht="11.25" customHeight="1">
      <c r="A184" s="182" t="s">
        <v>2547</v>
      </c>
      <c r="B184" s="117" t="s">
        <v>2098</v>
      </c>
      <c r="C184" s="22">
        <v>13</v>
      </c>
      <c r="D184" s="13"/>
      <c r="E184" s="81"/>
    </row>
    <row r="185" spans="1:5" ht="11.25" customHeight="1">
      <c r="A185" s="182" t="s">
        <v>2548</v>
      </c>
      <c r="B185" s="117" t="s">
        <v>2549</v>
      </c>
      <c r="C185" s="22">
        <v>31</v>
      </c>
      <c r="D185" s="13"/>
      <c r="E185" s="81"/>
    </row>
    <row r="186" spans="1:5" ht="11.25" customHeight="1">
      <c r="A186" s="182" t="s">
        <v>2550</v>
      </c>
      <c r="B186" s="117" t="s">
        <v>2099</v>
      </c>
      <c r="C186" s="22">
        <v>26</v>
      </c>
      <c r="D186" s="13"/>
      <c r="E186" s="81"/>
    </row>
    <row r="187" spans="1:5" ht="11.25" customHeight="1">
      <c r="A187" s="182" t="s">
        <v>2551</v>
      </c>
      <c r="B187" s="117" t="s">
        <v>2100</v>
      </c>
      <c r="C187" s="22">
        <v>13</v>
      </c>
      <c r="D187" s="13"/>
      <c r="E187" s="81"/>
    </row>
    <row r="188" spans="1:5" ht="11.25" customHeight="1">
      <c r="A188" s="182" t="s">
        <v>2552</v>
      </c>
      <c r="B188" s="117" t="s">
        <v>2553</v>
      </c>
      <c r="C188" s="22">
        <v>10</v>
      </c>
      <c r="D188" s="13"/>
      <c r="E188" s="81"/>
    </row>
    <row r="189" spans="1:5" ht="11.25" customHeight="1">
      <c r="A189" s="182" t="s">
        <v>2554</v>
      </c>
      <c r="B189" s="117" t="s">
        <v>2555</v>
      </c>
      <c r="C189" s="22">
        <v>7</v>
      </c>
      <c r="D189" s="13"/>
      <c r="E189" s="81"/>
    </row>
    <row r="190" spans="1:5" ht="11.25" customHeight="1">
      <c r="A190" s="182" t="s">
        <v>2556</v>
      </c>
      <c r="B190" s="117" t="s">
        <v>2101</v>
      </c>
      <c r="C190" s="22">
        <v>5</v>
      </c>
      <c r="D190" s="13"/>
      <c r="E190" s="81"/>
    </row>
    <row r="191" spans="1:5" ht="11.25" customHeight="1">
      <c r="A191" s="182" t="s">
        <v>2557</v>
      </c>
      <c r="B191" s="117" t="s">
        <v>2558</v>
      </c>
      <c r="C191" s="22">
        <v>15</v>
      </c>
      <c r="D191" s="13"/>
      <c r="E191" s="81"/>
    </row>
    <row r="192" spans="1:5" ht="11.25" customHeight="1">
      <c r="A192" s="182" t="s">
        <v>2559</v>
      </c>
      <c r="B192" s="117" t="s">
        <v>2560</v>
      </c>
      <c r="C192" s="22">
        <v>16</v>
      </c>
      <c r="D192" s="13"/>
      <c r="E192" s="81"/>
    </row>
    <row r="193" spans="1:5" ht="11.25" customHeight="1">
      <c r="A193" s="182" t="s">
        <v>2561</v>
      </c>
      <c r="B193" s="117" t="s">
        <v>2562</v>
      </c>
      <c r="C193" s="22">
        <v>23</v>
      </c>
      <c r="D193" s="13"/>
      <c r="E193" s="81"/>
    </row>
    <row r="194" spans="1:5" ht="11.25" customHeight="1">
      <c r="A194" s="182" t="s">
        <v>2563</v>
      </c>
      <c r="B194" s="117" t="s">
        <v>2564</v>
      </c>
      <c r="C194" s="22">
        <v>19</v>
      </c>
      <c r="D194" s="13"/>
      <c r="E194" s="81"/>
    </row>
    <row r="195" spans="1:5" ht="11.25" customHeight="1">
      <c r="A195" s="182" t="s">
        <v>2565</v>
      </c>
      <c r="B195" s="117" t="s">
        <v>2102</v>
      </c>
      <c r="C195" s="22">
        <v>21</v>
      </c>
      <c r="D195" s="13"/>
      <c r="E195" s="81"/>
    </row>
    <row r="196" spans="1:5" ht="11.25" customHeight="1">
      <c r="A196" s="182" t="s">
        <v>2566</v>
      </c>
      <c r="B196" s="117" t="s">
        <v>2567</v>
      </c>
      <c r="C196" s="22">
        <v>14</v>
      </c>
      <c r="D196" s="13"/>
      <c r="E196" s="81"/>
    </row>
    <row r="197" spans="1:5" ht="11.25" customHeight="1">
      <c r="A197" s="182" t="s">
        <v>2568</v>
      </c>
      <c r="B197" s="117" t="s">
        <v>2569</v>
      </c>
      <c r="C197" s="22">
        <v>7</v>
      </c>
      <c r="D197" s="13"/>
      <c r="E197" s="81"/>
    </row>
    <row r="198" spans="1:5" ht="11.25" customHeight="1">
      <c r="A198" s="182" t="s">
        <v>2570</v>
      </c>
      <c r="B198" s="117" t="s">
        <v>2103</v>
      </c>
      <c r="C198" s="22">
        <v>15</v>
      </c>
      <c r="D198" s="13"/>
      <c r="E198" s="81"/>
    </row>
    <row r="199" spans="1:5" ht="11.25" customHeight="1">
      <c r="A199" s="182" t="s">
        <v>2571</v>
      </c>
      <c r="B199" s="117" t="s">
        <v>2572</v>
      </c>
      <c r="C199" s="22">
        <v>13</v>
      </c>
      <c r="D199" s="13"/>
      <c r="E199" s="81"/>
    </row>
    <row r="200" spans="1:5" ht="11.25" customHeight="1">
      <c r="A200" s="182" t="s">
        <v>2573</v>
      </c>
      <c r="B200" s="117" t="s">
        <v>2574</v>
      </c>
      <c r="C200" s="22">
        <v>43</v>
      </c>
      <c r="D200" s="13"/>
      <c r="E200" s="81"/>
    </row>
    <row r="201" spans="1:5" ht="11.25" customHeight="1">
      <c r="A201" s="182" t="s">
        <v>2575</v>
      </c>
      <c r="B201" s="117" t="s">
        <v>2576</v>
      </c>
      <c r="C201" s="22">
        <v>70</v>
      </c>
      <c r="D201" s="13"/>
      <c r="E201" s="81"/>
    </row>
    <row r="202" spans="1:5" ht="11.25" customHeight="1">
      <c r="A202" s="182" t="s">
        <v>2577</v>
      </c>
      <c r="B202" s="117" t="s">
        <v>2578</v>
      </c>
      <c r="C202" s="22">
        <v>31</v>
      </c>
      <c r="D202" s="13"/>
      <c r="E202" s="81"/>
    </row>
    <row r="203" spans="1:5" ht="11.25" customHeight="1">
      <c r="A203" s="182" t="s">
        <v>2579</v>
      </c>
      <c r="B203" s="117" t="s">
        <v>2580</v>
      </c>
      <c r="C203" s="22">
        <v>63</v>
      </c>
      <c r="D203" s="13"/>
      <c r="E203" s="81"/>
    </row>
    <row r="204" spans="1:5" ht="11.25" customHeight="1">
      <c r="A204" s="182" t="s">
        <v>2581</v>
      </c>
      <c r="B204" s="117" t="s">
        <v>2582</v>
      </c>
      <c r="C204" s="22">
        <v>21</v>
      </c>
      <c r="D204" s="13"/>
      <c r="E204" s="81"/>
    </row>
    <row r="205" spans="1:5" ht="11.25" customHeight="1">
      <c r="A205" s="182" t="s">
        <v>2583</v>
      </c>
      <c r="B205" s="117" t="s">
        <v>2104</v>
      </c>
      <c r="C205" s="22">
        <v>53</v>
      </c>
      <c r="D205" s="13"/>
      <c r="E205" s="81"/>
    </row>
    <row r="206" spans="1:5" ht="11.25" customHeight="1">
      <c r="A206" s="182" t="s">
        <v>2584</v>
      </c>
      <c r="B206" s="117" t="s">
        <v>2105</v>
      </c>
      <c r="C206" s="22">
        <v>86</v>
      </c>
      <c r="D206" s="13"/>
      <c r="E206" s="81"/>
    </row>
    <row r="207" spans="1:5" ht="11.25" customHeight="1">
      <c r="A207" s="182" t="s">
        <v>2585</v>
      </c>
      <c r="B207" s="117" t="s">
        <v>2586</v>
      </c>
      <c r="C207" s="22">
        <v>14</v>
      </c>
      <c r="D207" s="13"/>
      <c r="E207" s="81"/>
    </row>
    <row r="208" spans="1:5" ht="11.25" customHeight="1">
      <c r="A208" s="182" t="s">
        <v>2587</v>
      </c>
      <c r="B208" s="117" t="s">
        <v>2588</v>
      </c>
      <c r="C208" s="22">
        <v>16</v>
      </c>
      <c r="D208" s="13"/>
      <c r="E208" s="81"/>
    </row>
    <row r="209" spans="1:5" ht="11.25" customHeight="1">
      <c r="A209" s="182" t="s">
        <v>2589</v>
      </c>
      <c r="B209" s="117" t="s">
        <v>2590</v>
      </c>
      <c r="C209" s="22">
        <v>11</v>
      </c>
      <c r="D209" s="13"/>
      <c r="E209" s="81"/>
    </row>
    <row r="210" spans="1:5" ht="11.25" customHeight="1">
      <c r="A210" s="182" t="s">
        <v>2591</v>
      </c>
      <c r="B210" s="117" t="s">
        <v>2592</v>
      </c>
      <c r="C210" s="22">
        <v>7</v>
      </c>
      <c r="D210" s="13"/>
      <c r="E210" s="81"/>
    </row>
    <row r="211" spans="1:5" ht="11.25" customHeight="1">
      <c r="A211" s="182" t="s">
        <v>2593</v>
      </c>
      <c r="B211" s="117" t="s">
        <v>2594</v>
      </c>
      <c r="C211" s="22">
        <v>17</v>
      </c>
      <c r="D211" s="13"/>
      <c r="E211" s="81"/>
    </row>
    <row r="212" spans="1:5" ht="11.25" customHeight="1">
      <c r="A212" s="182" t="s">
        <v>2595</v>
      </c>
      <c r="B212" s="117" t="s">
        <v>2899</v>
      </c>
      <c r="C212" s="22">
        <v>54</v>
      </c>
      <c r="D212" s="13"/>
      <c r="E212" s="81"/>
    </row>
    <row r="213" spans="1:5" ht="11.25" customHeight="1">
      <c r="A213" s="182" t="s">
        <v>2596</v>
      </c>
      <c r="B213" s="117" t="s">
        <v>2597</v>
      </c>
      <c r="C213" s="22">
        <v>3</v>
      </c>
      <c r="D213" s="13"/>
      <c r="E213" s="81"/>
    </row>
    <row r="214" spans="1:5" ht="11.25" customHeight="1">
      <c r="A214" s="182" t="s">
        <v>2598</v>
      </c>
      <c r="B214" s="117" t="s">
        <v>2599</v>
      </c>
      <c r="C214" s="22">
        <v>17</v>
      </c>
      <c r="D214" s="13"/>
      <c r="E214" s="81"/>
    </row>
    <row r="215" spans="1:5" ht="11.25" customHeight="1">
      <c r="A215" s="182" t="s">
        <v>2600</v>
      </c>
      <c r="B215" s="117" t="s">
        <v>2601</v>
      </c>
      <c r="C215" s="22">
        <v>43</v>
      </c>
      <c r="D215" s="13"/>
      <c r="E215" s="81"/>
    </row>
    <row r="216" spans="1:5" ht="11.25" customHeight="1">
      <c r="A216" s="182" t="s">
        <v>2602</v>
      </c>
      <c r="B216" s="117" t="s">
        <v>2603</v>
      </c>
      <c r="C216" s="22">
        <v>69</v>
      </c>
      <c r="D216" s="13"/>
      <c r="E216" s="81"/>
    </row>
    <row r="217" spans="1:5" ht="11.25" customHeight="1">
      <c r="A217" s="182" t="s">
        <v>2604</v>
      </c>
      <c r="B217" s="117" t="s">
        <v>2605</v>
      </c>
      <c r="C217" s="22">
        <v>58</v>
      </c>
      <c r="D217" s="13"/>
      <c r="E217" s="81"/>
    </row>
    <row r="218" spans="1:5" ht="11.25" customHeight="1">
      <c r="A218" s="182" t="s">
        <v>2606</v>
      </c>
      <c r="B218" s="117" t="s">
        <v>2607</v>
      </c>
      <c r="C218" s="22">
        <v>40</v>
      </c>
      <c r="D218" s="13"/>
      <c r="E218" s="81"/>
    </row>
    <row r="219" spans="1:5" ht="11.25" customHeight="1">
      <c r="A219" s="182" t="s">
        <v>2608</v>
      </c>
      <c r="B219" s="117" t="s">
        <v>2609</v>
      </c>
      <c r="C219" s="22">
        <v>30</v>
      </c>
      <c r="D219" s="13"/>
      <c r="E219" s="81"/>
    </row>
    <row r="220" spans="1:5" ht="11.25" customHeight="1">
      <c r="A220" s="182" t="s">
        <v>2610</v>
      </c>
      <c r="B220" s="117" t="s">
        <v>2611</v>
      </c>
      <c r="C220" s="22">
        <v>34</v>
      </c>
      <c r="D220" s="13"/>
      <c r="E220" s="81"/>
    </row>
    <row r="221" spans="1:5" ht="11.25" customHeight="1">
      <c r="A221" s="182" t="s">
        <v>2613</v>
      </c>
      <c r="B221" s="117" t="s">
        <v>2614</v>
      </c>
      <c r="C221" s="22">
        <v>14</v>
      </c>
      <c r="D221" s="13"/>
      <c r="E221" s="81"/>
    </row>
    <row r="222" spans="1:5" ht="11.25" customHeight="1">
      <c r="A222" s="182" t="s">
        <v>1613</v>
      </c>
      <c r="B222" s="117" t="s">
        <v>1615</v>
      </c>
      <c r="C222" s="22">
        <v>45</v>
      </c>
      <c r="D222" s="13"/>
      <c r="E222" s="81"/>
    </row>
    <row r="223" spans="1:5" ht="11.25" customHeight="1">
      <c r="A223" s="182" t="s">
        <v>1614</v>
      </c>
      <c r="B223" s="117" t="s">
        <v>2612</v>
      </c>
      <c r="C223" s="22">
        <v>23</v>
      </c>
      <c r="D223" s="13"/>
      <c r="E223" s="81"/>
    </row>
    <row r="224" spans="1:5" ht="11.25" customHeight="1">
      <c r="A224" s="182" t="s">
        <v>1617</v>
      </c>
      <c r="B224" s="117" t="s">
        <v>1618</v>
      </c>
      <c r="C224" s="22">
        <v>23</v>
      </c>
      <c r="D224" s="13"/>
      <c r="E224" s="81"/>
    </row>
    <row r="225" spans="1:5" ht="11.25" customHeight="1">
      <c r="A225" s="182" t="s">
        <v>2615</v>
      </c>
      <c r="B225" s="117" t="s">
        <v>2616</v>
      </c>
      <c r="C225" s="22">
        <v>61</v>
      </c>
      <c r="D225" s="13"/>
      <c r="E225" s="81"/>
    </row>
    <row r="226" spans="1:5" ht="11.25" customHeight="1">
      <c r="A226" s="182" t="s">
        <v>2617</v>
      </c>
      <c r="B226" s="117" t="s">
        <v>2618</v>
      </c>
      <c r="C226" s="22">
        <v>33</v>
      </c>
      <c r="D226" s="13"/>
      <c r="E226" s="81"/>
    </row>
    <row r="227" spans="1:5" ht="11.25" customHeight="1">
      <c r="A227" s="182" t="s">
        <v>2619</v>
      </c>
      <c r="B227" s="117" t="s">
        <v>2620</v>
      </c>
      <c r="C227" s="22">
        <v>15</v>
      </c>
      <c r="D227" s="13"/>
      <c r="E227" s="81"/>
    </row>
    <row r="228" spans="1:5" ht="11.25" customHeight="1">
      <c r="A228" s="182" t="s">
        <v>2621</v>
      </c>
      <c r="B228" s="117" t="s">
        <v>2622</v>
      </c>
      <c r="C228" s="22">
        <v>16</v>
      </c>
      <c r="D228" s="13"/>
      <c r="E228" s="81"/>
    </row>
    <row r="229" spans="1:5" ht="11.25" customHeight="1">
      <c r="A229" s="182" t="s">
        <v>2623</v>
      </c>
      <c r="B229" s="117" t="s">
        <v>2624</v>
      </c>
      <c r="C229" s="22">
        <v>20</v>
      </c>
      <c r="D229" s="13"/>
      <c r="E229" s="81"/>
    </row>
    <row r="230" spans="1:5" ht="11.25" customHeight="1">
      <c r="A230" s="182" t="s">
        <v>2625</v>
      </c>
      <c r="B230" s="117" t="s">
        <v>2626</v>
      </c>
      <c r="C230" s="22">
        <v>23</v>
      </c>
      <c r="D230" s="13"/>
      <c r="E230" s="81"/>
    </row>
    <row r="231" spans="1:5" ht="11.25" customHeight="1">
      <c r="A231" s="182" t="s">
        <v>2627</v>
      </c>
      <c r="B231" s="117" t="s">
        <v>2628</v>
      </c>
      <c r="C231" s="22">
        <v>21</v>
      </c>
      <c r="D231" s="13"/>
      <c r="E231" s="81"/>
    </row>
    <row r="232" spans="1:5" ht="11.25" customHeight="1">
      <c r="A232" s="182" t="s">
        <v>2629</v>
      </c>
      <c r="B232" s="117" t="s">
        <v>2630</v>
      </c>
      <c r="C232" s="22">
        <v>21</v>
      </c>
      <c r="D232" s="13"/>
      <c r="E232" s="81"/>
    </row>
    <row r="233" spans="1:5" ht="11.25" customHeight="1">
      <c r="A233" s="182" t="s">
        <v>2631</v>
      </c>
      <c r="B233" s="117" t="s">
        <v>2632</v>
      </c>
      <c r="C233" s="22">
        <v>28</v>
      </c>
      <c r="D233" s="13"/>
      <c r="E233" s="81"/>
    </row>
    <row r="234" spans="1:5" ht="11.25" customHeight="1">
      <c r="A234" s="182" t="s">
        <v>2633</v>
      </c>
      <c r="B234" s="117" t="s">
        <v>2634</v>
      </c>
      <c r="C234" s="22">
        <v>19</v>
      </c>
      <c r="D234" s="13"/>
      <c r="E234" s="81"/>
    </row>
    <row r="235" spans="1:5" ht="11.25" customHeight="1">
      <c r="A235" s="182" t="s">
        <v>2635</v>
      </c>
      <c r="B235" s="117" t="s">
        <v>2636</v>
      </c>
      <c r="C235" s="22">
        <v>29</v>
      </c>
      <c r="D235" s="13"/>
      <c r="E235" s="81"/>
    </row>
    <row r="236" spans="1:5" ht="11.25" customHeight="1">
      <c r="A236" s="182" t="s">
        <v>2637</v>
      </c>
      <c r="B236" s="117" t="s">
        <v>2638</v>
      </c>
      <c r="C236" s="22">
        <v>11</v>
      </c>
      <c r="D236" s="13"/>
      <c r="E236" s="81"/>
    </row>
    <row r="237" spans="1:5" ht="11.25" customHeight="1">
      <c r="A237" s="182" t="s">
        <v>2640</v>
      </c>
      <c r="B237" s="117" t="s">
        <v>2641</v>
      </c>
      <c r="C237" s="22">
        <v>47</v>
      </c>
      <c r="D237" s="13"/>
      <c r="E237" s="81"/>
    </row>
    <row r="238" spans="1:5" ht="11.25" customHeight="1">
      <c r="A238" s="182" t="s">
        <v>2642</v>
      </c>
      <c r="B238" s="117" t="s">
        <v>2643</v>
      </c>
      <c r="C238" s="22">
        <v>15</v>
      </c>
      <c r="D238" s="13"/>
      <c r="E238" s="81"/>
    </row>
    <row r="239" spans="1:5" ht="11.25" customHeight="1">
      <c r="A239" s="182" t="s">
        <v>1635</v>
      </c>
      <c r="B239" s="117" t="s">
        <v>2639</v>
      </c>
      <c r="C239" s="22">
        <v>28</v>
      </c>
      <c r="D239" s="13"/>
      <c r="E239" s="81"/>
    </row>
    <row r="240" spans="1:5" ht="11.25" customHeight="1">
      <c r="A240" s="182" t="s">
        <v>1636</v>
      </c>
      <c r="B240" s="117" t="s">
        <v>2644</v>
      </c>
      <c r="C240" s="22">
        <v>39</v>
      </c>
      <c r="D240" s="13"/>
      <c r="E240" s="81"/>
    </row>
    <row r="241" spans="1:5" ht="11.25" customHeight="1">
      <c r="A241" s="182" t="s">
        <v>2645</v>
      </c>
      <c r="B241" s="117" t="s">
        <v>2646</v>
      </c>
      <c r="C241" s="22">
        <v>7</v>
      </c>
      <c r="D241" s="13"/>
      <c r="E241" s="81"/>
    </row>
    <row r="242" spans="1:5" ht="11.25" customHeight="1">
      <c r="A242" s="182" t="s">
        <v>2647</v>
      </c>
      <c r="B242" s="117" t="s">
        <v>2648</v>
      </c>
      <c r="C242" s="22">
        <v>11</v>
      </c>
      <c r="D242" s="13"/>
      <c r="E242" s="81"/>
    </row>
    <row r="243" spans="1:7" ht="11.25" customHeight="1">
      <c r="A243" s="182" t="s">
        <v>2649</v>
      </c>
      <c r="B243" s="117" t="s">
        <v>2650</v>
      </c>
      <c r="C243" s="22">
        <v>42</v>
      </c>
      <c r="D243" s="13"/>
      <c r="E243" s="81"/>
      <c r="F243" s="2"/>
      <c r="G243" s="21"/>
    </row>
    <row r="244" spans="1:7" ht="11.25" customHeight="1">
      <c r="A244" s="182" t="s">
        <v>2651</v>
      </c>
      <c r="B244" s="117" t="s">
        <v>2652</v>
      </c>
      <c r="C244" s="22">
        <v>43</v>
      </c>
      <c r="D244" s="13"/>
      <c r="E244" s="81"/>
      <c r="F244" s="2"/>
      <c r="G244" s="21"/>
    </row>
    <row r="245" spans="1:7" ht="11.25" customHeight="1">
      <c r="A245" s="182" t="s">
        <v>2653</v>
      </c>
      <c r="B245" s="117" t="s">
        <v>2654</v>
      </c>
      <c r="C245" s="22">
        <v>19</v>
      </c>
      <c r="D245" s="13"/>
      <c r="E245" s="81"/>
      <c r="F245" s="2"/>
      <c r="G245" s="2"/>
    </row>
    <row r="246" spans="1:7" ht="11.25" customHeight="1">
      <c r="A246" s="182" t="s">
        <v>2655</v>
      </c>
      <c r="B246" s="117" t="s">
        <v>2656</v>
      </c>
      <c r="C246" s="22">
        <v>26</v>
      </c>
      <c r="D246" s="13"/>
      <c r="E246" s="81"/>
      <c r="F246" s="2"/>
      <c r="G246" s="2"/>
    </row>
    <row r="247" spans="1:7" ht="11.25" customHeight="1">
      <c r="A247" s="182" t="s">
        <v>2657</v>
      </c>
      <c r="B247" s="117" t="s">
        <v>2658</v>
      </c>
      <c r="C247" s="22">
        <v>6</v>
      </c>
      <c r="D247" s="13"/>
      <c r="E247" s="81"/>
      <c r="F247" s="2"/>
      <c r="G247" s="2"/>
    </row>
    <row r="248" spans="1:7" ht="11.25" customHeight="1">
      <c r="A248" s="182" t="s">
        <v>2659</v>
      </c>
      <c r="B248" s="117" t="s">
        <v>2660</v>
      </c>
      <c r="C248" s="22">
        <v>24</v>
      </c>
      <c r="D248" s="13"/>
      <c r="E248" s="81"/>
      <c r="F248" s="2"/>
      <c r="G248" s="2"/>
    </row>
    <row r="249" spans="1:7" ht="11.25" customHeight="1">
      <c r="A249" s="182" t="s">
        <v>2661</v>
      </c>
      <c r="B249" s="117" t="s">
        <v>2662</v>
      </c>
      <c r="C249" s="22">
        <v>23</v>
      </c>
      <c r="D249" s="13"/>
      <c r="E249" s="81"/>
      <c r="F249" s="2"/>
      <c r="G249" s="2"/>
    </row>
    <row r="250" spans="1:7" ht="11.25" customHeight="1">
      <c r="A250" s="182" t="s">
        <v>2663</v>
      </c>
      <c r="B250" s="117" t="s">
        <v>2664</v>
      </c>
      <c r="C250" s="22">
        <v>40</v>
      </c>
      <c r="D250" s="13"/>
      <c r="E250" s="81"/>
      <c r="F250" s="2"/>
      <c r="G250" s="2"/>
    </row>
    <row r="251" spans="1:7" ht="11.25" customHeight="1">
      <c r="A251" s="182" t="s">
        <v>2665</v>
      </c>
      <c r="B251" s="117" t="s">
        <v>2666</v>
      </c>
      <c r="C251" s="22">
        <v>27</v>
      </c>
      <c r="D251" s="13"/>
      <c r="E251" s="81"/>
      <c r="F251" s="2"/>
      <c r="G251" s="2"/>
    </row>
    <row r="252" spans="1:7" ht="11.25" customHeight="1">
      <c r="A252" s="182" t="s">
        <v>2667</v>
      </c>
      <c r="B252" s="117" t="s">
        <v>2668</v>
      </c>
      <c r="C252" s="22">
        <v>50</v>
      </c>
      <c r="D252" s="13"/>
      <c r="E252" s="81"/>
      <c r="F252" s="2"/>
      <c r="G252" s="2"/>
    </row>
    <row r="253" spans="1:7" ht="11.25" customHeight="1">
      <c r="A253" s="182" t="s">
        <v>2669</v>
      </c>
      <c r="B253" s="117" t="s">
        <v>2670</v>
      </c>
      <c r="C253" s="22">
        <v>30</v>
      </c>
      <c r="D253" s="13"/>
      <c r="E253" s="81"/>
      <c r="F253" s="2"/>
      <c r="G253" s="2"/>
    </row>
    <row r="254" spans="1:7" ht="11.25" customHeight="1">
      <c r="A254" s="182" t="s">
        <v>3583</v>
      </c>
      <c r="B254" s="117" t="s">
        <v>3581</v>
      </c>
      <c r="C254" s="22">
        <v>82</v>
      </c>
      <c r="D254" s="13"/>
      <c r="E254" s="81"/>
      <c r="F254" s="2"/>
      <c r="G254" s="2"/>
    </row>
    <row r="255" spans="1:7" ht="11.25" customHeight="1">
      <c r="A255" s="182" t="s">
        <v>2675</v>
      </c>
      <c r="B255" s="117" t="s">
        <v>982</v>
      </c>
      <c r="C255" s="22">
        <v>49</v>
      </c>
      <c r="D255" s="13"/>
      <c r="E255" s="81"/>
      <c r="F255" s="2"/>
      <c r="G255" s="2"/>
    </row>
    <row r="256" spans="1:7" ht="11.25" customHeight="1">
      <c r="A256" s="182" t="s">
        <v>983</v>
      </c>
      <c r="B256" s="117" t="s">
        <v>984</v>
      </c>
      <c r="C256" s="22">
        <v>43</v>
      </c>
      <c r="D256" s="13"/>
      <c r="E256" s="81"/>
      <c r="F256" s="2"/>
      <c r="G256" s="2"/>
    </row>
    <row r="257" spans="1:7" ht="11.25" customHeight="1">
      <c r="A257" s="182" t="s">
        <v>985</v>
      </c>
      <c r="B257" s="117" t="s">
        <v>986</v>
      </c>
      <c r="C257" s="22">
        <v>25</v>
      </c>
      <c r="D257" s="13"/>
      <c r="E257" s="81"/>
      <c r="F257" s="2"/>
      <c r="G257" s="2"/>
    </row>
    <row r="258" spans="1:7" ht="11.25" customHeight="1">
      <c r="A258" s="182" t="s">
        <v>987</v>
      </c>
      <c r="B258" s="117" t="s">
        <v>988</v>
      </c>
      <c r="C258" s="22">
        <v>42</v>
      </c>
      <c r="D258" s="13"/>
      <c r="E258" s="81"/>
      <c r="F258" s="2"/>
      <c r="G258" s="2"/>
    </row>
    <row r="259" spans="1:7" ht="11.25" customHeight="1">
      <c r="A259" s="182" t="s">
        <v>989</v>
      </c>
      <c r="B259" s="117" t="s">
        <v>990</v>
      </c>
      <c r="C259" s="22">
        <v>21</v>
      </c>
      <c r="D259" s="13"/>
      <c r="E259" s="81"/>
      <c r="F259" s="2"/>
      <c r="G259" s="2"/>
    </row>
    <row r="260" spans="1:7" ht="11.25" customHeight="1">
      <c r="A260" s="182" t="s">
        <v>991</v>
      </c>
      <c r="B260" s="117" t="s">
        <v>992</v>
      </c>
      <c r="C260" s="22">
        <v>18</v>
      </c>
      <c r="D260" s="13"/>
      <c r="E260" s="81"/>
      <c r="F260" s="2"/>
      <c r="G260" s="2"/>
    </row>
    <row r="261" spans="1:7" ht="11.25" customHeight="1">
      <c r="A261" s="182" t="s">
        <v>993</v>
      </c>
      <c r="B261" s="117" t="s">
        <v>994</v>
      </c>
      <c r="C261" s="22">
        <v>12</v>
      </c>
      <c r="D261" s="13"/>
      <c r="E261" s="81"/>
      <c r="F261" s="2"/>
      <c r="G261" s="2"/>
    </row>
    <row r="262" spans="1:7" ht="11.25" customHeight="1">
      <c r="A262" s="182" t="s">
        <v>995</v>
      </c>
      <c r="B262" s="117" t="s">
        <v>996</v>
      </c>
      <c r="C262" s="22">
        <v>10</v>
      </c>
      <c r="D262" s="13"/>
      <c r="E262" s="81"/>
      <c r="F262" s="2"/>
      <c r="G262" s="2"/>
    </row>
    <row r="263" spans="1:7" ht="11.25" customHeight="1">
      <c r="A263" s="182" t="s">
        <v>997</v>
      </c>
      <c r="B263" s="117" t="s">
        <v>998</v>
      </c>
      <c r="C263" s="22">
        <v>9</v>
      </c>
      <c r="D263" s="13"/>
      <c r="E263" s="81"/>
      <c r="F263" s="2"/>
      <c r="G263" s="2"/>
    </row>
    <row r="264" spans="1:7" ht="11.25" customHeight="1">
      <c r="A264" s="182" t="s">
        <v>999</v>
      </c>
      <c r="B264" s="117" t="s">
        <v>1000</v>
      </c>
      <c r="C264" s="22">
        <v>22</v>
      </c>
      <c r="D264" s="13"/>
      <c r="E264" s="81"/>
      <c r="F264" s="2"/>
      <c r="G264" s="2"/>
    </row>
    <row r="265" spans="1:7" ht="11.25" customHeight="1">
      <c r="A265" s="182" t="s">
        <v>1001</v>
      </c>
      <c r="B265" s="117" t="s">
        <v>1002</v>
      </c>
      <c r="C265" s="22">
        <v>42</v>
      </c>
      <c r="D265" s="13"/>
      <c r="E265" s="81"/>
      <c r="F265" s="2"/>
      <c r="G265" s="2"/>
    </row>
    <row r="266" spans="1:7" ht="11.25" customHeight="1">
      <c r="A266" s="182" t="s">
        <v>1003</v>
      </c>
      <c r="B266" s="117" t="s">
        <v>1275</v>
      </c>
      <c r="C266" s="22">
        <v>26</v>
      </c>
      <c r="D266" s="13"/>
      <c r="E266" s="81"/>
      <c r="F266" s="2"/>
      <c r="G266" s="2"/>
    </row>
    <row r="267" spans="1:7" ht="11.25" customHeight="1">
      <c r="A267" s="182" t="s">
        <v>1276</v>
      </c>
      <c r="B267" s="117" t="s">
        <v>1277</v>
      </c>
      <c r="C267" s="22">
        <v>39</v>
      </c>
      <c r="D267" s="13"/>
      <c r="E267" s="81"/>
      <c r="F267" s="2"/>
      <c r="G267" s="2"/>
    </row>
    <row r="268" spans="1:7" ht="11.25" customHeight="1">
      <c r="A268" s="182" t="s">
        <v>1278</v>
      </c>
      <c r="B268" s="117" t="s">
        <v>1279</v>
      </c>
      <c r="C268" s="22">
        <v>27</v>
      </c>
      <c r="D268" s="13"/>
      <c r="E268" s="81"/>
      <c r="F268" s="2"/>
      <c r="G268" s="2"/>
    </row>
    <row r="269" spans="1:5" ht="11.25" customHeight="1">
      <c r="A269" s="182" t="s">
        <v>1280</v>
      </c>
      <c r="B269" s="117" t="s">
        <v>1764</v>
      </c>
      <c r="C269" s="22">
        <v>12</v>
      </c>
      <c r="D269" s="13"/>
      <c r="E269" s="81"/>
    </row>
    <row r="270" spans="1:5" ht="11.25" customHeight="1">
      <c r="A270" s="182" t="s">
        <v>1281</v>
      </c>
      <c r="B270" s="117" t="s">
        <v>85</v>
      </c>
      <c r="C270" s="22">
        <v>75</v>
      </c>
      <c r="D270" s="13"/>
      <c r="E270" s="81"/>
    </row>
    <row r="271" spans="1:5" ht="11.25" customHeight="1">
      <c r="A271" s="182" t="s">
        <v>1283</v>
      </c>
      <c r="B271" s="117" t="s">
        <v>1284</v>
      </c>
      <c r="C271" s="22">
        <v>89</v>
      </c>
      <c r="D271" s="13"/>
      <c r="E271" s="81"/>
    </row>
    <row r="272" spans="1:5" ht="11.25" customHeight="1">
      <c r="A272" s="182" t="s">
        <v>1285</v>
      </c>
      <c r="B272" s="117" t="s">
        <v>1286</v>
      </c>
      <c r="C272" s="22">
        <v>32</v>
      </c>
      <c r="D272" s="13"/>
      <c r="E272" s="81"/>
    </row>
    <row r="273" spans="1:5" ht="11.25" customHeight="1">
      <c r="A273" s="182" t="s">
        <v>1287</v>
      </c>
      <c r="B273" s="117" t="s">
        <v>1288</v>
      </c>
      <c r="C273" s="22">
        <v>25</v>
      </c>
      <c r="D273" s="13"/>
      <c r="E273" s="81"/>
    </row>
    <row r="274" spans="1:5" ht="11.25" customHeight="1">
      <c r="A274" s="182" t="s">
        <v>1289</v>
      </c>
      <c r="B274" s="117" t="s">
        <v>1290</v>
      </c>
      <c r="C274" s="22">
        <v>18</v>
      </c>
      <c r="D274" s="13"/>
      <c r="E274" s="81"/>
    </row>
    <row r="275" spans="1:5" ht="11.25" customHeight="1">
      <c r="A275" s="182" t="s">
        <v>1291</v>
      </c>
      <c r="B275" s="117" t="s">
        <v>1292</v>
      </c>
      <c r="C275" s="22">
        <v>23</v>
      </c>
      <c r="D275" s="13"/>
      <c r="E275" s="81"/>
    </row>
    <row r="276" spans="1:5" ht="11.25" customHeight="1">
      <c r="A276" s="182" t="s">
        <v>1293</v>
      </c>
      <c r="B276" s="117" t="s">
        <v>1294</v>
      </c>
      <c r="C276" s="22">
        <v>37</v>
      </c>
      <c r="D276" s="13"/>
      <c r="E276" s="81"/>
    </row>
    <row r="277" spans="1:5" ht="11.25" customHeight="1">
      <c r="A277" s="182" t="s">
        <v>1295</v>
      </c>
      <c r="B277" s="117" t="s">
        <v>1296</v>
      </c>
      <c r="C277" s="22">
        <v>18</v>
      </c>
      <c r="D277" s="13"/>
      <c r="E277" s="81"/>
    </row>
    <row r="278" spans="1:5" ht="11.25" customHeight="1">
      <c r="A278" s="182" t="s">
        <v>1297</v>
      </c>
      <c r="B278" s="117" t="s">
        <v>1298</v>
      </c>
      <c r="C278" s="22">
        <v>31</v>
      </c>
      <c r="D278" s="13"/>
      <c r="E278" s="81"/>
    </row>
    <row r="279" spans="1:5" ht="11.25" customHeight="1">
      <c r="A279" s="182" t="s">
        <v>1299</v>
      </c>
      <c r="B279" s="117" t="s">
        <v>1300</v>
      </c>
      <c r="C279" s="22">
        <v>60</v>
      </c>
      <c r="D279" s="13"/>
      <c r="E279" s="81"/>
    </row>
    <row r="280" spans="1:5" ht="11.25" customHeight="1">
      <c r="A280" s="182" t="s">
        <v>1301</v>
      </c>
      <c r="B280" s="117" t="s">
        <v>1302</v>
      </c>
      <c r="C280" s="22">
        <v>50</v>
      </c>
      <c r="D280" s="13"/>
      <c r="E280" s="81"/>
    </row>
    <row r="281" spans="1:5" ht="11.25" customHeight="1">
      <c r="A281" s="182" t="s">
        <v>1303</v>
      </c>
      <c r="B281" s="117" t="s">
        <v>1304</v>
      </c>
      <c r="C281" s="22">
        <v>60</v>
      </c>
      <c r="D281" s="13"/>
      <c r="E281" s="81"/>
    </row>
    <row r="282" spans="1:5" ht="11.25" customHeight="1">
      <c r="A282" s="182" t="s">
        <v>1305</v>
      </c>
      <c r="B282" s="117" t="s">
        <v>1306</v>
      </c>
      <c r="C282" s="22">
        <v>72</v>
      </c>
      <c r="D282" s="13"/>
      <c r="E282" s="81"/>
    </row>
    <row r="283" spans="1:5" ht="11.25" customHeight="1">
      <c r="A283" s="182" t="s">
        <v>1307</v>
      </c>
      <c r="B283" s="117" t="s">
        <v>1482</v>
      </c>
      <c r="C283" s="22">
        <v>44</v>
      </c>
      <c r="D283" s="13"/>
      <c r="E283" s="81"/>
    </row>
    <row r="284" spans="1:5" ht="11.25" customHeight="1">
      <c r="A284" s="182" t="s">
        <v>1483</v>
      </c>
      <c r="B284" s="117" t="s">
        <v>1484</v>
      </c>
      <c r="C284" s="22">
        <v>56</v>
      </c>
      <c r="D284" s="13"/>
      <c r="E284" s="81"/>
    </row>
    <row r="285" spans="1:5" ht="11.25" customHeight="1">
      <c r="A285" s="182" t="s">
        <v>1485</v>
      </c>
      <c r="B285" s="117" t="s">
        <v>1486</v>
      </c>
      <c r="C285" s="22">
        <v>41</v>
      </c>
      <c r="D285" s="13"/>
      <c r="E285" s="81"/>
    </row>
    <row r="286" spans="1:5" ht="11.25" customHeight="1">
      <c r="A286" s="182" t="s">
        <v>1487</v>
      </c>
      <c r="B286" s="117" t="s">
        <v>88</v>
      </c>
      <c r="C286" s="22">
        <v>87</v>
      </c>
      <c r="D286" s="13"/>
      <c r="E286" s="81"/>
    </row>
    <row r="287" spans="1:5" ht="11.25" customHeight="1">
      <c r="A287" s="182" t="s">
        <v>1489</v>
      </c>
      <c r="B287" s="117" t="s">
        <v>1490</v>
      </c>
      <c r="C287" s="22">
        <v>92</v>
      </c>
      <c r="D287" s="13"/>
      <c r="E287" s="81"/>
    </row>
    <row r="288" spans="1:5" ht="11.25" customHeight="1">
      <c r="A288" s="182" t="s">
        <v>2228</v>
      </c>
      <c r="B288" s="117" t="s">
        <v>2229</v>
      </c>
      <c r="C288" s="22">
        <v>58</v>
      </c>
      <c r="D288" s="13"/>
      <c r="E288" s="81"/>
    </row>
    <row r="289" spans="1:5" ht="11.25" customHeight="1">
      <c r="A289" s="182" t="s">
        <v>1491</v>
      </c>
      <c r="B289" s="117" t="s">
        <v>3553</v>
      </c>
      <c r="C289" s="22">
        <v>52</v>
      </c>
      <c r="D289" s="13"/>
      <c r="E289" s="81"/>
    </row>
    <row r="290" spans="1:5" ht="11.25" customHeight="1">
      <c r="A290" s="168" t="s">
        <v>660</v>
      </c>
      <c r="B290" s="23" t="s">
        <v>659</v>
      </c>
      <c r="C290" s="110" t="s">
        <v>2897</v>
      </c>
      <c r="D290" s="13"/>
      <c r="E290" s="81"/>
    </row>
    <row r="291" spans="1:5" ht="11.25" customHeight="1">
      <c r="A291" s="161" t="s">
        <v>89</v>
      </c>
      <c r="B291" s="176" t="s">
        <v>2901</v>
      </c>
      <c r="C291" s="110" t="s">
        <v>2897</v>
      </c>
      <c r="D291" s="13"/>
      <c r="E291" s="81"/>
    </row>
    <row r="292" spans="4:5" ht="11.25" customHeight="1">
      <c r="D292" s="13"/>
      <c r="E292" s="81"/>
    </row>
    <row r="293" spans="1:5" ht="11.25" customHeight="1">
      <c r="A293" s="11"/>
      <c r="B293" s="23"/>
      <c r="C293" s="110"/>
      <c r="D293" s="13"/>
      <c r="E293" s="81"/>
    </row>
    <row r="294" spans="1:5" ht="11.25" customHeight="1">
      <c r="A294" s="11"/>
      <c r="B294" s="11"/>
      <c r="C294" s="110"/>
      <c r="D294" s="13"/>
      <c r="E294" s="81"/>
    </row>
    <row r="295" spans="1:5" ht="11.25" customHeight="1">
      <c r="A295" s="11"/>
      <c r="B295" s="11"/>
      <c r="C295" s="110"/>
      <c r="D295" s="13"/>
      <c r="E295" s="81"/>
    </row>
    <row r="296" spans="1:5" ht="11.25" customHeight="1">
      <c r="A296" s="11"/>
      <c r="B296" s="11"/>
      <c r="C296" s="110"/>
      <c r="D296" s="13"/>
      <c r="E296" s="81"/>
    </row>
    <row r="297" spans="1:5" ht="11.25" customHeight="1">
      <c r="A297" s="11"/>
      <c r="B297" s="11"/>
      <c r="C297" s="110"/>
      <c r="D297" s="13"/>
      <c r="E297" s="81"/>
    </row>
    <row r="298" spans="1:5" ht="11.25" customHeight="1">
      <c r="A298" s="11"/>
      <c r="B298" s="11"/>
      <c r="C298" s="110"/>
      <c r="D298" s="13"/>
      <c r="E298" s="81"/>
    </row>
    <row r="299" spans="1:5" ht="11.25" customHeight="1">
      <c r="A299" s="11"/>
      <c r="B299" s="11"/>
      <c r="C299" s="110"/>
      <c r="D299" s="13"/>
      <c r="E299" s="81"/>
    </row>
    <row r="300" spans="1:5" ht="11.25" customHeight="1">
      <c r="A300" s="11"/>
      <c r="B300" s="11"/>
      <c r="C300" s="110"/>
      <c r="D300" s="13"/>
      <c r="E300" s="81"/>
    </row>
    <row r="301" spans="1:5" ht="11.25" customHeight="1">
      <c r="A301" s="11"/>
      <c r="B301" s="11"/>
      <c r="C301" s="110"/>
      <c r="D301" s="13"/>
      <c r="E301" s="81"/>
    </row>
    <row r="302" spans="1:5" ht="11.25" customHeight="1">
      <c r="A302" s="11"/>
      <c r="B302" s="11"/>
      <c r="C302" s="110"/>
      <c r="D302" s="13"/>
      <c r="E302" s="81"/>
    </row>
    <row r="303" spans="1:5" ht="11.25" customHeight="1">
      <c r="A303" s="11"/>
      <c r="B303" s="11"/>
      <c r="C303" s="110"/>
      <c r="D303" s="13"/>
      <c r="E303" s="81"/>
    </row>
    <row r="304" spans="1:5" ht="11.25" customHeight="1">
      <c r="A304" s="11"/>
      <c r="B304" s="11"/>
      <c r="C304" s="110"/>
      <c r="D304" s="13"/>
      <c r="E304" s="81"/>
    </row>
    <row r="305" spans="1:5" ht="11.25" customHeight="1">
      <c r="A305" s="11"/>
      <c r="B305" s="11"/>
      <c r="C305" s="110"/>
      <c r="D305" s="13"/>
      <c r="E305" s="81"/>
    </row>
    <row r="306" spans="1:5" ht="11.25" customHeight="1">
      <c r="A306" s="11"/>
      <c r="B306" s="11"/>
      <c r="C306" s="110"/>
      <c r="D306" s="13"/>
      <c r="E306" s="81"/>
    </row>
    <row r="307" spans="1:5" ht="11.25" customHeight="1">
      <c r="A307" s="11"/>
      <c r="B307" s="11"/>
      <c r="C307" s="110"/>
      <c r="D307" s="13"/>
      <c r="E307" s="81"/>
    </row>
    <row r="308" spans="1:5" ht="11.25" customHeight="1">
      <c r="A308" s="11"/>
      <c r="B308" s="11"/>
      <c r="C308" s="110"/>
      <c r="D308" s="13"/>
      <c r="E308" s="81"/>
    </row>
    <row r="309" spans="1:5" ht="11.25" customHeight="1">
      <c r="A309" s="11"/>
      <c r="B309" s="11"/>
      <c r="C309" s="110"/>
      <c r="D309" s="13"/>
      <c r="E309" s="81"/>
    </row>
    <row r="310" spans="1:5" ht="11.25" customHeight="1">
      <c r="A310" s="11"/>
      <c r="B310" s="11"/>
      <c r="C310" s="110"/>
      <c r="D310" s="13"/>
      <c r="E310" s="81"/>
    </row>
    <row r="311" spans="1:5" ht="11.25" customHeight="1">
      <c r="A311" s="11"/>
      <c r="B311" s="11"/>
      <c r="C311" s="110"/>
      <c r="D311" s="13"/>
      <c r="E311" s="81"/>
    </row>
    <row r="312" spans="1:5" ht="11.25" customHeight="1">
      <c r="A312" s="11"/>
      <c r="B312" s="11"/>
      <c r="C312" s="110"/>
      <c r="D312" s="13"/>
      <c r="E312" s="81"/>
    </row>
    <row r="313" spans="1:5" ht="11.25" customHeight="1">
      <c r="A313" s="11"/>
      <c r="B313" s="11"/>
      <c r="C313" s="110"/>
      <c r="D313" s="13"/>
      <c r="E313" s="81"/>
    </row>
    <row r="314" spans="1:5" ht="11.25" customHeight="1">
      <c r="A314" s="11"/>
      <c r="B314" s="11"/>
      <c r="C314" s="110"/>
      <c r="D314" s="13"/>
      <c r="E314" s="81"/>
    </row>
    <row r="315" spans="1:5" ht="11.25" customHeight="1">
      <c r="A315" s="11"/>
      <c r="B315" s="11"/>
      <c r="C315" s="110"/>
      <c r="D315" s="13"/>
      <c r="E315" s="81"/>
    </row>
    <row r="316" spans="1:5" ht="11.25" customHeight="1">
      <c r="A316" s="11"/>
      <c r="B316" s="11"/>
      <c r="C316" s="110"/>
      <c r="D316" s="13"/>
      <c r="E316" s="81"/>
    </row>
    <row r="317" spans="3:5" ht="11.25" customHeight="1">
      <c r="C317" s="110"/>
      <c r="D317" s="13"/>
      <c r="E317" s="81"/>
    </row>
    <row r="318" ht="11.25" customHeight="1">
      <c r="D318" s="13"/>
    </row>
    <row r="319" ht="11.25" customHeight="1">
      <c r="E319" s="81"/>
    </row>
    <row r="320" spans="1:4" ht="11.25" customHeight="1">
      <c r="A320"/>
      <c r="B320"/>
      <c r="C320"/>
      <c r="D320"/>
    </row>
    <row r="321" spans="1:4" ht="11.25" customHeight="1">
      <c r="A321"/>
      <c r="B321"/>
      <c r="C321"/>
      <c r="D321"/>
    </row>
    <row r="322" spans="1:4" ht="11.25" customHeight="1">
      <c r="A322"/>
      <c r="B322"/>
      <c r="C322"/>
      <c r="D322"/>
    </row>
    <row r="323" spans="1:4" ht="11.25" customHeight="1">
      <c r="A323"/>
      <c r="B323"/>
      <c r="C323"/>
      <c r="D323"/>
    </row>
    <row r="324" spans="1:4" ht="11.25" customHeight="1">
      <c r="A324"/>
      <c r="B324"/>
      <c r="C324"/>
      <c r="D324"/>
    </row>
    <row r="325" spans="1:4" ht="11.25" customHeight="1">
      <c r="A325"/>
      <c r="B325"/>
      <c r="C325"/>
      <c r="D325"/>
    </row>
    <row r="326" spans="1:4" ht="11.25" customHeight="1">
      <c r="A326"/>
      <c r="B326"/>
      <c r="C326"/>
      <c r="D326"/>
    </row>
    <row r="327" spans="1:4" ht="11.25" customHeight="1">
      <c r="A327"/>
      <c r="B327"/>
      <c r="C327"/>
      <c r="D327"/>
    </row>
    <row r="328" spans="1:4" ht="11.25" customHeight="1">
      <c r="A328"/>
      <c r="B328"/>
      <c r="C328"/>
      <c r="D328"/>
    </row>
    <row r="329" spans="1:4" ht="11.25" customHeight="1">
      <c r="A329"/>
      <c r="B329"/>
      <c r="C329"/>
      <c r="D329"/>
    </row>
    <row r="330" spans="1:4" ht="11.25" customHeight="1">
      <c r="A330"/>
      <c r="B330"/>
      <c r="C330"/>
      <c r="D330"/>
    </row>
    <row r="331" spans="1:4" ht="11.25" customHeight="1">
      <c r="A331"/>
      <c r="B331"/>
      <c r="C331"/>
      <c r="D331"/>
    </row>
    <row r="332" spans="1:4" ht="11.25" customHeight="1">
      <c r="A332"/>
      <c r="B332"/>
      <c r="C332"/>
      <c r="D332"/>
    </row>
    <row r="333" spans="1:4" ht="11.25" customHeight="1">
      <c r="A333"/>
      <c r="B333"/>
      <c r="C333"/>
      <c r="D333"/>
    </row>
    <row r="334" spans="1:4" ht="11.25" customHeight="1">
      <c r="A334"/>
      <c r="B334"/>
      <c r="C334"/>
      <c r="D334"/>
    </row>
    <row r="335" spans="1:4" ht="11.25" customHeight="1">
      <c r="A335"/>
      <c r="B335"/>
      <c r="C335"/>
      <c r="D335"/>
    </row>
    <row r="336" spans="1:4" ht="11.25" customHeight="1">
      <c r="A336"/>
      <c r="B336"/>
      <c r="C336"/>
      <c r="D336" s="184"/>
    </row>
    <row r="337" spans="1:4" ht="11.25" customHeight="1">
      <c r="A337"/>
      <c r="B337"/>
      <c r="C337"/>
      <c r="D337"/>
    </row>
    <row r="338" spans="1:4" ht="11.25" customHeight="1">
      <c r="A338"/>
      <c r="B338"/>
      <c r="C338"/>
      <c r="D338"/>
    </row>
    <row r="339" spans="1:4" ht="11.25" customHeight="1">
      <c r="A339"/>
      <c r="B339"/>
      <c r="C339"/>
      <c r="D339"/>
    </row>
    <row r="340" spans="1:4" ht="11.25" customHeight="1">
      <c r="A340"/>
      <c r="B340"/>
      <c r="C340"/>
      <c r="D340"/>
    </row>
    <row r="341" spans="1:4" ht="11.25" customHeight="1">
      <c r="A341"/>
      <c r="B341"/>
      <c r="C341"/>
      <c r="D341"/>
    </row>
    <row r="342" spans="1:4" ht="11.25" customHeight="1">
      <c r="A342"/>
      <c r="B342"/>
      <c r="C342"/>
      <c r="D342"/>
    </row>
    <row r="343" spans="1:4" ht="11.25" customHeight="1">
      <c r="A343"/>
      <c r="B343"/>
      <c r="C343"/>
      <c r="D343"/>
    </row>
    <row r="344" spans="1:4" ht="11.25" customHeight="1">
      <c r="A344"/>
      <c r="B344"/>
      <c r="C344"/>
      <c r="D344"/>
    </row>
    <row r="345" spans="1:4" ht="11.25" customHeight="1">
      <c r="A345"/>
      <c r="B345"/>
      <c r="C345"/>
      <c r="D345"/>
    </row>
    <row r="346" spans="1:4" ht="11.25" customHeight="1">
      <c r="A346"/>
      <c r="B346"/>
      <c r="C346"/>
      <c r="D346"/>
    </row>
    <row r="347" spans="1:4" ht="11.25" customHeight="1">
      <c r="A347"/>
      <c r="B347"/>
      <c r="C347"/>
      <c r="D347"/>
    </row>
    <row r="348" spans="1:4" ht="11.25" customHeight="1">
      <c r="A348"/>
      <c r="B348"/>
      <c r="C348"/>
      <c r="D348"/>
    </row>
    <row r="349" spans="1:4" ht="11.25" customHeight="1">
      <c r="A349"/>
      <c r="B349"/>
      <c r="C349"/>
      <c r="D349"/>
    </row>
    <row r="350" spans="1:4" ht="11.25" customHeight="1">
      <c r="A350"/>
      <c r="B350"/>
      <c r="C350"/>
      <c r="D350"/>
    </row>
    <row r="351" spans="1:4" ht="11.25" customHeight="1">
      <c r="A351"/>
      <c r="B351"/>
      <c r="C351"/>
      <c r="D351"/>
    </row>
    <row r="352" spans="1:4" ht="11.25" customHeight="1">
      <c r="A352"/>
      <c r="B352"/>
      <c r="C352"/>
      <c r="D352"/>
    </row>
    <row r="353" spans="1:4" ht="11.25" customHeight="1">
      <c r="A353"/>
      <c r="B353"/>
      <c r="C353"/>
      <c r="D353"/>
    </row>
    <row r="354" spans="1:4" ht="11.25" customHeight="1">
      <c r="A354"/>
      <c r="B354"/>
      <c r="C354"/>
      <c r="D354"/>
    </row>
    <row r="355" spans="1:4" ht="11.25" customHeight="1">
      <c r="A355"/>
      <c r="B355"/>
      <c r="C355"/>
      <c r="D355"/>
    </row>
    <row r="356" spans="1:4" ht="11.25" customHeight="1">
      <c r="A356"/>
      <c r="B356"/>
      <c r="C356"/>
      <c r="D356"/>
    </row>
    <row r="357" spans="1:4" ht="11.25" customHeight="1">
      <c r="A357"/>
      <c r="B357"/>
      <c r="C357"/>
      <c r="D357"/>
    </row>
    <row r="358" spans="1:4" ht="11.25" customHeight="1">
      <c r="A358"/>
      <c r="B358"/>
      <c r="C358"/>
      <c r="D358"/>
    </row>
    <row r="359" spans="1:4" ht="11.25" customHeight="1">
      <c r="A359"/>
      <c r="B359"/>
      <c r="C359"/>
      <c r="D359"/>
    </row>
    <row r="360" spans="1:4" ht="11.25" customHeight="1">
      <c r="A360"/>
      <c r="B360"/>
      <c r="C360"/>
      <c r="D360"/>
    </row>
    <row r="361" spans="1:4" ht="11.25" customHeight="1">
      <c r="A361"/>
      <c r="B361"/>
      <c r="C361"/>
      <c r="D361"/>
    </row>
    <row r="362" spans="1:4" ht="11.25" customHeight="1">
      <c r="A362"/>
      <c r="B362"/>
      <c r="C362"/>
      <c r="D362"/>
    </row>
    <row r="363" spans="1:4" ht="11.25" customHeight="1">
      <c r="A363"/>
      <c r="B363"/>
      <c r="C363"/>
      <c r="D363"/>
    </row>
    <row r="364" spans="1:4" ht="11.25" customHeight="1">
      <c r="A364"/>
      <c r="B364"/>
      <c r="C364"/>
      <c r="D364"/>
    </row>
    <row r="365" spans="1:4" ht="11.25" customHeight="1">
      <c r="A365"/>
      <c r="B365"/>
      <c r="C365"/>
      <c r="D365"/>
    </row>
    <row r="366" spans="1:4" ht="11.25" customHeight="1">
      <c r="A366"/>
      <c r="B366"/>
      <c r="C366"/>
      <c r="D366"/>
    </row>
    <row r="367" spans="1:4" ht="11.25" customHeight="1">
      <c r="A367"/>
      <c r="B367"/>
      <c r="C367"/>
      <c r="D367"/>
    </row>
    <row r="368" spans="1:4" ht="11.25" customHeight="1">
      <c r="A368"/>
      <c r="B368"/>
      <c r="C368"/>
      <c r="D368"/>
    </row>
    <row r="369" spans="1:4" ht="11.25" customHeight="1">
      <c r="A369"/>
      <c r="B369"/>
      <c r="C369"/>
      <c r="D369"/>
    </row>
    <row r="370" spans="1:4" ht="11.25" customHeight="1">
      <c r="A370"/>
      <c r="B370"/>
      <c r="C370"/>
      <c r="D370"/>
    </row>
    <row r="371" spans="1:4" ht="11.25" customHeight="1">
      <c r="A371"/>
      <c r="B371"/>
      <c r="C371"/>
      <c r="D371"/>
    </row>
    <row r="372" spans="1:4" ht="11.25" customHeight="1">
      <c r="A372"/>
      <c r="B372"/>
      <c r="C372"/>
      <c r="D372"/>
    </row>
    <row r="373" spans="1:4" ht="11.25" customHeight="1">
      <c r="A373"/>
      <c r="B373"/>
      <c r="C373"/>
      <c r="D373"/>
    </row>
    <row r="374" spans="1:4" ht="11.25" customHeight="1">
      <c r="A374"/>
      <c r="B374"/>
      <c r="C374"/>
      <c r="D374"/>
    </row>
    <row r="375" spans="1:4" ht="11.25" customHeight="1">
      <c r="A375"/>
      <c r="B375"/>
      <c r="C375"/>
      <c r="D375"/>
    </row>
    <row r="376" spans="1:4" ht="11.25" customHeight="1">
      <c r="A376"/>
      <c r="B376"/>
      <c r="C376"/>
      <c r="D376"/>
    </row>
    <row r="377" spans="1:4" ht="11.25" customHeight="1">
      <c r="A377"/>
      <c r="B377"/>
      <c r="C377"/>
      <c r="D377"/>
    </row>
    <row r="378" spans="1:4" ht="11.25" customHeight="1">
      <c r="A378"/>
      <c r="B378"/>
      <c r="C378"/>
      <c r="D378"/>
    </row>
    <row r="379" spans="1:4" ht="11.25" customHeight="1">
      <c r="A379"/>
      <c r="B379"/>
      <c r="C379"/>
      <c r="D379"/>
    </row>
    <row r="380" spans="1:4" ht="11.25" customHeight="1">
      <c r="A380"/>
      <c r="B380"/>
      <c r="C380"/>
      <c r="D380"/>
    </row>
    <row r="381" spans="1:4" ht="11.25" customHeight="1">
      <c r="A381"/>
      <c r="B381"/>
      <c r="C381"/>
      <c r="D381"/>
    </row>
    <row r="382" spans="1:4" ht="11.25" customHeight="1">
      <c r="A382"/>
      <c r="B382"/>
      <c r="C382"/>
      <c r="D382"/>
    </row>
    <row r="383" spans="1:4" ht="11.25" customHeight="1">
      <c r="A383"/>
      <c r="B383"/>
      <c r="C383"/>
      <c r="D383"/>
    </row>
    <row r="384" spans="1:4" ht="11.25" customHeight="1">
      <c r="A384"/>
      <c r="B384"/>
      <c r="C384"/>
      <c r="D384"/>
    </row>
    <row r="385" spans="1:4" ht="11.25" customHeight="1">
      <c r="A385"/>
      <c r="B385"/>
      <c r="C385"/>
      <c r="D385"/>
    </row>
    <row r="386" spans="1:4" ht="11.25" customHeight="1">
      <c r="A386"/>
      <c r="B386"/>
      <c r="C386"/>
      <c r="D386"/>
    </row>
    <row r="387" spans="1:4" ht="11.25" customHeight="1">
      <c r="A387"/>
      <c r="B387"/>
      <c r="C387"/>
      <c r="D387"/>
    </row>
    <row r="388" spans="1:4" ht="11.25" customHeight="1">
      <c r="A388"/>
      <c r="B388"/>
      <c r="C388"/>
      <c r="D388"/>
    </row>
    <row r="389" spans="1:4" ht="11.25" customHeight="1">
      <c r="A389"/>
      <c r="B389"/>
      <c r="C389"/>
      <c r="D389"/>
    </row>
    <row r="390" spans="1:4" ht="11.25" customHeight="1">
      <c r="A390"/>
      <c r="B390"/>
      <c r="C390"/>
      <c r="D390"/>
    </row>
    <row r="391" spans="1:4" ht="11.25" customHeight="1">
      <c r="A391"/>
      <c r="B391"/>
      <c r="C391"/>
      <c r="D391"/>
    </row>
    <row r="392" spans="1:4" ht="11.25" customHeight="1">
      <c r="A392"/>
      <c r="B392"/>
      <c r="C392"/>
      <c r="D392"/>
    </row>
    <row r="393" spans="1:4" ht="11.25" customHeight="1">
      <c r="A393"/>
      <c r="B393"/>
      <c r="C393"/>
      <c r="D393"/>
    </row>
    <row r="394" spans="1:4" ht="11.25" customHeight="1">
      <c r="A394"/>
      <c r="B394"/>
      <c r="C394"/>
      <c r="D394"/>
    </row>
    <row r="395" spans="1:4" ht="11.25" customHeight="1">
      <c r="A395"/>
      <c r="B395"/>
      <c r="C395"/>
      <c r="D395"/>
    </row>
    <row r="396" spans="1:4" ht="11.25" customHeight="1">
      <c r="A396"/>
      <c r="B396"/>
      <c r="C396"/>
      <c r="D396"/>
    </row>
    <row r="397" spans="1:4" ht="11.25" customHeight="1">
      <c r="A397"/>
      <c r="B397"/>
      <c r="C397"/>
      <c r="D397"/>
    </row>
    <row r="398" spans="1:4" ht="11.25" customHeight="1">
      <c r="A398"/>
      <c r="B398"/>
      <c r="C398"/>
      <c r="D398"/>
    </row>
    <row r="399" spans="1:4" ht="11.25" customHeight="1">
      <c r="A399"/>
      <c r="B399"/>
      <c r="C399"/>
      <c r="D399"/>
    </row>
    <row r="400" spans="1:4" ht="11.25" customHeight="1">
      <c r="A400"/>
      <c r="B400"/>
      <c r="C400"/>
      <c r="D400"/>
    </row>
    <row r="401" spans="1:4" ht="11.25" customHeight="1">
      <c r="A401"/>
      <c r="B401"/>
      <c r="C401"/>
      <c r="D401"/>
    </row>
    <row r="402" spans="1:4" ht="11.25" customHeight="1">
      <c r="A402"/>
      <c r="B402"/>
      <c r="C402"/>
      <c r="D402"/>
    </row>
    <row r="403" spans="1:4" ht="11.25" customHeight="1">
      <c r="A403"/>
      <c r="B403"/>
      <c r="C403"/>
      <c r="D403"/>
    </row>
    <row r="404" spans="1:4" ht="11.25" customHeight="1">
      <c r="A404"/>
      <c r="B404"/>
      <c r="C404"/>
      <c r="D404"/>
    </row>
    <row r="405" spans="1:4" ht="11.25" customHeight="1">
      <c r="A405"/>
      <c r="B405"/>
      <c r="C405"/>
      <c r="D405"/>
    </row>
    <row r="406" spans="1:4" ht="11.25" customHeight="1">
      <c r="A406"/>
      <c r="B406"/>
      <c r="C406"/>
      <c r="D406"/>
    </row>
    <row r="407" spans="1:4" ht="11.25" customHeight="1">
      <c r="A407"/>
      <c r="B407"/>
      <c r="C407"/>
      <c r="D407"/>
    </row>
    <row r="408" spans="1:4" ht="11.25" customHeight="1">
      <c r="A408"/>
      <c r="B408"/>
      <c r="C408"/>
      <c r="D408"/>
    </row>
    <row r="409" spans="1:4" ht="11.25" customHeight="1">
      <c r="A409"/>
      <c r="B409"/>
      <c r="C409"/>
      <c r="D409"/>
    </row>
    <row r="410" spans="1:4" ht="11.25" customHeight="1">
      <c r="A410"/>
      <c r="B410"/>
      <c r="C410"/>
      <c r="D410"/>
    </row>
    <row r="411" spans="1:4" ht="11.25" customHeight="1">
      <c r="A411"/>
      <c r="B411"/>
      <c r="C411"/>
      <c r="D411"/>
    </row>
    <row r="412" spans="1:4" ht="11.25" customHeight="1">
      <c r="A412"/>
      <c r="B412"/>
      <c r="C412"/>
      <c r="D412"/>
    </row>
    <row r="413" spans="1:4" ht="11.25" customHeight="1">
      <c r="A413"/>
      <c r="B413"/>
      <c r="C413"/>
      <c r="D413"/>
    </row>
    <row r="414" spans="1:4" ht="11.25" customHeight="1">
      <c r="A414"/>
      <c r="B414"/>
      <c r="C414"/>
      <c r="D414"/>
    </row>
    <row r="415" spans="1:4" ht="11.25" customHeight="1">
      <c r="A415"/>
      <c r="B415"/>
      <c r="C415"/>
      <c r="D415"/>
    </row>
    <row r="416" spans="1:4" ht="11.25" customHeight="1">
      <c r="A416"/>
      <c r="B416"/>
      <c r="C416"/>
      <c r="D416"/>
    </row>
    <row r="417" spans="1:4" ht="11.25" customHeight="1">
      <c r="A417"/>
      <c r="B417"/>
      <c r="C417"/>
      <c r="D417"/>
    </row>
    <row r="418" spans="1:4" ht="11.25" customHeight="1">
      <c r="A418"/>
      <c r="B418"/>
      <c r="C418"/>
      <c r="D418"/>
    </row>
    <row r="419" spans="1:4" ht="11.25" customHeight="1">
      <c r="A419"/>
      <c r="B419"/>
      <c r="C419"/>
      <c r="D419"/>
    </row>
    <row r="420" spans="1:4" ht="11.25" customHeight="1">
      <c r="A420"/>
      <c r="B420"/>
      <c r="C420"/>
      <c r="D420"/>
    </row>
    <row r="421" spans="1:4" ht="11.25" customHeight="1">
      <c r="A421"/>
      <c r="B421"/>
      <c r="C421"/>
      <c r="D421"/>
    </row>
    <row r="422" spans="1:4" ht="11.25" customHeight="1">
      <c r="A422"/>
      <c r="B422"/>
      <c r="C422"/>
      <c r="D422"/>
    </row>
    <row r="423" spans="1:4" ht="11.25" customHeight="1">
      <c r="A423"/>
      <c r="B423"/>
      <c r="C423"/>
      <c r="D423"/>
    </row>
    <row r="424" spans="1:4" ht="11.25" customHeight="1">
      <c r="A424"/>
      <c r="B424"/>
      <c r="C424"/>
      <c r="D424"/>
    </row>
    <row r="425" spans="1:4" ht="11.25" customHeight="1">
      <c r="A425"/>
      <c r="B425"/>
      <c r="C425" s="183"/>
      <c r="D425"/>
    </row>
    <row r="426" spans="1:4" ht="11.25" customHeight="1">
      <c r="A426"/>
      <c r="B426"/>
      <c r="C426" s="183"/>
      <c r="D426"/>
    </row>
    <row r="427" spans="1:4" ht="11.25" customHeight="1">
      <c r="A427"/>
      <c r="B427"/>
      <c r="C427"/>
      <c r="D427"/>
    </row>
    <row r="428" spans="1:4" ht="11.25" customHeight="1">
      <c r="A428"/>
      <c r="B428"/>
      <c r="C428"/>
      <c r="D428"/>
    </row>
    <row r="429" spans="1:4" ht="11.25" customHeight="1">
      <c r="A429"/>
      <c r="B429"/>
      <c r="C429"/>
      <c r="D429"/>
    </row>
    <row r="430" spans="1:4" ht="11.25" customHeight="1">
      <c r="A430"/>
      <c r="B430"/>
      <c r="C430"/>
      <c r="D430"/>
    </row>
    <row r="431" spans="1:4" ht="11.25" customHeight="1">
      <c r="A431"/>
      <c r="B431"/>
      <c r="C431"/>
      <c r="D431"/>
    </row>
    <row r="432" spans="1:4" ht="11.25" customHeight="1">
      <c r="A432"/>
      <c r="B432"/>
      <c r="C432"/>
      <c r="D432"/>
    </row>
    <row r="433" spans="1:4" ht="11.25" customHeight="1">
      <c r="A433"/>
      <c r="B433"/>
      <c r="C433"/>
      <c r="D433"/>
    </row>
    <row r="434" spans="1:4" ht="11.25" customHeight="1">
      <c r="A434"/>
      <c r="B434"/>
      <c r="C434"/>
      <c r="D434"/>
    </row>
    <row r="435" spans="1:4" ht="11.25" customHeight="1">
      <c r="A435"/>
      <c r="B435"/>
      <c r="C435"/>
      <c r="D435"/>
    </row>
    <row r="436" spans="1:4" ht="11.25" customHeight="1">
      <c r="A436"/>
      <c r="B436"/>
      <c r="C436"/>
      <c r="D436"/>
    </row>
    <row r="437" spans="1:4" ht="11.25" customHeight="1">
      <c r="A437"/>
      <c r="B437"/>
      <c r="C437"/>
      <c r="D437"/>
    </row>
    <row r="438" spans="1:4" ht="11.25" customHeight="1">
      <c r="A438"/>
      <c r="B438"/>
      <c r="C438"/>
      <c r="D438"/>
    </row>
    <row r="439" spans="1:4" ht="11.25" customHeight="1">
      <c r="A439"/>
      <c r="B439"/>
      <c r="C439"/>
      <c r="D439"/>
    </row>
    <row r="440" spans="1:4" ht="11.25" customHeight="1">
      <c r="A440"/>
      <c r="B440"/>
      <c r="C440"/>
      <c r="D440"/>
    </row>
    <row r="441" spans="1:4" ht="11.25" customHeight="1">
      <c r="A441"/>
      <c r="B441"/>
      <c r="C441"/>
      <c r="D441"/>
    </row>
    <row r="442" spans="1:4" ht="11.25" customHeight="1">
      <c r="A442"/>
      <c r="B442"/>
      <c r="C442"/>
      <c r="D442"/>
    </row>
    <row r="443" spans="1:4" ht="11.25" customHeight="1">
      <c r="A443"/>
      <c r="B443"/>
      <c r="C443"/>
      <c r="D443"/>
    </row>
    <row r="444" spans="1:4" ht="11.25" customHeight="1">
      <c r="A444"/>
      <c r="B444"/>
      <c r="C444"/>
      <c r="D444"/>
    </row>
    <row r="445" spans="1:4" ht="11.25" customHeight="1">
      <c r="A445"/>
      <c r="B445"/>
      <c r="C445"/>
      <c r="D445"/>
    </row>
    <row r="446" spans="1:4" ht="11.25" customHeight="1">
      <c r="A446"/>
      <c r="B446"/>
      <c r="C446"/>
      <c r="D446"/>
    </row>
    <row r="447" spans="1:4" ht="11.25" customHeight="1">
      <c r="A447"/>
      <c r="B447"/>
      <c r="C447"/>
      <c r="D447"/>
    </row>
    <row r="448" spans="1:4" ht="11.25" customHeight="1">
      <c r="A448"/>
      <c r="B448"/>
      <c r="C448"/>
      <c r="D448"/>
    </row>
    <row r="449" spans="1:4" ht="11.25" customHeight="1">
      <c r="A449"/>
      <c r="B449"/>
      <c r="C449"/>
      <c r="D449"/>
    </row>
    <row r="450" spans="1:4" ht="11.25" customHeight="1">
      <c r="A450"/>
      <c r="B450"/>
      <c r="C450" s="183"/>
      <c r="D450"/>
    </row>
    <row r="451" spans="1:4" ht="11.25" customHeight="1">
      <c r="A451"/>
      <c r="B451"/>
      <c r="C451" s="183"/>
      <c r="D451"/>
    </row>
    <row r="452" spans="1:4" ht="11.25" customHeight="1">
      <c r="A452"/>
      <c r="B452"/>
      <c r="C452" s="183"/>
      <c r="D452"/>
    </row>
    <row r="453" spans="1:4" ht="11.25" customHeight="1">
      <c r="A453"/>
      <c r="B453"/>
      <c r="C453" s="183"/>
      <c r="D453"/>
    </row>
    <row r="454" spans="1:4" ht="11.25" customHeight="1">
      <c r="A454"/>
      <c r="B454"/>
      <c r="C454"/>
      <c r="D454"/>
    </row>
    <row r="455" spans="1:4" ht="11.25" customHeight="1">
      <c r="A455"/>
      <c r="B455"/>
      <c r="C455"/>
      <c r="D455"/>
    </row>
    <row r="456" spans="1:4" ht="11.25" customHeight="1">
      <c r="A456"/>
      <c r="B456"/>
      <c r="C456"/>
      <c r="D456"/>
    </row>
    <row r="457" spans="1:4" ht="11.25" customHeight="1">
      <c r="A457"/>
      <c r="B457"/>
      <c r="C457"/>
      <c r="D457"/>
    </row>
    <row r="458" spans="1:4" ht="11.25" customHeight="1">
      <c r="A458"/>
      <c r="B458"/>
      <c r="C458"/>
      <c r="D458"/>
    </row>
    <row r="459" spans="1:4" ht="11.25" customHeight="1">
      <c r="A459"/>
      <c r="B459"/>
      <c r="C459"/>
      <c r="D459"/>
    </row>
    <row r="460" spans="1:4" ht="11.25" customHeight="1">
      <c r="A460"/>
      <c r="B460"/>
      <c r="C460"/>
      <c r="D460"/>
    </row>
    <row r="461" spans="1:4" ht="11.25" customHeight="1">
      <c r="A461"/>
      <c r="B461"/>
      <c r="C461"/>
      <c r="D461"/>
    </row>
    <row r="462" spans="1:4" ht="11.25" customHeight="1">
      <c r="A462"/>
      <c r="B462"/>
      <c r="C462"/>
      <c r="D462"/>
    </row>
    <row r="463" spans="1:4" ht="11.25" customHeight="1">
      <c r="A463"/>
      <c r="B463"/>
      <c r="C463"/>
      <c r="D463"/>
    </row>
    <row r="464" spans="1:4" ht="11.25" customHeight="1">
      <c r="A464"/>
      <c r="B464"/>
      <c r="C464"/>
      <c r="D464"/>
    </row>
    <row r="465" spans="1:4" ht="11.25" customHeight="1">
      <c r="A465"/>
      <c r="B465"/>
      <c r="C465"/>
      <c r="D465"/>
    </row>
    <row r="466" spans="1:4" ht="11.25" customHeight="1">
      <c r="A466"/>
      <c r="B466"/>
      <c r="C466"/>
      <c r="D466"/>
    </row>
    <row r="467" spans="1:4" ht="11.25" customHeight="1">
      <c r="A467"/>
      <c r="B467"/>
      <c r="C467"/>
      <c r="D467"/>
    </row>
    <row r="468" spans="1:4" ht="11.25" customHeight="1">
      <c r="A468"/>
      <c r="B468"/>
      <c r="C468"/>
      <c r="D468"/>
    </row>
    <row r="469" spans="1:4" ht="11.25" customHeight="1">
      <c r="A469"/>
      <c r="B469"/>
      <c r="C469"/>
      <c r="D469"/>
    </row>
    <row r="470" spans="1:4" ht="11.25" customHeight="1">
      <c r="A470"/>
      <c r="B470"/>
      <c r="C470"/>
      <c r="D470"/>
    </row>
    <row r="471" spans="1:4" ht="11.25" customHeight="1">
      <c r="A471"/>
      <c r="B471"/>
      <c r="C471"/>
      <c r="D471"/>
    </row>
    <row r="472" spans="1:4" ht="11.25" customHeight="1">
      <c r="A472"/>
      <c r="B472"/>
      <c r="C472"/>
      <c r="D472"/>
    </row>
    <row r="473" spans="1:4" ht="11.25" customHeight="1">
      <c r="A473"/>
      <c r="B473"/>
      <c r="C473"/>
      <c r="D473"/>
    </row>
    <row r="474" spans="1:4" ht="11.25" customHeight="1">
      <c r="A474"/>
      <c r="B474"/>
      <c r="C474"/>
      <c r="D474"/>
    </row>
    <row r="475" spans="1:4" ht="11.25" customHeight="1">
      <c r="A475"/>
      <c r="B475"/>
      <c r="C475"/>
      <c r="D475"/>
    </row>
    <row r="476" spans="1:4" ht="11.25" customHeight="1">
      <c r="A476"/>
      <c r="B476"/>
      <c r="C476"/>
      <c r="D476"/>
    </row>
    <row r="477" spans="1:4" ht="11.25" customHeight="1">
      <c r="A477"/>
      <c r="B477"/>
      <c r="C477"/>
      <c r="D477"/>
    </row>
    <row r="478" spans="1:4" ht="11.25" customHeight="1">
      <c r="A478"/>
      <c r="B478"/>
      <c r="C478"/>
      <c r="D478"/>
    </row>
    <row r="479" spans="1:4" ht="11.25" customHeight="1">
      <c r="A479"/>
      <c r="B479"/>
      <c r="C479"/>
      <c r="D479"/>
    </row>
    <row r="480" spans="1:4" ht="11.25" customHeight="1">
      <c r="A480"/>
      <c r="B480"/>
      <c r="C480"/>
      <c r="D480"/>
    </row>
    <row r="481" spans="1:4" ht="11.25" customHeight="1">
      <c r="A481"/>
      <c r="B481"/>
      <c r="C481"/>
      <c r="D481"/>
    </row>
    <row r="482" spans="1:4" ht="11.25" customHeight="1">
      <c r="A482"/>
      <c r="B482"/>
      <c r="C482"/>
      <c r="D482"/>
    </row>
    <row r="483" spans="1:4" ht="11.25" customHeight="1">
      <c r="A483"/>
      <c r="B483"/>
      <c r="C483"/>
      <c r="D483"/>
    </row>
    <row r="484" spans="1:4" ht="11.25" customHeight="1">
      <c r="A484"/>
      <c r="B484"/>
      <c r="C484"/>
      <c r="D484"/>
    </row>
    <row r="485" spans="1:4" ht="11.25" customHeight="1">
      <c r="A485"/>
      <c r="B485"/>
      <c r="C485"/>
      <c r="D485"/>
    </row>
    <row r="486" spans="1:4" ht="11.25" customHeight="1">
      <c r="A486"/>
      <c r="B486"/>
      <c r="C486"/>
      <c r="D486"/>
    </row>
    <row r="487" spans="1:4" ht="11.25" customHeight="1">
      <c r="A487"/>
      <c r="B487"/>
      <c r="C487"/>
      <c r="D487"/>
    </row>
    <row r="488" spans="1:4" ht="11.25" customHeight="1">
      <c r="A488"/>
      <c r="B488"/>
      <c r="C488"/>
      <c r="D488"/>
    </row>
    <row r="489" spans="1:4" ht="11.25" customHeight="1">
      <c r="A489"/>
      <c r="B489"/>
      <c r="C489"/>
      <c r="D489"/>
    </row>
    <row r="490" spans="1:4" ht="11.25" customHeight="1">
      <c r="A490"/>
      <c r="B490"/>
      <c r="C490"/>
      <c r="D490"/>
    </row>
    <row r="491" spans="1:4" ht="11.25" customHeight="1">
      <c r="A491"/>
      <c r="B491"/>
      <c r="C491"/>
      <c r="D491"/>
    </row>
    <row r="492" spans="1:4" ht="11.25" customHeight="1">
      <c r="A492"/>
      <c r="B492"/>
      <c r="C492"/>
      <c r="D492"/>
    </row>
    <row r="493" spans="1:4" ht="11.25" customHeight="1">
      <c r="A493"/>
      <c r="B493"/>
      <c r="C493"/>
      <c r="D493"/>
    </row>
    <row r="494" spans="1:4" ht="11.25" customHeight="1">
      <c r="A494"/>
      <c r="B494"/>
      <c r="C494"/>
      <c r="D494"/>
    </row>
    <row r="495" spans="1:4" ht="11.25" customHeight="1">
      <c r="A495"/>
      <c r="B495"/>
      <c r="C495"/>
      <c r="D495"/>
    </row>
    <row r="496" spans="1:4" ht="11.25" customHeight="1">
      <c r="A496"/>
      <c r="B496"/>
      <c r="C496"/>
      <c r="D496"/>
    </row>
    <row r="497" spans="1:4" ht="11.25" customHeight="1">
      <c r="A497"/>
      <c r="B497"/>
      <c r="C497"/>
      <c r="D497"/>
    </row>
    <row r="498" spans="1:4" ht="11.25" customHeight="1">
      <c r="A498"/>
      <c r="B498"/>
      <c r="C498"/>
      <c r="D498"/>
    </row>
    <row r="499" spans="1:4" ht="11.25" customHeight="1">
      <c r="A499"/>
      <c r="B499"/>
      <c r="C499"/>
      <c r="D499"/>
    </row>
    <row r="500" spans="1:4" ht="11.25" customHeight="1">
      <c r="A500"/>
      <c r="B500"/>
      <c r="C500"/>
      <c r="D500"/>
    </row>
    <row r="501" spans="1:4" ht="11.25" customHeight="1">
      <c r="A501"/>
      <c r="B501"/>
      <c r="C501"/>
      <c r="D501"/>
    </row>
    <row r="502" spans="1:4" ht="11.25" customHeight="1">
      <c r="A502"/>
      <c r="B502"/>
      <c r="C502"/>
      <c r="D502"/>
    </row>
    <row r="503" spans="1:4" ht="11.25" customHeight="1">
      <c r="A503"/>
      <c r="B503"/>
      <c r="C503"/>
      <c r="D503"/>
    </row>
    <row r="504" spans="1:4" ht="11.25" customHeight="1">
      <c r="A504"/>
      <c r="B504"/>
      <c r="C504"/>
      <c r="D504"/>
    </row>
    <row r="505" spans="1:4" ht="11.25" customHeight="1">
      <c r="A505"/>
      <c r="B505"/>
      <c r="C505"/>
      <c r="D505"/>
    </row>
    <row r="506" spans="1:4" ht="11.25" customHeight="1">
      <c r="A506"/>
      <c r="B506"/>
      <c r="C506"/>
      <c r="D506"/>
    </row>
    <row r="507" spans="1:4" ht="11.25" customHeight="1">
      <c r="A507"/>
      <c r="B507"/>
      <c r="C507"/>
      <c r="D507"/>
    </row>
    <row r="508" spans="1:4" ht="11.25" customHeight="1">
      <c r="A508"/>
      <c r="B508"/>
      <c r="C508"/>
      <c r="D508"/>
    </row>
    <row r="509" spans="1:4" ht="11.25" customHeight="1">
      <c r="A509"/>
      <c r="B509"/>
      <c r="C509"/>
      <c r="D509"/>
    </row>
    <row r="510" spans="1:4" ht="11.25" customHeight="1">
      <c r="A510"/>
      <c r="B510"/>
      <c r="C510"/>
      <c r="D510"/>
    </row>
    <row r="511" spans="1:4" ht="11.25" customHeight="1">
      <c r="A511"/>
      <c r="B511"/>
      <c r="C511"/>
      <c r="D511"/>
    </row>
    <row r="512" spans="1:4" ht="11.25" customHeight="1">
      <c r="A512"/>
      <c r="B512"/>
      <c r="C512"/>
      <c r="D512"/>
    </row>
    <row r="513" spans="1:4" ht="11.25" customHeight="1">
      <c r="A513"/>
      <c r="B513"/>
      <c r="C513"/>
      <c r="D513"/>
    </row>
    <row r="514" spans="1:4" ht="11.25" customHeight="1">
      <c r="A514"/>
      <c r="B514"/>
      <c r="C514"/>
      <c r="D514"/>
    </row>
    <row r="515" spans="1:4" ht="11.25" customHeight="1">
      <c r="A515"/>
      <c r="B515"/>
      <c r="C515"/>
      <c r="D515"/>
    </row>
    <row r="516" spans="1:4" ht="11.25" customHeight="1">
      <c r="A516"/>
      <c r="B516"/>
      <c r="C516"/>
      <c r="D516"/>
    </row>
    <row r="517" spans="1:4" ht="11.25" customHeight="1">
      <c r="A517"/>
      <c r="B517"/>
      <c r="C517"/>
      <c r="D517"/>
    </row>
    <row r="518" spans="1:4" ht="11.25" customHeight="1">
      <c r="A518"/>
      <c r="B518"/>
      <c r="C518"/>
      <c r="D518"/>
    </row>
    <row r="519" spans="1:4" ht="11.25" customHeight="1">
      <c r="A519"/>
      <c r="B519"/>
      <c r="C519"/>
      <c r="D519"/>
    </row>
    <row r="520" spans="1:4" ht="11.25" customHeight="1">
      <c r="A520"/>
      <c r="B520"/>
      <c r="C520"/>
      <c r="D520"/>
    </row>
    <row r="521" spans="1:4" ht="11.25" customHeight="1">
      <c r="A521"/>
      <c r="B521"/>
      <c r="C521"/>
      <c r="D521"/>
    </row>
    <row r="522" spans="1:4" ht="11.25" customHeight="1">
      <c r="A522"/>
      <c r="B522"/>
      <c r="C522"/>
      <c r="D522"/>
    </row>
    <row r="523" spans="1:4" ht="11.25" customHeight="1">
      <c r="A523"/>
      <c r="B523"/>
      <c r="C523"/>
      <c r="D523"/>
    </row>
    <row r="524" spans="1:4" ht="11.25" customHeight="1">
      <c r="A524"/>
      <c r="B524"/>
      <c r="C524"/>
      <c r="D524"/>
    </row>
    <row r="525" spans="1:4" ht="11.25" customHeight="1">
      <c r="A525"/>
      <c r="B525"/>
      <c r="C525"/>
      <c r="D525"/>
    </row>
    <row r="526" spans="1:4" ht="11.25" customHeight="1">
      <c r="A526"/>
      <c r="B526"/>
      <c r="C526"/>
      <c r="D526"/>
    </row>
    <row r="527" spans="1:4" ht="11.25" customHeight="1">
      <c r="A527"/>
      <c r="B527"/>
      <c r="C527"/>
      <c r="D527"/>
    </row>
    <row r="528" spans="1:4" ht="11.25" customHeight="1">
      <c r="A528"/>
      <c r="B528"/>
      <c r="C528"/>
      <c r="D528"/>
    </row>
    <row r="529" spans="1:4" ht="11.25" customHeight="1">
      <c r="A529"/>
      <c r="B529"/>
      <c r="C529"/>
      <c r="D529"/>
    </row>
    <row r="530" spans="1:4" ht="11.25" customHeight="1">
      <c r="A530"/>
      <c r="B530"/>
      <c r="C530"/>
      <c r="D530"/>
    </row>
    <row r="531" spans="1:4" ht="11.25" customHeight="1">
      <c r="A531"/>
      <c r="B531"/>
      <c r="C531"/>
      <c r="D531"/>
    </row>
    <row r="532" spans="1:4" ht="11.25" customHeight="1">
      <c r="A532"/>
      <c r="B532"/>
      <c r="C532"/>
      <c r="D532"/>
    </row>
    <row r="533" spans="1:4" ht="11.25" customHeight="1">
      <c r="A533"/>
      <c r="B533"/>
      <c r="C533"/>
      <c r="D533"/>
    </row>
    <row r="534" spans="1:4" ht="11.25" customHeight="1">
      <c r="A534"/>
      <c r="B534"/>
      <c r="C534"/>
      <c r="D534"/>
    </row>
    <row r="535" spans="1:4" ht="11.25" customHeight="1">
      <c r="A535"/>
      <c r="B535"/>
      <c r="C535"/>
      <c r="D535"/>
    </row>
    <row r="536" spans="1:4" ht="11.25" customHeight="1">
      <c r="A536"/>
      <c r="B536"/>
      <c r="C536"/>
      <c r="D536"/>
    </row>
    <row r="537" spans="1:4" ht="11.25" customHeight="1">
      <c r="A537"/>
      <c r="B537"/>
      <c r="C537"/>
      <c r="D537"/>
    </row>
    <row r="538" spans="1:4" ht="11.25" customHeight="1">
      <c r="A538"/>
      <c r="B538"/>
      <c r="C538"/>
      <c r="D538"/>
    </row>
    <row r="539" spans="1:4" ht="11.25" customHeight="1">
      <c r="A539"/>
      <c r="B539"/>
      <c r="C539"/>
      <c r="D539"/>
    </row>
    <row r="540" spans="1:4" ht="11.25" customHeight="1">
      <c r="A540"/>
      <c r="B540"/>
      <c r="C540"/>
      <c r="D540"/>
    </row>
    <row r="541" spans="1:4" ht="11.25" customHeight="1">
      <c r="A541"/>
      <c r="B541"/>
      <c r="C541"/>
      <c r="D541"/>
    </row>
    <row r="542" spans="1:4" ht="11.25" customHeight="1">
      <c r="A542"/>
      <c r="B542"/>
      <c r="C542"/>
      <c r="D542"/>
    </row>
    <row r="543" spans="1:4" ht="11.25" customHeight="1">
      <c r="A543"/>
      <c r="B543"/>
      <c r="C543"/>
      <c r="D543"/>
    </row>
    <row r="544" spans="1:4" ht="11.25" customHeight="1">
      <c r="A544"/>
      <c r="B544"/>
      <c r="C544"/>
      <c r="D544"/>
    </row>
    <row r="545" spans="1:4" ht="11.25" customHeight="1">
      <c r="A545"/>
      <c r="B545"/>
      <c r="C545"/>
      <c r="D545"/>
    </row>
    <row r="546" spans="1:4" ht="11.25" customHeight="1">
      <c r="A546"/>
      <c r="B546"/>
      <c r="C546"/>
      <c r="D546"/>
    </row>
    <row r="547" spans="1:4" ht="11.25" customHeight="1">
      <c r="A547"/>
      <c r="B547"/>
      <c r="C547"/>
      <c r="D547"/>
    </row>
    <row r="548" spans="1:4" ht="11.25" customHeight="1">
      <c r="A548"/>
      <c r="B548"/>
      <c r="C548"/>
      <c r="D548"/>
    </row>
    <row r="549" spans="1:4" ht="11.25" customHeight="1">
      <c r="A549"/>
      <c r="B549"/>
      <c r="C549"/>
      <c r="D549"/>
    </row>
    <row r="550" spans="1:4" ht="11.25" customHeight="1">
      <c r="A550"/>
      <c r="B550"/>
      <c r="C550"/>
      <c r="D550"/>
    </row>
    <row r="551" spans="1:4" ht="11.25" customHeight="1">
      <c r="A551"/>
      <c r="B551"/>
      <c r="C551"/>
      <c r="D551"/>
    </row>
    <row r="552" spans="1:4" ht="11.25" customHeight="1">
      <c r="A552"/>
      <c r="B552"/>
      <c r="C552"/>
      <c r="D552"/>
    </row>
    <row r="553" spans="1:4" ht="11.25" customHeight="1">
      <c r="A553"/>
      <c r="B553"/>
      <c r="C553"/>
      <c r="D553"/>
    </row>
    <row r="554" spans="1:4" ht="11.25" customHeight="1">
      <c r="A554"/>
      <c r="B554"/>
      <c r="C554"/>
      <c r="D554"/>
    </row>
    <row r="555" spans="1:4" ht="11.25" customHeight="1">
      <c r="A555"/>
      <c r="B555"/>
      <c r="C555"/>
      <c r="D555"/>
    </row>
    <row r="556" spans="1:4" ht="11.25" customHeight="1">
      <c r="A556"/>
      <c r="B556"/>
      <c r="C556"/>
      <c r="D556"/>
    </row>
    <row r="557" spans="1:4" ht="11.25" customHeight="1">
      <c r="A557"/>
      <c r="B557"/>
      <c r="C557"/>
      <c r="D557"/>
    </row>
    <row r="558" spans="1:4" ht="11.25" customHeight="1">
      <c r="A558"/>
      <c r="B558"/>
      <c r="C558"/>
      <c r="D558"/>
    </row>
    <row r="559" spans="1:4" ht="11.25" customHeight="1">
      <c r="A559"/>
      <c r="B559"/>
      <c r="C559"/>
      <c r="D559"/>
    </row>
    <row r="560" spans="1:4" ht="11.25" customHeight="1">
      <c r="A560"/>
      <c r="B560"/>
      <c r="C560"/>
      <c r="D560"/>
    </row>
    <row r="561" spans="1:4" ht="11.25" customHeight="1">
      <c r="A561"/>
      <c r="B561"/>
      <c r="C561"/>
      <c r="D561"/>
    </row>
    <row r="562" spans="1:4" ht="11.25" customHeight="1">
      <c r="A562"/>
      <c r="B562"/>
      <c r="C562"/>
      <c r="D562"/>
    </row>
    <row r="563" spans="1:4" ht="11.25" customHeight="1">
      <c r="A563"/>
      <c r="B563"/>
      <c r="C563"/>
      <c r="D563"/>
    </row>
    <row r="564" spans="1:4" ht="11.25" customHeight="1">
      <c r="A564"/>
      <c r="B564"/>
      <c r="C564"/>
      <c r="D564"/>
    </row>
    <row r="565" spans="1:4" ht="11.25" customHeight="1">
      <c r="A565"/>
      <c r="B565"/>
      <c r="C565"/>
      <c r="D565"/>
    </row>
    <row r="566" spans="1:4" ht="11.25" customHeight="1">
      <c r="A566"/>
      <c r="B566"/>
      <c r="C566"/>
      <c r="D566"/>
    </row>
    <row r="567" spans="1:4" ht="11.25" customHeight="1">
      <c r="A567"/>
      <c r="B567"/>
      <c r="C567"/>
      <c r="D567"/>
    </row>
    <row r="568" spans="1:4" ht="11.25" customHeight="1">
      <c r="A568"/>
      <c r="B568"/>
      <c r="C568"/>
      <c r="D568"/>
    </row>
    <row r="569" spans="1:4" ht="11.25" customHeight="1">
      <c r="A569"/>
      <c r="B569"/>
      <c r="C569"/>
      <c r="D569"/>
    </row>
    <row r="570" spans="1:4" ht="11.25" customHeight="1">
      <c r="A570"/>
      <c r="B570"/>
      <c r="C570"/>
      <c r="D570"/>
    </row>
    <row r="571" spans="1:4" ht="11.25" customHeight="1">
      <c r="A571"/>
      <c r="B571"/>
      <c r="C571"/>
      <c r="D571"/>
    </row>
    <row r="572" spans="1:4" ht="11.25" customHeight="1">
      <c r="A572"/>
      <c r="B572"/>
      <c r="C572"/>
      <c r="D572"/>
    </row>
    <row r="573" spans="1:4" ht="11.25" customHeight="1">
      <c r="A573"/>
      <c r="B573"/>
      <c r="C573"/>
      <c r="D573"/>
    </row>
    <row r="574" spans="1:4" ht="11.25" customHeight="1">
      <c r="A574"/>
      <c r="B574"/>
      <c r="C574"/>
      <c r="D574"/>
    </row>
    <row r="575" spans="1:4" ht="11.25" customHeight="1">
      <c r="A575"/>
      <c r="B575"/>
      <c r="C575"/>
      <c r="D575"/>
    </row>
    <row r="576" spans="1:4" ht="11.25" customHeight="1">
      <c r="A576"/>
      <c r="B576"/>
      <c r="C576"/>
      <c r="D576"/>
    </row>
    <row r="577" spans="1:4" ht="11.25" customHeight="1">
      <c r="A577"/>
      <c r="B577"/>
      <c r="C577"/>
      <c r="D577"/>
    </row>
    <row r="578" spans="1:4" ht="11.25" customHeight="1">
      <c r="A578"/>
      <c r="B578"/>
      <c r="C578"/>
      <c r="D578"/>
    </row>
    <row r="579" spans="1:4" ht="11.25" customHeight="1">
      <c r="A579"/>
      <c r="B579"/>
      <c r="C579"/>
      <c r="D579"/>
    </row>
    <row r="580" spans="1:4" ht="11.25" customHeight="1">
      <c r="A580"/>
      <c r="B580"/>
      <c r="C580"/>
      <c r="D580"/>
    </row>
    <row r="581" spans="1:4" ht="11.25" customHeight="1">
      <c r="A581"/>
      <c r="B581"/>
      <c r="C581"/>
      <c r="D581"/>
    </row>
    <row r="582" spans="1:4" ht="11.25" customHeight="1">
      <c r="A582"/>
      <c r="B582"/>
      <c r="C582"/>
      <c r="D582"/>
    </row>
    <row r="583" spans="1:4" ht="11.25" customHeight="1">
      <c r="A583"/>
      <c r="B583"/>
      <c r="C583"/>
      <c r="D583"/>
    </row>
    <row r="584" spans="1:4" ht="11.25" customHeight="1">
      <c r="A584"/>
      <c r="B584"/>
      <c r="C584"/>
      <c r="D584"/>
    </row>
    <row r="585" spans="1:4" ht="11.25" customHeight="1">
      <c r="A585"/>
      <c r="B585"/>
      <c r="C585"/>
      <c r="D585"/>
    </row>
    <row r="586" spans="1:4" ht="11.25" customHeight="1">
      <c r="A586"/>
      <c r="B586"/>
      <c r="C586"/>
      <c r="D586"/>
    </row>
    <row r="587" spans="1:4" ht="11.25" customHeight="1">
      <c r="A587"/>
      <c r="B587"/>
      <c r="C587"/>
      <c r="D587"/>
    </row>
    <row r="588" spans="1:4" ht="11.25" customHeight="1">
      <c r="A588"/>
      <c r="B588"/>
      <c r="C588"/>
      <c r="D588"/>
    </row>
    <row r="589" spans="1:4" ht="11.25" customHeight="1">
      <c r="A589"/>
      <c r="B589"/>
      <c r="C589"/>
      <c r="D589"/>
    </row>
    <row r="590" spans="1:4" ht="11.25" customHeight="1">
      <c r="A590"/>
      <c r="B590"/>
      <c r="C590"/>
      <c r="D590"/>
    </row>
    <row r="591" spans="1:4" ht="11.25" customHeight="1">
      <c r="A591"/>
      <c r="B591"/>
      <c r="C591"/>
      <c r="D591"/>
    </row>
    <row r="592" spans="1:4" ht="11.25" customHeight="1">
      <c r="A592"/>
      <c r="B592"/>
      <c r="C592"/>
      <c r="D592"/>
    </row>
    <row r="593" spans="1:4" ht="11.25" customHeight="1">
      <c r="A593"/>
      <c r="B593"/>
      <c r="C593"/>
      <c r="D593"/>
    </row>
    <row r="594" spans="1:4" ht="11.25" customHeight="1">
      <c r="A594"/>
      <c r="B594"/>
      <c r="C594"/>
      <c r="D594"/>
    </row>
    <row r="595" spans="1:4" ht="11.25" customHeight="1">
      <c r="A595"/>
      <c r="B595"/>
      <c r="C595"/>
      <c r="D595"/>
    </row>
    <row r="596" spans="1:4" ht="11.25" customHeight="1">
      <c r="A596"/>
      <c r="B596"/>
      <c r="C596"/>
      <c r="D596"/>
    </row>
    <row r="597" spans="1:4" ht="11.25" customHeight="1">
      <c r="A597"/>
      <c r="B597"/>
      <c r="C597"/>
      <c r="D597"/>
    </row>
    <row r="598" spans="1:4" ht="11.25" customHeight="1">
      <c r="A598"/>
      <c r="B598"/>
      <c r="C598"/>
      <c r="D598"/>
    </row>
    <row r="599" spans="1:4" ht="11.25" customHeight="1">
      <c r="A599"/>
      <c r="B599"/>
      <c r="C599"/>
      <c r="D599"/>
    </row>
    <row r="600" spans="1:4" ht="11.25" customHeight="1">
      <c r="A600"/>
      <c r="B600"/>
      <c r="C600"/>
      <c r="D600"/>
    </row>
    <row r="601" spans="1:4" ht="11.25" customHeight="1">
      <c r="A601"/>
      <c r="B601"/>
      <c r="C601"/>
      <c r="D601"/>
    </row>
    <row r="602" spans="1:4" ht="11.25" customHeight="1">
      <c r="A602"/>
      <c r="B602"/>
      <c r="C602"/>
      <c r="D602"/>
    </row>
    <row r="603" spans="1:4" ht="11.25" customHeight="1">
      <c r="A603"/>
      <c r="B603"/>
      <c r="C603"/>
      <c r="D603"/>
    </row>
    <row r="604" spans="1:4" ht="11.25" customHeight="1">
      <c r="A604"/>
      <c r="B604"/>
      <c r="C604"/>
      <c r="D60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>
    <tabColor indexed="25"/>
  </sheetPr>
  <dimension ref="A1:T19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42" customWidth="1"/>
    <col min="3" max="3" width="1.83203125" style="42" customWidth="1"/>
    <col min="4" max="4" width="16.83203125" style="44" customWidth="1"/>
    <col min="5" max="5" width="52.5" style="44" customWidth="1"/>
    <col min="6" max="6" width="11.66015625" style="44" bestFit="1" customWidth="1"/>
    <col min="7" max="8" width="1.83203125" style="42" customWidth="1"/>
    <col min="9" max="9" width="13.5" style="42" customWidth="1"/>
    <col min="10" max="16" width="9.33203125" style="42" customWidth="1"/>
    <col min="17" max="17" width="12.66015625" style="42" customWidth="1"/>
    <col min="18" max="16384" width="9.33203125" style="42" customWidth="1"/>
  </cols>
  <sheetData>
    <row r="1" spans="1:3" ht="11.25">
      <c r="A1" s="43"/>
      <c r="C1" s="43"/>
    </row>
    <row r="2" spans="3:8" ht="11.25">
      <c r="C2" s="43"/>
      <c r="G2" s="44"/>
      <c r="H2" s="44"/>
    </row>
    <row r="3" spans="3:8" ht="11.25">
      <c r="C3" s="43"/>
      <c r="G3" s="44"/>
      <c r="H3" s="44"/>
    </row>
    <row r="4" spans="3:8" ht="11.25">
      <c r="C4" s="43"/>
      <c r="G4" s="44"/>
      <c r="H4" s="44"/>
    </row>
    <row r="5" spans="3:12" ht="11.25">
      <c r="C5" s="45"/>
      <c r="D5" s="46"/>
      <c r="E5" s="46"/>
      <c r="F5" s="45"/>
      <c r="G5" s="44"/>
      <c r="H5" s="44"/>
      <c r="L5" s="47"/>
    </row>
    <row r="6" spans="3:8" ht="11.25">
      <c r="C6" s="48"/>
      <c r="D6" s="48" t="str">
        <f>J14</f>
        <v>Top 20 EU-27 tourist regions, number of nights spent by non-residents in hotels, campsites and other collective accommodation establishments, by NUTS 2 regions, 2011 (1)</v>
      </c>
      <c r="E6" s="48"/>
      <c r="F6" s="49"/>
      <c r="G6" s="44"/>
      <c r="H6" s="44"/>
    </row>
    <row r="7" spans="3:20" s="43" customFormat="1" ht="11.25">
      <c r="C7" s="42"/>
      <c r="D7" s="44" t="str">
        <f>J15</f>
        <v>(million nights)</v>
      </c>
      <c r="E7" s="44"/>
      <c r="F7" s="49"/>
      <c r="G7" s="44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3:20" s="43" customFormat="1" ht="11.25">
      <c r="C8" s="42"/>
      <c r="D8" s="44"/>
      <c r="E8" s="44"/>
      <c r="F8" s="49"/>
      <c r="G8" s="44"/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3:20" s="43" customFormat="1" ht="11.25">
      <c r="C9" s="42"/>
      <c r="D9" s="44"/>
      <c r="E9" s="44"/>
      <c r="F9" s="44"/>
      <c r="G9" s="44"/>
      <c r="H9" s="44"/>
      <c r="I9" s="45"/>
      <c r="J9" s="45"/>
      <c r="K9" s="45"/>
      <c r="L9" s="48"/>
      <c r="M9" s="45"/>
      <c r="N9" s="45"/>
      <c r="O9" s="45"/>
      <c r="P9" s="45"/>
      <c r="Q9" s="45"/>
      <c r="R9" s="45"/>
      <c r="S9" s="45"/>
      <c r="T9" s="45"/>
    </row>
    <row r="10" spans="3:20" s="43" customFormat="1" ht="11.25">
      <c r="C10" s="42"/>
      <c r="D10" s="45" t="s">
        <v>3562</v>
      </c>
      <c r="E10" s="50" t="s">
        <v>180</v>
      </c>
      <c r="F10" s="44" t="s">
        <v>3561</v>
      </c>
      <c r="G10" s="44"/>
      <c r="H10" s="44"/>
      <c r="I10" s="45"/>
      <c r="J10" s="45"/>
      <c r="K10" s="45"/>
      <c r="L10" s="42"/>
      <c r="M10" s="45"/>
      <c r="N10" s="45"/>
      <c r="O10" s="45"/>
      <c r="P10" s="45"/>
      <c r="Q10" s="45"/>
      <c r="R10" s="45"/>
      <c r="S10" s="45"/>
      <c r="T10" s="45"/>
    </row>
    <row r="11" spans="3:20" s="43" customFormat="1" ht="11.25">
      <c r="C11" s="42"/>
      <c r="D11" s="88">
        <v>1</v>
      </c>
      <c r="E11" s="114" t="s">
        <v>1765</v>
      </c>
      <c r="F11" s="49">
        <v>75.956666</v>
      </c>
      <c r="G11" s="44"/>
      <c r="H11" s="44"/>
      <c r="I11" s="77" t="str">
        <f ca="1">"Abbildung"&amp;MID(MID(CELL("filename",$A$1),FIND("]",CELL("filename",$A$1))+1,256),FIND(" ",MID(CELL("filename",$A$1),FIND("]",CELL("filename",$A$1))+1,256),"1"),256)&amp;":"</f>
        <v>Abbildung 7.2:</v>
      </c>
      <c r="J11" s="48" t="s">
        <v>3234</v>
      </c>
      <c r="K11" s="32"/>
      <c r="L11" s="45"/>
      <c r="M11" s="45"/>
      <c r="N11" s="45"/>
      <c r="O11" s="45"/>
      <c r="P11" s="45"/>
      <c r="Q11" s="45"/>
      <c r="R11" s="51"/>
      <c r="S11" s="45"/>
      <c r="T11" s="45"/>
    </row>
    <row r="12" spans="3:20" s="43" customFormat="1" ht="11.25">
      <c r="C12" s="42"/>
      <c r="D12" s="88">
        <v>2</v>
      </c>
      <c r="E12" s="51" t="s">
        <v>1766</v>
      </c>
      <c r="F12" s="49">
        <v>57.205975</v>
      </c>
      <c r="G12" s="44"/>
      <c r="H12" s="44"/>
      <c r="I12" s="77"/>
      <c r="J12" s="44" t="s">
        <v>3566</v>
      </c>
      <c r="K12" s="32"/>
      <c r="L12" s="45"/>
      <c r="M12" s="45"/>
      <c r="N12" s="45"/>
      <c r="O12" s="45"/>
      <c r="P12" s="45"/>
      <c r="Q12" s="45"/>
      <c r="R12" s="51"/>
      <c r="S12" s="45"/>
      <c r="T12" s="45"/>
    </row>
    <row r="13" spans="3:20" s="43" customFormat="1" ht="11.25">
      <c r="C13" s="42"/>
      <c r="D13" s="88">
        <v>3</v>
      </c>
      <c r="E13" s="51" t="s">
        <v>3568</v>
      </c>
      <c r="F13" s="49">
        <v>44.029174</v>
      </c>
      <c r="G13" s="44"/>
      <c r="H13" s="44"/>
      <c r="I13" s="79"/>
      <c r="J13" s="35"/>
      <c r="K13" s="32"/>
      <c r="L13" s="45"/>
      <c r="M13" s="45"/>
      <c r="N13" s="45"/>
      <c r="O13" s="45"/>
      <c r="P13" s="45"/>
      <c r="Q13" s="45"/>
      <c r="R13" s="51"/>
      <c r="S13" s="45"/>
      <c r="T13" s="45"/>
    </row>
    <row r="14" spans="4:18" ht="11.25">
      <c r="D14" s="88">
        <v>4</v>
      </c>
      <c r="E14" s="51" t="s">
        <v>2107</v>
      </c>
      <c r="F14" s="49">
        <v>42.340551</v>
      </c>
      <c r="G14" s="44"/>
      <c r="H14" s="44"/>
      <c r="I14" s="77" t="str">
        <f ca="1">"Figure"&amp;MID(MID(CELL("filename",$A$1),FIND("]",CELL("filename",$A$1))+1,256),FIND(" ",MID(CELL("filename",$A$1),FIND("]",CELL("filename",$A$1))+1,256),"1"),256)&amp;":"</f>
        <v>Figure 7.2:</v>
      </c>
      <c r="J14" s="48" t="s">
        <v>3233</v>
      </c>
      <c r="K14" s="32"/>
      <c r="L14" s="44"/>
      <c r="M14" s="44"/>
      <c r="N14" s="44"/>
      <c r="O14" s="44"/>
      <c r="P14" s="44"/>
      <c r="R14" s="51"/>
    </row>
    <row r="15" spans="4:18" ht="11.25">
      <c r="D15" s="88">
        <v>5</v>
      </c>
      <c r="E15" s="51" t="s">
        <v>3567</v>
      </c>
      <c r="F15" s="49">
        <v>40.607476</v>
      </c>
      <c r="G15" s="49"/>
      <c r="I15" s="77"/>
      <c r="J15" s="44" t="s">
        <v>3561</v>
      </c>
      <c r="K15" s="32"/>
      <c r="L15" s="44"/>
      <c r="M15" s="44"/>
      <c r="N15" s="44"/>
      <c r="O15" s="44"/>
      <c r="P15" s="44"/>
      <c r="R15" s="51"/>
    </row>
    <row r="16" spans="4:18" ht="11.25">
      <c r="D16" s="88">
        <v>6</v>
      </c>
      <c r="E16" s="51" t="s">
        <v>1466</v>
      </c>
      <c r="F16" s="49">
        <v>39.336415</v>
      </c>
      <c r="G16" s="49"/>
      <c r="I16" s="79"/>
      <c r="K16" s="32"/>
      <c r="R16" s="51"/>
    </row>
    <row r="17" spans="4:18" ht="11.25">
      <c r="D17" s="88">
        <v>7</v>
      </c>
      <c r="E17" s="51" t="s">
        <v>3576</v>
      </c>
      <c r="F17" s="49">
        <v>30.314513</v>
      </c>
      <c r="G17" s="49"/>
      <c r="I17" s="77" t="str">
        <f ca="1">"Graphique"&amp;MID(MID(CELL("filename",$A$1),FIND("]",CELL("filename",$A$1))+1,256),FIND(" ",MID(CELL("filename",$A$1),FIND("]",CELL("filename",$A$1))+1,256),"1"),256)&amp;":"</f>
        <v>Graphique 7.2:</v>
      </c>
      <c r="J17" s="48" t="s">
        <v>1993</v>
      </c>
      <c r="K17" s="32"/>
      <c r="R17" s="51"/>
    </row>
    <row r="18" spans="4:18" ht="11.25">
      <c r="D18" s="88">
        <v>8</v>
      </c>
      <c r="E18" s="51" t="s">
        <v>3570</v>
      </c>
      <c r="F18" s="49">
        <v>24.412276</v>
      </c>
      <c r="G18" s="49"/>
      <c r="I18" s="37"/>
      <c r="J18" s="44" t="s">
        <v>3571</v>
      </c>
      <c r="K18" s="32"/>
      <c r="R18" s="51"/>
    </row>
    <row r="19" spans="4:18" ht="11.25">
      <c r="D19" s="88">
        <v>9</v>
      </c>
      <c r="E19" s="51" t="s">
        <v>1467</v>
      </c>
      <c r="F19" s="49">
        <v>22.116918</v>
      </c>
      <c r="G19" s="49"/>
      <c r="I19" s="37"/>
      <c r="K19" s="32"/>
      <c r="R19" s="51"/>
    </row>
    <row r="20" spans="4:18" ht="11.25">
      <c r="D20" s="88">
        <v>10</v>
      </c>
      <c r="E20" s="51" t="s">
        <v>1469</v>
      </c>
      <c r="F20" s="49">
        <v>20.516459</v>
      </c>
      <c r="G20" s="49"/>
      <c r="I20" s="37"/>
      <c r="K20" s="32"/>
      <c r="R20" s="51"/>
    </row>
    <row r="21" spans="4:18" ht="11.25">
      <c r="D21" s="88">
        <v>11</v>
      </c>
      <c r="E21" s="51" t="s">
        <v>1470</v>
      </c>
      <c r="F21" s="49">
        <v>18.694259</v>
      </c>
      <c r="G21" s="49"/>
      <c r="I21" s="37" t="s">
        <v>2236</v>
      </c>
      <c r="J21" s="53"/>
      <c r="K21" s="32"/>
      <c r="R21" s="51"/>
    </row>
    <row r="22" spans="4:18" ht="11.25">
      <c r="D22" s="88">
        <v>12</v>
      </c>
      <c r="E22" s="51" t="s">
        <v>3575</v>
      </c>
      <c r="F22" s="49">
        <v>18.485396</v>
      </c>
      <c r="G22" s="49"/>
      <c r="I22" s="71" t="s">
        <v>2239</v>
      </c>
      <c r="J22" s="111" t="s">
        <v>3235</v>
      </c>
      <c r="R22" s="51"/>
    </row>
    <row r="23" spans="4:18" ht="11.25">
      <c r="D23" s="88">
        <v>13</v>
      </c>
      <c r="E23" s="51" t="s">
        <v>3569</v>
      </c>
      <c r="F23" s="49">
        <v>18.007459</v>
      </c>
      <c r="G23" s="49"/>
      <c r="I23" s="71"/>
      <c r="J23" s="111"/>
      <c r="K23" s="32"/>
      <c r="R23" s="51"/>
    </row>
    <row r="24" spans="4:20" ht="11.25">
      <c r="D24" s="88">
        <v>14</v>
      </c>
      <c r="E24" s="51" t="s">
        <v>3573</v>
      </c>
      <c r="F24" s="49">
        <v>16.581397</v>
      </c>
      <c r="G24" s="49"/>
      <c r="I24" s="71" t="s">
        <v>2244</v>
      </c>
      <c r="J24" s="111" t="s">
        <v>3236</v>
      </c>
      <c r="K24" s="53"/>
      <c r="L24" s="53"/>
      <c r="M24" s="50"/>
      <c r="P24" s="54"/>
      <c r="Q24" s="54"/>
      <c r="R24" s="51"/>
      <c r="S24" s="54"/>
      <c r="T24" s="54"/>
    </row>
    <row r="25" spans="4:18" ht="11.25">
      <c r="D25" s="88">
        <v>15</v>
      </c>
      <c r="E25" s="51" t="s">
        <v>2992</v>
      </c>
      <c r="F25" s="49">
        <v>15.126946</v>
      </c>
      <c r="G25" s="49"/>
      <c r="I25" s="71"/>
      <c r="J25" s="111"/>
      <c r="O25" s="54"/>
      <c r="R25" s="51"/>
    </row>
    <row r="26" spans="4:18" ht="11.25">
      <c r="D26" s="88">
        <v>16</v>
      </c>
      <c r="E26" s="51" t="s">
        <v>2993</v>
      </c>
      <c r="F26" s="49">
        <v>14.474413</v>
      </c>
      <c r="G26" s="49"/>
      <c r="I26" s="71" t="s">
        <v>2249</v>
      </c>
      <c r="J26" s="111" t="s">
        <v>1991</v>
      </c>
      <c r="K26" s="53"/>
      <c r="L26" s="53"/>
      <c r="M26" s="55"/>
      <c r="R26" s="51"/>
    </row>
    <row r="27" spans="4:18" ht="11.25">
      <c r="D27" s="88">
        <v>17</v>
      </c>
      <c r="E27" s="51" t="s">
        <v>2994</v>
      </c>
      <c r="F27" s="49">
        <v>14.312433</v>
      </c>
      <c r="G27" s="49"/>
      <c r="R27" s="51"/>
    </row>
    <row r="28" spans="4:18" ht="11.25">
      <c r="D28" s="88">
        <v>18</v>
      </c>
      <c r="E28" s="51" t="s">
        <v>3572</v>
      </c>
      <c r="F28" s="49">
        <v>14.112077</v>
      </c>
      <c r="G28" s="49"/>
      <c r="I28" s="31" t="s">
        <v>2258</v>
      </c>
      <c r="J28" s="80"/>
      <c r="K28" s="53"/>
      <c r="L28" s="53"/>
      <c r="M28" s="48"/>
      <c r="R28" s="51"/>
    </row>
    <row r="29" spans="4:18" ht="11.25">
      <c r="D29" s="88">
        <v>19</v>
      </c>
      <c r="E29" s="114" t="s">
        <v>1992</v>
      </c>
      <c r="F29" s="49">
        <v>13.112596</v>
      </c>
      <c r="G29" s="49"/>
      <c r="I29" s="30" t="s">
        <v>2239</v>
      </c>
      <c r="J29" s="16" t="s">
        <v>1424</v>
      </c>
      <c r="R29" s="51"/>
    </row>
    <row r="30" spans="4:18" ht="11.25">
      <c r="D30" s="88">
        <v>20</v>
      </c>
      <c r="E30" s="51" t="s">
        <v>2361</v>
      </c>
      <c r="F30" s="49">
        <v>12.4492</v>
      </c>
      <c r="G30" s="49"/>
      <c r="I30" s="30"/>
      <c r="J30" s="17"/>
      <c r="R30" s="51"/>
    </row>
    <row r="31" spans="4:18" ht="11.25">
      <c r="D31" s="88"/>
      <c r="E31" s="49"/>
      <c r="F31" s="49"/>
      <c r="G31" s="49"/>
      <c r="I31" s="30" t="s">
        <v>2244</v>
      </c>
      <c r="J31" s="16" t="s">
        <v>1425</v>
      </c>
      <c r="K31" s="32"/>
      <c r="L31" s="54"/>
      <c r="M31" s="54"/>
      <c r="N31" s="54"/>
      <c r="R31" s="51"/>
    </row>
    <row r="32" spans="4:10" ht="11.25">
      <c r="D32" s="51"/>
      <c r="E32" s="49"/>
      <c r="F32" s="49"/>
      <c r="G32" s="49"/>
      <c r="I32" s="30"/>
      <c r="J32" s="18"/>
    </row>
    <row r="33" spans="3:10" ht="11.25">
      <c r="C33" s="48"/>
      <c r="D33" s="46"/>
      <c r="E33" s="49"/>
      <c r="F33" s="49"/>
      <c r="G33" s="49"/>
      <c r="I33" s="30" t="s">
        <v>2249</v>
      </c>
      <c r="J33" s="16" t="s">
        <v>1426</v>
      </c>
    </row>
    <row r="34" spans="3:10" ht="11.25">
      <c r="C34" s="48"/>
      <c r="D34" s="42"/>
      <c r="E34" s="42"/>
      <c r="F34" s="42"/>
      <c r="G34" s="49"/>
      <c r="I34" s="48"/>
      <c r="J34" s="48"/>
    </row>
    <row r="35" spans="4:11" ht="11.25">
      <c r="D35" s="46"/>
      <c r="E35" s="46"/>
      <c r="G35" s="49"/>
      <c r="K35" s="32"/>
    </row>
    <row r="36" spans="7:11" ht="11.25">
      <c r="G36" s="49"/>
      <c r="K36" s="36"/>
    </row>
    <row r="37" spans="4:11" ht="11.25">
      <c r="D37" s="46"/>
      <c r="E37" s="46"/>
      <c r="G37" s="49"/>
      <c r="K37" s="32"/>
    </row>
    <row r="38" spans="4:11" ht="11.25">
      <c r="D38" s="46"/>
      <c r="E38" s="46"/>
      <c r="G38" s="49"/>
      <c r="K38" s="32"/>
    </row>
    <row r="39" spans="4:11" ht="11.25">
      <c r="D39" s="46"/>
      <c r="E39" s="46"/>
      <c r="G39" s="49"/>
      <c r="K39" s="32"/>
    </row>
    <row r="40" spans="3:11" s="48" customFormat="1" ht="11.25">
      <c r="C40" s="42"/>
      <c r="D40" s="46"/>
      <c r="E40" s="46"/>
      <c r="F40" s="44"/>
      <c r="G40" s="52"/>
      <c r="K40" s="32"/>
    </row>
    <row r="41" spans="4:7" s="48" customFormat="1" ht="11.25">
      <c r="D41" s="52"/>
      <c r="E41" s="52"/>
      <c r="F41" s="52"/>
      <c r="G41" s="52"/>
    </row>
    <row r="42" ht="11.25">
      <c r="G42" s="44"/>
    </row>
    <row r="43" ht="11.25">
      <c r="G43" s="44"/>
    </row>
    <row r="44" spans="6:10" ht="11.25">
      <c r="F44" s="56"/>
      <c r="G44" s="44"/>
      <c r="J44" s="57"/>
    </row>
    <row r="45" spans="3:8" s="48" customFormat="1" ht="11.25">
      <c r="C45" s="42"/>
      <c r="F45" s="49"/>
      <c r="G45" s="52"/>
      <c r="H45" s="42"/>
    </row>
    <row r="46" spans="3:8" s="48" customFormat="1" ht="11.25">
      <c r="C46" s="42"/>
      <c r="F46" s="49"/>
      <c r="G46" s="52"/>
      <c r="H46" s="42"/>
    </row>
    <row r="47" spans="6:7" ht="11.25">
      <c r="F47" s="49"/>
      <c r="G47" s="44"/>
    </row>
    <row r="48" spans="6:7" ht="11.25">
      <c r="F48" s="49"/>
      <c r="G48" s="44"/>
    </row>
    <row r="49" spans="6:7" ht="11.25">
      <c r="F49" s="49"/>
      <c r="G49" s="44"/>
    </row>
    <row r="50" spans="6:7" ht="11.25">
      <c r="F50" s="49"/>
      <c r="G50" s="44"/>
    </row>
    <row r="51" spans="6:7" ht="11.25">
      <c r="F51" s="49"/>
      <c r="G51" s="44"/>
    </row>
    <row r="52" spans="6:7" ht="11.25">
      <c r="F52" s="49"/>
      <c r="G52" s="44"/>
    </row>
    <row r="53" spans="6:7" ht="11.25">
      <c r="F53" s="49"/>
      <c r="G53" s="44"/>
    </row>
    <row r="54" spans="6:7" ht="11.25">
      <c r="F54" s="49"/>
      <c r="G54" s="44"/>
    </row>
    <row r="55" spans="6:7" ht="11.25">
      <c r="F55" s="49"/>
      <c r="G55" s="44"/>
    </row>
    <row r="56" spans="6:7" ht="11.25">
      <c r="F56" s="49"/>
      <c r="G56" s="44"/>
    </row>
    <row r="57" spans="6:7" ht="11.25">
      <c r="F57" s="49"/>
      <c r="G57" s="44"/>
    </row>
    <row r="58" spans="6:7" ht="11.25">
      <c r="F58" s="49"/>
      <c r="G58" s="44"/>
    </row>
    <row r="59" spans="6:7" ht="11.25">
      <c r="F59" s="49"/>
      <c r="G59" s="44"/>
    </row>
    <row r="60" spans="6:7" ht="11.25">
      <c r="F60" s="49"/>
      <c r="G60" s="44"/>
    </row>
    <row r="61" spans="6:7" ht="11.25">
      <c r="F61" s="49"/>
      <c r="G61" s="44"/>
    </row>
    <row r="62" spans="6:7" ht="11.25">
      <c r="F62" s="49"/>
      <c r="G62" s="44"/>
    </row>
    <row r="63" spans="6:7" ht="11.25">
      <c r="F63" s="49"/>
      <c r="G63" s="44"/>
    </row>
    <row r="64" spans="6:7" ht="11.25">
      <c r="F64" s="49"/>
      <c r="G64" s="44"/>
    </row>
    <row r="65" spans="6:7" ht="11.25">
      <c r="F65" s="49"/>
      <c r="G65" s="44"/>
    </row>
    <row r="66" spans="6:7" ht="11.25">
      <c r="F66" s="49"/>
      <c r="G66" s="44"/>
    </row>
    <row r="67" spans="6:7" ht="11.25">
      <c r="F67" s="49"/>
      <c r="G67" s="44"/>
    </row>
    <row r="68" spans="6:7" ht="11.25">
      <c r="F68" s="49"/>
      <c r="G68" s="44"/>
    </row>
    <row r="69" spans="6:7" ht="11.25">
      <c r="F69" s="49"/>
      <c r="G69" s="44"/>
    </row>
    <row r="70" spans="6:7" ht="11.25">
      <c r="F70" s="49"/>
      <c r="G70" s="44"/>
    </row>
    <row r="71" spans="6:7" ht="11.25">
      <c r="F71" s="49"/>
      <c r="G71" s="44"/>
    </row>
    <row r="72" spans="6:7" ht="11.25">
      <c r="F72" s="49"/>
      <c r="G72" s="44"/>
    </row>
    <row r="73" spans="6:7" ht="11.25">
      <c r="F73" s="49"/>
      <c r="G73" s="44"/>
    </row>
    <row r="74" spans="6:7" ht="11.25">
      <c r="F74" s="49"/>
      <c r="G74" s="44"/>
    </row>
    <row r="75" spans="6:7" ht="11.25">
      <c r="F75" s="49"/>
      <c r="G75" s="44"/>
    </row>
    <row r="76" spans="6:7" ht="11.25">
      <c r="F76" s="49"/>
      <c r="G76" s="44"/>
    </row>
    <row r="77" spans="6:7" ht="11.25">
      <c r="F77" s="49"/>
      <c r="G77" s="44"/>
    </row>
    <row r="78" spans="6:7" ht="11.25">
      <c r="F78" s="49"/>
      <c r="G78" s="44"/>
    </row>
    <row r="79" spans="6:7" ht="11.25">
      <c r="F79" s="49"/>
      <c r="G79" s="44"/>
    </row>
    <row r="80" spans="6:7" ht="11.25">
      <c r="F80" s="49"/>
      <c r="G80" s="44"/>
    </row>
    <row r="81" spans="6:7" ht="11.25">
      <c r="F81" s="49"/>
      <c r="G81" s="44"/>
    </row>
    <row r="82" spans="6:7" ht="11.25">
      <c r="F82" s="49"/>
      <c r="G82" s="44"/>
    </row>
    <row r="83" spans="6:7" ht="11.25">
      <c r="F83" s="49"/>
      <c r="G83" s="44"/>
    </row>
    <row r="84" spans="6:7" ht="11.25">
      <c r="F84" s="49"/>
      <c r="G84" s="44"/>
    </row>
    <row r="85" spans="6:7" ht="11.25">
      <c r="F85" s="49"/>
      <c r="G85" s="44"/>
    </row>
    <row r="86" spans="6:7" ht="11.25">
      <c r="F86" s="49"/>
      <c r="G86" s="44"/>
    </row>
    <row r="87" spans="6:7" ht="11.25">
      <c r="F87" s="49"/>
      <c r="G87" s="44"/>
    </row>
    <row r="88" spans="6:7" ht="11.25">
      <c r="F88" s="49"/>
      <c r="G88" s="44"/>
    </row>
    <row r="89" spans="6:7" ht="11.25">
      <c r="F89" s="49"/>
      <c r="G89" s="44"/>
    </row>
    <row r="90" spans="6:7" ht="11.25">
      <c r="F90" s="49"/>
      <c r="G90" s="44"/>
    </row>
    <row r="91" spans="6:7" ht="11.25">
      <c r="F91" s="49"/>
      <c r="G91" s="44"/>
    </row>
    <row r="92" spans="6:7" ht="11.25">
      <c r="F92" s="49"/>
      <c r="G92" s="44"/>
    </row>
    <row r="93" spans="6:7" ht="11.25">
      <c r="F93" s="49"/>
      <c r="G93" s="44"/>
    </row>
    <row r="94" spans="6:7" ht="11.25">
      <c r="F94" s="49"/>
      <c r="G94" s="44"/>
    </row>
    <row r="95" spans="6:7" ht="11.25">
      <c r="F95" s="49"/>
      <c r="G95" s="44"/>
    </row>
    <row r="96" spans="6:7" ht="11.25">
      <c r="F96" s="49"/>
      <c r="G96" s="44"/>
    </row>
    <row r="97" spans="6:7" ht="11.25">
      <c r="F97" s="49"/>
      <c r="G97" s="44"/>
    </row>
    <row r="98" spans="6:7" ht="11.25">
      <c r="F98" s="49"/>
      <c r="G98" s="44"/>
    </row>
    <row r="99" spans="6:7" ht="11.25">
      <c r="F99" s="49"/>
      <c r="G99" s="44"/>
    </row>
    <row r="100" spans="6:7" ht="11.25">
      <c r="F100" s="49"/>
      <c r="G100" s="44"/>
    </row>
    <row r="101" spans="6:7" ht="11.25">
      <c r="F101" s="49"/>
      <c r="G101" s="44"/>
    </row>
    <row r="102" spans="6:7" ht="11.25">
      <c r="F102" s="49"/>
      <c r="G102" s="44"/>
    </row>
    <row r="103" spans="6:7" ht="11.25">
      <c r="F103" s="49"/>
      <c r="G103" s="44"/>
    </row>
    <row r="104" spans="6:7" ht="11.25">
      <c r="F104" s="49"/>
      <c r="G104" s="44"/>
    </row>
    <row r="105" spans="6:9" ht="11.25">
      <c r="F105" s="49"/>
      <c r="G105" s="44"/>
      <c r="I105" s="57"/>
    </row>
    <row r="106" spans="6:7" ht="11.25">
      <c r="F106" s="49"/>
      <c r="G106" s="44"/>
    </row>
    <row r="107" spans="6:7" ht="11.25">
      <c r="F107" s="49"/>
      <c r="G107" s="44"/>
    </row>
    <row r="108" spans="6:7" ht="11.25">
      <c r="F108" s="49"/>
      <c r="G108" s="44"/>
    </row>
    <row r="109" spans="6:7" ht="11.25">
      <c r="F109" s="49"/>
      <c r="G109" s="44"/>
    </row>
    <row r="110" spans="6:7" ht="11.25">
      <c r="F110" s="49"/>
      <c r="G110" s="44"/>
    </row>
    <row r="111" spans="6:7" ht="11.25">
      <c r="F111" s="49"/>
      <c r="G111" s="44"/>
    </row>
    <row r="112" spans="6:7" ht="11.25">
      <c r="F112" s="49"/>
      <c r="G112" s="44"/>
    </row>
    <row r="113" spans="6:7" ht="11.25">
      <c r="F113" s="49"/>
      <c r="G113" s="44"/>
    </row>
    <row r="114" spans="6:7" ht="11.25">
      <c r="F114" s="34"/>
      <c r="G114" s="44"/>
    </row>
    <row r="115" ht="11.25">
      <c r="G115" s="44"/>
    </row>
    <row r="116" ht="11.25">
      <c r="G116" s="44"/>
    </row>
    <row r="117" ht="11.25">
      <c r="G117" s="44"/>
    </row>
    <row r="118" ht="11.25">
      <c r="G118" s="44"/>
    </row>
    <row r="119" ht="11.25">
      <c r="G119" s="44"/>
    </row>
    <row r="120" ht="11.25">
      <c r="G120" s="44"/>
    </row>
    <row r="121" spans="3:7" ht="11.25">
      <c r="C121" s="48"/>
      <c r="F121" s="52"/>
      <c r="G121" s="44"/>
    </row>
    <row r="122" ht="11.25">
      <c r="G122" s="44"/>
    </row>
    <row r="123" ht="11.25">
      <c r="G123" s="44"/>
    </row>
    <row r="124" spans="6:7" ht="11.25">
      <c r="F124" s="56"/>
      <c r="G124" s="44"/>
    </row>
    <row r="125" spans="6:7" ht="11.25">
      <c r="F125" s="49"/>
      <c r="G125" s="44"/>
    </row>
    <row r="126" spans="6:7" ht="11.25">
      <c r="F126" s="49"/>
      <c r="G126" s="44"/>
    </row>
    <row r="127" spans="6:7" ht="11.25">
      <c r="F127" s="49"/>
      <c r="G127" s="44"/>
    </row>
    <row r="128" spans="6:7" ht="11.25">
      <c r="F128" s="49"/>
      <c r="G128" s="44"/>
    </row>
    <row r="129" spans="6:7" ht="11.25">
      <c r="F129" s="49"/>
      <c r="G129" s="44"/>
    </row>
    <row r="130" spans="6:7" ht="11.25">
      <c r="F130" s="49"/>
      <c r="G130" s="44"/>
    </row>
    <row r="131" spans="6:7" ht="11.25">
      <c r="F131" s="49"/>
      <c r="G131" s="44"/>
    </row>
    <row r="132" spans="6:7" ht="11.25">
      <c r="F132" s="49"/>
      <c r="G132" s="44"/>
    </row>
    <row r="133" spans="6:7" ht="11.25">
      <c r="F133" s="49"/>
      <c r="G133" s="44"/>
    </row>
    <row r="134" spans="6:7" ht="11.25">
      <c r="F134" s="49"/>
      <c r="G134" s="44"/>
    </row>
    <row r="135" spans="6:7" ht="11.25">
      <c r="F135" s="49"/>
      <c r="G135" s="44"/>
    </row>
    <row r="136" spans="6:7" ht="11.25">
      <c r="F136" s="49"/>
      <c r="G136" s="44"/>
    </row>
    <row r="137" spans="6:7" ht="11.25">
      <c r="F137" s="49"/>
      <c r="G137" s="44"/>
    </row>
    <row r="138" spans="6:7" ht="11.25">
      <c r="F138" s="49"/>
      <c r="G138" s="44"/>
    </row>
    <row r="139" spans="6:7" ht="11.25">
      <c r="F139" s="49"/>
      <c r="G139" s="44"/>
    </row>
    <row r="140" spans="6:7" ht="11.25">
      <c r="F140" s="49"/>
      <c r="G140" s="44"/>
    </row>
    <row r="141" spans="6:7" ht="11.25">
      <c r="F141" s="49"/>
      <c r="G141" s="44"/>
    </row>
    <row r="142" spans="6:7" ht="11.25">
      <c r="F142" s="49"/>
      <c r="G142" s="44"/>
    </row>
    <row r="143" spans="6:7" ht="11.25">
      <c r="F143" s="49"/>
      <c r="G143" s="44"/>
    </row>
    <row r="144" spans="6:7" ht="11.25">
      <c r="F144" s="49"/>
      <c r="G144" s="44"/>
    </row>
    <row r="145" spans="6:7" ht="11.25">
      <c r="F145" s="49"/>
      <c r="G145" s="44"/>
    </row>
    <row r="146" spans="6:7" ht="11.25">
      <c r="F146" s="49"/>
      <c r="G146" s="44"/>
    </row>
    <row r="147" spans="6:7" ht="11.25">
      <c r="F147" s="49"/>
      <c r="G147" s="44"/>
    </row>
    <row r="148" spans="6:7" ht="11.25">
      <c r="F148" s="49"/>
      <c r="G148" s="44"/>
    </row>
    <row r="149" spans="6:7" ht="11.25">
      <c r="F149" s="49"/>
      <c r="G149" s="44"/>
    </row>
    <row r="150" spans="6:7" ht="11.25">
      <c r="F150" s="49"/>
      <c r="G150" s="44"/>
    </row>
    <row r="151" spans="6:7" ht="11.25">
      <c r="F151" s="49"/>
      <c r="G151" s="44"/>
    </row>
    <row r="152" spans="6:7" ht="11.25">
      <c r="F152" s="49"/>
      <c r="G152" s="44"/>
    </row>
    <row r="153" spans="6:7" ht="11.25">
      <c r="F153" s="49"/>
      <c r="G153" s="44"/>
    </row>
    <row r="154" spans="6:7" ht="11.25">
      <c r="F154" s="49"/>
      <c r="G154" s="44"/>
    </row>
    <row r="155" spans="6:7" ht="11.25">
      <c r="F155" s="49"/>
      <c r="G155" s="44"/>
    </row>
    <row r="156" spans="6:7" ht="11.25">
      <c r="F156" s="49"/>
      <c r="G156" s="44"/>
    </row>
    <row r="157" spans="6:7" ht="11.25">
      <c r="F157" s="49"/>
      <c r="G157" s="44"/>
    </row>
    <row r="158" spans="6:7" ht="11.25">
      <c r="F158" s="49"/>
      <c r="G158" s="44"/>
    </row>
    <row r="159" spans="6:7" ht="11.25">
      <c r="F159" s="49"/>
      <c r="G159" s="44"/>
    </row>
    <row r="160" spans="6:7" ht="11.25">
      <c r="F160" s="49"/>
      <c r="G160" s="44"/>
    </row>
    <row r="161" spans="6:7" ht="11.25">
      <c r="F161" s="49"/>
      <c r="G161" s="44"/>
    </row>
    <row r="162" spans="6:7" ht="11.25">
      <c r="F162" s="49"/>
      <c r="G162" s="44"/>
    </row>
    <row r="163" spans="6:7" ht="11.25">
      <c r="F163" s="49"/>
      <c r="G163" s="44"/>
    </row>
    <row r="164" spans="6:7" ht="11.25">
      <c r="F164" s="49"/>
      <c r="G164" s="44"/>
    </row>
    <row r="165" spans="6:7" ht="11.25">
      <c r="F165" s="49"/>
      <c r="G165" s="44"/>
    </row>
    <row r="166" spans="6:7" ht="11.25">
      <c r="F166" s="49"/>
      <c r="G166" s="44"/>
    </row>
    <row r="167" spans="6:7" ht="11.25">
      <c r="F167" s="49"/>
      <c r="G167" s="44"/>
    </row>
    <row r="168" spans="6:7" ht="11.25">
      <c r="F168" s="49"/>
      <c r="G168" s="44"/>
    </row>
    <row r="169" spans="6:7" ht="11.25">
      <c r="F169" s="49"/>
      <c r="G169" s="44"/>
    </row>
    <row r="170" spans="6:7" ht="11.25">
      <c r="F170" s="49"/>
      <c r="G170" s="44"/>
    </row>
    <row r="171" spans="6:7" ht="11.25">
      <c r="F171" s="49"/>
      <c r="G171" s="44"/>
    </row>
    <row r="172" spans="6:7" ht="11.25">
      <c r="F172" s="49"/>
      <c r="G172" s="44"/>
    </row>
    <row r="173" spans="6:7" ht="11.25">
      <c r="F173" s="49"/>
      <c r="G173" s="44"/>
    </row>
    <row r="174" spans="6:7" ht="11.25">
      <c r="F174" s="49"/>
      <c r="G174" s="44"/>
    </row>
    <row r="175" spans="6:7" ht="11.25">
      <c r="F175" s="49"/>
      <c r="G175" s="44"/>
    </row>
    <row r="176" spans="6:7" ht="11.25">
      <c r="F176" s="49"/>
      <c r="G176" s="44"/>
    </row>
    <row r="177" spans="6:7" ht="11.25">
      <c r="F177" s="49"/>
      <c r="G177" s="44"/>
    </row>
    <row r="178" spans="6:7" ht="11.25">
      <c r="F178" s="49"/>
      <c r="G178" s="44"/>
    </row>
    <row r="179" spans="6:7" ht="11.25">
      <c r="F179" s="49"/>
      <c r="G179" s="44"/>
    </row>
    <row r="180" spans="6:7" ht="11.25">
      <c r="F180" s="49"/>
      <c r="G180" s="44"/>
    </row>
    <row r="181" spans="6:7" ht="11.25">
      <c r="F181" s="49"/>
      <c r="G181" s="44"/>
    </row>
    <row r="182" spans="6:7" ht="11.25">
      <c r="F182" s="49"/>
      <c r="G182" s="44"/>
    </row>
    <row r="183" spans="6:7" ht="11.25">
      <c r="F183" s="49"/>
      <c r="G183" s="44"/>
    </row>
    <row r="184" spans="6:7" ht="11.25">
      <c r="F184" s="49"/>
      <c r="G184" s="44"/>
    </row>
    <row r="185" spans="6:7" ht="11.25">
      <c r="F185" s="49"/>
      <c r="G185" s="44"/>
    </row>
    <row r="186" spans="6:7" ht="11.25">
      <c r="F186" s="49"/>
      <c r="G186" s="44"/>
    </row>
    <row r="187" spans="6:7" ht="11.25">
      <c r="F187" s="49"/>
      <c r="G187" s="44"/>
    </row>
    <row r="188" spans="6:7" ht="11.25">
      <c r="F188" s="49"/>
      <c r="G188" s="44"/>
    </row>
    <row r="189" spans="6:7" ht="11.25">
      <c r="F189" s="49"/>
      <c r="G189" s="44"/>
    </row>
    <row r="190" spans="6:7" ht="11.25">
      <c r="F190" s="49"/>
      <c r="G190" s="44"/>
    </row>
    <row r="191" spans="6:7" ht="11.25">
      <c r="F191" s="49"/>
      <c r="G191" s="44"/>
    </row>
    <row r="192" spans="6:7" ht="11.25">
      <c r="F192" s="49"/>
      <c r="G192" s="44"/>
    </row>
    <row r="193" spans="6:7" ht="11.25">
      <c r="F193" s="49"/>
      <c r="G193" s="44"/>
    </row>
    <row r="194" spans="6:7" ht="11.25">
      <c r="F194" s="34"/>
      <c r="G194" s="44"/>
    </row>
    <row r="195" ht="11.25">
      <c r="G195" s="44"/>
    </row>
    <row r="196" ht="11.25">
      <c r="G196" s="44"/>
    </row>
    <row r="197" ht="11.25">
      <c r="G197" s="44"/>
    </row>
    <row r="198" ht="11.25">
      <c r="G198" s="44"/>
    </row>
  </sheetData>
  <sheetProtection/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>
    <tabColor indexed="25"/>
  </sheetPr>
  <dimension ref="A1:AB19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7.33203125" style="42" customWidth="1"/>
    <col min="2" max="2" width="7.83203125" style="42" customWidth="1"/>
    <col min="3" max="3" width="0.82421875" style="42" customWidth="1"/>
    <col min="4" max="4" width="17.5" style="44" customWidth="1"/>
    <col min="5" max="5" width="8.83203125" style="44" customWidth="1"/>
    <col min="6" max="6" width="25.16015625" style="44" customWidth="1"/>
    <col min="7" max="8" width="8.83203125" style="42" customWidth="1"/>
    <col min="9" max="9" width="24.83203125" style="42" customWidth="1"/>
    <col min="10" max="10" width="8.83203125" style="42" customWidth="1"/>
    <col min="11" max="11" width="0.82421875" style="42" customWidth="1"/>
    <col min="12" max="13" width="9.33203125" style="42" customWidth="1"/>
    <col min="14" max="14" width="15.83203125" style="42" customWidth="1"/>
    <col min="15" max="16" width="9.33203125" style="42" customWidth="1"/>
    <col min="17" max="17" width="12.66015625" style="42" customWidth="1"/>
    <col min="18" max="16384" width="9.33203125" style="42" customWidth="1"/>
  </cols>
  <sheetData>
    <row r="1" spans="1:28" ht="11.25">
      <c r="A1" s="43"/>
      <c r="B1" s="43"/>
      <c r="C1" s="119"/>
      <c r="D1" s="119"/>
      <c r="E1" s="119"/>
      <c r="F1" s="119"/>
      <c r="G1" s="119"/>
      <c r="H1" s="119"/>
      <c r="I1" s="119"/>
      <c r="J1" s="119"/>
      <c r="K1" s="119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1.25">
      <c r="A2" s="45"/>
      <c r="B2" s="45"/>
      <c r="C2" s="119"/>
      <c r="D2" s="45"/>
      <c r="E2" s="45"/>
      <c r="F2" s="45"/>
      <c r="G2" s="45"/>
      <c r="H2" s="45"/>
      <c r="I2" s="45"/>
      <c r="J2" s="45"/>
      <c r="K2" s="119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1.25">
      <c r="A3" s="45"/>
      <c r="B3" s="45"/>
      <c r="C3" s="119"/>
      <c r="D3" s="45"/>
      <c r="E3" s="45"/>
      <c r="F3" s="45"/>
      <c r="G3" s="45"/>
      <c r="H3" s="45"/>
      <c r="I3" s="45"/>
      <c r="J3" s="45"/>
      <c r="K3" s="119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11.25">
      <c r="A4" s="45"/>
      <c r="B4" s="45"/>
      <c r="C4" s="119"/>
      <c r="D4" s="45"/>
      <c r="E4" s="45"/>
      <c r="F4" s="45"/>
      <c r="G4" s="45"/>
      <c r="H4" s="45"/>
      <c r="I4" s="45"/>
      <c r="J4" s="45"/>
      <c r="K4" s="119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1.25">
      <c r="A5" s="45"/>
      <c r="B5" s="45"/>
      <c r="C5" s="119"/>
      <c r="D5" s="45"/>
      <c r="E5" s="45"/>
      <c r="F5" s="45"/>
      <c r="G5" s="45"/>
      <c r="H5" s="45"/>
      <c r="I5" s="45"/>
      <c r="J5" s="45"/>
      <c r="K5" s="119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11.25">
      <c r="A6" s="45"/>
      <c r="B6" s="45"/>
      <c r="C6" s="46"/>
      <c r="D6" s="45" t="str">
        <f>O13</f>
        <v>Most popular tourist regions, number of nights spent in hotels, campsites and other collective accommodation establishments, by NUTS 2 regions, 2011 (1)</v>
      </c>
      <c r="E6" s="43"/>
      <c r="F6" s="43"/>
      <c r="G6" s="43"/>
      <c r="H6" s="43"/>
      <c r="I6" s="43"/>
      <c r="J6" s="43"/>
      <c r="K6" s="119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3:11" s="43" customFormat="1" ht="11.25">
      <c r="C7" s="46"/>
      <c r="K7" s="46"/>
    </row>
    <row r="8" spans="3:11" s="43" customFormat="1" ht="11.25">
      <c r="C8" s="46"/>
      <c r="K8" s="46"/>
    </row>
    <row r="9" spans="3:11" s="43" customFormat="1" ht="11.25">
      <c r="C9" s="120"/>
      <c r="D9" s="120"/>
      <c r="E9" s="120"/>
      <c r="F9" s="120"/>
      <c r="G9" s="120"/>
      <c r="H9" s="120"/>
      <c r="I9" s="120"/>
      <c r="J9" s="120"/>
      <c r="K9" s="120"/>
    </row>
    <row r="10" spans="1:28" s="43" customFormat="1" ht="11.25">
      <c r="A10" s="130"/>
      <c r="B10" s="130"/>
      <c r="C10" s="291"/>
      <c r="D10" s="293"/>
      <c r="E10" s="295" t="s">
        <v>787</v>
      </c>
      <c r="F10" s="296"/>
      <c r="G10" s="297"/>
      <c r="H10" s="296" t="s">
        <v>788</v>
      </c>
      <c r="I10" s="296"/>
      <c r="J10" s="296"/>
      <c r="K10" s="131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</row>
    <row r="11" spans="1:28" s="43" customFormat="1" ht="78.75">
      <c r="A11" s="130"/>
      <c r="B11" s="130"/>
      <c r="C11" s="292"/>
      <c r="D11" s="294"/>
      <c r="E11" s="89" t="s">
        <v>789</v>
      </c>
      <c r="F11" s="201" t="s">
        <v>2334</v>
      </c>
      <c r="G11" s="200" t="s">
        <v>2335</v>
      </c>
      <c r="H11" s="89" t="s">
        <v>789</v>
      </c>
      <c r="I11" s="201" t="s">
        <v>2334</v>
      </c>
      <c r="J11" s="202" t="s">
        <v>2335</v>
      </c>
      <c r="K11" s="132"/>
      <c r="L11" s="130"/>
      <c r="M11" s="133"/>
      <c r="N11" s="77" t="str">
        <f ca="1">"Tabelle"&amp;MID(MID(CELL("filename",$A$1),FIND("]",CELL("filename",$A$1))+1,256),FIND(" ",MID(CELL("filename",$A$1),FIND("]",CELL("filename",$A$1))+1,256),"1"),256)&amp;":"</f>
        <v>Tabelle 7.1:</v>
      </c>
      <c r="O11" s="45" t="s">
        <v>3243</v>
      </c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</row>
    <row r="12" spans="1:28" s="43" customFormat="1" ht="12" customHeight="1">
      <c r="A12" s="130"/>
      <c r="B12" s="130"/>
      <c r="C12" s="146"/>
      <c r="D12" s="290" t="s">
        <v>2332</v>
      </c>
      <c r="E12" s="290"/>
      <c r="F12" s="290"/>
      <c r="G12" s="290"/>
      <c r="H12" s="290"/>
      <c r="I12" s="290"/>
      <c r="J12" s="290"/>
      <c r="K12" s="147"/>
      <c r="L12" s="130"/>
      <c r="M12" s="133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</row>
    <row r="13" spans="1:28" s="43" customFormat="1" ht="12" customHeight="1">
      <c r="A13" s="121"/>
      <c r="B13" s="123"/>
      <c r="C13" s="136"/>
      <c r="D13" s="137" t="s">
        <v>1257</v>
      </c>
      <c r="E13" s="229">
        <v>19</v>
      </c>
      <c r="F13" s="230" t="s">
        <v>2354</v>
      </c>
      <c r="G13" s="231">
        <v>31</v>
      </c>
      <c r="H13" s="232">
        <v>9</v>
      </c>
      <c r="I13" s="233" t="s">
        <v>2355</v>
      </c>
      <c r="J13" s="234">
        <v>46</v>
      </c>
      <c r="K13" s="136"/>
      <c r="L13" s="122"/>
      <c r="M13" s="124"/>
      <c r="N13" s="77" t="str">
        <f ca="1">"Table"&amp;MID(MID(CELL("filename",$A$1),FIND("]",CELL("filename",$A$1))+1,256),FIND(" ",MID(CELL("filename",$A$1),FIND("]",CELL("filename",$A$1))+1,256),"1"),256)&amp;":"</f>
        <v>Table 7.1:</v>
      </c>
      <c r="O13" s="45" t="s">
        <v>3242</v>
      </c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</row>
    <row r="14" spans="1:28" ht="12" customHeight="1">
      <c r="A14" s="121"/>
      <c r="B14" s="122"/>
      <c r="C14" s="136"/>
      <c r="D14" s="137" t="s">
        <v>1259</v>
      </c>
      <c r="E14" s="229">
        <v>2</v>
      </c>
      <c r="F14" s="235"/>
      <c r="G14" s="231" t="s">
        <v>2356</v>
      </c>
      <c r="H14" s="232">
        <v>4</v>
      </c>
      <c r="I14" s="236"/>
      <c r="J14" s="234" t="s">
        <v>2356</v>
      </c>
      <c r="K14" s="136"/>
      <c r="L14" s="122"/>
      <c r="M14" s="121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</row>
    <row r="15" spans="1:28" ht="12" customHeight="1">
      <c r="A15" s="1"/>
      <c r="B15" s="122"/>
      <c r="C15" s="138"/>
      <c r="D15" s="139" t="s">
        <v>1260</v>
      </c>
      <c r="E15" s="229">
        <v>13</v>
      </c>
      <c r="F15" s="236" t="s">
        <v>2357</v>
      </c>
      <c r="G15" s="231">
        <v>74</v>
      </c>
      <c r="H15" s="232" t="s">
        <v>2897</v>
      </c>
      <c r="I15" s="236"/>
      <c r="J15" s="234" t="s">
        <v>2897</v>
      </c>
      <c r="K15" s="138"/>
      <c r="L15" s="122"/>
      <c r="M15" s="121"/>
      <c r="N15" s="77" t="str">
        <f ca="1">"Tableau"&amp;MID(MID(CELL("filename",$A$1),FIND("]",CELL("filename",$A$1))+1,256),FIND(" ",MID(CELL("filename",$A$1),FIND("]",CELL("filename",$A$1))+1,256),"1"),256)&amp;":"</f>
        <v>Tableau 7.1:</v>
      </c>
      <c r="O15" s="45" t="s">
        <v>3244</v>
      </c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</row>
    <row r="16" spans="1:28" ht="12" customHeight="1">
      <c r="A16" s="121"/>
      <c r="B16" s="122"/>
      <c r="C16" s="136"/>
      <c r="D16" s="137" t="s">
        <v>2482</v>
      </c>
      <c r="E16" s="229">
        <v>1</v>
      </c>
      <c r="F16" s="236"/>
      <c r="G16" s="237" t="s">
        <v>2356</v>
      </c>
      <c r="H16" s="232">
        <v>13</v>
      </c>
      <c r="I16" s="236"/>
      <c r="J16" s="234" t="s">
        <v>2356</v>
      </c>
      <c r="K16" s="136"/>
      <c r="L16" s="122"/>
      <c r="M16" s="121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</row>
    <row r="17" spans="1:28" ht="12" customHeight="1">
      <c r="A17" s="121"/>
      <c r="B17" s="122"/>
      <c r="C17" s="136"/>
      <c r="D17" s="137" t="s">
        <v>2484</v>
      </c>
      <c r="E17" s="229">
        <v>1</v>
      </c>
      <c r="F17" s="236"/>
      <c r="G17" s="237" t="s">
        <v>2356</v>
      </c>
      <c r="H17" s="232">
        <v>2</v>
      </c>
      <c r="I17" s="236"/>
      <c r="J17" s="234" t="s">
        <v>2356</v>
      </c>
      <c r="K17" s="136"/>
      <c r="L17" s="122"/>
      <c r="M17" s="121"/>
      <c r="N17" s="122"/>
      <c r="O17" s="122"/>
      <c r="P17" s="122"/>
      <c r="Q17" s="122"/>
      <c r="R17" s="122"/>
      <c r="S17" s="122"/>
      <c r="T17" s="41"/>
      <c r="U17" s="122"/>
      <c r="V17" s="122"/>
      <c r="W17" s="122"/>
      <c r="X17" s="122"/>
      <c r="Y17" s="122"/>
      <c r="Z17" s="122"/>
      <c r="AA17" s="122"/>
      <c r="AB17" s="122"/>
    </row>
    <row r="18" spans="1:28" ht="12" customHeight="1">
      <c r="A18" s="121"/>
      <c r="B18" s="122"/>
      <c r="C18" s="136"/>
      <c r="D18" s="137" t="s">
        <v>2486</v>
      </c>
      <c r="E18" s="229">
        <v>1</v>
      </c>
      <c r="F18" s="236"/>
      <c r="G18" s="237" t="s">
        <v>2356</v>
      </c>
      <c r="H18" s="232">
        <v>2</v>
      </c>
      <c r="I18" s="236"/>
      <c r="J18" s="234" t="s">
        <v>2356</v>
      </c>
      <c r="K18" s="136"/>
      <c r="L18" s="122"/>
      <c r="M18" s="121"/>
      <c r="N18" s="37" t="s">
        <v>2236</v>
      </c>
      <c r="O18" s="40"/>
      <c r="P18" s="122"/>
      <c r="Q18" s="122"/>
      <c r="R18" s="122"/>
      <c r="S18" s="122"/>
      <c r="T18" s="41"/>
      <c r="U18" s="122"/>
      <c r="V18" s="122"/>
      <c r="W18" s="122"/>
      <c r="X18" s="122"/>
      <c r="Y18" s="122"/>
      <c r="Z18" s="122"/>
      <c r="AA18" s="122"/>
      <c r="AB18" s="122"/>
    </row>
    <row r="19" spans="1:28" ht="12" customHeight="1">
      <c r="A19" s="121"/>
      <c r="B19" s="122"/>
      <c r="C19" s="136"/>
      <c r="D19" s="137" t="s">
        <v>2504</v>
      </c>
      <c r="E19" s="229">
        <v>0</v>
      </c>
      <c r="F19" s="235"/>
      <c r="G19" s="231" t="s">
        <v>2356</v>
      </c>
      <c r="H19" s="232">
        <v>7</v>
      </c>
      <c r="I19" s="236"/>
      <c r="J19" s="234" t="s">
        <v>2356</v>
      </c>
      <c r="K19" s="136"/>
      <c r="L19" s="122"/>
      <c r="M19" s="124"/>
      <c r="N19" s="39" t="s">
        <v>2239</v>
      </c>
      <c r="O19" s="199" t="s">
        <v>3223</v>
      </c>
      <c r="P19" s="122"/>
      <c r="Q19" s="122"/>
      <c r="R19" s="122"/>
      <c r="S19" s="122"/>
      <c r="T19" s="83"/>
      <c r="U19" s="122"/>
      <c r="V19" s="122"/>
      <c r="W19" s="122"/>
      <c r="X19" s="122"/>
      <c r="Y19" s="122"/>
      <c r="Z19" s="122"/>
      <c r="AA19" s="122"/>
      <c r="AB19" s="122"/>
    </row>
    <row r="20" spans="1:28" ht="12" customHeight="1">
      <c r="A20" s="121"/>
      <c r="B20" s="122"/>
      <c r="C20" s="136"/>
      <c r="D20" s="137" t="s">
        <v>1267</v>
      </c>
      <c r="E20" s="229">
        <v>19</v>
      </c>
      <c r="F20" s="236" t="s">
        <v>2106</v>
      </c>
      <c r="G20" s="237">
        <v>25</v>
      </c>
      <c r="H20" s="232">
        <v>28</v>
      </c>
      <c r="I20" s="236" t="s">
        <v>2106</v>
      </c>
      <c r="J20" s="234">
        <v>40</v>
      </c>
      <c r="K20" s="136"/>
      <c r="L20" s="122"/>
      <c r="M20" s="121"/>
      <c r="N20" s="39"/>
      <c r="O20" s="103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</row>
    <row r="21" spans="1:28" ht="12" customHeight="1">
      <c r="A21" s="121"/>
      <c r="B21" s="122"/>
      <c r="C21" s="136"/>
      <c r="D21" s="137" t="s">
        <v>1271</v>
      </c>
      <c r="E21" s="229">
        <v>14</v>
      </c>
      <c r="F21" s="238" t="s">
        <v>2995</v>
      </c>
      <c r="G21" s="237">
        <v>37</v>
      </c>
      <c r="H21" s="232">
        <v>6</v>
      </c>
      <c r="I21" s="236" t="s">
        <v>2996</v>
      </c>
      <c r="J21" s="234">
        <v>43</v>
      </c>
      <c r="K21" s="136"/>
      <c r="L21" s="122"/>
      <c r="M21" s="121"/>
      <c r="N21" s="39" t="s">
        <v>2244</v>
      </c>
      <c r="O21" s="103" t="s">
        <v>1994</v>
      </c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</row>
    <row r="22" spans="1:28" ht="12" customHeight="1">
      <c r="A22" s="121"/>
      <c r="B22" s="122"/>
      <c r="C22" s="136"/>
      <c r="D22" s="137" t="s">
        <v>1272</v>
      </c>
      <c r="E22" s="229">
        <v>37</v>
      </c>
      <c r="F22" s="236" t="s">
        <v>1968</v>
      </c>
      <c r="G22" s="237">
        <v>21.186348373592338</v>
      </c>
      <c r="H22" s="232">
        <v>11</v>
      </c>
      <c r="I22" s="236" t="s">
        <v>1969</v>
      </c>
      <c r="J22" s="234">
        <v>30</v>
      </c>
      <c r="K22" s="136"/>
      <c r="L22" s="122"/>
      <c r="M22" s="121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</row>
    <row r="23" spans="1:28" ht="12" customHeight="1">
      <c r="A23" s="121"/>
      <c r="B23" s="122"/>
      <c r="C23" s="142"/>
      <c r="D23" s="143" t="s">
        <v>1282</v>
      </c>
      <c r="E23" s="239">
        <v>1</v>
      </c>
      <c r="F23" s="233"/>
      <c r="G23" s="240" t="s">
        <v>2356</v>
      </c>
      <c r="H23" s="239">
        <v>2</v>
      </c>
      <c r="I23" s="233"/>
      <c r="J23" s="241" t="s">
        <v>2356</v>
      </c>
      <c r="K23" s="142"/>
      <c r="L23" s="122"/>
      <c r="M23" s="124"/>
      <c r="N23" s="39" t="s">
        <v>2249</v>
      </c>
      <c r="O23" s="103" t="s">
        <v>3222</v>
      </c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</row>
    <row r="24" spans="1:28" ht="12" customHeight="1">
      <c r="A24" s="121"/>
      <c r="B24" s="122"/>
      <c r="C24" s="152"/>
      <c r="D24" s="153" t="s">
        <v>1488</v>
      </c>
      <c r="E24" s="242">
        <v>0</v>
      </c>
      <c r="F24" s="243"/>
      <c r="G24" s="244" t="s">
        <v>2356</v>
      </c>
      <c r="H24" s="242">
        <v>3</v>
      </c>
      <c r="I24" s="243"/>
      <c r="J24" s="245" t="s">
        <v>2356</v>
      </c>
      <c r="K24" s="152"/>
      <c r="L24" s="122"/>
      <c r="M24" s="121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</row>
    <row r="25" spans="1:28" ht="12" customHeight="1">
      <c r="A25" s="130"/>
      <c r="B25" s="130"/>
      <c r="C25" s="146"/>
      <c r="D25" s="290" t="s">
        <v>2333</v>
      </c>
      <c r="E25" s="290"/>
      <c r="F25" s="290"/>
      <c r="G25" s="290"/>
      <c r="H25" s="290"/>
      <c r="I25" s="290"/>
      <c r="J25" s="290"/>
      <c r="K25" s="147"/>
      <c r="L25" s="130"/>
      <c r="M25" s="133"/>
      <c r="N25" s="41" t="s">
        <v>2258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1:28" ht="36" customHeight="1">
      <c r="A26" s="121"/>
      <c r="B26" s="1"/>
      <c r="C26" s="134"/>
      <c r="D26" s="135" t="s">
        <v>2336</v>
      </c>
      <c r="E26" s="239">
        <v>15</v>
      </c>
      <c r="F26" s="246" t="s">
        <v>720</v>
      </c>
      <c r="G26" s="247">
        <v>31.442666694978534</v>
      </c>
      <c r="H26" s="248">
        <v>17</v>
      </c>
      <c r="I26" s="249" t="s">
        <v>3240</v>
      </c>
      <c r="J26" s="241">
        <v>29</v>
      </c>
      <c r="K26" s="134"/>
      <c r="L26" s="122"/>
      <c r="M26" s="121"/>
      <c r="N26" s="39" t="s">
        <v>2239</v>
      </c>
      <c r="O26" s="16" t="s">
        <v>1424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</row>
    <row r="27" spans="1:28" ht="12" customHeight="1">
      <c r="A27" s="121"/>
      <c r="B27" s="122"/>
      <c r="C27" s="136"/>
      <c r="D27" s="137" t="s">
        <v>1255</v>
      </c>
      <c r="E27" s="229">
        <v>6</v>
      </c>
      <c r="F27" s="235" t="s">
        <v>2351</v>
      </c>
      <c r="G27" s="231">
        <v>27</v>
      </c>
      <c r="H27" s="232">
        <v>12</v>
      </c>
      <c r="I27" s="236" t="s">
        <v>2351</v>
      </c>
      <c r="J27" s="234">
        <v>45</v>
      </c>
      <c r="K27" s="136"/>
      <c r="L27" s="122"/>
      <c r="M27" s="121"/>
      <c r="N27" s="39" t="s">
        <v>2244</v>
      </c>
      <c r="O27" s="16" t="s">
        <v>1425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</row>
    <row r="28" spans="1:28" ht="24" customHeight="1">
      <c r="A28" s="121"/>
      <c r="B28" s="123"/>
      <c r="C28" s="136"/>
      <c r="D28" s="137" t="s">
        <v>1258</v>
      </c>
      <c r="E28" s="229">
        <v>276</v>
      </c>
      <c r="F28" s="250" t="s">
        <v>3238</v>
      </c>
      <c r="G28" s="231">
        <v>9</v>
      </c>
      <c r="H28" s="232">
        <v>63</v>
      </c>
      <c r="I28" s="267" t="s">
        <v>721</v>
      </c>
      <c r="J28" s="234">
        <v>15</v>
      </c>
      <c r="K28" s="136"/>
      <c r="L28" s="122"/>
      <c r="M28" s="121"/>
      <c r="N28" s="197" t="s">
        <v>2249</v>
      </c>
      <c r="O28" s="198" t="s">
        <v>1426</v>
      </c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</row>
    <row r="29" spans="1:28" ht="12" customHeight="1">
      <c r="A29" s="121"/>
      <c r="B29" s="122"/>
      <c r="C29" s="136"/>
      <c r="D29" s="137" t="s">
        <v>2337</v>
      </c>
      <c r="E29" s="229">
        <v>18</v>
      </c>
      <c r="F29" s="235" t="s">
        <v>2358</v>
      </c>
      <c r="G29" s="231">
        <v>18</v>
      </c>
      <c r="H29" s="232">
        <v>49</v>
      </c>
      <c r="I29" s="236" t="s">
        <v>2359</v>
      </c>
      <c r="J29" s="234">
        <v>31</v>
      </c>
      <c r="K29" s="136"/>
      <c r="L29" s="122"/>
      <c r="M29" s="121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</row>
    <row r="30" spans="1:28" ht="12" customHeight="1">
      <c r="A30" s="121"/>
      <c r="B30" s="122"/>
      <c r="C30" s="136"/>
      <c r="D30" s="137" t="s">
        <v>1261</v>
      </c>
      <c r="E30" s="229">
        <v>150</v>
      </c>
      <c r="F30" s="235" t="s">
        <v>3570</v>
      </c>
      <c r="G30" s="231">
        <v>18</v>
      </c>
      <c r="H30" s="232">
        <v>239</v>
      </c>
      <c r="I30" s="236" t="s">
        <v>1765</v>
      </c>
      <c r="J30" s="234">
        <v>32</v>
      </c>
      <c r="K30" s="136"/>
      <c r="L30" s="122"/>
      <c r="M30" s="121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</row>
    <row r="31" spans="1:28" ht="24" customHeight="1">
      <c r="A31" s="121"/>
      <c r="B31" s="122"/>
      <c r="C31" s="136"/>
      <c r="D31" s="137" t="s">
        <v>1262</v>
      </c>
      <c r="E31" s="229">
        <v>277</v>
      </c>
      <c r="F31" s="251" t="s">
        <v>3239</v>
      </c>
      <c r="G31" s="237">
        <v>13</v>
      </c>
      <c r="H31" s="232">
        <v>123</v>
      </c>
      <c r="I31" s="267" t="s">
        <v>719</v>
      </c>
      <c r="J31" s="234">
        <v>33</v>
      </c>
      <c r="K31" s="136"/>
      <c r="L31" s="122"/>
      <c r="M31" s="124"/>
      <c r="N31" s="37"/>
      <c r="O31" s="43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</row>
    <row r="32" spans="1:28" ht="12" customHeight="1">
      <c r="A32" s="1"/>
      <c r="B32" s="122"/>
      <c r="C32" s="136"/>
      <c r="D32" s="137" t="s">
        <v>1263</v>
      </c>
      <c r="E32" s="229">
        <v>210</v>
      </c>
      <c r="F32" s="236" t="s">
        <v>1468</v>
      </c>
      <c r="G32" s="237">
        <v>14</v>
      </c>
      <c r="H32" s="232">
        <v>176</v>
      </c>
      <c r="I32" s="236" t="s">
        <v>1466</v>
      </c>
      <c r="J32" s="234">
        <v>22</v>
      </c>
      <c r="K32" s="136"/>
      <c r="L32" s="122"/>
      <c r="M32" s="121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</row>
    <row r="33" spans="1:28" ht="12" customHeight="1">
      <c r="A33" s="121"/>
      <c r="B33" s="122"/>
      <c r="C33" s="136"/>
      <c r="D33" s="137" t="s">
        <v>1266</v>
      </c>
      <c r="E33" s="229">
        <v>58</v>
      </c>
      <c r="F33" s="235" t="s">
        <v>2360</v>
      </c>
      <c r="G33" s="231">
        <v>15</v>
      </c>
      <c r="H33" s="232">
        <v>28</v>
      </c>
      <c r="I33" s="236" t="s">
        <v>2361</v>
      </c>
      <c r="J33" s="234">
        <v>45</v>
      </c>
      <c r="K33" s="136"/>
      <c r="L33" s="122"/>
      <c r="M33" s="121"/>
      <c r="N33" s="122"/>
      <c r="O33" s="122"/>
      <c r="P33" s="122"/>
      <c r="Q33" s="122"/>
      <c r="R33" s="122"/>
      <c r="S33" s="122"/>
      <c r="T33" s="39"/>
      <c r="U33" s="122"/>
      <c r="V33" s="122"/>
      <c r="W33" s="122"/>
      <c r="X33" s="122"/>
      <c r="Y33" s="122"/>
      <c r="Z33" s="122"/>
      <c r="AA33" s="122"/>
      <c r="AB33" s="122"/>
    </row>
    <row r="34" spans="1:28" ht="12" customHeight="1">
      <c r="A34" s="121"/>
      <c r="B34" s="122"/>
      <c r="C34" s="136"/>
      <c r="D34" s="137" t="s">
        <v>2340</v>
      </c>
      <c r="E34" s="229">
        <v>47</v>
      </c>
      <c r="F34" s="235" t="s">
        <v>2363</v>
      </c>
      <c r="G34" s="231">
        <v>17</v>
      </c>
      <c r="H34" s="232">
        <v>11</v>
      </c>
      <c r="I34" s="238" t="s">
        <v>2363</v>
      </c>
      <c r="J34" s="234">
        <v>21</v>
      </c>
      <c r="K34" s="136"/>
      <c r="L34" s="122"/>
      <c r="M34" s="121"/>
      <c r="N34" s="39"/>
      <c r="O34" s="103"/>
      <c r="P34" s="122"/>
      <c r="Q34" s="122"/>
      <c r="R34" s="122"/>
      <c r="S34" s="122"/>
      <c r="T34" s="39"/>
      <c r="U34" s="122"/>
      <c r="V34" s="122"/>
      <c r="W34" s="122"/>
      <c r="X34" s="122"/>
      <c r="Y34" s="122"/>
      <c r="Z34" s="122"/>
      <c r="AA34" s="122"/>
      <c r="AB34" s="122"/>
    </row>
    <row r="35" spans="1:28" ht="12" customHeight="1">
      <c r="A35" s="121"/>
      <c r="B35" s="122"/>
      <c r="C35" s="136"/>
      <c r="D35" s="137" t="s">
        <v>1268</v>
      </c>
      <c r="E35" s="229">
        <v>15</v>
      </c>
      <c r="F35" s="236" t="s">
        <v>2364</v>
      </c>
      <c r="G35" s="237">
        <v>25</v>
      </c>
      <c r="H35" s="232">
        <v>3</v>
      </c>
      <c r="I35" s="236" t="s">
        <v>2365</v>
      </c>
      <c r="J35" s="234">
        <v>38</v>
      </c>
      <c r="K35" s="136"/>
      <c r="L35" s="122"/>
      <c r="M35" s="121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</row>
    <row r="36" spans="1:28" ht="12" customHeight="1">
      <c r="A36" s="1"/>
      <c r="B36" s="122"/>
      <c r="C36" s="136"/>
      <c r="D36" s="137" t="s">
        <v>1269</v>
      </c>
      <c r="E36" s="229">
        <v>4</v>
      </c>
      <c r="F36" s="236" t="s">
        <v>2366</v>
      </c>
      <c r="G36" s="237">
        <v>59</v>
      </c>
      <c r="H36" s="232">
        <v>5</v>
      </c>
      <c r="I36" s="236" t="s">
        <v>2367</v>
      </c>
      <c r="J36" s="234">
        <v>67</v>
      </c>
      <c r="K36" s="136"/>
      <c r="L36" s="122"/>
      <c r="M36" s="121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</row>
    <row r="37" spans="1:28" ht="24" customHeight="1">
      <c r="A37" s="1"/>
      <c r="B37" s="122"/>
      <c r="C37" s="140"/>
      <c r="D37" s="141" t="s">
        <v>1273</v>
      </c>
      <c r="E37" s="252">
        <v>143</v>
      </c>
      <c r="F37" s="253" t="s">
        <v>3237</v>
      </c>
      <c r="G37" s="254">
        <v>7</v>
      </c>
      <c r="H37" s="255">
        <v>88</v>
      </c>
      <c r="I37" s="253" t="s">
        <v>722</v>
      </c>
      <c r="J37" s="257">
        <v>48</v>
      </c>
      <c r="K37" s="140"/>
      <c r="L37" s="122"/>
      <c r="M37" s="124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</row>
    <row r="38" spans="1:28" ht="12" customHeight="1">
      <c r="A38" s="121"/>
      <c r="B38" s="122"/>
      <c r="C38" s="140"/>
      <c r="D38" s="141" t="s">
        <v>2900</v>
      </c>
      <c r="E38" s="252">
        <v>21</v>
      </c>
      <c r="F38" s="256" t="s">
        <v>2433</v>
      </c>
      <c r="G38" s="258">
        <v>20</v>
      </c>
      <c r="H38" s="252">
        <v>8</v>
      </c>
      <c r="I38" s="256" t="s">
        <v>2434</v>
      </c>
      <c r="J38" s="257">
        <v>25</v>
      </c>
      <c r="K38" s="140"/>
      <c r="L38" s="122"/>
      <c r="M38" s="121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</row>
    <row r="39" spans="1:28" ht="12" customHeight="1">
      <c r="A39" s="1"/>
      <c r="B39" s="122"/>
      <c r="C39" s="144"/>
      <c r="D39" s="145" t="s">
        <v>1274</v>
      </c>
      <c r="E39" s="259">
        <v>4</v>
      </c>
      <c r="F39" s="260" t="s">
        <v>2435</v>
      </c>
      <c r="G39" s="261">
        <v>76</v>
      </c>
      <c r="H39" s="259">
        <v>35</v>
      </c>
      <c r="I39" s="260" t="s">
        <v>2435</v>
      </c>
      <c r="J39" s="262">
        <v>96</v>
      </c>
      <c r="K39" s="144"/>
      <c r="L39" s="122"/>
      <c r="M39" s="121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</row>
    <row r="40" spans="1:28" s="48" customFormat="1" ht="12" customHeight="1">
      <c r="A40" s="130"/>
      <c r="B40" s="130"/>
      <c r="C40" s="146"/>
      <c r="D40" s="290" t="s">
        <v>2436</v>
      </c>
      <c r="E40" s="290"/>
      <c r="F40" s="290"/>
      <c r="G40" s="290"/>
      <c r="H40" s="290"/>
      <c r="I40" s="290"/>
      <c r="J40" s="290"/>
      <c r="K40" s="147"/>
      <c r="L40" s="130"/>
      <c r="M40" s="133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</row>
    <row r="41" spans="1:28" s="48" customFormat="1" ht="12" customHeight="1">
      <c r="A41" s="1"/>
      <c r="B41" s="122"/>
      <c r="C41" s="148"/>
      <c r="D41" s="149" t="s">
        <v>1256</v>
      </c>
      <c r="E41" s="263">
        <v>19</v>
      </c>
      <c r="F41" s="230" t="s">
        <v>2352</v>
      </c>
      <c r="G41" s="264">
        <v>26</v>
      </c>
      <c r="H41" s="265">
        <v>19</v>
      </c>
      <c r="I41" s="233" t="s">
        <v>2353</v>
      </c>
      <c r="J41" s="266">
        <v>60</v>
      </c>
      <c r="K41" s="148"/>
      <c r="L41" s="122"/>
      <c r="M41" s="121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</row>
    <row r="42" spans="1:28" ht="12" customHeight="1">
      <c r="A42" s="1"/>
      <c r="B42" s="122"/>
      <c r="C42" s="136"/>
      <c r="D42" s="137" t="s">
        <v>2338</v>
      </c>
      <c r="E42" s="229">
        <v>0</v>
      </c>
      <c r="F42" s="236"/>
      <c r="G42" s="237" t="s">
        <v>2356</v>
      </c>
      <c r="H42" s="232">
        <v>2</v>
      </c>
      <c r="I42" s="236"/>
      <c r="J42" s="234" t="s">
        <v>2356</v>
      </c>
      <c r="K42" s="136"/>
      <c r="L42" s="122"/>
      <c r="M42" s="121"/>
      <c r="N42" s="122"/>
      <c r="O42" s="122"/>
      <c r="P42" s="122"/>
      <c r="Q42" s="122"/>
      <c r="R42" s="122"/>
      <c r="S42" s="122"/>
      <c r="T42" s="40"/>
      <c r="U42" s="122"/>
      <c r="V42" s="122"/>
      <c r="W42" s="122"/>
      <c r="X42" s="122"/>
      <c r="Y42" s="122"/>
      <c r="Z42" s="122"/>
      <c r="AA42" s="122"/>
      <c r="AB42" s="122"/>
    </row>
    <row r="43" spans="1:28" ht="24" customHeight="1">
      <c r="A43" s="121"/>
      <c r="B43" s="122"/>
      <c r="C43" s="136"/>
      <c r="D43" s="137" t="s">
        <v>1265</v>
      </c>
      <c r="E43" s="229">
        <v>10</v>
      </c>
      <c r="F43" s="250" t="s">
        <v>723</v>
      </c>
      <c r="G43" s="237">
        <v>24.408528589865494</v>
      </c>
      <c r="H43" s="232">
        <v>9</v>
      </c>
      <c r="I43" s="267" t="s">
        <v>3241</v>
      </c>
      <c r="J43" s="234">
        <v>62</v>
      </c>
      <c r="K43" s="136"/>
      <c r="L43" s="122"/>
      <c r="M43" s="121"/>
      <c r="N43" s="122"/>
      <c r="O43" s="122"/>
      <c r="P43" s="122"/>
      <c r="Q43" s="122"/>
      <c r="R43" s="122"/>
      <c r="S43" s="122"/>
      <c r="T43" s="39"/>
      <c r="U43" s="122"/>
      <c r="V43" s="122"/>
      <c r="W43" s="122"/>
      <c r="X43" s="122"/>
      <c r="Y43" s="122"/>
      <c r="Z43" s="122"/>
      <c r="AA43" s="122"/>
      <c r="AB43" s="122"/>
    </row>
    <row r="44" spans="1:28" ht="12" customHeight="1">
      <c r="A44" s="1"/>
      <c r="B44" s="122"/>
      <c r="C44" s="136"/>
      <c r="D44" s="137" t="s">
        <v>2339</v>
      </c>
      <c r="E44" s="229">
        <v>32</v>
      </c>
      <c r="F44" s="235" t="s">
        <v>2362</v>
      </c>
      <c r="G44" s="231">
        <v>19</v>
      </c>
      <c r="H44" s="232">
        <v>74</v>
      </c>
      <c r="I44" s="236" t="s">
        <v>3576</v>
      </c>
      <c r="J44" s="234">
        <v>41</v>
      </c>
      <c r="K44" s="136"/>
      <c r="L44" s="122"/>
      <c r="M44" s="121"/>
      <c r="N44" s="122"/>
      <c r="O44" s="122"/>
      <c r="P44" s="122"/>
      <c r="Q44" s="122"/>
      <c r="R44" s="122"/>
      <c r="S44" s="122"/>
      <c r="T44" s="40"/>
      <c r="U44" s="122"/>
      <c r="V44" s="122"/>
      <c r="W44" s="122"/>
      <c r="X44" s="122"/>
      <c r="Y44" s="122"/>
      <c r="Z44" s="122"/>
      <c r="AA44" s="122"/>
      <c r="AB44" s="122"/>
    </row>
    <row r="45" spans="1:28" s="48" customFormat="1" ht="12" customHeight="1">
      <c r="A45" s="121"/>
      <c r="B45" s="122"/>
      <c r="C45" s="150"/>
      <c r="D45" s="151" t="s">
        <v>1270</v>
      </c>
      <c r="E45" s="268">
        <v>6</v>
      </c>
      <c r="F45" s="269" t="s">
        <v>2368</v>
      </c>
      <c r="G45" s="270">
        <v>38</v>
      </c>
      <c r="H45" s="271">
        <v>4</v>
      </c>
      <c r="I45" s="269" t="s">
        <v>2368</v>
      </c>
      <c r="J45" s="272">
        <v>27</v>
      </c>
      <c r="K45" s="150"/>
      <c r="L45" s="122"/>
      <c r="M45" s="121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</row>
    <row r="46" spans="1:28" s="48" customFormat="1" ht="12" customHeight="1">
      <c r="A46" s="121"/>
      <c r="B46" s="122"/>
      <c r="C46" s="152"/>
      <c r="D46" s="153" t="s">
        <v>1284</v>
      </c>
      <c r="E46" s="242">
        <v>0</v>
      </c>
      <c r="F46" s="273"/>
      <c r="G46" s="244" t="s">
        <v>2356</v>
      </c>
      <c r="H46" s="242">
        <v>0</v>
      </c>
      <c r="I46" s="273"/>
      <c r="J46" s="245" t="s">
        <v>2356</v>
      </c>
      <c r="K46" s="152"/>
      <c r="L46" s="122"/>
      <c r="M46" s="121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</row>
    <row r="47" spans="1:28" ht="12" customHeight="1">
      <c r="A47" s="121"/>
      <c r="B47" s="122"/>
      <c r="C47" s="154"/>
      <c r="D47" s="155" t="s">
        <v>2902</v>
      </c>
      <c r="E47" s="274">
        <v>17</v>
      </c>
      <c r="F47" s="275" t="s">
        <v>2061</v>
      </c>
      <c r="G47" s="276">
        <v>25</v>
      </c>
      <c r="H47" s="274">
        <v>21</v>
      </c>
      <c r="I47" s="275" t="s">
        <v>2062</v>
      </c>
      <c r="J47" s="277">
        <v>29</v>
      </c>
      <c r="K47" s="154"/>
      <c r="L47" s="122"/>
      <c r="M47" s="121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</row>
    <row r="48" spans="1:28" ht="12" customHeight="1">
      <c r="A48" s="121"/>
      <c r="B48" s="122"/>
      <c r="C48" s="188"/>
      <c r="D48" s="189" t="s">
        <v>2898</v>
      </c>
      <c r="E48" s="278">
        <v>1</v>
      </c>
      <c r="F48" s="279"/>
      <c r="G48" s="280" t="s">
        <v>2356</v>
      </c>
      <c r="H48" s="278">
        <v>1</v>
      </c>
      <c r="I48" s="279"/>
      <c r="J48" s="281" t="s">
        <v>2356</v>
      </c>
      <c r="K48" s="188"/>
      <c r="L48" s="122"/>
      <c r="M48" s="121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</row>
    <row r="49" spans="1:28" ht="11.25">
      <c r="A49" s="121"/>
      <c r="B49" s="122"/>
      <c r="C49" s="156"/>
      <c r="D49" s="156"/>
      <c r="E49" s="157"/>
      <c r="F49" s="158"/>
      <c r="G49" s="157"/>
      <c r="H49" s="157"/>
      <c r="I49" s="158"/>
      <c r="J49" s="157"/>
      <c r="K49" s="156"/>
      <c r="L49" s="122"/>
      <c r="M49" s="121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</row>
    <row r="50" spans="1:28" ht="11.25">
      <c r="A50" s="121"/>
      <c r="B50" s="122"/>
      <c r="C50" s="156"/>
      <c r="D50" s="156"/>
      <c r="E50" s="157"/>
      <c r="F50" s="158"/>
      <c r="G50" s="157"/>
      <c r="H50" s="157"/>
      <c r="I50" s="158"/>
      <c r="J50" s="157"/>
      <c r="K50" s="156"/>
      <c r="L50" s="122"/>
      <c r="M50" s="121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</row>
    <row r="51" spans="1:28" ht="11.25">
      <c r="A51" s="43"/>
      <c r="B51" s="43"/>
      <c r="C51" s="125"/>
      <c r="D51" s="125"/>
      <c r="E51" s="159"/>
      <c r="F51" s="159"/>
      <c r="G51" s="159"/>
      <c r="H51" s="126"/>
      <c r="I51" s="126"/>
      <c r="J51" s="127"/>
      <c r="K51" s="125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ht="11.25">
      <c r="A52" s="43"/>
      <c r="B52" s="43"/>
      <c r="C52" s="46"/>
      <c r="D52" s="43"/>
      <c r="E52" s="43"/>
      <c r="F52" s="43"/>
      <c r="G52" s="43"/>
      <c r="H52" s="43"/>
      <c r="I52" s="43"/>
      <c r="J52" s="43"/>
      <c r="K52" s="46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ht="11.25">
      <c r="A53" s="43"/>
      <c r="B53" s="43"/>
      <c r="C53" s="91"/>
      <c r="D53" s="92" t="s">
        <v>2239</v>
      </c>
      <c r="E53" s="284" t="s">
        <v>2341</v>
      </c>
      <c r="F53" s="285"/>
      <c r="G53" s="286"/>
      <c r="H53" s="285" t="s">
        <v>2342</v>
      </c>
      <c r="I53" s="285"/>
      <c r="J53" s="285"/>
      <c r="K53" s="128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ht="101.25">
      <c r="A54" s="43"/>
      <c r="B54" s="43"/>
      <c r="C54" s="129"/>
      <c r="D54" s="94"/>
      <c r="E54" s="93" t="s">
        <v>2343</v>
      </c>
      <c r="F54" s="207" t="s">
        <v>2344</v>
      </c>
      <c r="G54" s="203" t="s">
        <v>2345</v>
      </c>
      <c r="H54" s="93" t="s">
        <v>2343</v>
      </c>
      <c r="I54" s="207" t="s">
        <v>2344</v>
      </c>
      <c r="J54" s="204" t="s">
        <v>2345</v>
      </c>
      <c r="K54" s="128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 ht="11.25">
      <c r="A55" s="43"/>
      <c r="B55" s="43"/>
      <c r="C55" s="38"/>
      <c r="D55" s="283" t="s">
        <v>824</v>
      </c>
      <c r="E55" s="90"/>
      <c r="F55" s="90"/>
      <c r="G55" s="90"/>
      <c r="H55" s="90"/>
      <c r="I55" s="90"/>
      <c r="J55" s="90"/>
      <c r="K55" s="38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ht="11.25">
      <c r="A56" s="43"/>
      <c r="B56" s="43"/>
      <c r="C56" s="38"/>
      <c r="D56" s="283" t="s">
        <v>825</v>
      </c>
      <c r="E56" s="90"/>
      <c r="F56" s="90"/>
      <c r="G56" s="90"/>
      <c r="H56" s="90"/>
      <c r="I56" s="90"/>
      <c r="J56" s="90"/>
      <c r="K56" s="38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8" ht="11.25">
      <c r="A57" s="43"/>
      <c r="B57" s="43"/>
      <c r="C57" s="38"/>
      <c r="D57" s="283" t="s">
        <v>829</v>
      </c>
      <c r="E57" s="90"/>
      <c r="F57" s="90"/>
      <c r="G57" s="90"/>
      <c r="H57" s="90"/>
      <c r="I57" s="90"/>
      <c r="J57" s="90"/>
      <c r="K57" s="38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 ht="11.25">
      <c r="A58" s="43"/>
      <c r="B58" s="43"/>
      <c r="C58" s="38"/>
      <c r="D58" s="38"/>
      <c r="E58" s="90"/>
      <c r="F58" s="90"/>
      <c r="G58" s="90"/>
      <c r="H58" s="90"/>
      <c r="I58" s="90"/>
      <c r="J58" s="90"/>
      <c r="K58" s="38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:28" ht="11.25">
      <c r="A59" s="43"/>
      <c r="B59" s="43"/>
      <c r="C59" s="91"/>
      <c r="D59" s="92" t="s">
        <v>2249</v>
      </c>
      <c r="E59" s="287" t="s">
        <v>2346</v>
      </c>
      <c r="F59" s="288"/>
      <c r="G59" s="289"/>
      <c r="H59" s="288" t="s">
        <v>2347</v>
      </c>
      <c r="I59" s="288"/>
      <c r="J59" s="288"/>
      <c r="K59" s="128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:28" ht="101.25">
      <c r="A60" s="43"/>
      <c r="B60" s="43"/>
      <c r="C60" s="129"/>
      <c r="D60" s="94"/>
      <c r="E60" s="95" t="s">
        <v>2348</v>
      </c>
      <c r="F60" s="208" t="s">
        <v>2349</v>
      </c>
      <c r="G60" s="206" t="s">
        <v>2350</v>
      </c>
      <c r="H60" s="95" t="s">
        <v>2348</v>
      </c>
      <c r="I60" s="208" t="s">
        <v>2349</v>
      </c>
      <c r="J60" s="205" t="s">
        <v>2350</v>
      </c>
      <c r="K60" s="128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:28" ht="11.25">
      <c r="A61" s="43"/>
      <c r="B61" s="43"/>
      <c r="C61" s="46"/>
      <c r="D61" s="283" t="s">
        <v>827</v>
      </c>
      <c r="E61" s="43"/>
      <c r="F61" s="43"/>
      <c r="G61" s="43"/>
      <c r="H61" s="43"/>
      <c r="I61" s="43"/>
      <c r="J61" s="43"/>
      <c r="K61" s="46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:28" ht="11.25">
      <c r="A62" s="43"/>
      <c r="B62" s="43"/>
      <c r="C62" s="46"/>
      <c r="D62" s="283" t="s">
        <v>826</v>
      </c>
      <c r="E62" s="43"/>
      <c r="F62" s="43"/>
      <c r="G62" s="43"/>
      <c r="H62" s="43"/>
      <c r="I62" s="43"/>
      <c r="J62" s="43"/>
      <c r="K62" s="46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:28" ht="11.25">
      <c r="A63" s="43"/>
      <c r="B63" s="43"/>
      <c r="C63" s="46"/>
      <c r="D63" s="283" t="s">
        <v>828</v>
      </c>
      <c r="E63" s="43"/>
      <c r="F63" s="43"/>
      <c r="G63" s="43"/>
      <c r="H63" s="43"/>
      <c r="I63" s="43"/>
      <c r="J63" s="43"/>
      <c r="K63" s="46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:28" ht="11.25">
      <c r="A64" s="43"/>
      <c r="B64" s="43"/>
      <c r="C64" s="46"/>
      <c r="D64" s="43"/>
      <c r="E64" s="43"/>
      <c r="F64" s="43"/>
      <c r="G64" s="43"/>
      <c r="H64" s="43"/>
      <c r="I64" s="43"/>
      <c r="J64" s="43"/>
      <c r="K64" s="46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:28" ht="11.25">
      <c r="A65" s="43"/>
      <c r="B65" s="43"/>
      <c r="C65" s="46"/>
      <c r="D65" s="43"/>
      <c r="E65" s="43"/>
      <c r="F65" s="43"/>
      <c r="G65" s="43"/>
      <c r="H65" s="43"/>
      <c r="I65" s="43"/>
      <c r="J65" s="43"/>
      <c r="K65" s="46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28" ht="11.25">
      <c r="A66" s="43"/>
      <c r="B66" s="43"/>
      <c r="C66" s="46"/>
      <c r="D66" s="43"/>
      <c r="E66" s="43"/>
      <c r="F66" s="43"/>
      <c r="G66" s="43"/>
      <c r="H66" s="43"/>
      <c r="I66" s="43"/>
      <c r="J66" s="43"/>
      <c r="K66" s="46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:28" ht="11.25">
      <c r="A67" s="43"/>
      <c r="B67" s="43"/>
      <c r="C67" s="46"/>
      <c r="D67" s="43"/>
      <c r="E67" s="43"/>
      <c r="F67" s="43"/>
      <c r="G67" s="43"/>
      <c r="H67" s="43"/>
      <c r="I67" s="43"/>
      <c r="J67" s="43"/>
      <c r="K67" s="46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  <row r="68" spans="1:28" ht="11.25">
      <c r="A68" s="43"/>
      <c r="B68" s="43"/>
      <c r="C68" s="46"/>
      <c r="D68" s="43"/>
      <c r="E68" s="43"/>
      <c r="F68" s="43"/>
      <c r="G68" s="43"/>
      <c r="H68" s="43"/>
      <c r="I68" s="43"/>
      <c r="J68" s="43"/>
      <c r="K68" s="46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 ht="11.25">
      <c r="A69" s="43"/>
      <c r="B69" s="43"/>
      <c r="C69" s="46"/>
      <c r="D69" s="43"/>
      <c r="E69" s="43"/>
      <c r="F69" s="43"/>
      <c r="G69" s="43"/>
      <c r="H69" s="43"/>
      <c r="I69" s="43"/>
      <c r="J69" s="43"/>
      <c r="K69" s="46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spans="1:28" ht="11.25">
      <c r="A70" s="43"/>
      <c r="B70" s="43"/>
      <c r="C70" s="46"/>
      <c r="D70" s="43"/>
      <c r="E70" s="43"/>
      <c r="F70" s="43"/>
      <c r="G70" s="43"/>
      <c r="H70" s="43"/>
      <c r="I70" s="43"/>
      <c r="J70" s="43"/>
      <c r="K70" s="46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:28" ht="11.25">
      <c r="A71" s="43"/>
      <c r="B71" s="43"/>
      <c r="C71" s="46"/>
      <c r="D71" s="43"/>
      <c r="E71" s="43"/>
      <c r="F71" s="43"/>
      <c r="G71" s="43"/>
      <c r="H71" s="43"/>
      <c r="I71" s="43"/>
      <c r="J71" s="43"/>
      <c r="K71" s="46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spans="1:28" ht="11.25">
      <c r="A72" s="43"/>
      <c r="B72" s="43"/>
      <c r="C72" s="46"/>
      <c r="D72" s="43"/>
      <c r="E72" s="43"/>
      <c r="F72" s="43"/>
      <c r="G72" s="43"/>
      <c r="H72" s="43"/>
      <c r="I72" s="43"/>
      <c r="J72" s="43"/>
      <c r="K72" s="46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:28" ht="11.25">
      <c r="A73" s="43"/>
      <c r="B73" s="43"/>
      <c r="C73" s="46"/>
      <c r="D73" s="43"/>
      <c r="E73" s="43"/>
      <c r="F73" s="43"/>
      <c r="G73" s="43"/>
      <c r="H73" s="43"/>
      <c r="I73" s="43"/>
      <c r="J73" s="43"/>
      <c r="K73" s="46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</row>
    <row r="74" spans="1:28" ht="11.25">
      <c r="A74" s="43"/>
      <c r="B74" s="43"/>
      <c r="C74" s="46"/>
      <c r="D74" s="43"/>
      <c r="E74" s="43"/>
      <c r="F74" s="43"/>
      <c r="G74" s="43"/>
      <c r="H74" s="43"/>
      <c r="I74" s="43"/>
      <c r="J74" s="43"/>
      <c r="K74" s="46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</row>
    <row r="75" spans="1:28" ht="11.25">
      <c r="A75" s="43"/>
      <c r="B75" s="43"/>
      <c r="C75" s="46"/>
      <c r="D75" s="43"/>
      <c r="E75" s="43"/>
      <c r="F75" s="43"/>
      <c r="G75" s="43"/>
      <c r="H75" s="43"/>
      <c r="I75" s="43"/>
      <c r="J75" s="43"/>
      <c r="K75" s="46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spans="1:28" ht="11.25">
      <c r="A76" s="43"/>
      <c r="B76" s="43"/>
      <c r="C76" s="46"/>
      <c r="D76" s="43"/>
      <c r="E76" s="43"/>
      <c r="F76" s="43"/>
      <c r="G76" s="43"/>
      <c r="H76" s="43"/>
      <c r="I76" s="43"/>
      <c r="J76" s="43"/>
      <c r="K76" s="46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</row>
    <row r="77" spans="1:28" ht="11.25">
      <c r="A77" s="43"/>
      <c r="B77" s="43"/>
      <c r="C77" s="46"/>
      <c r="D77" s="43"/>
      <c r="E77" s="43"/>
      <c r="F77" s="43"/>
      <c r="G77" s="43"/>
      <c r="H77" s="43"/>
      <c r="I77" s="43"/>
      <c r="J77" s="43"/>
      <c r="K77" s="46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28" ht="11.25">
      <c r="A78" s="43"/>
      <c r="B78" s="43"/>
      <c r="C78" s="46"/>
      <c r="D78" s="43"/>
      <c r="E78" s="43"/>
      <c r="F78" s="43"/>
      <c r="G78" s="43"/>
      <c r="H78" s="43"/>
      <c r="I78" s="43"/>
      <c r="J78" s="43"/>
      <c r="K78" s="46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</row>
    <row r="79" spans="1:28" ht="11.25">
      <c r="A79" s="43"/>
      <c r="B79" s="43"/>
      <c r="C79" s="46"/>
      <c r="D79" s="43"/>
      <c r="E79" s="43"/>
      <c r="F79" s="43"/>
      <c r="G79" s="43"/>
      <c r="H79" s="43"/>
      <c r="I79" s="43"/>
      <c r="J79" s="43"/>
      <c r="K79" s="46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ht="11.25">
      <c r="A80" s="43"/>
      <c r="B80" s="43"/>
      <c r="C80" s="46"/>
      <c r="D80" s="43"/>
      <c r="E80" s="43"/>
      <c r="F80" s="43"/>
      <c r="G80" s="43"/>
      <c r="H80" s="43"/>
      <c r="I80" s="43"/>
      <c r="J80" s="43"/>
      <c r="K80" s="46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</row>
    <row r="81" spans="1:28" ht="11.25">
      <c r="A81" s="43"/>
      <c r="B81" s="43"/>
      <c r="C81" s="46"/>
      <c r="D81" s="43"/>
      <c r="E81" s="43"/>
      <c r="F81" s="43"/>
      <c r="G81" s="43"/>
      <c r="H81" s="43"/>
      <c r="I81" s="43"/>
      <c r="J81" s="43"/>
      <c r="K81" s="46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</row>
    <row r="82" spans="1:28" ht="11.25">
      <c r="A82" s="43"/>
      <c r="B82" s="43"/>
      <c r="C82" s="46"/>
      <c r="D82" s="43"/>
      <c r="E82" s="43"/>
      <c r="F82" s="43"/>
      <c r="G82" s="43"/>
      <c r="H82" s="43"/>
      <c r="I82" s="43"/>
      <c r="J82" s="43"/>
      <c r="K82" s="46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spans="1:28" ht="11.25">
      <c r="A83" s="43"/>
      <c r="B83" s="43"/>
      <c r="C83" s="46"/>
      <c r="D83" s="43"/>
      <c r="E83" s="43"/>
      <c r="F83" s="43"/>
      <c r="G83" s="43"/>
      <c r="H83" s="43"/>
      <c r="I83" s="43"/>
      <c r="J83" s="43"/>
      <c r="K83" s="46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 ht="11.25">
      <c r="A84" s="43"/>
      <c r="B84" s="43"/>
      <c r="C84" s="46"/>
      <c r="D84" s="43"/>
      <c r="E84" s="43"/>
      <c r="F84" s="43"/>
      <c r="G84" s="43"/>
      <c r="H84" s="43"/>
      <c r="I84" s="43"/>
      <c r="J84" s="43"/>
      <c r="K84" s="46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spans="1:28" ht="11.25">
      <c r="A85" s="43"/>
      <c r="B85" s="43"/>
      <c r="C85" s="46"/>
      <c r="D85" s="43"/>
      <c r="E85" s="43"/>
      <c r="F85" s="43"/>
      <c r="G85" s="43"/>
      <c r="H85" s="43"/>
      <c r="I85" s="43"/>
      <c r="J85" s="43"/>
      <c r="K85" s="46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 ht="11.25">
      <c r="A86" s="43"/>
      <c r="B86" s="43"/>
      <c r="C86" s="46"/>
      <c r="D86" s="43"/>
      <c r="E86" s="43"/>
      <c r="F86" s="43"/>
      <c r="G86" s="43"/>
      <c r="H86" s="43"/>
      <c r="I86" s="43"/>
      <c r="J86" s="43"/>
      <c r="K86" s="46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spans="1:28" ht="11.25">
      <c r="A87" s="43"/>
      <c r="B87" s="43"/>
      <c r="C87" s="46"/>
      <c r="D87" s="43"/>
      <c r="E87" s="43"/>
      <c r="F87" s="43"/>
      <c r="G87" s="43"/>
      <c r="H87" s="43"/>
      <c r="I87" s="43"/>
      <c r="J87" s="43"/>
      <c r="K87" s="46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</row>
    <row r="88" spans="1:28" ht="11.25">
      <c r="A88" s="43"/>
      <c r="B88" s="43"/>
      <c r="C88" s="46"/>
      <c r="D88" s="43"/>
      <c r="E88" s="43"/>
      <c r="F88" s="43"/>
      <c r="G88" s="43"/>
      <c r="H88" s="43"/>
      <c r="I88" s="43"/>
      <c r="J88" s="43"/>
      <c r="K88" s="46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1:28" ht="11.25">
      <c r="A89" s="43"/>
      <c r="B89" s="43"/>
      <c r="C89" s="46"/>
      <c r="D89" s="43"/>
      <c r="E89" s="43"/>
      <c r="F89" s="43"/>
      <c r="G89" s="43"/>
      <c r="H89" s="43"/>
      <c r="I89" s="43"/>
      <c r="J89" s="43"/>
      <c r="K89" s="46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1:28" ht="11.25">
      <c r="A90" s="43"/>
      <c r="B90" s="43"/>
      <c r="C90" s="46"/>
      <c r="D90" s="43"/>
      <c r="E90" s="43"/>
      <c r="F90" s="43"/>
      <c r="G90" s="43"/>
      <c r="H90" s="43"/>
      <c r="I90" s="43"/>
      <c r="J90" s="43"/>
      <c r="K90" s="46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</row>
    <row r="91" spans="1:28" ht="11.25">
      <c r="A91" s="43"/>
      <c r="B91" s="43"/>
      <c r="C91" s="46"/>
      <c r="D91" s="43"/>
      <c r="E91" s="43"/>
      <c r="F91" s="43"/>
      <c r="G91" s="43"/>
      <c r="H91" s="43"/>
      <c r="I91" s="43"/>
      <c r="J91" s="43"/>
      <c r="K91" s="46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1:28" ht="11.25">
      <c r="A92" s="43"/>
      <c r="B92" s="43"/>
      <c r="C92" s="46"/>
      <c r="D92" s="43"/>
      <c r="E92" s="43"/>
      <c r="F92" s="43"/>
      <c r="G92" s="43"/>
      <c r="H92" s="43"/>
      <c r="I92" s="43"/>
      <c r="J92" s="43"/>
      <c r="K92" s="46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spans="1:28" ht="11.25">
      <c r="A93" s="43"/>
      <c r="B93" s="43"/>
      <c r="C93" s="46"/>
      <c r="D93" s="43"/>
      <c r="E93" s="43"/>
      <c r="F93" s="43"/>
      <c r="G93" s="43"/>
      <c r="H93" s="43"/>
      <c r="I93" s="43"/>
      <c r="J93" s="43"/>
      <c r="K93" s="46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spans="1:28" ht="11.25">
      <c r="A94" s="43"/>
      <c r="B94" s="43"/>
      <c r="C94" s="46"/>
      <c r="D94" s="43"/>
      <c r="E94" s="43"/>
      <c r="F94" s="43"/>
      <c r="G94" s="43"/>
      <c r="H94" s="43"/>
      <c r="I94" s="43"/>
      <c r="J94" s="43"/>
      <c r="K94" s="46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</row>
    <row r="95" spans="1:28" ht="11.25">
      <c r="A95" s="43"/>
      <c r="B95" s="43"/>
      <c r="C95" s="46"/>
      <c r="D95" s="43"/>
      <c r="E95" s="43"/>
      <c r="F95" s="43"/>
      <c r="G95" s="43"/>
      <c r="H95" s="43"/>
      <c r="I95" s="43"/>
      <c r="J95" s="43"/>
      <c r="K95" s="46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</row>
    <row r="96" spans="1:28" ht="11.25">
      <c r="A96" s="43"/>
      <c r="B96" s="43"/>
      <c r="C96" s="46"/>
      <c r="D96" s="43"/>
      <c r="E96" s="43"/>
      <c r="F96" s="43"/>
      <c r="G96" s="43"/>
      <c r="H96" s="43"/>
      <c r="I96" s="43"/>
      <c r="J96" s="43"/>
      <c r="K96" s="46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</row>
    <row r="97" spans="1:28" ht="11.25">
      <c r="A97" s="43"/>
      <c r="B97" s="43"/>
      <c r="C97" s="46"/>
      <c r="D97" s="43"/>
      <c r="E97" s="43"/>
      <c r="F97" s="43"/>
      <c r="G97" s="43"/>
      <c r="H97" s="43"/>
      <c r="I97" s="43"/>
      <c r="J97" s="43"/>
      <c r="K97" s="46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</row>
    <row r="98" spans="1:28" ht="11.25">
      <c r="A98" s="43"/>
      <c r="B98" s="43"/>
      <c r="C98" s="46"/>
      <c r="D98" s="43"/>
      <c r="E98" s="43"/>
      <c r="F98" s="43"/>
      <c r="G98" s="43"/>
      <c r="H98" s="43"/>
      <c r="I98" s="43"/>
      <c r="J98" s="43"/>
      <c r="K98" s="46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spans="1:28" ht="11.25">
      <c r="A99" s="43"/>
      <c r="B99" s="43"/>
      <c r="C99" s="46"/>
      <c r="D99" s="43"/>
      <c r="E99" s="43"/>
      <c r="F99" s="43"/>
      <c r="G99" s="43"/>
      <c r="H99" s="43"/>
      <c r="I99" s="43"/>
      <c r="J99" s="43"/>
      <c r="K99" s="46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 ht="11.25">
      <c r="A100" s="43"/>
      <c r="B100" s="43"/>
      <c r="C100" s="46"/>
      <c r="D100" s="43"/>
      <c r="E100" s="43"/>
      <c r="F100" s="43"/>
      <c r="G100" s="43"/>
      <c r="H100" s="43"/>
      <c r="I100" s="43"/>
      <c r="J100" s="43"/>
      <c r="K100" s="46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spans="1:28" ht="11.25">
      <c r="A101" s="43"/>
      <c r="B101" s="43"/>
      <c r="C101" s="46"/>
      <c r="D101" s="43"/>
      <c r="E101" s="43"/>
      <c r="F101" s="43"/>
      <c r="G101" s="43"/>
      <c r="H101" s="43"/>
      <c r="I101" s="43"/>
      <c r="J101" s="43"/>
      <c r="K101" s="46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1:28" ht="11.25">
      <c r="A102" s="43"/>
      <c r="B102" s="43"/>
      <c r="C102" s="46"/>
      <c r="D102" s="43"/>
      <c r="E102" s="43"/>
      <c r="F102" s="43"/>
      <c r="G102" s="43"/>
      <c r="H102" s="43"/>
      <c r="I102" s="43"/>
      <c r="J102" s="43"/>
      <c r="K102" s="46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ht="11.25">
      <c r="A103" s="43"/>
      <c r="B103" s="43"/>
      <c r="C103" s="46"/>
      <c r="D103" s="43"/>
      <c r="E103" s="43"/>
      <c r="F103" s="43"/>
      <c r="G103" s="43"/>
      <c r="H103" s="43"/>
      <c r="I103" s="43"/>
      <c r="J103" s="43"/>
      <c r="K103" s="46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</row>
    <row r="104" spans="1:28" ht="11.25">
      <c r="A104" s="43"/>
      <c r="B104" s="43"/>
      <c r="C104" s="46"/>
      <c r="D104" s="43"/>
      <c r="E104" s="43"/>
      <c r="F104" s="43"/>
      <c r="G104" s="43"/>
      <c r="H104" s="43"/>
      <c r="I104" s="43"/>
      <c r="J104" s="43"/>
      <c r="K104" s="46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</row>
    <row r="105" spans="1:28" ht="11.25">
      <c r="A105" s="43"/>
      <c r="B105" s="43"/>
      <c r="C105" s="46"/>
      <c r="D105" s="43"/>
      <c r="E105" s="43"/>
      <c r="F105" s="43"/>
      <c r="G105" s="43"/>
      <c r="H105" s="43"/>
      <c r="I105" s="43"/>
      <c r="J105" s="43"/>
      <c r="K105" s="46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1:28" ht="11.25">
      <c r="A106" s="43"/>
      <c r="B106" s="43"/>
      <c r="C106" s="46"/>
      <c r="D106" s="43"/>
      <c r="E106" s="43"/>
      <c r="F106" s="43"/>
      <c r="G106" s="43"/>
      <c r="H106" s="43"/>
      <c r="I106" s="43"/>
      <c r="J106" s="43"/>
      <c r="K106" s="46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spans="1:28" ht="11.25">
      <c r="A107" s="43"/>
      <c r="B107" s="43"/>
      <c r="C107" s="46"/>
      <c r="D107" s="43"/>
      <c r="E107" s="43"/>
      <c r="F107" s="43"/>
      <c r="G107" s="43"/>
      <c r="H107" s="43"/>
      <c r="I107" s="43"/>
      <c r="J107" s="43"/>
      <c r="K107" s="46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  <row r="108" spans="1:28" ht="11.25">
      <c r="A108" s="43"/>
      <c r="B108" s="43"/>
      <c r="C108" s="46"/>
      <c r="D108" s="43"/>
      <c r="E108" s="43"/>
      <c r="F108" s="43"/>
      <c r="G108" s="43"/>
      <c r="H108" s="43"/>
      <c r="I108" s="43"/>
      <c r="J108" s="43"/>
      <c r="K108" s="46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1:28" ht="11.25">
      <c r="A109" s="43"/>
      <c r="B109" s="43"/>
      <c r="C109" s="46"/>
      <c r="D109" s="43"/>
      <c r="E109" s="43"/>
      <c r="F109" s="43"/>
      <c r="G109" s="43"/>
      <c r="H109" s="43"/>
      <c r="I109" s="43"/>
      <c r="J109" s="43"/>
      <c r="K109" s="46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</row>
    <row r="110" spans="1:28" ht="11.25">
      <c r="A110" s="43"/>
      <c r="B110" s="43"/>
      <c r="C110" s="46"/>
      <c r="D110" s="43"/>
      <c r="E110" s="43"/>
      <c r="F110" s="43"/>
      <c r="G110" s="43"/>
      <c r="H110" s="43"/>
      <c r="I110" s="43"/>
      <c r="J110" s="43"/>
      <c r="K110" s="46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1:28" ht="11.25">
      <c r="A111" s="43"/>
      <c r="B111" s="43"/>
      <c r="C111" s="46"/>
      <c r="D111" s="43"/>
      <c r="E111" s="43"/>
      <c r="F111" s="43"/>
      <c r="G111" s="43"/>
      <c r="H111" s="43"/>
      <c r="I111" s="43"/>
      <c r="J111" s="43"/>
      <c r="K111" s="46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</row>
    <row r="112" spans="1:28" ht="11.25">
      <c r="A112" s="43"/>
      <c r="B112" s="43"/>
      <c r="C112" s="46"/>
      <c r="D112" s="43"/>
      <c r="E112" s="43"/>
      <c r="F112" s="43"/>
      <c r="G112" s="43"/>
      <c r="H112" s="43"/>
      <c r="I112" s="43"/>
      <c r="J112" s="43"/>
      <c r="K112" s="46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</row>
    <row r="113" spans="1:28" ht="11.25">
      <c r="A113" s="43"/>
      <c r="B113" s="43"/>
      <c r="C113" s="46"/>
      <c r="D113" s="43"/>
      <c r="E113" s="43"/>
      <c r="F113" s="43"/>
      <c r="G113" s="43"/>
      <c r="H113" s="43"/>
      <c r="I113" s="43"/>
      <c r="J113" s="43"/>
      <c r="K113" s="46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</row>
    <row r="114" spans="1:28" ht="11.25">
      <c r="A114" s="43"/>
      <c r="B114" s="43"/>
      <c r="C114" s="46"/>
      <c r="D114" s="43"/>
      <c r="E114" s="43"/>
      <c r="F114" s="43"/>
      <c r="G114" s="43"/>
      <c r="H114" s="43"/>
      <c r="I114" s="43"/>
      <c r="J114" s="43"/>
      <c r="K114" s="46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</row>
    <row r="115" spans="1:28" ht="11.25">
      <c r="A115" s="43"/>
      <c r="B115" s="43"/>
      <c r="C115" s="46"/>
      <c r="D115" s="43"/>
      <c r="E115" s="43"/>
      <c r="F115" s="43"/>
      <c r="G115" s="43"/>
      <c r="H115" s="43"/>
      <c r="I115" s="43"/>
      <c r="J115" s="43"/>
      <c r="K115" s="46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ht="11.25">
      <c r="A116" s="43"/>
      <c r="B116" s="43"/>
      <c r="C116" s="46"/>
      <c r="D116" s="43"/>
      <c r="E116" s="43"/>
      <c r="F116" s="43"/>
      <c r="G116" s="43"/>
      <c r="H116" s="43"/>
      <c r="I116" s="43"/>
      <c r="J116" s="43"/>
      <c r="K116" s="46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</row>
    <row r="117" spans="1:28" ht="11.25">
      <c r="A117" s="43"/>
      <c r="B117" s="43"/>
      <c r="C117" s="46"/>
      <c r="D117" s="43"/>
      <c r="E117" s="43"/>
      <c r="F117" s="43"/>
      <c r="G117" s="43"/>
      <c r="H117" s="43"/>
      <c r="I117" s="43"/>
      <c r="J117" s="43"/>
      <c r="K117" s="46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1:28" ht="11.25">
      <c r="A118" s="43"/>
      <c r="B118" s="43"/>
      <c r="C118" s="46"/>
      <c r="D118" s="43"/>
      <c r="E118" s="43"/>
      <c r="F118" s="43"/>
      <c r="G118" s="43"/>
      <c r="H118" s="43"/>
      <c r="I118" s="43"/>
      <c r="J118" s="43"/>
      <c r="K118" s="46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1:28" ht="11.25">
      <c r="A119" s="43"/>
      <c r="B119" s="43"/>
      <c r="C119" s="46"/>
      <c r="D119" s="43"/>
      <c r="E119" s="43"/>
      <c r="F119" s="43"/>
      <c r="G119" s="43"/>
      <c r="H119" s="43"/>
      <c r="I119" s="43"/>
      <c r="J119" s="43"/>
      <c r="K119" s="46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</row>
    <row r="120" spans="1:28" ht="11.25">
      <c r="A120" s="43"/>
      <c r="B120" s="43"/>
      <c r="C120" s="46"/>
      <c r="D120" s="43"/>
      <c r="E120" s="43"/>
      <c r="F120" s="43"/>
      <c r="G120" s="43"/>
      <c r="H120" s="43"/>
      <c r="I120" s="43"/>
      <c r="J120" s="43"/>
      <c r="K120" s="46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</row>
    <row r="121" spans="1:28" ht="11.25">
      <c r="A121" s="43"/>
      <c r="B121" s="43"/>
      <c r="C121" s="46"/>
      <c r="D121" s="43"/>
      <c r="E121" s="43"/>
      <c r="F121" s="43"/>
      <c r="G121" s="43"/>
      <c r="H121" s="43"/>
      <c r="I121" s="43"/>
      <c r="J121" s="43"/>
      <c r="K121" s="46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</row>
    <row r="122" spans="1:28" ht="11.25">
      <c r="A122" s="43"/>
      <c r="B122" s="43"/>
      <c r="C122" s="46"/>
      <c r="D122" s="43"/>
      <c r="E122" s="43"/>
      <c r="F122" s="43"/>
      <c r="G122" s="43"/>
      <c r="H122" s="43"/>
      <c r="I122" s="43"/>
      <c r="J122" s="43"/>
      <c r="K122" s="46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</row>
    <row r="123" spans="1:28" ht="11.25">
      <c r="A123" s="43"/>
      <c r="B123" s="43"/>
      <c r="C123" s="46"/>
      <c r="D123" s="43"/>
      <c r="E123" s="43"/>
      <c r="F123" s="43"/>
      <c r="G123" s="43"/>
      <c r="H123" s="43"/>
      <c r="I123" s="43"/>
      <c r="J123" s="43"/>
      <c r="K123" s="46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</row>
    <row r="124" spans="1:28" ht="11.25">
      <c r="A124" s="43"/>
      <c r="B124" s="43"/>
      <c r="C124" s="46"/>
      <c r="D124" s="43"/>
      <c r="E124" s="43"/>
      <c r="F124" s="43"/>
      <c r="G124" s="43"/>
      <c r="H124" s="43"/>
      <c r="I124" s="43"/>
      <c r="J124" s="43"/>
      <c r="K124" s="46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</row>
    <row r="125" spans="1:28" ht="11.25">
      <c r="A125" s="43"/>
      <c r="B125" s="43"/>
      <c r="C125" s="46"/>
      <c r="D125" s="43"/>
      <c r="E125" s="43"/>
      <c r="F125" s="43"/>
      <c r="G125" s="43"/>
      <c r="H125" s="43"/>
      <c r="I125" s="43"/>
      <c r="J125" s="43"/>
      <c r="K125" s="46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</row>
    <row r="126" spans="1:28" ht="11.25">
      <c r="A126" s="43"/>
      <c r="B126" s="43"/>
      <c r="C126" s="46"/>
      <c r="D126" s="43"/>
      <c r="E126" s="43"/>
      <c r="F126" s="43"/>
      <c r="G126" s="43"/>
      <c r="H126" s="43"/>
      <c r="I126" s="43"/>
      <c r="J126" s="43"/>
      <c r="K126" s="46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</row>
    <row r="127" spans="1:28" ht="11.25">
      <c r="A127" s="43"/>
      <c r="B127" s="43"/>
      <c r="C127" s="46"/>
      <c r="D127" s="43"/>
      <c r="E127" s="43"/>
      <c r="F127" s="43"/>
      <c r="G127" s="43"/>
      <c r="H127" s="43"/>
      <c r="I127" s="43"/>
      <c r="J127" s="43"/>
      <c r="K127" s="46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</row>
    <row r="128" spans="1:28" ht="11.25">
      <c r="A128" s="43"/>
      <c r="B128" s="43"/>
      <c r="C128" s="46"/>
      <c r="D128" s="43"/>
      <c r="E128" s="43"/>
      <c r="F128" s="43"/>
      <c r="G128" s="43"/>
      <c r="H128" s="43"/>
      <c r="I128" s="43"/>
      <c r="J128" s="43"/>
      <c r="K128" s="46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</row>
    <row r="129" spans="1:28" ht="11.25">
      <c r="A129" s="43"/>
      <c r="B129" s="43"/>
      <c r="C129" s="46"/>
      <c r="D129" s="43"/>
      <c r="E129" s="43"/>
      <c r="F129" s="43"/>
      <c r="G129" s="43"/>
      <c r="H129" s="43"/>
      <c r="I129" s="43"/>
      <c r="J129" s="43"/>
      <c r="K129" s="46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</row>
    <row r="130" spans="1:28" ht="11.25">
      <c r="A130" s="43"/>
      <c r="B130" s="43"/>
      <c r="C130" s="46"/>
      <c r="D130" s="43"/>
      <c r="E130" s="43"/>
      <c r="F130" s="43"/>
      <c r="G130" s="43"/>
      <c r="H130" s="43"/>
      <c r="I130" s="43"/>
      <c r="J130" s="43"/>
      <c r="K130" s="46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</row>
    <row r="131" spans="1:28" ht="11.25">
      <c r="A131" s="43"/>
      <c r="B131" s="43"/>
      <c r="C131" s="46"/>
      <c r="D131" s="43"/>
      <c r="E131" s="43"/>
      <c r="F131" s="43"/>
      <c r="G131" s="43"/>
      <c r="H131" s="43"/>
      <c r="I131" s="43"/>
      <c r="J131" s="43"/>
      <c r="K131" s="46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</row>
    <row r="132" spans="1:28" ht="11.25">
      <c r="A132" s="43"/>
      <c r="B132" s="43"/>
      <c r="C132" s="46"/>
      <c r="D132" s="43"/>
      <c r="E132" s="43"/>
      <c r="F132" s="43"/>
      <c r="G132" s="43"/>
      <c r="H132" s="43"/>
      <c r="I132" s="43"/>
      <c r="J132" s="43"/>
      <c r="K132" s="46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</row>
    <row r="133" spans="1:28" ht="11.25">
      <c r="A133" s="43"/>
      <c r="B133" s="43"/>
      <c r="C133" s="46"/>
      <c r="D133" s="43"/>
      <c r="E133" s="43"/>
      <c r="F133" s="43"/>
      <c r="G133" s="43"/>
      <c r="H133" s="43"/>
      <c r="I133" s="43"/>
      <c r="J133" s="43"/>
      <c r="K133" s="46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</row>
    <row r="134" spans="1:28" ht="11.25">
      <c r="A134" s="43"/>
      <c r="B134" s="43"/>
      <c r="C134" s="46"/>
      <c r="D134" s="43"/>
      <c r="E134" s="43"/>
      <c r="F134" s="43"/>
      <c r="G134" s="43"/>
      <c r="H134" s="43"/>
      <c r="I134" s="43"/>
      <c r="J134" s="43"/>
      <c r="K134" s="46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</row>
    <row r="135" spans="1:28" ht="11.25">
      <c r="A135" s="43"/>
      <c r="B135" s="43"/>
      <c r="C135" s="46"/>
      <c r="D135" s="43"/>
      <c r="E135" s="43"/>
      <c r="F135" s="43"/>
      <c r="G135" s="43"/>
      <c r="H135" s="43"/>
      <c r="I135" s="43"/>
      <c r="J135" s="43"/>
      <c r="K135" s="46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</row>
    <row r="136" spans="1:28" ht="11.25">
      <c r="A136" s="43"/>
      <c r="B136" s="43"/>
      <c r="C136" s="46"/>
      <c r="D136" s="43"/>
      <c r="E136" s="43"/>
      <c r="F136" s="43"/>
      <c r="G136" s="43"/>
      <c r="H136" s="43"/>
      <c r="I136" s="43"/>
      <c r="J136" s="43"/>
      <c r="K136" s="46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</row>
    <row r="137" spans="1:28" ht="11.25">
      <c r="A137" s="43"/>
      <c r="B137" s="43"/>
      <c r="C137" s="46"/>
      <c r="D137" s="43"/>
      <c r="E137" s="43"/>
      <c r="F137" s="43"/>
      <c r="G137" s="43"/>
      <c r="H137" s="43"/>
      <c r="I137" s="43"/>
      <c r="J137" s="43"/>
      <c r="K137" s="46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</row>
    <row r="138" spans="1:28" ht="11.25">
      <c r="A138" s="43"/>
      <c r="B138" s="43"/>
      <c r="C138" s="46"/>
      <c r="D138" s="43"/>
      <c r="E138" s="43"/>
      <c r="F138" s="43"/>
      <c r="G138" s="43"/>
      <c r="H138" s="43"/>
      <c r="I138" s="43"/>
      <c r="J138" s="43"/>
      <c r="K138" s="46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</row>
    <row r="139" spans="1:28" ht="11.25">
      <c r="A139" s="43"/>
      <c r="B139" s="43"/>
      <c r="C139" s="46"/>
      <c r="D139" s="43"/>
      <c r="E139" s="43"/>
      <c r="F139" s="43"/>
      <c r="G139" s="43"/>
      <c r="H139" s="43"/>
      <c r="I139" s="43"/>
      <c r="J139" s="43"/>
      <c r="K139" s="46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</row>
    <row r="140" spans="1:28" ht="11.25">
      <c r="A140" s="43"/>
      <c r="B140" s="43"/>
      <c r="C140" s="46"/>
      <c r="D140" s="43"/>
      <c r="E140" s="43"/>
      <c r="F140" s="43"/>
      <c r="G140" s="43"/>
      <c r="H140" s="43"/>
      <c r="I140" s="43"/>
      <c r="J140" s="43"/>
      <c r="K140" s="46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</row>
    <row r="141" spans="1:28" ht="11.25">
      <c r="A141" s="43"/>
      <c r="B141" s="43"/>
      <c r="C141" s="46"/>
      <c r="D141" s="43"/>
      <c r="E141" s="43"/>
      <c r="F141" s="43"/>
      <c r="G141" s="43"/>
      <c r="H141" s="43"/>
      <c r="I141" s="43"/>
      <c r="J141" s="43"/>
      <c r="K141" s="46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</row>
    <row r="142" spans="1:28" ht="11.25">
      <c r="A142" s="43"/>
      <c r="B142" s="43"/>
      <c r="C142" s="46"/>
      <c r="D142" s="43"/>
      <c r="E142" s="43"/>
      <c r="F142" s="43"/>
      <c r="G142" s="43"/>
      <c r="H142" s="43"/>
      <c r="I142" s="43"/>
      <c r="J142" s="43"/>
      <c r="K142" s="46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</row>
    <row r="143" spans="1:28" ht="11.25">
      <c r="A143" s="43"/>
      <c r="B143" s="43"/>
      <c r="C143" s="46"/>
      <c r="D143" s="43"/>
      <c r="E143" s="43"/>
      <c r="F143" s="43"/>
      <c r="G143" s="43"/>
      <c r="H143" s="43"/>
      <c r="I143" s="43"/>
      <c r="J143" s="43"/>
      <c r="K143" s="46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</row>
    <row r="144" spans="1:28" ht="11.25">
      <c r="A144" s="43"/>
      <c r="B144" s="43"/>
      <c r="C144" s="46"/>
      <c r="D144" s="43"/>
      <c r="E144" s="43"/>
      <c r="F144" s="43"/>
      <c r="G144" s="43"/>
      <c r="H144" s="43"/>
      <c r="I144" s="43"/>
      <c r="J144" s="43"/>
      <c r="K144" s="46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</row>
    <row r="145" spans="1:28" ht="11.25">
      <c r="A145" s="43"/>
      <c r="B145" s="43"/>
      <c r="C145" s="46"/>
      <c r="D145" s="43"/>
      <c r="E145" s="43"/>
      <c r="F145" s="43"/>
      <c r="G145" s="43"/>
      <c r="H145" s="43"/>
      <c r="I145" s="43"/>
      <c r="J145" s="43"/>
      <c r="K145" s="46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</row>
    <row r="146" spans="1:28" ht="11.25">
      <c r="A146" s="43"/>
      <c r="B146" s="43"/>
      <c r="C146" s="46"/>
      <c r="D146" s="43"/>
      <c r="E146" s="43"/>
      <c r="F146" s="43"/>
      <c r="G146" s="43"/>
      <c r="H146" s="43"/>
      <c r="I146" s="43"/>
      <c r="J146" s="43"/>
      <c r="K146" s="46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</row>
    <row r="147" spans="1:28" ht="11.25">
      <c r="A147" s="43"/>
      <c r="B147" s="43"/>
      <c r="C147" s="46"/>
      <c r="D147" s="43"/>
      <c r="E147" s="43"/>
      <c r="F147" s="43"/>
      <c r="G147" s="43"/>
      <c r="H147" s="43"/>
      <c r="I147" s="43"/>
      <c r="J147" s="43"/>
      <c r="K147" s="46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</row>
    <row r="148" spans="1:28" ht="11.25">
      <c r="A148" s="43"/>
      <c r="B148" s="43"/>
      <c r="C148" s="46"/>
      <c r="D148" s="43"/>
      <c r="E148" s="43"/>
      <c r="F148" s="43"/>
      <c r="G148" s="43"/>
      <c r="H148" s="43"/>
      <c r="I148" s="43"/>
      <c r="J148" s="43"/>
      <c r="K148" s="46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</row>
    <row r="149" spans="1:28" ht="11.25">
      <c r="A149" s="43"/>
      <c r="B149" s="43"/>
      <c r="C149" s="46"/>
      <c r="D149" s="43"/>
      <c r="E149" s="43"/>
      <c r="F149" s="43"/>
      <c r="G149" s="43"/>
      <c r="H149" s="43"/>
      <c r="I149" s="43"/>
      <c r="J149" s="43"/>
      <c r="K149" s="46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</row>
    <row r="150" spans="1:28" ht="11.25">
      <c r="A150" s="43"/>
      <c r="B150" s="43"/>
      <c r="C150" s="46"/>
      <c r="D150" s="43"/>
      <c r="E150" s="43"/>
      <c r="F150" s="43"/>
      <c r="G150" s="43"/>
      <c r="H150" s="43"/>
      <c r="I150" s="43"/>
      <c r="J150" s="43"/>
      <c r="K150" s="46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</row>
    <row r="151" spans="1:28" ht="11.25">
      <c r="A151" s="43"/>
      <c r="B151" s="43"/>
      <c r="C151" s="46"/>
      <c r="D151" s="43"/>
      <c r="E151" s="43"/>
      <c r="F151" s="43"/>
      <c r="G151" s="43"/>
      <c r="H151" s="43"/>
      <c r="I151" s="43"/>
      <c r="J151" s="43"/>
      <c r="K151" s="46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</row>
    <row r="152" spans="1:28" ht="11.25">
      <c r="A152" s="43"/>
      <c r="B152" s="43"/>
      <c r="C152" s="46"/>
      <c r="D152" s="43"/>
      <c r="E152" s="43"/>
      <c r="F152" s="43"/>
      <c r="G152" s="43"/>
      <c r="H152" s="43"/>
      <c r="I152" s="43"/>
      <c r="J152" s="43"/>
      <c r="K152" s="46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</row>
    <row r="153" spans="1:28" ht="11.25">
      <c r="A153" s="43"/>
      <c r="B153" s="43"/>
      <c r="C153" s="46"/>
      <c r="D153" s="43"/>
      <c r="E153" s="43"/>
      <c r="F153" s="43"/>
      <c r="G153" s="43"/>
      <c r="H153" s="43"/>
      <c r="I153" s="43"/>
      <c r="J153" s="43"/>
      <c r="K153" s="46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</row>
    <row r="154" spans="1:28" ht="11.25">
      <c r="A154" s="43"/>
      <c r="B154" s="43"/>
      <c r="C154" s="46"/>
      <c r="D154" s="43"/>
      <c r="E154" s="43"/>
      <c r="F154" s="43"/>
      <c r="G154" s="43"/>
      <c r="H154" s="43"/>
      <c r="I154" s="43"/>
      <c r="J154" s="43"/>
      <c r="K154" s="46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</row>
    <row r="155" spans="1:28" ht="11.25">
      <c r="A155" s="43"/>
      <c r="B155" s="43"/>
      <c r="C155" s="46"/>
      <c r="D155" s="43"/>
      <c r="E155" s="43"/>
      <c r="F155" s="43"/>
      <c r="G155" s="43"/>
      <c r="H155" s="43"/>
      <c r="I155" s="43"/>
      <c r="J155" s="43"/>
      <c r="K155" s="46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</row>
    <row r="156" spans="1:28" ht="11.25">
      <c r="A156" s="43"/>
      <c r="B156" s="43"/>
      <c r="C156" s="46"/>
      <c r="D156" s="43"/>
      <c r="E156" s="43"/>
      <c r="F156" s="43"/>
      <c r="G156" s="43"/>
      <c r="H156" s="43"/>
      <c r="I156" s="43"/>
      <c r="J156" s="43"/>
      <c r="K156" s="46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</row>
    <row r="157" spans="1:28" ht="11.25">
      <c r="A157" s="43"/>
      <c r="B157" s="43"/>
      <c r="C157" s="46"/>
      <c r="D157" s="43"/>
      <c r="E157" s="43"/>
      <c r="F157" s="43"/>
      <c r="G157" s="43"/>
      <c r="H157" s="43"/>
      <c r="I157" s="43"/>
      <c r="J157" s="43"/>
      <c r="K157" s="46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</row>
    <row r="158" spans="1:28" ht="11.25">
      <c r="A158" s="43"/>
      <c r="B158" s="43"/>
      <c r="C158" s="46"/>
      <c r="D158" s="43"/>
      <c r="E158" s="43"/>
      <c r="F158" s="43"/>
      <c r="G158" s="43"/>
      <c r="H158" s="43"/>
      <c r="I158" s="43"/>
      <c r="J158" s="43"/>
      <c r="K158" s="46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</row>
    <row r="159" spans="1:28" ht="11.25">
      <c r="A159" s="43"/>
      <c r="B159" s="43"/>
      <c r="C159" s="46"/>
      <c r="D159" s="43"/>
      <c r="E159" s="43"/>
      <c r="F159" s="43"/>
      <c r="G159" s="43"/>
      <c r="H159" s="43"/>
      <c r="I159" s="43"/>
      <c r="J159" s="43"/>
      <c r="K159" s="46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</row>
    <row r="160" spans="1:28" ht="11.25">
      <c r="A160" s="43"/>
      <c r="B160" s="43"/>
      <c r="C160" s="46"/>
      <c r="D160" s="43"/>
      <c r="E160" s="43"/>
      <c r="F160" s="43"/>
      <c r="G160" s="43"/>
      <c r="H160" s="43"/>
      <c r="I160" s="43"/>
      <c r="J160" s="43"/>
      <c r="K160" s="46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</row>
    <row r="161" spans="1:28" ht="11.25">
      <c r="A161" s="43"/>
      <c r="B161" s="43"/>
      <c r="C161" s="46"/>
      <c r="D161" s="43"/>
      <c r="E161" s="43"/>
      <c r="F161" s="43"/>
      <c r="G161" s="43"/>
      <c r="H161" s="43"/>
      <c r="I161" s="43"/>
      <c r="J161" s="43"/>
      <c r="K161" s="46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</row>
    <row r="162" spans="1:28" ht="11.25">
      <c r="A162" s="43"/>
      <c r="B162" s="43"/>
      <c r="C162" s="46"/>
      <c r="D162" s="43"/>
      <c r="E162" s="43"/>
      <c r="F162" s="43"/>
      <c r="G162" s="43"/>
      <c r="H162" s="43"/>
      <c r="I162" s="43"/>
      <c r="J162" s="43"/>
      <c r="K162" s="46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</row>
    <row r="163" spans="1:28" ht="11.25">
      <c r="A163" s="43"/>
      <c r="B163" s="43"/>
      <c r="C163" s="46"/>
      <c r="D163" s="43"/>
      <c r="E163" s="43"/>
      <c r="F163" s="43"/>
      <c r="G163" s="43"/>
      <c r="H163" s="43"/>
      <c r="I163" s="43"/>
      <c r="J163" s="43"/>
      <c r="K163" s="46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</row>
    <row r="164" spans="1:28" ht="11.25">
      <c r="A164" s="43"/>
      <c r="B164" s="43"/>
      <c r="C164" s="46"/>
      <c r="D164" s="43"/>
      <c r="E164" s="43"/>
      <c r="F164" s="43"/>
      <c r="G164" s="43"/>
      <c r="H164" s="43"/>
      <c r="I164" s="43"/>
      <c r="J164" s="43"/>
      <c r="K164" s="46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</row>
    <row r="165" spans="1:28" ht="11.25">
      <c r="A165" s="43"/>
      <c r="B165" s="43"/>
      <c r="C165" s="46"/>
      <c r="D165" s="43"/>
      <c r="E165" s="43"/>
      <c r="F165" s="43"/>
      <c r="G165" s="43"/>
      <c r="H165" s="43"/>
      <c r="I165" s="43"/>
      <c r="J165" s="43"/>
      <c r="K165" s="46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</row>
    <row r="166" spans="1:28" ht="11.25">
      <c r="A166" s="43"/>
      <c r="B166" s="43"/>
      <c r="C166" s="46"/>
      <c r="D166" s="43"/>
      <c r="E166" s="43"/>
      <c r="F166" s="43"/>
      <c r="G166" s="43"/>
      <c r="H166" s="43"/>
      <c r="I166" s="43"/>
      <c r="J166" s="43"/>
      <c r="K166" s="46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</row>
    <row r="167" spans="1:28" ht="11.25">
      <c r="A167" s="43"/>
      <c r="B167" s="43"/>
      <c r="C167" s="46"/>
      <c r="D167" s="43"/>
      <c r="E167" s="43"/>
      <c r="F167" s="43"/>
      <c r="G167" s="43"/>
      <c r="H167" s="43"/>
      <c r="I167" s="43"/>
      <c r="J167" s="43"/>
      <c r="K167" s="46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</row>
    <row r="168" spans="1:28" ht="11.25">
      <c r="A168" s="43"/>
      <c r="B168" s="43"/>
      <c r="C168" s="46"/>
      <c r="D168" s="43"/>
      <c r="E168" s="43"/>
      <c r="F168" s="43"/>
      <c r="G168" s="43"/>
      <c r="H168" s="43"/>
      <c r="I168" s="43"/>
      <c r="J168" s="43"/>
      <c r="K168" s="46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</row>
    <row r="169" spans="1:28" ht="11.25">
      <c r="A169" s="43"/>
      <c r="B169" s="43"/>
      <c r="C169" s="46"/>
      <c r="D169" s="43"/>
      <c r="E169" s="43"/>
      <c r="F169" s="43"/>
      <c r="G169" s="43"/>
      <c r="H169" s="43"/>
      <c r="I169" s="43"/>
      <c r="J169" s="43"/>
      <c r="K169" s="46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</row>
    <row r="170" spans="1:28" ht="11.25">
      <c r="A170" s="43"/>
      <c r="B170" s="43"/>
      <c r="C170" s="46"/>
      <c r="D170" s="43"/>
      <c r="E170" s="43"/>
      <c r="F170" s="43"/>
      <c r="G170" s="43"/>
      <c r="H170" s="43"/>
      <c r="I170" s="43"/>
      <c r="J170" s="43"/>
      <c r="K170" s="46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</row>
    <row r="171" spans="1:28" ht="11.25">
      <c r="A171" s="43"/>
      <c r="B171" s="43"/>
      <c r="C171" s="46"/>
      <c r="D171" s="43"/>
      <c r="E171" s="43"/>
      <c r="F171" s="43"/>
      <c r="G171" s="43"/>
      <c r="H171" s="43"/>
      <c r="I171" s="43"/>
      <c r="J171" s="43"/>
      <c r="K171" s="46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</row>
    <row r="172" spans="1:28" ht="11.25">
      <c r="A172" s="43"/>
      <c r="B172" s="43"/>
      <c r="C172" s="46"/>
      <c r="D172" s="43"/>
      <c r="E172" s="43"/>
      <c r="F172" s="43"/>
      <c r="G172" s="43"/>
      <c r="H172" s="43"/>
      <c r="I172" s="43"/>
      <c r="J172" s="43"/>
      <c r="K172" s="46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</row>
    <row r="173" spans="1:28" ht="11.25">
      <c r="A173" s="43"/>
      <c r="B173" s="43"/>
      <c r="C173" s="46"/>
      <c r="D173" s="43"/>
      <c r="E173" s="43"/>
      <c r="F173" s="43"/>
      <c r="G173" s="43"/>
      <c r="H173" s="43"/>
      <c r="I173" s="43"/>
      <c r="J173" s="43"/>
      <c r="K173" s="46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</row>
    <row r="174" spans="1:28" ht="11.25">
      <c r="A174" s="43"/>
      <c r="B174" s="43"/>
      <c r="C174" s="46"/>
      <c r="D174" s="43"/>
      <c r="E174" s="43"/>
      <c r="F174" s="43"/>
      <c r="G174" s="43"/>
      <c r="H174" s="43"/>
      <c r="I174" s="43"/>
      <c r="J174" s="43"/>
      <c r="K174" s="46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</row>
    <row r="175" spans="1:28" ht="11.25">
      <c r="A175" s="43"/>
      <c r="B175" s="43"/>
      <c r="C175" s="46"/>
      <c r="D175" s="43"/>
      <c r="E175" s="43"/>
      <c r="F175" s="43"/>
      <c r="G175" s="43"/>
      <c r="H175" s="43"/>
      <c r="I175" s="43"/>
      <c r="J175" s="43"/>
      <c r="K175" s="46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</row>
    <row r="176" spans="1:28" ht="11.25">
      <c r="A176" s="43"/>
      <c r="B176" s="43"/>
      <c r="C176" s="46"/>
      <c r="D176" s="43"/>
      <c r="E176" s="43"/>
      <c r="F176" s="43"/>
      <c r="G176" s="43"/>
      <c r="H176" s="43"/>
      <c r="I176" s="43"/>
      <c r="J176" s="43"/>
      <c r="K176" s="46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</row>
    <row r="177" spans="1:28" ht="11.25">
      <c r="A177" s="43"/>
      <c r="B177" s="43"/>
      <c r="C177" s="46"/>
      <c r="D177" s="43"/>
      <c r="E177" s="43"/>
      <c r="F177" s="43"/>
      <c r="G177" s="43"/>
      <c r="H177" s="43"/>
      <c r="I177" s="43"/>
      <c r="J177" s="43"/>
      <c r="K177" s="46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</row>
    <row r="178" spans="1:28" ht="11.25">
      <c r="A178" s="43"/>
      <c r="B178" s="43"/>
      <c r="C178" s="46"/>
      <c r="D178" s="43"/>
      <c r="E178" s="43"/>
      <c r="F178" s="43"/>
      <c r="G178" s="43"/>
      <c r="H178" s="43"/>
      <c r="I178" s="43"/>
      <c r="J178" s="43"/>
      <c r="K178" s="46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</row>
    <row r="179" spans="1:28" ht="11.25">
      <c r="A179" s="43"/>
      <c r="B179" s="43"/>
      <c r="C179" s="46"/>
      <c r="D179" s="43"/>
      <c r="E179" s="43"/>
      <c r="F179" s="43"/>
      <c r="G179" s="43"/>
      <c r="H179" s="43"/>
      <c r="I179" s="43"/>
      <c r="J179" s="43"/>
      <c r="K179" s="46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</row>
    <row r="180" spans="1:28" ht="11.25">
      <c r="A180" s="43"/>
      <c r="B180" s="43"/>
      <c r="C180" s="46"/>
      <c r="D180" s="43"/>
      <c r="E180" s="43"/>
      <c r="F180" s="43"/>
      <c r="G180" s="43"/>
      <c r="H180" s="43"/>
      <c r="I180" s="43"/>
      <c r="J180" s="43"/>
      <c r="K180" s="46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</row>
    <row r="181" spans="1:28" ht="11.25">
      <c r="A181" s="43"/>
      <c r="B181" s="43"/>
      <c r="C181" s="46"/>
      <c r="D181" s="43"/>
      <c r="E181" s="43"/>
      <c r="F181" s="43"/>
      <c r="G181" s="43"/>
      <c r="H181" s="43"/>
      <c r="I181" s="43"/>
      <c r="J181" s="43"/>
      <c r="K181" s="46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</row>
    <row r="182" spans="1:28" ht="11.25">
      <c r="A182" s="43"/>
      <c r="B182" s="43"/>
      <c r="C182" s="46"/>
      <c r="D182" s="43"/>
      <c r="E182" s="43"/>
      <c r="F182" s="43"/>
      <c r="G182" s="43"/>
      <c r="H182" s="43"/>
      <c r="I182" s="43"/>
      <c r="J182" s="43"/>
      <c r="K182" s="46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</row>
    <row r="183" spans="1:28" ht="11.25">
      <c r="A183" s="43"/>
      <c r="B183" s="43"/>
      <c r="C183" s="46"/>
      <c r="D183" s="43"/>
      <c r="E183" s="43"/>
      <c r="F183" s="43"/>
      <c r="G183" s="43"/>
      <c r="H183" s="43"/>
      <c r="I183" s="43"/>
      <c r="J183" s="43"/>
      <c r="K183" s="46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</row>
    <row r="184" spans="1:28" ht="11.25">
      <c r="A184" s="43"/>
      <c r="B184" s="43"/>
      <c r="C184" s="46"/>
      <c r="D184" s="43"/>
      <c r="E184" s="43"/>
      <c r="F184" s="43"/>
      <c r="G184" s="43"/>
      <c r="H184" s="43"/>
      <c r="I184" s="43"/>
      <c r="J184" s="43"/>
      <c r="K184" s="46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</row>
    <row r="185" spans="1:28" ht="11.25">
      <c r="A185" s="43"/>
      <c r="B185" s="43"/>
      <c r="C185" s="46"/>
      <c r="D185" s="43"/>
      <c r="E185" s="43"/>
      <c r="F185" s="43"/>
      <c r="G185" s="43"/>
      <c r="H185" s="43"/>
      <c r="I185" s="43"/>
      <c r="J185" s="43"/>
      <c r="K185" s="46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</row>
    <row r="186" spans="1:28" ht="11.25">
      <c r="A186" s="43"/>
      <c r="B186" s="43"/>
      <c r="C186" s="46"/>
      <c r="D186" s="43"/>
      <c r="E186" s="43"/>
      <c r="F186" s="43"/>
      <c r="G186" s="43"/>
      <c r="H186" s="43"/>
      <c r="I186" s="43"/>
      <c r="J186" s="43"/>
      <c r="K186" s="46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</row>
    <row r="187" spans="6:7" ht="11.25">
      <c r="F187" s="49"/>
      <c r="G187" s="44"/>
    </row>
    <row r="188" spans="6:7" ht="11.25">
      <c r="F188" s="49"/>
      <c r="G188" s="44"/>
    </row>
    <row r="189" spans="6:7" ht="11.25">
      <c r="F189" s="49"/>
      <c r="G189" s="44"/>
    </row>
    <row r="190" spans="6:7" ht="11.25">
      <c r="F190" s="49"/>
      <c r="G190" s="44"/>
    </row>
    <row r="191" spans="6:7" ht="11.25">
      <c r="F191" s="49"/>
      <c r="G191" s="44"/>
    </row>
    <row r="192" spans="6:7" ht="11.25">
      <c r="F192" s="49"/>
      <c r="G192" s="44"/>
    </row>
    <row r="193" spans="6:7" ht="11.25">
      <c r="F193" s="49"/>
      <c r="G193" s="44"/>
    </row>
    <row r="194" spans="6:7" ht="11.25">
      <c r="F194" s="34"/>
      <c r="G194" s="44"/>
    </row>
    <row r="195" ht="11.25">
      <c r="G195" s="44"/>
    </row>
    <row r="196" ht="11.25">
      <c r="G196" s="44"/>
    </row>
    <row r="197" ht="11.25">
      <c r="G197" s="44"/>
    </row>
    <row r="198" ht="11.25">
      <c r="G198" s="44"/>
    </row>
  </sheetData>
  <sheetProtection/>
  <mergeCells count="11">
    <mergeCell ref="C10:C11"/>
    <mergeCell ref="D10:D11"/>
    <mergeCell ref="E10:G10"/>
    <mergeCell ref="H10:J10"/>
    <mergeCell ref="E53:G53"/>
    <mergeCell ref="H53:J53"/>
    <mergeCell ref="E59:G59"/>
    <mergeCell ref="H59:J59"/>
    <mergeCell ref="D12:J12"/>
    <mergeCell ref="D25:J25"/>
    <mergeCell ref="D40:J40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OENNERFORS Asa (ESTAT)</cp:lastModifiedBy>
  <cp:lastPrinted>2012-11-07T09:27:54Z</cp:lastPrinted>
  <dcterms:created xsi:type="dcterms:W3CDTF">2012-11-06T10:50:07Z</dcterms:created>
  <dcterms:modified xsi:type="dcterms:W3CDTF">2013-07-01T14:41:41Z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-1913208691</vt:i4>
  </property>
  <property fmtid="{D5CDD505-2E9C-101B-9397-08002B2CF9AE}" pid="3" name="_NewReviewCycle">
    <vt:lpwstr/>
  </property>
  <property fmtid="{D5CDD505-2E9C-101B-9397-08002B2CF9AE}" pid="4" name="_EmailSubject">
    <vt:lpwstr>I was killing time identifying folders on the Admin and Common drives to delete or clean up ...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