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3275" tabRatio="872" activeTab="1"/>
  </bookViews>
  <sheets>
    <sheet name="TOC" sheetId="1" r:id="rId1"/>
    <sheet name="Map 9.1" sheetId="2" r:id="rId2"/>
    <sheet name="Fig 9.1" sheetId="3" r:id="rId3"/>
    <sheet name="Map 9.2" sheetId="4" r:id="rId4"/>
    <sheet name="Map 9.3" sheetId="5" r:id="rId5"/>
    <sheet name="Map 9.4" sheetId="6" r:id="rId6"/>
    <sheet name="Map 9.5" sheetId="7" r:id="rId7"/>
    <sheet name="Map 9.6" sheetId="8" r:id="rId8"/>
    <sheet name="Map 9.7" sheetId="9" r:id="rId9"/>
    <sheet name="Map 9.8" sheetId="10" r:id="rId10"/>
    <sheet name="Map 9.9" sheetId="11" r:id="rId11"/>
    <sheet name="Fig 9.2" sheetId="12" r:id="rId12"/>
  </sheets>
  <definedNames/>
  <calcPr fullCalcOnLoad="1"/>
</workbook>
</file>

<file path=xl/sharedStrings.xml><?xml version="1.0" encoding="utf-8"?>
<sst xmlns="http://schemas.openxmlformats.org/spreadsheetml/2006/main" count="5479" uniqueCount="993">
  <si>
    <t>http://appsso.eurostat.ec.europa.eu/nui/show.do?query=BOOKMARK_DS-057366_QID_-67B13618_UID_-3F171EB0&amp;layout=TIME,C,X,0;STRUCPRO,B,Y,0;GEO,B,Y,1;CROP_PRO,B,Z,0;INDICATORS,C,Z,1;&amp;zSelection=DS-057366CROP_PRO,C2410;DS-057366INDICATORS,OBS_FLAG;&amp;rankName1=TIME_1_0_0_0&amp;rankName2=STRUCPRO_1_2_0_1&amp;rankName3=INDICATORS_1_2_-1_2&amp;rankName4=CROP-PRO_1_2_-1_2&amp;rankName5=GEO_1_2_1_1&amp;pprRK=FIRST&amp;pprSO=PROTOCOL&amp;ppcRK=FIRST&amp;ppcSO=ASC&amp;sortC=ASC_-1_FIRST&amp;rStp=&amp;cStp=&amp;rDCh=&amp;cDCh=&amp;rDM=true&amp;cDM=true&amp;footnes=false&amp;empty=false&amp;wai=false&amp;time_mode=ROLLING&amp;lang=EN&amp;cfo=%23%23%23+%23%23%23.%23%23%23</t>
  </si>
  <si>
    <t>http://appsso.eurostat.ec.europa.eu/nui/show.do?query=BOOKMARK_DS-075769_QID_-DD7F58B_UID_-3F171EB0&amp;layout=STRUCPRO,L,X,0;TIME,C,X,1;CROP_PRO,L,Y,0;GEO,L,Y,1;INDICATORS,C,Z,0;&amp;zSelection=DS-075769INDICATORS,OBS_FLAG;&amp;rankName1=INDICATORS_1_2_-1_2&amp;rankName2=STRUCPRO_1_2_0_0&amp;rankName3=TIME_1_0_1_0&amp;rankName4=CROP-PRO_1_2_0_1&amp;rankName5=GEO_1_2_1_1&amp;rStp=&amp;cStp=&amp;rDCh=&amp;cDCh=&amp;rDM=true&amp;cDM=true&amp;footnes=false&amp;empty=false&amp;wai=false&amp;time_mode=ROLLING&amp;lang=EN&amp;cfo=%23%23%23%2C%23%23%23.%23%23%23</t>
  </si>
  <si>
    <t>http://appsso.eurostat.ec.europa.eu/nui/show.do?query=BOOKMARK_DS-056372_QID_-58AACA36_UID_-3F171EB0&amp;layout=TIME,C,X,0;UNIT,B,Y,0;GEO,B,Y,1;INDIC_AG,B,Z,0;INDICATORS,C,Z,1;&amp;zSelection=DS-056372INDICATORS,OBS_FLAG;DS-056372INDIC_AG,I03A;&amp;rankName1=INDICATORS_1_2_-1_2&amp;rankName2=INDIC-AG_1_2_-1_2&amp;rankName3=TIME_1_0_0_0&amp;rankName4=UNIT_1_2_0_1&amp;rankName5=GEO_1_2_1_1&amp;sortC=ASC_-1_FIRST&amp;rStp=&amp;cStp=&amp;rDCh=&amp;cDCh=&amp;rDM=true&amp;cDM=true&amp;footnes=false&amp;empty=false&amp;wai=false&amp;time_mode=ROLLING&amp;lang=EN&amp;cfo=%23%23%23+%23%23%23.%23%23%23</t>
  </si>
  <si>
    <t>http://epp.eurostat.ec.europa.eu/tgm/table.do?tab=table&amp;init=1&amp;language=en&amp;pcode=tag00095&amp;plugin=1</t>
  </si>
  <si>
    <t>(EUR thousand)</t>
  </si>
  <si>
    <t>(LSU/hectare of fodder area)</t>
  </si>
  <si>
    <t>(tonnes per km²)</t>
  </si>
  <si>
    <t>(in Tonnen pro km²)</t>
  </si>
  <si>
    <t>(en tonnes par km²)</t>
  </si>
  <si>
    <t>http://appsso.eurostat.ec.europa.eu/nui/show.do?query=BOOKMARK_DS-256595_QID_23FB4063_UID_-3F171EB0&amp;layout=TIME,C,X,0;GEO,B,Y,0;FARMTYPE,B,Z,0;SO_EUR,B,Z,1;INDIC_EF,B,Z,2;INDICATORS,C,Z,3;&amp;zSelection=DS-256595INDICATORS,OBS_FLAG;DS-256595SO_EUR,TOTAL;DS-256595FARMTYPE,TOTAL;DS-256595INDIC_EF,LFD_AWU;&amp;rankName1=INDIC-EF_1_2_-1_2&amp;rankName2=SO-EUR_1_2_-1_2&amp;rankName3=TIME_1_0_0_0&amp;rankName4=FARMTYPE_1_2_-1_2&amp;rankName5=INDICATORS_1_2_-1_2&amp;rankName6=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</si>
  <si>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-226957_QID_46FA0ACB_UID_-3F171EB0&amp;layout=TIME,C,X,0;GEO,B,Y,0;LEGTYPE,B,Z,0;AGRAREA,B,Z,1;INDIC_EF,B,Z,2;INDICATORS,C,Z,3;&amp;zSelection=DS-226957AGRAREA,TOTAL;DS-226957INDIC_EF,HOLD_HOLD;DS-226957INDICATORS,OBS_FLAG;DS-226957LEGTYPE,TOTAL;&amp;rankName1=INDIC-EF_1_2_-1_2&amp;rankName2=AGRAREA_1_2_-1_2&amp;rankName3=TIME_1_0_0_0&amp;rankName4=LEGTYPE_1_2_-1_2&amp;rankName5=INDICATORS_1_2_-1_2&amp;rankName6=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</si>
  <si>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-256603_QID_-69CF778F_UID_-3F171EB0&amp;layout=TIME,C,X,0;GEO,B,Y,0;FARMTYPE,B,Z,0;AGRAREA,B,Z,1;INDIC_EF,B,Z,2;INDICATORS,C,Z,3;&amp;zSelection=DS-256603INDICATORS,OBS_FLAG;DS-256603FARMTYPE,TOTAL;DS-256603AGRAREA,TOTAL;DS-256603INDIC_EF,HOLD_HOLD;&amp;rankName1=INDIC-EF_1_2_-1_2&amp;rankName2=AGRAREA_1_2_-1_2&amp;rankName3=TIME_1_0_0_0&amp;rankName4=FARMTYPE_1_2_-1_2&amp;rankName5=INDICATORS_1_2_-1_2&amp;rankName6=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</si>
  <si>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-226957_QID_9E521CF_UID_-3F171EB0&amp;layout=INDIC_EF,B,X,0;TIME,C,X,1;GEO,B,Y,0;LEGTYPE,B,Z,0;AGRAREA,B,Z,1;INDICATORS,C,Z,2;&amp;zSelection=DS-226957AGRAREA,TOTAL;DS-226957INDICATORS,OBS_FLAG;DS-226957LEGTYPE,TOTAL;&amp;rankName1=INDIC-EF_1_2_0_0&amp;rankName2=AGRAREA_1_2_-1_2&amp;rankName3=TIME_1_0_1_0&amp;rankName4=LEGTYPE_1_2_-1_2&amp;rankName5=INDICATORS_1_2_-1_2&amp;rankName6=GEO_1_2_0_1&amp;pprRK=FIRST&amp;pprSO=PROTOCOL&amp;ppcRK=FIRST&amp;ppcSO=PROTOCOL&amp;rStp=&amp;cStp=&amp;rDCh=&amp;cDCh=&amp;rDM=true&amp;cDM=true&amp;footnes=false&amp;empty=false&amp;wai=false&amp;time_mode=ROLLING&amp;lang=EN&amp;cfo=%23%23%23+%23%23%23.%23%23%23</t>
  </si>
  <si>
    <t>http://appsso.eurostat.ec.europa.eu/nui/show.do?query=BOOKMARK_DS-256603_QID_-32C62504_UID_-3F171EB0&amp;layout=INDIC_EF,B,X,0;TIME,C,X,1;GEO,B,Y,0;FARMTYPE,B,Z,0;AGRAREA,B,Z,1;INDICATORS,C,Z,2;&amp;zSelection=DS-256603INDICATORS,OBS_FLAG;DS-256603FARMTYPE,TOTAL;DS-256603AGRAREA,TOTAL;&amp;rankName1=AGRAREA_1_2_-1_2&amp;rankName2=FARMTYPE_1_2_-1_2&amp;rankName3=INDICATORS_1_2_-1_2&amp;rankName4=INDIC-EF_1_2_0_0&amp;rankName5=TIME_1_0_1_0&amp;rankName6=GEO_1_2_0_1&amp;sortR=DND_-1&amp;prRK=FIRST&amp;prSO=PROTOCOL&amp;pprRK=FIRST&amp;pprSO=PROTOCOL&amp;ppcRK=FIRST&amp;ppcSO=PROTOCOL&amp;rLShi=30:29,29:14,27:30,13:15-13,28:0,0:1-12&amp;rStp=&amp;cStp=&amp;rDCh=&amp;cDCh=&amp;rDM=true&amp;cDM=true&amp;footnes=false&amp;empty=false&amp;wai=false&amp;time_mode=ROLLING&amp;lang=EN&amp;cfo=%23%23%23+%23%23%23.%23%23%23</t>
  </si>
  <si>
    <t>Map9.9</t>
  </si>
  <si>
    <r>
      <t>Book 7 of Map9.</t>
    </r>
    <r>
      <rPr>
        <sz val="8"/>
        <rFont val="Arial"/>
        <family val="2"/>
      </rPr>
      <t>6</t>
    </r>
  </si>
  <si>
    <t>http://appsso.eurostat.ec.europa.eu/nui/show.do?query=BOOKMARK_DS-053046_QID_-53C51429_UID_-3F171EB0&amp;layout=TIME,C,X,0;GEO,B,Y,0;ITM_NEWA,B,Z,0;INDIC_AG,B,Z,1;UNIT,B,Z,2;INDICATORS,C,Z,3;&amp;zSelection=DS-053046INDIC_AG,PROD_BP;DS-053046INDICATORS,OBS_FLAG;DS-053046UNIT,MIO_EUR;DS-053046ITM_NEWA,20000;&amp;rankName1=TIME_1_0_0_0&amp;rankName2=ITM-NEWA_1_2_-1_2&amp;rankName3=INDICATORS_1_2_-1_2&amp;rankName4=INDIC-AG_1_2_-1_2&amp;rankName5=UNIT_1_2_-1_2&amp;rankName6=GEO_1_2_0_1&amp;pprRK=FIRST&amp;pprSO=PROTOCOL&amp;ppcRK=FIRST&amp;ppcSO=ASC&amp;sortC=ASC_-1_FIRST&amp;rStp=&amp;cStp=&amp;rDCh=&amp;cDCh=&amp;rDM=true&amp;cDM=true&amp;footnes=false&amp;empty=false&amp;wai=false&amp;time_mode=ROLLING&amp;lang=EN&amp;cfo=%23%23%23+%23%23%23.%23%23%23</t>
  </si>
  <si>
    <t>e</t>
  </si>
  <si>
    <t>EU-27 = 14.5</t>
  </si>
  <si>
    <t>Books 2 and 3 are from the census</t>
  </si>
  <si>
    <t>Also took down the area of land under irrigation - could be used in the text; book 2 is from the census</t>
  </si>
  <si>
    <t>Lombardia (ITC4)</t>
  </si>
  <si>
    <t>Emilia-Romagna (ITH5)</t>
  </si>
  <si>
    <t>p</t>
  </si>
  <si>
    <t>Yorkshire and The Humber</t>
  </si>
  <si>
    <t>United Kingdom</t>
  </si>
  <si>
    <t xml:space="preserve">Départements d'outre-mer </t>
  </si>
  <si>
    <t>&lt;= 0.1</t>
  </si>
  <si>
    <t>0.1 – 1.0</t>
  </si>
  <si>
    <t>1.0 – 4.0</t>
  </si>
  <si>
    <t>&gt; 10.0</t>
  </si>
  <si>
    <t>4.0 – 10.0</t>
  </si>
  <si>
    <r>
      <t>Source:</t>
    </r>
    <r>
      <rPr>
        <sz val="8"/>
        <rFont val="Arial"/>
        <family val="2"/>
      </rPr>
      <t xml:space="preserve"> Eurostat (online data code: </t>
    </r>
    <r>
      <rPr>
        <sz val="8"/>
        <color indexed="12"/>
        <rFont val="Arial"/>
        <family val="2"/>
      </rPr>
      <t xml:space="preserve">aei_ps_ira </t>
    </r>
    <r>
      <rPr>
        <sz val="8"/>
        <rFont val="Arial"/>
        <family val="2"/>
      </rPr>
      <t xml:space="preserve">and </t>
    </r>
    <r>
      <rPr>
        <sz val="8"/>
        <color indexed="12"/>
        <rFont val="Arial"/>
        <family val="2"/>
      </rPr>
      <t>ef_poirrig</t>
    </r>
    <r>
      <rPr>
        <sz val="8"/>
        <rFont val="Arial"/>
        <family val="2"/>
      </rPr>
      <t>)</t>
    </r>
  </si>
  <si>
    <t>Flevoland (NL23)</t>
  </si>
  <si>
    <t>Noord-Brabant (NL41)</t>
  </si>
  <si>
    <t>Noord-Holland (NL32)</t>
  </si>
  <si>
    <t>Thessalia (EL14)</t>
  </si>
  <si>
    <t>Veneto (ITH3)</t>
  </si>
  <si>
    <t>Anatoliki Makedonia, Thraki (EL11)</t>
  </si>
  <si>
    <t>Friuli-Venezia Giulia (ITH4)</t>
  </si>
  <si>
    <t>Região Autónoma da Madeira (PT30)</t>
  </si>
  <si>
    <t>FYR of Macedonia</t>
  </si>
  <si>
    <t>(% of utilised agricultural area)</t>
  </si>
  <si>
    <t>http://appsso.eurostat.ec.europa.eu/nui/show.do?query=BOOKMARK_DS-063269_QID_-582574EC_UID_-3F171EB0&amp;layout=TIME,C,X,0;GEO,B,Y,0;INDIC_AG,B,Z,0;ITM_NEWA,B,Z,1;UNIT,B,Z,2;INDICATORS,C,Z,3;&amp;zSelection=DS-063269ITM_NEWA,20000;DS-063269INDICATORS,OBS_FLAG;DS-063269UNIT,MIO_EUR;DS-063269INDIC_AG,PROD_BP;&amp;rankName1=TIME_1_0_0_0&amp;rankName2=ITM-NEWA_1_2_-1_2&amp;rankName3=INDICATORS_1_2_-1_2&amp;rankName4=INDIC-AG_1_2_-1_2&amp;rankName5=UNIT_1_2_-1_2&amp;rankName6=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</si>
  <si>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-234182_QID_-CED34CA_UID_-3F171EB0&amp;layout=TIME,C,X,0;NACE_R2,B,Y,0;GEO,B,Y,1;UNIT,B,Z,0;INDICATORS,C,Z,1;&amp;zSelection=DS-234182INDICATORS,OBS_FLAG;DS-234182UNIT,MIO_EUR;&amp;rankName1=TIME_1_0_0_0&amp;rankName2=NACE-R2_1_2_0_1&amp;rankName3=INDICATORS_1_2_-1_2&amp;rankName4=UNIT_1_2_-1_2&amp;rankName5=GEO_1_2_1_1&amp;pprRK=FIRST&amp;pprSO=PROTOCOL&amp;ppcRK=FIRST&amp;ppcSO=ASC&amp;sortC=ASC_-1_FIRST&amp;rStp=&amp;cStp=&amp;rDCh=&amp;cDCh=&amp;rDM=true&amp;cDM=true&amp;footnes=false&amp;empty=false&amp;wai=false&amp;time_mode=ROLLING&amp;lang=EN&amp;cfo=%23%23%23+%23%23%23.%23%23%23</t>
  </si>
  <si>
    <t>EU-27=1.3</t>
  </si>
  <si>
    <r>
      <t>(</t>
    </r>
    <r>
      <rPr>
        <vertAlign val="superscript"/>
        <sz val="8"/>
        <color indexed="8"/>
        <rFont val="Arial"/>
        <family val="2"/>
      </rPr>
      <t>1</t>
    </r>
    <r>
      <rPr>
        <sz val="8"/>
        <color indexed="8"/>
        <rFont val="Arial"/>
        <family val="2"/>
      </rPr>
      <t>) Grèce et Royaume-Uni, 2009; Chypre, Lettonie, Lituanie, Luxembourg, Malte et Pologne, 2008; Belgique, Slovénie, Norvège, Suisse et l'ancienne République yougoslave de Macédoine, niveau national.</t>
    </r>
  </si>
  <si>
    <r>
      <t>(</t>
    </r>
    <r>
      <rPr>
        <vertAlign val="superscript"/>
        <sz val="8"/>
        <color indexed="8"/>
        <rFont val="Arial"/>
        <family val="2"/>
      </rPr>
      <t>1</t>
    </r>
    <r>
      <rPr>
        <sz val="8"/>
        <color indexed="8"/>
        <rFont val="Arial"/>
        <family val="2"/>
      </rPr>
      <t>) Griechenland und Vereinigtes Königreich, 2009; Zypern, Lettland, Litauen, Luxemburg, Malta und Polen, 2008; Belgien, Slowenien, Norwegen, Schweiz und die ehemalige jugoslawische Republik Mazedonien, nationale Ebene.</t>
    </r>
  </si>
  <si>
    <r>
      <t>(</t>
    </r>
    <r>
      <rPr>
        <vertAlign val="superscript"/>
        <sz val="8"/>
        <rFont val="Arial"/>
        <family val="2"/>
      </rPr>
      <t>1</t>
    </r>
    <r>
      <rPr>
        <sz val="8"/>
        <rFont val="Arial"/>
        <family val="2"/>
      </rPr>
      <t>) Germany, Spain and Romania, break in series, 2008; France, the Netherlands, break in series, 2007; Bulgaria, break in series, 2006; Denmark and Romania, 2007–10; Greece and the United kingdom, 2005–09; Cyprus, Latvia, Lithuania, Luxembourg, Malta and Poland, 2005–08; Praha (CZ01), Chemnitz (DED4), Leipzig (DED5), Helsinki-Uusimaa (FI1B), Etelä-Suomi (FI1C), Cheshire (UKD6) and Merseyside (UKD7), not available.</t>
    </r>
  </si>
  <si>
    <t>Sud-Vest Oltenia (RO41)</t>
  </si>
  <si>
    <t>2007–10</t>
  </si>
  <si>
    <t>Sud-Est (RO22)</t>
  </si>
  <si>
    <t>Pohjois- ja Itä-Suomi (FI1D)</t>
  </si>
  <si>
    <t>Sud - Muntenia (RO31)</t>
  </si>
  <si>
    <t>North Yorkshire (UKE2)</t>
  </si>
  <si>
    <t>2005–09</t>
  </si>
  <si>
    <t>Cumbria (UKD1)</t>
  </si>
  <si>
    <t>Opolskie (PL52)</t>
  </si>
  <si>
    <t>2005–08</t>
  </si>
  <si>
    <t>Nord-Est (RO21)</t>
  </si>
  <si>
    <t>Zeeland (NL34)</t>
  </si>
  <si>
    <t>Dytiki Makedonia (EL13)</t>
  </si>
  <si>
    <t>Kriti (EL43)</t>
  </si>
  <si>
    <t>Peloponnisos (EL25)</t>
  </si>
  <si>
    <t>Severozapaden (BG31)</t>
  </si>
  <si>
    <t>Yuzhen tsentralen (BG42)</t>
  </si>
  <si>
    <t>Years</t>
  </si>
  <si>
    <t>Percentage point change</t>
  </si>
  <si>
    <r>
      <t>(</t>
    </r>
    <r>
      <rPr>
        <vertAlign val="superscript"/>
        <sz val="8"/>
        <rFont val="Arial"/>
        <family val="2"/>
      </rPr>
      <t>1</t>
    </r>
    <r>
      <rPr>
        <sz val="8"/>
        <rFont val="Arial"/>
        <family val="2"/>
      </rPr>
      <t>) Allemagne, Espagne et Roumanie, rupture des séries, 2008; France, les Pays-Bas, rupture des séries, 2007; Bulgarie, rupture des séries, 2006; Danemark et Roumanie, 2007–10, Grèce et Royaume-Uni, 2005–09, Chypre, Lettonie, Lituanie, Luxembourg, Malte et Pologne, 2005–08; Praha (CZ01), Chemnitz (DED4), Leipzig (DED5), Helsinki-Uusimaa (FI1B), Etelä-Suomi (FI1C), Cheshire (UKD6) et Merseyside (UKD7), non disponibles.</t>
    </r>
  </si>
  <si>
    <r>
      <t>(</t>
    </r>
    <r>
      <rPr>
        <vertAlign val="superscript"/>
        <sz val="8"/>
        <rFont val="Arial"/>
        <family val="2"/>
      </rPr>
      <t>1</t>
    </r>
    <r>
      <rPr>
        <sz val="8"/>
        <rFont val="Arial"/>
        <family val="2"/>
      </rPr>
      <t>) Deutschland, Spanien und Rumänien, Bruch in der Reihe, 2008, Frankreich, Niederlanden, Bruch in der Reihe, 2007; Bulgarien, Bruch in der Reihe, 2006; Dänemark und Rumänien, 2007–10; Griechenland und Vereinigtes Königreich, 2005–09, Zypern, Lettland, Litauen, Luxemburg, Malta und Polen, 2005–08; Praha (CZ01), Chemnitz (DED4), Leipzig (DED5), Helsinki-Uusimaa (FI1B), Etelä-Suomi (FI1C), Cheshire (UKD6) und Merseyside (UKD7), nicht verfügbar.</t>
    </r>
  </si>
  <si>
    <t>http://appsso.eurostat.ec.europa.eu/nui/show.do?query=BOOKMARK_DS-256623_QID_-2AE93558_UID_-3F171EB0&amp;layout=TIME,C,X,0;INDIC_EF,L,X,1;GEO,B,Y,0;SO_EUR,L,Z,0;INDICATORS,C,Z,1;&amp;zSelection=DS-256623SO_EUR,TOTAL;DS-256623INDICATORS,OBS_FLAG;&amp;rankName1=INDIC-EF_1_2_1_0&amp;rankName2=SO-EUR_1_2_-1_2&amp;rankName3=TIME_1_0_0_0&amp;rankName4=INDICATORS_1_2_-1_2&amp;rankName5=GEO_1_2_0_1&amp;pprRK=FIRST&amp;pprSO=PROTOCOL&amp;ppcRK=FIRST&amp;ppcSO=ASC&amp;sortC=ASC_-1_FIRST&amp;rStp=&amp;cStp=&amp;rDCh=&amp;cDCh=&amp;rDM=true&amp;cDM=true&amp;footnes=false&amp;empty=false&amp;wai=false&amp;time_mode=ROLLING&amp;lang=EN&amp;cfo=%23%23%23%2C%23%23%23.%23%23%23</t>
  </si>
  <si>
    <r>
      <t>(</t>
    </r>
    <r>
      <rPr>
        <vertAlign val="superscript"/>
        <sz val="8"/>
        <rFont val="Arial"/>
        <family val="2"/>
      </rPr>
      <t>1</t>
    </r>
    <r>
      <rPr>
        <sz val="8"/>
        <rFont val="Arial"/>
        <family val="2"/>
      </rPr>
      <t>) Région de Bruxelles-Capitale / Brussels Hoofdstedelijk Gewest (BE10), 2007; Germany, by NUTS 1 regions.</t>
    </r>
  </si>
  <si>
    <r>
      <t>(</t>
    </r>
    <r>
      <rPr>
        <vertAlign val="superscript"/>
        <sz val="8"/>
        <rFont val="Arial"/>
        <family val="2"/>
      </rPr>
      <t>1</t>
    </r>
    <r>
      <rPr>
        <sz val="8"/>
        <rFont val="Arial"/>
        <family val="2"/>
      </rPr>
      <t>) Région de Bruxelles-Capitale / Brussels Hoofdstedelijk Gewest (BE10), 2007; Deutschland, nach NUTS-1-Regionen.</t>
    </r>
  </si>
  <si>
    <r>
      <t>(</t>
    </r>
    <r>
      <rPr>
        <vertAlign val="superscript"/>
        <sz val="8"/>
        <rFont val="Arial"/>
        <family val="2"/>
      </rPr>
      <t>1</t>
    </r>
    <r>
      <rPr>
        <sz val="8"/>
        <rFont val="Arial"/>
        <family val="2"/>
      </rPr>
      <t>) Région de Bruxelles-Capitale / Brussels Hoofdstedelijk Gewest (BE10), 2007; Allemagne, par région NUTS 1.</t>
    </r>
  </si>
  <si>
    <r>
      <t>Weideviehdichte, nach NUTS-2-Regionen, 2010 (</t>
    </r>
    <r>
      <rPr>
        <b/>
        <vertAlign val="superscript"/>
        <sz val="8"/>
        <rFont val="Arial"/>
        <family val="2"/>
      </rPr>
      <t>1</t>
    </r>
    <r>
      <rPr>
        <b/>
        <sz val="8"/>
        <rFont val="Arial"/>
        <family val="2"/>
      </rPr>
      <t>)</t>
    </r>
  </si>
  <si>
    <r>
      <t>Grazing livestock density, by NUTS 2 regions, 2010 (</t>
    </r>
    <r>
      <rPr>
        <b/>
        <vertAlign val="superscript"/>
        <sz val="8"/>
        <rFont val="Arial"/>
        <family val="2"/>
      </rPr>
      <t>1</t>
    </r>
    <r>
      <rPr>
        <b/>
        <sz val="8"/>
        <rFont val="Arial"/>
        <family val="2"/>
      </rPr>
      <t>)</t>
    </r>
  </si>
  <si>
    <r>
      <t>Densité du bétail dans les pâturage, par région NUTS 2, 2010 (</t>
    </r>
    <r>
      <rPr>
        <b/>
        <vertAlign val="superscript"/>
        <sz val="8"/>
        <rFont val="Arial"/>
        <family val="2"/>
      </rPr>
      <t>1</t>
    </r>
    <r>
      <rPr>
        <b/>
        <sz val="8"/>
        <rFont val="Arial"/>
        <family val="2"/>
      </rPr>
      <t>)</t>
    </r>
  </si>
  <si>
    <t>INFORMA - 01.03.2013</t>
  </si>
  <si>
    <r>
      <t>Anteil der Landwirtschaft an der Volkswirtschaft, Bruttowertschöpfung zu Herstellungspreisen, nach NUTS-2-Regionen, 2010 (</t>
    </r>
    <r>
      <rPr>
        <b/>
        <vertAlign val="superscript"/>
        <sz val="8"/>
        <rFont val="Arial"/>
        <family val="2"/>
      </rPr>
      <t>1</t>
    </r>
    <r>
      <rPr>
        <b/>
        <sz val="8"/>
        <rFont val="Arial"/>
        <family val="2"/>
      </rPr>
      <t>)</t>
    </r>
  </si>
  <si>
    <r>
      <t>Share of agriculture in the economy, gross value added at basic prices, by NUTS 2 regions, 2010 (</t>
    </r>
    <r>
      <rPr>
        <b/>
        <vertAlign val="superscript"/>
        <sz val="8"/>
        <rFont val="Arial"/>
        <family val="2"/>
      </rPr>
      <t>1</t>
    </r>
    <r>
      <rPr>
        <b/>
        <sz val="8"/>
        <rFont val="Arial"/>
        <family val="2"/>
      </rPr>
      <t>)</t>
    </r>
  </si>
  <si>
    <r>
      <t>Part de l'agriculture dans l'économie, valeur ajoutée brute aux prix de production, par région NUTS 2, 2010 (</t>
    </r>
    <r>
      <rPr>
        <b/>
        <vertAlign val="superscript"/>
        <sz val="8"/>
        <rFont val="Arial"/>
        <family val="2"/>
      </rPr>
      <t>1</t>
    </r>
    <r>
      <rPr>
        <b/>
        <sz val="8"/>
        <rFont val="Arial"/>
        <family val="2"/>
      </rPr>
      <t>)</t>
    </r>
  </si>
  <si>
    <t>(percentage points difference between 2010 and 2005, based on % of total value added)</t>
  </si>
  <si>
    <t>(in Prozentpunkte, Differenz zwischen 2010 und 2005, basierend auf dem % der Gesamtwertschöpfung)</t>
  </si>
  <si>
    <t>(différence entre 2010 et 2005 exprimée en points de pourcentage, sur la base du % de la valeur ajoutée totale)</t>
  </si>
  <si>
    <t>&lt;= 5.0</t>
  </si>
  <si>
    <t>5.0 – 15.0</t>
  </si>
  <si>
    <t>15.0 – 20.0</t>
  </si>
  <si>
    <t>20.0 – 30.0</t>
  </si>
  <si>
    <t>&gt; 30.0</t>
  </si>
  <si>
    <r>
      <t>Bruttowertschöpfung zu Herstellungspreisen in der Landwirtschaft pro Jahresarbeitseinheit, nach NUTS-2-Regionen, 2011 (</t>
    </r>
    <r>
      <rPr>
        <b/>
        <vertAlign val="superscript"/>
        <sz val="8"/>
        <color indexed="8"/>
        <rFont val="Arial"/>
        <family val="2"/>
      </rPr>
      <t>1</t>
    </r>
    <r>
      <rPr>
        <b/>
        <sz val="8"/>
        <color indexed="8"/>
        <rFont val="Arial"/>
        <family val="2"/>
      </rPr>
      <t>)</t>
    </r>
  </si>
  <si>
    <r>
      <t>Gross value added at basic prices in agriculture per annual work unit, by NUTS 2 regions, 2011 (</t>
    </r>
    <r>
      <rPr>
        <b/>
        <vertAlign val="superscript"/>
        <sz val="8"/>
        <color indexed="8"/>
        <rFont val="Arial"/>
        <family val="2"/>
      </rPr>
      <t>1</t>
    </r>
    <r>
      <rPr>
        <b/>
        <sz val="8"/>
        <color indexed="8"/>
        <rFont val="Arial"/>
        <family val="2"/>
      </rPr>
      <t>)</t>
    </r>
  </si>
  <si>
    <r>
      <t>Valeur ajoutée brute aux prix de production par unité annuelle de travail, par région NUTS 2, 2011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</si>
  <si>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Labour force data for all regions, 2007; labour force data for EU-27 and national level data, 2010; Bulgaria, Czech Republic, Germany, Spain, Hungary, the Netherlands, Romania, Finland and Sweden, 2010; Greece and the United Kingdom, 2009; Cyprus, Latvia, Lithuania, Luxembourg, Malta and Poland, 2008; Estonia, estimates; Belgium, Slovenia, Norway, Switzerland and Croatia, national level.</t>
    </r>
  </si>
  <si>
    <t>EU-27 = 15.8</t>
  </si>
  <si>
    <t>EU-27 = 12 015</t>
  </si>
  <si>
    <t>5.0 – 10.0</t>
  </si>
  <si>
    <t>10.0 – 20.0</t>
  </si>
  <si>
    <t>20.0 – 60.0</t>
  </si>
  <si>
    <t>&gt; 60.0</t>
  </si>
  <si>
    <r>
      <t>Number of agricultural holidings, by NUTS 2 regions, 2010 (</t>
    </r>
    <r>
      <rPr>
        <b/>
        <vertAlign val="superscript"/>
        <sz val="8"/>
        <rFont val="Arial"/>
        <family val="2"/>
      </rPr>
      <t>1</t>
    </r>
    <r>
      <rPr>
        <b/>
        <sz val="8"/>
        <rFont val="Arial"/>
        <family val="2"/>
      </rPr>
      <t>)</t>
    </r>
  </si>
  <si>
    <r>
      <t>Zahl der landwirtschaftlichen Betriebe, nach NUTS-2-Regionen, 2010 (</t>
    </r>
    <r>
      <rPr>
        <b/>
        <vertAlign val="superscript"/>
        <sz val="8"/>
        <color indexed="8"/>
        <rFont val="Arial"/>
        <family val="2"/>
      </rPr>
      <t>1</t>
    </r>
    <r>
      <rPr>
        <b/>
        <sz val="8"/>
        <color indexed="8"/>
        <rFont val="Arial"/>
        <family val="2"/>
      </rPr>
      <t>)</t>
    </r>
  </si>
  <si>
    <r>
      <t>Nombre d'exploitations agricoles, par région NUTS 2, 2010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</si>
  <si>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Deutschland, nach NUTS-1-Regionen.</t>
    </r>
  </si>
  <si>
    <r>
      <t>(</t>
    </r>
    <r>
      <rPr>
        <vertAlign val="superscript"/>
        <sz val="8"/>
        <rFont val="Arial"/>
        <family val="2"/>
      </rPr>
      <t>1</t>
    </r>
    <r>
      <rPr>
        <sz val="8"/>
        <rFont val="Arial"/>
        <family val="2"/>
      </rPr>
      <t>) Germany, by NUTS 1 regions.</t>
    </r>
  </si>
  <si>
    <r>
      <t>(</t>
    </r>
    <r>
      <rPr>
        <vertAlign val="superscript"/>
        <sz val="8"/>
        <rFont val="Arial"/>
        <family val="2"/>
      </rPr>
      <t>1</t>
    </r>
    <r>
      <rPr>
        <sz val="8"/>
        <rFont val="Arial"/>
        <family val="2"/>
      </rPr>
      <t>) Allemagne, par région NUTS 1.</t>
    </r>
  </si>
  <si>
    <r>
      <t>Source:</t>
    </r>
    <r>
      <rPr>
        <sz val="8"/>
        <rFont val="Arial"/>
        <family val="2"/>
      </rPr>
      <t xml:space="preserve"> Eurostat (online data codes: </t>
    </r>
    <r>
      <rPr>
        <sz val="8"/>
        <color indexed="12"/>
        <rFont val="Arial"/>
        <family val="2"/>
      </rPr>
      <t xml:space="preserve">aei_ps_ld </t>
    </r>
    <r>
      <rPr>
        <sz val="8"/>
        <rFont val="Arial"/>
        <family val="2"/>
      </rPr>
      <t>and</t>
    </r>
    <r>
      <rPr>
        <sz val="8"/>
        <color indexed="12"/>
        <rFont val="Arial"/>
        <family val="2"/>
      </rPr>
      <t xml:space="preserve"> ef_olsecsreg</t>
    </r>
    <r>
      <rPr>
        <sz val="8"/>
        <rFont val="Arial"/>
        <family val="2"/>
      </rPr>
      <t>)</t>
    </r>
  </si>
  <si>
    <t>Colour scheme for map: theme 5</t>
  </si>
  <si>
    <t>EU-27 = 14.3</t>
  </si>
  <si>
    <t>&lt;= 10.0</t>
  </si>
  <si>
    <t>20.0 – 40.0</t>
  </si>
  <si>
    <t>40.0 – 60.0</t>
  </si>
  <si>
    <r>
      <t>Average size of farms, by NUTS 2 regions, 2010 (</t>
    </r>
    <r>
      <rPr>
        <b/>
        <vertAlign val="superscript"/>
        <sz val="8"/>
        <rFont val="Arial"/>
        <family val="2"/>
      </rPr>
      <t>1</t>
    </r>
    <r>
      <rPr>
        <b/>
        <sz val="8"/>
        <rFont val="Arial"/>
        <family val="2"/>
      </rPr>
      <t>)</t>
    </r>
  </si>
  <si>
    <r>
      <t>Taille moyenne des exploitations agricoles, par région NUTS 2, 2010 (</t>
    </r>
    <r>
      <rPr>
        <b/>
        <vertAlign val="superscript"/>
        <sz val="8"/>
        <color indexed="8"/>
        <rFont val="Arial"/>
        <family val="2"/>
      </rPr>
      <t>1</t>
    </r>
    <r>
      <rPr>
        <b/>
        <sz val="8"/>
        <color indexed="8"/>
        <rFont val="Arial"/>
        <family val="2"/>
      </rPr>
      <t>)</t>
    </r>
  </si>
  <si>
    <r>
      <t>Kuhmilcherzeugung in den landwirtschaftlichen Betrieben, nach NUTS-2-Regionen, 2011 (</t>
    </r>
    <r>
      <rPr>
        <b/>
        <vertAlign val="superscript"/>
        <sz val="8"/>
        <color indexed="8"/>
        <rFont val="Arial"/>
        <family val="2"/>
      </rPr>
      <t>1</t>
    </r>
    <r>
      <rPr>
        <b/>
        <sz val="8"/>
        <color indexed="8"/>
        <rFont val="Arial"/>
        <family val="2"/>
      </rPr>
      <t xml:space="preserve">) </t>
    </r>
  </si>
  <si>
    <r>
      <t>Production of cows’ milk on farms, by NUTS 2 regions, 2011 (</t>
    </r>
    <r>
      <rPr>
        <b/>
        <vertAlign val="superscript"/>
        <sz val="8"/>
        <color indexed="8"/>
        <rFont val="Arial"/>
        <family val="2"/>
      </rPr>
      <t>1</t>
    </r>
    <r>
      <rPr>
        <b/>
        <sz val="8"/>
        <color indexed="8"/>
        <rFont val="Arial"/>
        <family val="2"/>
      </rPr>
      <t xml:space="preserve">) </t>
    </r>
  </si>
  <si>
    <r>
      <t>Production du lait de vache à la ferme, par région NUTS 2, 2011 (</t>
    </r>
    <r>
      <rPr>
        <b/>
        <vertAlign val="superscript"/>
        <sz val="8"/>
        <color indexed="8"/>
        <rFont val="Arial"/>
        <family val="2"/>
      </rPr>
      <t>1</t>
    </r>
    <r>
      <rPr>
        <b/>
        <sz val="8"/>
        <color indexed="8"/>
        <rFont val="Arial"/>
        <family val="2"/>
      </rPr>
      <t xml:space="preserve">) </t>
    </r>
  </si>
  <si>
    <t>EU-27 = 35.2</t>
  </si>
  <si>
    <t>15.0 – 25.0</t>
  </si>
  <si>
    <t>25.0 – 75.0</t>
  </si>
  <si>
    <t>&gt; 75.0</t>
  </si>
  <si>
    <t>10.0 – 50.0</t>
  </si>
  <si>
    <t>50.0 – 70.0</t>
  </si>
  <si>
    <t>70.0 – 120.0</t>
  </si>
  <si>
    <t>&gt; 120.0</t>
  </si>
  <si>
    <t>EU-27 = 67.5</t>
  </si>
  <si>
    <r>
      <t>Getreideerntemenge (einschließlich Reis), nach NUTS-2-Regionen, 2011 (</t>
    </r>
    <r>
      <rPr>
        <b/>
        <vertAlign val="superscript"/>
        <sz val="8"/>
        <color indexed="8"/>
        <rFont val="Arial"/>
        <family val="2"/>
      </rPr>
      <t>1</t>
    </r>
    <r>
      <rPr>
        <b/>
        <sz val="8"/>
        <color indexed="8"/>
        <rFont val="Arial"/>
        <family val="2"/>
      </rPr>
      <t>)</t>
    </r>
  </si>
  <si>
    <r>
      <t>Harvested production of cereals (including rice), by NUTS 2 regions, 2011 (</t>
    </r>
    <r>
      <rPr>
        <b/>
        <vertAlign val="superscript"/>
        <sz val="8"/>
        <color indexed="8"/>
        <rFont val="Arial"/>
        <family val="2"/>
      </rPr>
      <t>1</t>
    </r>
    <r>
      <rPr>
        <b/>
        <sz val="8"/>
        <color indexed="8"/>
        <rFont val="Arial"/>
        <family val="2"/>
      </rPr>
      <t>)</t>
    </r>
  </si>
  <si>
    <r>
      <t>Production de céréales récoltées (y compris le riz), par région NUTS 2, 2011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</si>
  <si>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Romania, 2010; Czech Republic, Denmark, Hungary, Poland, Slovenia and Finland, 2009; Norway, 2008; France (except Départements d'outre-mer) and Luxembourg, 2007; Départements d'outre-mer (FR9), 2006; İstanbul (TR10) and Mardin, Batman, Şırnak, Siirt (TRC3), 2004; Greece, 2003; Germany, by NUTS 1 regions; Slovenia, the United Kingdom, Norway and Switzerland, national level; based on total area for those Member States for which land area is not available.</t>
    </r>
  </si>
  <si>
    <t>&lt;= 1.0</t>
  </si>
  <si>
    <t>4.0 – 8.0</t>
  </si>
  <si>
    <t>8.0 – 24.0</t>
  </si>
  <si>
    <t>&gt; 24.0</t>
  </si>
  <si>
    <r>
      <t>Kartoffelerntemenge, nach NUTS-2-Regionen, 2011 (</t>
    </r>
    <r>
      <rPr>
        <b/>
        <vertAlign val="superscript"/>
        <sz val="8"/>
        <color indexed="8"/>
        <rFont val="Arial"/>
        <family val="2"/>
      </rPr>
      <t>1</t>
    </r>
    <r>
      <rPr>
        <b/>
        <sz val="8"/>
        <color indexed="8"/>
        <rFont val="Arial"/>
        <family val="2"/>
      </rPr>
      <t>)</t>
    </r>
  </si>
  <si>
    <r>
      <t>Harvested production of potatoes, by NUTS 2 regions, 2011 (</t>
    </r>
    <r>
      <rPr>
        <b/>
        <vertAlign val="superscript"/>
        <sz val="8"/>
        <color indexed="8"/>
        <rFont val="Arial"/>
        <family val="2"/>
      </rPr>
      <t>1</t>
    </r>
    <r>
      <rPr>
        <b/>
        <sz val="8"/>
        <color indexed="8"/>
        <rFont val="Arial"/>
        <family val="2"/>
      </rPr>
      <t>)</t>
    </r>
  </si>
  <si>
    <r>
      <t>Production de pommes de terre récoltées, par région NUTS 2, 2011 (</t>
    </r>
    <r>
      <rPr>
        <b/>
        <vertAlign val="superscript"/>
        <sz val="8"/>
        <color indexed="8"/>
        <rFont val="Arial"/>
        <family val="2"/>
      </rPr>
      <t>1</t>
    </r>
    <r>
      <rPr>
        <b/>
        <sz val="8"/>
        <color indexed="8"/>
        <rFont val="Arial"/>
        <family val="2"/>
      </rPr>
      <t>)</t>
    </r>
  </si>
  <si>
    <t>(en % de superficie agricole utilisée)</t>
  </si>
  <si>
    <t>(en % de la valeur ajoutée totale)</t>
  </si>
  <si>
    <t>(in % der Gesamtwertschöpfung)</t>
  </si>
  <si>
    <t>(in GVE je Hektar)</t>
  </si>
  <si>
    <t>(en UBG par hectare)</t>
  </si>
  <si>
    <t>(in % der Landwirtschaftliche Fläche)</t>
  </si>
  <si>
    <t>http://appsso.eurostat.ec.europa.eu/nui/show.do?query=BOOKMARK_DS-256633_QID_2E4063F1_UID_-3F171EB0&amp;layout=TIME,C,X,0;INDIC_EF,L,X,1;GEO,B,Y,0;SO_EUR,L,Z,0;INDICATORS,C,Z,1;&amp;zSelection=DS-256633SO_EUR,TOTAL;DS-256633INDICATORS,OBS_FLAG;&amp;rankName1=SO-EUR_1_2_-1_2&amp;rankName2=INDICATORS_1_2_-1_2&amp;rankName3=TIME_1_0_0_0&amp;rankName4=INDIC-EF_1_2_1_0&amp;rankName5=GEO_1_2_0_1&amp;pprRK=FIRST&amp;pprSO=PROTOCOL&amp;ppcRK=FIRST&amp;ppcSO=ASC&amp;sortC=ASC_-1_FIRST&amp;rStp=&amp;cStp=&amp;rDCh=&amp;cDCh=&amp;rDM=true&amp;cDM=true&amp;footnes=false&amp;empty=false&amp;wai=false&amp;time_mode=ROLLING&amp;lang=EN&amp;cfo=%23%23%23%2C%23%23%23.%23%23%23</t>
  </si>
  <si>
    <t>EU-27 = 1.00</t>
  </si>
  <si>
    <t>&lt;= 0.60</t>
  </si>
  <si>
    <t>0.60 – 0.90</t>
  </si>
  <si>
    <t>0.90 – 1.20</t>
  </si>
  <si>
    <t>1.20 – 1.70</t>
  </si>
  <si>
    <t>&gt; 1.70</t>
  </si>
  <si>
    <t>Limburg (NL42)</t>
  </si>
  <si>
    <t>http://appsso.eurostat.ec.europa.eu/nui/show.do?query=BOOKMARK_DS-200702_QID_24C8A294_UID_-3F171EB0&amp;layout=TIME,C,X,0;INDIC_EF,L,X,1;GEO,L,Y,0;IRRIG,L,Z,0;INDICATORS,C,Z,1;&amp;zSelection=DS-200702IRRIG,TOTAL;DS-200702INDICATORS,OBS_FLAG;&amp;rankName1=INDICATORS_1_2_-1_2&amp;rankName2=IRRIG_1_2_-1_2&amp;rankName3=TIME_1_0_0_0&amp;rankName4=INDIC-EF_1_2_1_0&amp;rankName5=GEO_1_2_0_1&amp;sortC=ASC_-1_FIRST&amp;rStp=&amp;cStp=&amp;rDCh=&amp;cDCh=&amp;rDM=true&amp;cDM=true&amp;footnes=false&amp;empty=false&amp;wai=false&amp;time_mode=ROLLING&amp;lang=EN&amp;cfo=%23%23%23%2C%23%23%23.%23%23%23</t>
  </si>
  <si>
    <t>http://appsso.eurostat.ec.europa.eu/nui/show.do?query=BOOKMARK_DS-200702_QID_-1C6CE41C_UID_-3F171EB0&amp;layout=TIME,C,X,0;INDIC_EF,L,X,1;GEO,B,Y,0;IRRIG,L,Z,0;INDICATORS,C,Z,1;&amp;zSelection=DS-200702IRRIG,TOTAL;DS-200702INDICATORS,OBS_FLAG;&amp;rankName1=INDICATORS_1_2_-1_2&amp;rankName2=IRRIG_1_2_-1_2&amp;rankName3=TIME_1_0_0_0&amp;rankName4=INDIC-EF_1_2_1_0&amp;rankName5=GEO_1_2_0_1&amp;pprRK=FIRST&amp;pprSO=PROTOCOL&amp;ppcRK=FIRST&amp;ppcSO=ASC&amp;sortC=ASC_-1_FIRST&amp;rStp=&amp;cStp=&amp;rDCh=&amp;cDCh=&amp;rDM=true&amp;cDM=true&amp;footnes=false&amp;empty=false&amp;wai=false&amp;time_mode=ROLLING&amp;lang=EN&amp;cfo=%23%23%23%2C%23%23%23.%23%23%23</t>
  </si>
  <si>
    <r>
      <t>(</t>
    </r>
    <r>
      <rPr>
        <vertAlign val="superscript"/>
        <sz val="8"/>
        <rFont val="Arial"/>
        <family val="2"/>
      </rPr>
      <t>1</t>
    </r>
    <r>
      <rPr>
        <sz val="8"/>
        <rFont val="Arial"/>
        <family val="2"/>
      </rPr>
      <t>) Ciudad Autónoma de Ceuta (ES63), Ciudad Autónoma de Melilla (ES64) and Luxembourg, not available.</t>
    </r>
  </si>
  <si>
    <r>
      <t>Top 20 EU-27 regions, irrigable area, by NUTS 2 regions, 2007 and 2010 (</t>
    </r>
    <r>
      <rPr>
        <b/>
        <vertAlign val="superscript"/>
        <sz val="8"/>
        <rFont val="Arial"/>
        <family val="2"/>
      </rPr>
      <t>1</t>
    </r>
    <r>
      <rPr>
        <b/>
        <sz val="8"/>
        <rFont val="Arial"/>
        <family val="2"/>
      </rPr>
      <t>)</t>
    </r>
  </si>
  <si>
    <r>
      <t>(</t>
    </r>
    <r>
      <rPr>
        <vertAlign val="superscript"/>
        <sz val="8"/>
        <rFont val="Arial"/>
        <family val="2"/>
      </rPr>
      <t>1</t>
    </r>
    <r>
      <rPr>
        <sz val="8"/>
        <rFont val="Arial"/>
        <family val="2"/>
      </rPr>
      <t>) Ciudad Autónoma de Ceuta (ES63), Ciudad Autónoma de Melilla (ES64) und Luxemburg, nicht verfügbar.</t>
    </r>
  </si>
  <si>
    <r>
      <t>(</t>
    </r>
    <r>
      <rPr>
        <vertAlign val="superscript"/>
        <sz val="8"/>
        <rFont val="Arial"/>
        <family val="2"/>
      </rPr>
      <t>1</t>
    </r>
    <r>
      <rPr>
        <sz val="8"/>
        <rFont val="Arial"/>
        <family val="2"/>
      </rPr>
      <t>) Ciudad Autónoma de Ceuta (ES63), Ciudad Autónoma de Melilla (ES64) and Luxembourg, non disponible.</t>
    </r>
  </si>
  <si>
    <t>Kentriki Makedonia (EL12)</t>
  </si>
  <si>
    <t>Piemonte (ITC1)</t>
  </si>
  <si>
    <t>Comunidad Valenciana (ES52)</t>
  </si>
  <si>
    <t>Región de Murcia (ES62)</t>
  </si>
  <si>
    <t>Dytiki Ellada (EL23)</t>
  </si>
  <si>
    <t>Ipeiros (EL21)</t>
  </si>
  <si>
    <t>Sterea Ellada (EL24)</t>
  </si>
  <si>
    <t>Kypros (CY00)</t>
  </si>
  <si>
    <t>Canarias (ES70)</t>
  </si>
  <si>
    <r>
      <t xml:space="preserve">Quelle: </t>
    </r>
    <r>
      <rPr>
        <sz val="8"/>
        <rFont val="Arial"/>
        <family val="2"/>
      </rPr>
      <t xml:space="preserve">Eurostat (Online-Datencodes: </t>
    </r>
    <r>
      <rPr>
        <sz val="8"/>
        <color indexed="12"/>
        <rFont val="Arial"/>
        <family val="2"/>
      </rPr>
      <t xml:space="preserve">aei_ps_ira </t>
    </r>
    <r>
      <rPr>
        <sz val="8"/>
        <rFont val="Arial"/>
        <family val="2"/>
      </rPr>
      <t xml:space="preserve">und </t>
    </r>
    <r>
      <rPr>
        <sz val="8"/>
        <color indexed="12"/>
        <rFont val="Arial"/>
        <family val="2"/>
      </rPr>
      <t>ef_poirrig</t>
    </r>
    <r>
      <rPr>
        <sz val="8"/>
        <rFont val="Arial"/>
        <family val="2"/>
      </rPr>
      <t>)</t>
    </r>
  </si>
  <si>
    <r>
      <t>Source</t>
    </r>
    <r>
      <rPr>
        <sz val="8"/>
        <rFont val="Arial"/>
        <family val="2"/>
      </rPr>
      <t xml:space="preserve">: Eurostat (codes des données en ligne: </t>
    </r>
    <r>
      <rPr>
        <sz val="8"/>
        <color indexed="12"/>
        <rFont val="Arial"/>
        <family val="2"/>
      </rPr>
      <t xml:space="preserve">aei_ps_ira </t>
    </r>
    <r>
      <rPr>
        <sz val="8"/>
        <rFont val="Arial"/>
        <family val="2"/>
      </rPr>
      <t xml:space="preserve">et </t>
    </r>
    <r>
      <rPr>
        <sz val="8"/>
        <color indexed="12"/>
        <rFont val="Arial"/>
        <family val="2"/>
      </rPr>
      <t>ef_poirrig</t>
    </r>
    <r>
      <rPr>
        <sz val="8"/>
        <rFont val="Arial"/>
        <family val="2"/>
      </rPr>
      <t>)</t>
    </r>
  </si>
  <si>
    <r>
      <t>Source</t>
    </r>
    <r>
      <rPr>
        <sz val="8"/>
        <rFont val="Arial"/>
        <family val="2"/>
      </rPr>
      <t xml:space="preserve">: Eurostat (codes des données en ligne: </t>
    </r>
    <r>
      <rPr>
        <sz val="8"/>
        <color indexed="12"/>
        <rFont val="Arial"/>
        <family val="2"/>
      </rPr>
      <t xml:space="preserve">aei_ps_ld </t>
    </r>
    <r>
      <rPr>
        <sz val="8"/>
        <rFont val="Arial"/>
        <family val="2"/>
      </rPr>
      <t>et</t>
    </r>
    <r>
      <rPr>
        <sz val="8"/>
        <color indexed="12"/>
        <rFont val="Arial"/>
        <family val="2"/>
      </rPr>
      <t xml:space="preserve"> ef_olsecsreg</t>
    </r>
    <r>
      <rPr>
        <sz val="8"/>
        <rFont val="Arial"/>
        <family val="2"/>
      </rPr>
      <t>)</t>
    </r>
  </si>
  <si>
    <r>
      <t xml:space="preserve">Quelle: </t>
    </r>
    <r>
      <rPr>
        <sz val="8"/>
        <rFont val="Arial"/>
        <family val="2"/>
      </rPr>
      <t xml:space="preserve">Eurostat (Online-Datencodes: </t>
    </r>
    <r>
      <rPr>
        <sz val="8"/>
        <color indexed="12"/>
        <rFont val="Arial"/>
        <family val="2"/>
      </rPr>
      <t xml:space="preserve">aei_ps_ld </t>
    </r>
    <r>
      <rPr>
        <sz val="8"/>
        <rFont val="Arial"/>
        <family val="2"/>
      </rPr>
      <t xml:space="preserve">und </t>
    </r>
    <r>
      <rPr>
        <sz val="8"/>
        <color indexed="12"/>
        <rFont val="Arial"/>
        <family val="2"/>
      </rPr>
      <t>ef_olsecsreg</t>
    </r>
    <r>
      <rPr>
        <sz val="8"/>
        <rFont val="Arial"/>
        <family val="2"/>
      </rPr>
      <t>)</t>
    </r>
  </si>
  <si>
    <t>Map 9.1</t>
  </si>
  <si>
    <t>Fig 9.1</t>
  </si>
  <si>
    <t>Map 9.2</t>
  </si>
  <si>
    <t>Map 9.3</t>
  </si>
  <si>
    <t>Map 9.4</t>
  </si>
  <si>
    <t>Tab 9.1</t>
  </si>
  <si>
    <t>Map 9.5</t>
  </si>
  <si>
    <t>Map 9.6</t>
  </si>
  <si>
    <t>Map 9.7</t>
  </si>
  <si>
    <t>Map 9.8</t>
  </si>
  <si>
    <t>Fig 9.2</t>
  </si>
  <si>
    <r>
      <t xml:space="preserve">Quelle: </t>
    </r>
    <r>
      <rPr>
        <sz val="8"/>
        <rFont val="Arial"/>
        <family val="2"/>
      </rPr>
      <t xml:space="preserve">Eurostat (Online-Datencodes: </t>
    </r>
    <r>
      <rPr>
        <sz val="8"/>
        <color indexed="12"/>
        <rFont val="Arial"/>
        <family val="2"/>
      </rPr>
      <t xml:space="preserve">agr_r_accts </t>
    </r>
    <r>
      <rPr>
        <sz val="8"/>
        <color indexed="8"/>
        <rFont val="Arial"/>
        <family val="2"/>
      </rPr>
      <t>und</t>
    </r>
    <r>
      <rPr>
        <sz val="8"/>
        <color indexed="12"/>
        <rFont val="Arial"/>
        <family val="2"/>
      </rPr>
      <t xml:space="preserve"> ef_r_nuts</t>
    </r>
    <r>
      <rPr>
        <sz val="8"/>
        <rFont val="Arial"/>
        <family val="2"/>
      </rPr>
      <t>)</t>
    </r>
  </si>
  <si>
    <r>
      <t>Source:</t>
    </r>
    <r>
      <rPr>
        <sz val="8"/>
        <rFont val="Arial"/>
        <family val="2"/>
      </rPr>
      <t xml:space="preserve"> Eurostat (online data codes: </t>
    </r>
    <r>
      <rPr>
        <sz val="8"/>
        <color indexed="12"/>
        <rFont val="Arial"/>
        <family val="2"/>
      </rPr>
      <t xml:space="preserve">agr_r_accts </t>
    </r>
    <r>
      <rPr>
        <sz val="8"/>
        <color indexed="8"/>
        <rFont val="Arial"/>
        <family val="2"/>
      </rPr>
      <t>and</t>
    </r>
    <r>
      <rPr>
        <sz val="8"/>
        <color indexed="12"/>
        <rFont val="Arial"/>
        <family val="2"/>
      </rPr>
      <t xml:space="preserve"> ef_r_nuts</t>
    </r>
    <r>
      <rPr>
        <sz val="8"/>
        <rFont val="Arial"/>
        <family val="2"/>
      </rPr>
      <t>)</t>
    </r>
  </si>
  <si>
    <r>
      <t>Source</t>
    </r>
    <r>
      <rPr>
        <sz val="8"/>
        <rFont val="Arial"/>
        <family val="2"/>
      </rPr>
      <t xml:space="preserve">: Eurostat (codes des données en ligne: </t>
    </r>
    <r>
      <rPr>
        <sz val="8"/>
        <color indexed="12"/>
        <rFont val="Arial"/>
        <family val="2"/>
      </rPr>
      <t xml:space="preserve">agr_r_accts </t>
    </r>
    <r>
      <rPr>
        <sz val="8"/>
        <color indexed="8"/>
        <rFont val="Arial"/>
        <family val="2"/>
      </rPr>
      <t>et</t>
    </r>
    <r>
      <rPr>
        <sz val="8"/>
        <color indexed="12"/>
        <rFont val="Arial"/>
        <family val="2"/>
      </rPr>
      <t xml:space="preserve"> ef_r_nuts</t>
    </r>
    <r>
      <rPr>
        <sz val="8"/>
        <rFont val="Arial"/>
        <family val="2"/>
      </rPr>
      <t>)</t>
    </r>
  </si>
  <si>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</si>
  <si>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</si>
  <si>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</si>
  <si>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</si>
  <si>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</si>
  <si>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</si>
  <si>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</si>
  <si>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</si>
  <si>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</si>
  <si>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</si>
  <si>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</si>
  <si>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</si>
  <si>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</si>
  <si>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</si>
  <si>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</si>
  <si>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</si>
  <si>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</si>
  <si>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</si>
  <si>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</si>
  <si>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</si>
  <si>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</si>
  <si>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</si>
  <si>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</si>
  <si>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</si>
  <si>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</si>
  <si>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</si>
  <si>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</si>
  <si>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</si>
  <si>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</si>
  <si>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</si>
  <si>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</si>
  <si>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</si>
  <si>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</si>
  <si>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</si>
  <si>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</si>
  <si>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</si>
  <si>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</si>
  <si>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</si>
  <si>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</si>
  <si>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</si>
  <si>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</si>
  <si>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</si>
  <si>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</si>
  <si>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</si>
  <si>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</si>
  <si>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</si>
  <si>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</si>
  <si>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</si>
  <si>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</si>
  <si>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</si>
  <si>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</si>
  <si>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</si>
  <si>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</si>
  <si>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</si>
  <si>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</si>
  <si>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</si>
  <si>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</si>
  <si>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</si>
  <si>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</si>
  <si>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</si>
  <si>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</si>
  <si>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</si>
  <si>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</si>
  <si>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</si>
  <si>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</si>
  <si>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</si>
  <si>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</si>
  <si>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</si>
  <si>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</si>
  <si>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</si>
  <si>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</si>
  <si>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</si>
  <si>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</si>
  <si>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</si>
  <si>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</si>
  <si>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</si>
  <si>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</si>
  <si>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</si>
  <si>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</si>
  <si>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</si>
  <si>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</si>
  <si>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</si>
  <si>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</si>
  <si>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</si>
  <si>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</si>
  <si>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</si>
  <si>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</si>
  <si>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</si>
  <si>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</si>
  <si>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</si>
  <si>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</si>
  <si>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</si>
  <si>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</si>
  <si>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</si>
  <si>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</si>
  <si>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</si>
  <si>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</si>
  <si>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</si>
  <si>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</si>
  <si>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</si>
  <si>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</si>
  <si>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</si>
  <si>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</si>
  <si>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</si>
  <si>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</si>
  <si>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</si>
  <si>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</si>
  <si>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</si>
  <si>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</si>
  <si>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</si>
  <si>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</si>
  <si>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</si>
  <si>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</si>
  <si>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</si>
  <si>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</si>
  <si>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</si>
  <si>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</si>
  <si>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</si>
  <si>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</si>
  <si>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</si>
  <si>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</si>
  <si>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</si>
  <si>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</si>
  <si>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</si>
  <si>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</si>
  <si>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</si>
  <si>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</si>
  <si>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</si>
  <si>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</si>
  <si>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</si>
  <si>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</si>
  <si>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</si>
  <si>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</si>
  <si>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</si>
  <si>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</si>
  <si>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</si>
  <si>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</si>
  <si>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</si>
  <si>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</si>
  <si>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</si>
  <si>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</si>
  <si>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</si>
  <si>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</si>
  <si>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</si>
  <si>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</si>
  <si>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</si>
  <si>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</si>
  <si>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</si>
  <si>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</si>
  <si>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</si>
  <si>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</si>
  <si>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</si>
  <si>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</si>
  <si>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</si>
  <si>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</si>
  <si>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</si>
  <si>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</si>
  <si>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</si>
  <si>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</si>
  <si>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</si>
  <si>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</si>
  <si>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</si>
  <si>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</si>
  <si>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</si>
  <si>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</si>
  <si>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</si>
  <si>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</si>
  <si>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</si>
  <si>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</si>
  <si>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</si>
  <si>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</si>
  <si>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</si>
  <si>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</si>
  <si>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</si>
  <si>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</si>
  <si>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</si>
  <si>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</si>
  <si>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</si>
  <si>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</si>
  <si>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</si>
  <si>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</si>
  <si>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</si>
  <si>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</si>
  <si>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</si>
  <si>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</si>
  <si>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</si>
  <si>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</si>
  <si>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</si>
  <si>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</si>
  <si>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</si>
  <si>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</si>
  <si>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</si>
  <si>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</si>
  <si>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</si>
  <si>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</si>
  <si>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</si>
  <si>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</si>
  <si>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</si>
  <si>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</si>
  <si>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</si>
  <si>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</si>
  <si>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</si>
  <si>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</si>
  <si>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</si>
  <si>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</si>
  <si>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</si>
  <si>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</si>
  <si>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</si>
  <si>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</si>
  <si>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</si>
  <si>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</si>
  <si>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</si>
  <si>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</si>
  <si>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</si>
  <si>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</si>
  <si>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</si>
  <si>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</si>
  <si>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</si>
  <si>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</si>
  <si>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</si>
  <si>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</si>
  <si>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</si>
  <si>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</si>
  <si>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</si>
  <si>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</si>
  <si>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</si>
  <si>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</si>
  <si>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</si>
  <si>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</si>
  <si>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</si>
  <si>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</si>
  <si>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</si>
  <si>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</si>
  <si>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</si>
  <si>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</si>
  <si>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</si>
  <si>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</si>
  <si>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</si>
  <si>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</si>
  <si>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</si>
  <si>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</si>
  <si>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</si>
  <si>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</si>
  <si>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</si>
  <si>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</si>
  <si>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</si>
  <si>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</si>
  <si>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</si>
  <si>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</si>
  <si>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</si>
  <si>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</si>
  <si>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</si>
  <si>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</si>
  <si>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</si>
  <si>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</si>
  <si>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</si>
  <si>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</si>
  <si>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</si>
  <si>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</si>
  <si>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</si>
  <si>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</si>
  <si>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</si>
  <si>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</si>
  <si>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</si>
  <si>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</si>
  <si>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</si>
  <si>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</si>
  <si>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</si>
  <si>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</si>
  <si>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9</t>
  </si>
  <si>
    <t>Castilla y León</t>
  </si>
  <si>
    <t>ES42</t>
  </si>
  <si>
    <t>ES43</t>
  </si>
  <si>
    <t>Extremadura</t>
  </si>
  <si>
    <t>ES51</t>
  </si>
  <si>
    <t>Flag</t>
  </si>
  <si>
    <t>Bookmarks:</t>
  </si>
  <si>
    <t>Book1</t>
  </si>
  <si>
    <t>Book2</t>
  </si>
  <si>
    <t>Book3</t>
  </si>
  <si>
    <t>Book4</t>
  </si>
  <si>
    <t>Book5</t>
  </si>
  <si>
    <t>Book6</t>
  </si>
  <si>
    <t>Poranešna jugoslovenska Republika Makedonija</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</si>
  <si>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</si>
  <si>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</si>
  <si>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</si>
  <si>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</si>
  <si>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</si>
  <si>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</si>
  <si>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</si>
  <si>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</si>
  <si>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</si>
  <si>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</si>
  <si>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</si>
  <si>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</si>
  <si>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</si>
  <si>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</si>
  <si>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</si>
  <si>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</si>
  <si>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</si>
  <si>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</si>
  <si>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DEB</t>
  </si>
  <si>
    <t>DEC</t>
  </si>
  <si>
    <t>DED</t>
  </si>
  <si>
    <t>DEE</t>
  </si>
  <si>
    <t>DEF</t>
  </si>
  <si>
    <t>BE</t>
  </si>
  <si>
    <t>Rank</t>
  </si>
  <si>
    <t>London</t>
  </si>
  <si>
    <t>Lietuva</t>
  </si>
  <si>
    <t>UKI</t>
  </si>
  <si>
    <t>Latvija</t>
  </si>
  <si>
    <t>Sachsen</t>
  </si>
  <si>
    <t>Kýpros</t>
  </si>
  <si>
    <t>North East (England)</t>
  </si>
  <si>
    <t>North West (England)</t>
  </si>
  <si>
    <t>East Midlands (England)</t>
  </si>
  <si>
    <t>West Midlands (England)</t>
  </si>
  <si>
    <t>East of England</t>
  </si>
  <si>
    <t>South East (England)</t>
  </si>
  <si>
    <t>South West (England)</t>
  </si>
  <si>
    <t>Wales</t>
  </si>
  <si>
    <t>Scotland</t>
  </si>
  <si>
    <t>IS</t>
  </si>
  <si>
    <t>LI</t>
  </si>
  <si>
    <t>NO</t>
  </si>
  <si>
    <t>CH</t>
  </si>
  <si>
    <t>ME</t>
  </si>
  <si>
    <t>Crna Gora</t>
  </si>
  <si>
    <t>HR</t>
  </si>
  <si>
    <t>MK</t>
  </si>
  <si>
    <t>TR</t>
  </si>
  <si>
    <t>Kocaeli, Sakarya, Düzce, Bolu, Yalova</t>
  </si>
  <si>
    <t>Antalya, Isparta, Burdur</t>
  </si>
  <si>
    <t>Adana, Mersin</t>
  </si>
  <si>
    <t>Kayseri, Sivas, Yozgat</t>
  </si>
  <si>
    <r>
      <t xml:space="preserve">Quelle: </t>
    </r>
    <r>
      <rPr>
        <sz val="8"/>
        <rFont val="Arial"/>
        <family val="2"/>
      </rPr>
      <t xml:space="preserve">Eurostat (Online-Datencodes: </t>
    </r>
    <r>
      <rPr>
        <sz val="8"/>
        <color indexed="12"/>
        <rFont val="Arial"/>
        <family val="2"/>
      </rPr>
      <t xml:space="preserve">agr_r_milkpr </t>
    </r>
    <r>
      <rPr>
        <sz val="8"/>
        <color indexed="8"/>
        <rFont val="Arial"/>
        <family val="2"/>
      </rPr>
      <t xml:space="preserve">und </t>
    </r>
    <r>
      <rPr>
        <sz val="8"/>
        <color indexed="12"/>
        <rFont val="Arial"/>
        <family val="2"/>
      </rPr>
      <t>demo_r_d3area</t>
    </r>
    <r>
      <rPr>
        <sz val="8"/>
        <rFont val="Arial"/>
        <family val="2"/>
      </rPr>
      <t>)</t>
    </r>
  </si>
  <si>
    <r>
      <t>Source:</t>
    </r>
    <r>
      <rPr>
        <sz val="8"/>
        <rFont val="Arial"/>
        <family val="2"/>
      </rPr>
      <t xml:space="preserve"> Eurostat (online data codes: </t>
    </r>
    <r>
      <rPr>
        <sz val="8"/>
        <color indexed="12"/>
        <rFont val="Arial"/>
        <family val="2"/>
      </rPr>
      <t xml:space="preserve">agr_r_milkpr </t>
    </r>
    <r>
      <rPr>
        <sz val="8"/>
        <color indexed="8"/>
        <rFont val="Arial"/>
        <family val="2"/>
      </rPr>
      <t>and</t>
    </r>
    <r>
      <rPr>
        <sz val="8"/>
        <color indexed="12"/>
        <rFont val="Arial"/>
        <family val="2"/>
      </rPr>
      <t xml:space="preserve"> demo_r_d3area</t>
    </r>
    <r>
      <rPr>
        <sz val="8"/>
        <rFont val="Arial"/>
        <family val="2"/>
      </rPr>
      <t>)</t>
    </r>
  </si>
  <si>
    <r>
      <t>Source</t>
    </r>
    <r>
      <rPr>
        <sz val="8"/>
        <rFont val="Arial"/>
        <family val="2"/>
      </rPr>
      <t xml:space="preserve">: Eurostat (codes des données en ligne: </t>
    </r>
    <r>
      <rPr>
        <sz val="8"/>
        <color indexed="12"/>
        <rFont val="Arial"/>
        <family val="2"/>
      </rPr>
      <t xml:space="preserve">agr_r_milkpr </t>
    </r>
    <r>
      <rPr>
        <sz val="8"/>
        <color indexed="8"/>
        <rFont val="Arial"/>
        <family val="2"/>
      </rPr>
      <t>et</t>
    </r>
    <r>
      <rPr>
        <sz val="8"/>
        <color indexed="12"/>
        <rFont val="Arial"/>
        <family val="2"/>
      </rPr>
      <t xml:space="preserve"> demo_r_d3area</t>
    </r>
    <r>
      <rPr>
        <sz val="8"/>
        <rFont val="Arial"/>
        <family val="2"/>
      </rPr>
      <t>)</t>
    </r>
  </si>
  <si>
    <t>Northern Ireland</t>
  </si>
  <si>
    <t>1-10</t>
  </si>
  <si>
    <t>EL14</t>
  </si>
  <si>
    <t>EL21</t>
  </si>
  <si>
    <t>EL22</t>
  </si>
  <si>
    <t>EL23</t>
  </si>
  <si>
    <t>EL24</t>
  </si>
  <si>
    <t>EL25</t>
  </si>
  <si>
    <t>EL30</t>
  </si>
  <si>
    <t>EL41</t>
  </si>
  <si>
    <t>EL42</t>
  </si>
  <si>
    <t>EL43</t>
  </si>
  <si>
    <t>ITH1</t>
  </si>
  <si>
    <t>ITH2</t>
  </si>
  <si>
    <t>ITH3</t>
  </si>
  <si>
    <t>ITH4</t>
  </si>
  <si>
    <t>ITH5</t>
  </si>
  <si>
    <t>ITI1</t>
  </si>
  <si>
    <t>ITI2</t>
  </si>
  <si>
    <t>ITI3</t>
  </si>
  <si>
    <t>ITI4</t>
  </si>
  <si>
    <t>Provincia Autonoma di Bolzano/Bozen</t>
  </si>
  <si>
    <t>Provincia Autonoma di Trento</t>
  </si>
  <si>
    <t>FI1B</t>
  </si>
  <si>
    <t>FI1C</t>
  </si>
  <si>
    <t>Helsinki-Uusimaa</t>
  </si>
  <si>
    <t>FI1D</t>
  </si>
  <si>
    <t>Pohjois- ja Itä-Suomi</t>
  </si>
  <si>
    <t>UKD6</t>
  </si>
  <si>
    <t>UKD7</t>
  </si>
  <si>
    <t>Samsun, Tokat, Çorum, Amasya</t>
  </si>
  <si>
    <t>Erzurum, Erzincan, Bayburt</t>
  </si>
  <si>
    <t>Łódzkie</t>
  </si>
  <si>
    <t>Małopolskie</t>
  </si>
  <si>
    <t>Śląskie</t>
  </si>
  <si>
    <t>Świętokrzyskie</t>
  </si>
  <si>
    <t>Dolnośląskie</t>
  </si>
  <si>
    <t>Warmińsko-Mazurskie</t>
  </si>
  <si>
    <t>Região Autónoma dos Açores</t>
  </si>
  <si>
    <t>Região Autónoma da Madeira</t>
  </si>
  <si>
    <t>HR04</t>
  </si>
  <si>
    <t>Kontinentalna Hrvatska</t>
  </si>
  <si>
    <t>fourth quintile</t>
  </si>
  <si>
    <t>DK03</t>
  </si>
  <si>
    <t>Syddanmark</t>
  </si>
  <si>
    <t>max</t>
  </si>
  <si>
    <t>DK04</t>
  </si>
  <si>
    <t>Midtjylland</t>
  </si>
  <si>
    <t xml:space="preserve">Footnotes: </t>
  </si>
  <si>
    <t>DK05</t>
  </si>
  <si>
    <t>Nordjylland</t>
  </si>
  <si>
    <t>DE</t>
  </si>
  <si>
    <t>DE11</t>
  </si>
  <si>
    <t>Stuttgart</t>
  </si>
  <si>
    <t>DE12</t>
  </si>
  <si>
    <t>Karlsruhe</t>
  </si>
  <si>
    <t>EN</t>
  </si>
  <si>
    <t>DE13</t>
  </si>
  <si>
    <t>Freiburg</t>
  </si>
  <si>
    <t>DE14</t>
  </si>
  <si>
    <t>Tübingen</t>
  </si>
  <si>
    <t>FR</t>
  </si>
  <si>
    <t>DE21</t>
  </si>
  <si>
    <t>Oberbayern</t>
  </si>
  <si>
    <t>DE22</t>
  </si>
  <si>
    <t>Niederbayern</t>
  </si>
  <si>
    <t>DE23</t>
  </si>
  <si>
    <t>Oberpfalz</t>
  </si>
  <si>
    <t>DE24</t>
  </si>
  <si>
    <t>Oberfranken</t>
  </si>
  <si>
    <t>Sources:</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</si>
  <si>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</si>
  <si>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</si>
  <si>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</si>
  <si>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</si>
  <si>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</si>
  <si>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</si>
  <si>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</si>
  <si>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</si>
  <si>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</si>
  <si>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</si>
  <si>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</si>
  <si>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</si>
  <si>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</si>
  <si>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</si>
  <si>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</si>
  <si>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</si>
  <si>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</si>
  <si>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</si>
  <si>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</si>
  <si>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</si>
  <si>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</si>
  <si>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</si>
  <si>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</si>
  <si>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</si>
  <si>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</si>
  <si>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</si>
  <si>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</si>
  <si>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</si>
  <si>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</si>
  <si>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</si>
  <si>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</si>
  <si>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</si>
  <si>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</si>
  <si>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</si>
  <si>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</si>
  <si>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</si>
  <si>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</si>
  <si>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</si>
  <si>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</si>
  <si>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</si>
  <si>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</si>
  <si>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</si>
  <si>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</si>
  <si>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</si>
  <si>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</si>
  <si>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</si>
  <si>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</si>
  <si>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</si>
  <si>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</si>
  <si>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</si>
  <si>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</si>
  <si>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</si>
  <si>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</si>
  <si>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</si>
  <si>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</si>
  <si>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</si>
  <si>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</si>
  <si>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</si>
  <si>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</si>
  <si>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</si>
  <si>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</si>
  <si>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</si>
  <si>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</si>
  <si>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</si>
  <si>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</si>
  <si>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</si>
  <si>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</si>
  <si>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</si>
  <si>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</si>
  <si>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</si>
  <si>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</si>
  <si>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</si>
  <si>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</si>
  <si>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</si>
  <si>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</si>
  <si>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</si>
  <si>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</si>
  <si>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</si>
  <si>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</si>
  <si>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</si>
  <si>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</si>
  <si>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</si>
  <si>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</si>
  <si>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</si>
  <si>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</si>
  <si>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</si>
  <si>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</si>
  <si>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</si>
  <si>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Cataluña</t>
  </si>
  <si>
    <t>ES52</t>
  </si>
  <si>
    <t>Comunidad Valenciana</t>
  </si>
  <si>
    <t>ES53</t>
  </si>
  <si>
    <t>Illes Balears</t>
  </si>
  <si>
    <t>ES61</t>
  </si>
  <si>
    <t>Andalucía</t>
  </si>
  <si>
    <t>ES62</t>
  </si>
  <si>
    <t>Región de Murcia</t>
  </si>
  <si>
    <t>ES63</t>
  </si>
  <si>
    <t>ES64</t>
  </si>
  <si>
    <t>ES70</t>
  </si>
  <si>
    <t>FR10</t>
  </si>
  <si>
    <r>
      <t xml:space="preserve">Quelle: </t>
    </r>
    <r>
      <rPr>
        <sz val="8"/>
        <rFont val="Arial"/>
        <family val="2"/>
      </rPr>
      <t xml:space="preserve">Eurostat (Online-Datencodes: </t>
    </r>
    <r>
      <rPr>
        <sz val="8"/>
        <color indexed="12"/>
        <rFont val="Arial"/>
        <family val="2"/>
      </rPr>
      <t xml:space="preserve">agr_r_crops, apro_cpp_crop </t>
    </r>
    <r>
      <rPr>
        <sz val="8"/>
        <color indexed="8"/>
        <rFont val="Arial"/>
        <family val="2"/>
      </rPr>
      <t>und</t>
    </r>
    <r>
      <rPr>
        <sz val="8"/>
        <color indexed="12"/>
        <rFont val="Arial"/>
        <family val="2"/>
      </rPr>
      <t xml:space="preserve"> demo_r_d3area</t>
    </r>
    <r>
      <rPr>
        <sz val="8"/>
        <rFont val="Arial"/>
        <family val="2"/>
      </rPr>
      <t>)</t>
    </r>
  </si>
  <si>
    <r>
      <t>Source:</t>
    </r>
    <r>
      <rPr>
        <sz val="8"/>
        <rFont val="Arial"/>
        <family val="2"/>
      </rPr>
      <t xml:space="preserve"> Eurostat (online data codes: </t>
    </r>
    <r>
      <rPr>
        <sz val="8"/>
        <color indexed="12"/>
        <rFont val="Arial"/>
        <family val="2"/>
      </rPr>
      <t xml:space="preserve">agr_r_crops, apro_cpp_crop </t>
    </r>
    <r>
      <rPr>
        <sz val="8"/>
        <color indexed="8"/>
        <rFont val="Arial"/>
        <family val="2"/>
      </rPr>
      <t>and</t>
    </r>
    <r>
      <rPr>
        <sz val="8"/>
        <color indexed="12"/>
        <rFont val="Arial"/>
        <family val="2"/>
      </rPr>
      <t xml:space="preserve"> demo_r_d3area</t>
    </r>
    <r>
      <rPr>
        <sz val="8"/>
        <rFont val="Arial"/>
        <family val="2"/>
      </rPr>
      <t>)</t>
    </r>
  </si>
  <si>
    <r>
      <t>Source</t>
    </r>
    <r>
      <rPr>
        <sz val="8"/>
        <rFont val="Arial"/>
        <family val="2"/>
      </rPr>
      <t xml:space="preserve">: Eurostat (codes des données en ligne: </t>
    </r>
    <r>
      <rPr>
        <sz val="8"/>
        <color indexed="12"/>
        <rFont val="Arial"/>
        <family val="2"/>
      </rPr>
      <t xml:space="preserve">agr_r_crops, apro_cpp_crop </t>
    </r>
    <r>
      <rPr>
        <sz val="8"/>
        <color indexed="8"/>
        <rFont val="Arial"/>
        <family val="2"/>
      </rPr>
      <t>et</t>
    </r>
    <r>
      <rPr>
        <sz val="8"/>
        <color indexed="12"/>
        <rFont val="Arial"/>
        <family val="2"/>
      </rPr>
      <t xml:space="preserve"> demo_r_d3area</t>
    </r>
    <r>
      <rPr>
        <sz val="8"/>
        <rFont val="Arial"/>
        <family val="2"/>
      </rPr>
      <t>)</t>
    </r>
  </si>
  <si>
    <t>National - Book8</t>
  </si>
  <si>
    <t>National - Book7</t>
  </si>
  <si>
    <t>Rounding</t>
  </si>
  <si>
    <t>0 dec.; 0 dec.</t>
  </si>
  <si>
    <t>1 dec.; 1 dec.</t>
  </si>
  <si>
    <t>http://appsso.eurostat.ec.europa.eu/nui/show.do?query=BOOKMARK_DS-209469_QID_3DB24F58_UID_-3F171EB0&amp;layout=TIME,C,X,0;NACE_R2,B,Y,0;GEO,B,Y,1;UNIT,B,Z,0;INDIC_NA,B,Z,1;INDICATORS,C,Z,2;&amp;zSelection=DS-209469INDICATORS,OBS_FLAG;DS-209469UNIT,MIO_EUR;DS-209469INDIC_NA,B1G;&amp;rankName1=INDIC-NA_1_2_-1_2&amp;rankName2=INDICATORS_1_2_-1_2&amp;rankName3=UNIT_1_2_-1_2&amp;rankName4=TIME_1_0_0_0&amp;rankName5=NACE-R2_1_2_0_1&amp;rankName6=GEO_1_2_1_1&amp;sortC=ASC_-1_FIRST&amp;rStp=&amp;cStp=&amp;rDCh=&amp;cDCh=&amp;rDM=true&amp;cDM=true&amp;footnes=false&amp;empty=false&amp;wai=false&amp;time_mode=ROLLING&amp;lang=EN&amp;cfo=%23%23%23+%23%23%23.%23%23%23</t>
  </si>
  <si>
    <t>1 dec.; 1 dec.; 2 dec.; 1 dec.</t>
  </si>
  <si>
    <t>See Map 9.1</t>
  </si>
  <si>
    <t>(thousand holdings)</t>
  </si>
  <si>
    <t>(en milliers d'exploitations)</t>
  </si>
  <si>
    <t>(in Tsd. Betriebe)</t>
  </si>
  <si>
    <t>Belgium</t>
  </si>
  <si>
    <t>Slovenia</t>
  </si>
  <si>
    <t>Croatia</t>
  </si>
  <si>
    <t>RS</t>
  </si>
  <si>
    <t>Serbia</t>
  </si>
  <si>
    <t>&lt;---- Insert chapter number here for renumbering (only run macro when divider sheets are removed)</t>
  </si>
  <si>
    <t>DE40</t>
  </si>
  <si>
    <t>DED4</t>
  </si>
  <si>
    <t>Brandenburg</t>
  </si>
  <si>
    <t>DE3</t>
  </si>
  <si>
    <t>DE4</t>
  </si>
  <si>
    <t>DE5</t>
  </si>
  <si>
    <t>DE6</t>
  </si>
  <si>
    <t>DE7</t>
  </si>
  <si>
    <t>DE8</t>
  </si>
  <si>
    <t>DE9</t>
  </si>
  <si>
    <t>DEA</t>
  </si>
  <si>
    <t>Baden-Württemberg</t>
  </si>
  <si>
    <t>Bayern</t>
  </si>
  <si>
    <t>Hessen</t>
  </si>
  <si>
    <t>Niedersachsen</t>
  </si>
  <si>
    <t>Nordrhein-Westfalen</t>
  </si>
  <si>
    <t>Rheinland-Pfalz</t>
  </si>
  <si>
    <t>Change in the share of agriculture in the economy, gross value added at basic prices, by NUTS 2 regions, 2005–10</t>
  </si>
  <si>
    <t>Changement de la part de l'agriculture dans l'économie, valeur ajoutée brute aux prix de production, par région NUTS 2, 2005–10</t>
  </si>
  <si>
    <t>Střední Čechy</t>
  </si>
  <si>
    <t>Střední Morava</t>
  </si>
  <si>
    <t>Castilla-La Mancha</t>
  </si>
  <si>
    <t>Ciudad Autónoma de Ceuta</t>
  </si>
  <si>
    <t>Ciudad Autónoma de Melilla</t>
  </si>
  <si>
    <t>Canarias</t>
  </si>
  <si>
    <t>Centre</t>
  </si>
  <si>
    <t>Guadeloupe</t>
  </si>
  <si>
    <t>Martinique</t>
  </si>
  <si>
    <t>Guyane</t>
  </si>
  <si>
    <t>Réunion</t>
  </si>
  <si>
    <t>Data not available</t>
  </si>
  <si>
    <t>BE23</t>
  </si>
  <si>
    <t>Prov. Oost-Vlaanderen</t>
  </si>
  <si>
    <t>BE24</t>
  </si>
  <si>
    <t>DED5</t>
  </si>
  <si>
    <t>SI</t>
  </si>
  <si>
    <t>UK</t>
  </si>
  <si>
    <t>UKC</t>
  </si>
  <si>
    <t>UKD</t>
  </si>
  <si>
    <t>UKE</t>
  </si>
  <si>
    <t>UKF</t>
  </si>
  <si>
    <t>UKG</t>
  </si>
  <si>
    <t>UKH</t>
  </si>
  <si>
    <t>UKJ</t>
  </si>
  <si>
    <t>UKK</t>
  </si>
  <si>
    <t>UKL</t>
  </si>
  <si>
    <t>UKM</t>
  </si>
  <si>
    <t>UKN</t>
  </si>
  <si>
    <t>DE1</t>
  </si>
  <si>
    <t>DE2</t>
  </si>
  <si>
    <t>FR9</t>
  </si>
  <si>
    <t>DEG</t>
  </si>
  <si>
    <t>EL11</t>
  </si>
  <si>
    <t>EL12</t>
  </si>
  <si>
    <t>EL13</t>
  </si>
  <si>
    <t>&lt;--- Leave this cell blank as it is used for the generation of images for SE</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</si>
  <si>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</si>
  <si>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</si>
  <si>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</si>
  <si>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</si>
  <si>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</si>
  <si>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</si>
  <si>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</si>
  <si>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</si>
  <si>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</si>
  <si>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</si>
  <si>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</si>
  <si>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</si>
  <si>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</si>
  <si>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</si>
  <si>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</si>
  <si>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</si>
  <si>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</si>
  <si>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</si>
  <si>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</si>
  <si>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</si>
  <si>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</si>
  <si>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</si>
  <si>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Aragón</t>
  </si>
  <si>
    <t>ES30</t>
  </si>
  <si>
    <t>Comunidad de Madrid</t>
  </si>
  <si>
    <t>ES41</t>
  </si>
  <si>
    <t>(% of total value added)</t>
  </si>
  <si>
    <t>&lt;= 0.5</t>
  </si>
  <si>
    <t>0.5 – 1.5</t>
  </si>
  <si>
    <t>1.5 – 2.5</t>
  </si>
  <si>
    <t>2.5 – 3.5</t>
  </si>
  <si>
    <t>&gt; 3.5</t>
  </si>
  <si>
    <r>
      <t xml:space="preserve">Quelle: </t>
    </r>
    <r>
      <rPr>
        <sz val="8"/>
        <rFont val="Arial"/>
        <family val="2"/>
      </rPr>
      <t xml:space="preserve">Eurostat (Online-Datencodes: </t>
    </r>
    <r>
      <rPr>
        <sz val="8"/>
        <color indexed="12"/>
        <rFont val="Arial"/>
        <family val="2"/>
      </rPr>
      <t xml:space="preserve">agr_r_accts </t>
    </r>
    <r>
      <rPr>
        <sz val="8"/>
        <color indexed="8"/>
        <rFont val="Arial"/>
        <family val="2"/>
      </rPr>
      <t>und</t>
    </r>
    <r>
      <rPr>
        <sz val="8"/>
        <color indexed="12"/>
        <rFont val="Arial"/>
        <family val="2"/>
      </rPr>
      <t xml:space="preserve"> nama_r_e3vab95r2</t>
    </r>
    <r>
      <rPr>
        <sz val="8"/>
        <rFont val="Arial"/>
        <family val="2"/>
      </rPr>
      <t>)</t>
    </r>
  </si>
  <si>
    <r>
      <t>Source:</t>
    </r>
    <r>
      <rPr>
        <sz val="8"/>
        <rFont val="Arial"/>
        <family val="2"/>
      </rPr>
      <t xml:space="preserve"> Eurostat (online data codes: </t>
    </r>
    <r>
      <rPr>
        <sz val="8"/>
        <color indexed="12"/>
        <rFont val="Arial"/>
        <family val="2"/>
      </rPr>
      <t xml:space="preserve">agr_r_accts </t>
    </r>
    <r>
      <rPr>
        <sz val="8"/>
        <color indexed="8"/>
        <rFont val="Arial"/>
        <family val="2"/>
      </rPr>
      <t>and</t>
    </r>
    <r>
      <rPr>
        <sz val="8"/>
        <color indexed="12"/>
        <rFont val="Arial"/>
        <family val="2"/>
      </rPr>
      <t xml:space="preserve"> nama_r_e3vab95r2</t>
    </r>
    <r>
      <rPr>
        <sz val="8"/>
        <rFont val="Arial"/>
        <family val="2"/>
      </rPr>
      <t>)</t>
    </r>
  </si>
  <si>
    <t>Veränderung des Landwirtschaftlichen Anteils der Wirtschaft, Bruttowertschöpfung zu Herstellungspreisen, nach NUTS-2-Regionen, 2005–10</t>
  </si>
  <si>
    <t>Labels:</t>
  </si>
  <si>
    <t>UE-27</t>
  </si>
  <si>
    <r>
      <t>(</t>
    </r>
    <r>
      <rPr>
        <vertAlign val="superscript"/>
        <sz val="8"/>
        <rFont val="Arial"/>
        <family val="2"/>
      </rPr>
      <t>1</t>
    </r>
    <r>
      <rPr>
        <sz val="8"/>
        <rFont val="Arial"/>
        <family val="2"/>
      </rPr>
      <t>) Arbeitskraftdaten für alle Regionen, 2007; Arbeitskraftdaten für EU-27 und Daten auf nationaler Ebene, 2010; Bulgarien, Tschechische Republik, Deutschland, Spanien, Ungarn, Niederlanden, Rumänien, Finnland und Schweden, 2010; Griechenland und Vereinigte Königreich, 2009; Zypern, Lettland, Litauen, Luxemburg, Malta und Polen, 2008; Estland, Schätzungen; Belgien, Slowenien, Norwegen, der Schweiz und Kroatien, nationale Ebene.</t>
    </r>
  </si>
  <si>
    <r>
      <t>(</t>
    </r>
    <r>
      <rPr>
        <vertAlign val="superscript"/>
        <sz val="8"/>
        <rFont val="Arial"/>
        <family val="2"/>
      </rPr>
      <t>1</t>
    </r>
    <r>
      <rPr>
        <sz val="8"/>
        <rFont val="Arial"/>
        <family val="2"/>
      </rPr>
      <t>) Données sur la population active pour toutes les régions, 2007; données sur la population active de l'UE-27 et des données au niveau national, 2010; Bulgarie, République tchèque, Allemagne, Espagne, Hongrie, Pays-Bas, Roumanie, Finlande et Suède, 2010, Grèce et Royaume-Uni, 2009; Chypre, Lettonie, Lituanie, Luxembourg, Malte et Pologne, 2008; Estonie, estimations; Belgique, Slovénie, Norvège, Suisse et Croatie, au niveau national.</t>
    </r>
  </si>
  <si>
    <r>
      <t>Durchschnittliche Größe der landwirtschaftlichen Betriebe, nach NUTS-2-Regionen, 2010 (</t>
    </r>
    <r>
      <rPr>
        <b/>
        <vertAlign val="superscript"/>
        <sz val="8"/>
        <rFont val="Arial"/>
        <family val="2"/>
      </rPr>
      <t>1</t>
    </r>
    <r>
      <rPr>
        <b/>
        <sz val="8"/>
        <rFont val="Arial"/>
        <family val="2"/>
      </rPr>
      <t>)</t>
    </r>
  </si>
  <si>
    <r>
      <t>(</t>
    </r>
    <r>
      <rPr>
        <vertAlign val="superscript"/>
        <sz val="8"/>
        <color indexed="8"/>
        <rFont val="Arial"/>
        <family val="2"/>
      </rPr>
      <t>1</t>
    </r>
    <r>
      <rPr>
        <sz val="8"/>
        <color indexed="8"/>
        <rFont val="Arial"/>
        <family val="2"/>
      </rPr>
      <t>) EU-27, ohne Malta; Estland, Zypern, Lettland, Litauen und Vereinigtes Königreich (siehe Ausnahmen), 2010; Luxemburg und Shropshire and Staffordshire (UKG2), 2009; Malta, 2008; Région de Bruxelles-Capitale / Brussels Hoofdstedelijk Gewest (BE10) und Greater Manchester (UKD3), 2006, Tees Valley and Durham (UKC1), Northumberland and Tyne and Wear (UKC2), West Midlands (UKG3), East Anglia (UKH1), Essex (UKH3), Inner London (UKI1) und Outer London (UKI2), 2005; Türkei, 2004; Spanien, vorläufig; bezogen auf die Gesamtfläche für die Mitgliedstaaten, wo die Landfläche nicht verfügbar ist.</t>
    </r>
  </si>
  <si>
    <r>
      <t>(</t>
    </r>
    <r>
      <rPr>
        <vertAlign val="superscript"/>
        <sz val="8"/>
        <color indexed="8"/>
        <rFont val="Arial"/>
        <family val="2"/>
      </rPr>
      <t>1</t>
    </r>
    <r>
      <rPr>
        <sz val="8"/>
        <color indexed="8"/>
        <rFont val="Arial"/>
        <family val="2"/>
      </rPr>
      <t>) EU-27, excluding Malta; Estonia, Cyprus, Latvia, Lithuania and the United Kingdom (see exceptions), 2010; Luxembourg and Shropshire and Staffordshire (UKG2), 2009; Malta, 2008; Région de Bruxelles-Capitale / Brussels Hoofdstedelijk Gewest (BE10) and Greater Manchester (UKD3), 2006; Tees Valley and Durham (UKC1), Northumberland and Tyne and Wear (UKC2), West Midlands (UKG3), East Anglia (UKH1), Essex (UKH3), Inner London (UKI1) and Outer London (UKI2), 2005; Turkey, 2004; Spain, provisional; based on total area for those Member States for which land area is not available.</t>
    </r>
  </si>
  <si>
    <r>
      <t>(</t>
    </r>
    <r>
      <rPr>
        <vertAlign val="superscript"/>
        <sz val="8"/>
        <color indexed="8"/>
        <rFont val="Arial"/>
        <family val="2"/>
      </rPr>
      <t>1</t>
    </r>
    <r>
      <rPr>
        <sz val="8"/>
        <color indexed="8"/>
        <rFont val="Arial"/>
        <family val="2"/>
      </rPr>
      <t>) UE-27, à l'exclusion de Malte; Estonie, Chypre, Lettonie, Lituanie et Royaume-Uni (voir les exceptions), 2010; Luxembourg et Shropshire and Staffordshire (UKG2), 2009; Malte, 2008; Région de Bruxelles-Capitale / Brussels Hoofdstedelijk Gewest (BE10) et Greater Manchester (UKD3), 2006; Tees Valley and Durham (UKC1), Northumberland and Tyne and Wear (UKC2), West Midlands (UKG3), East Anglia (UKH1), Essex (UKH3), Inner London (UKI1) et Outer London (UKI2), 2005; Turquie, 2004; Espagne, provisoire; sur la base de la superficie totale pour les États membres pour lesquels la superficie terrestre n'est pas disponible.</t>
    </r>
  </si>
  <si>
    <r>
      <t>(</t>
    </r>
    <r>
      <rPr>
        <vertAlign val="superscript"/>
        <sz val="8"/>
        <color indexed="8"/>
        <rFont val="Arial"/>
        <family val="2"/>
      </rPr>
      <t>1</t>
    </r>
    <r>
      <rPr>
        <sz val="8"/>
        <color indexed="8"/>
        <rFont val="Arial"/>
        <family val="2"/>
      </rPr>
      <t>) Norwegen, 2008; Frankreich (außer Départements d'outre-mer), 2007; Départements d'outre-mer (FR9), 2004; Estland, Griechenland und Malta, 2003; Deutschland und Vereinigtes Königreich, nach NUTS-1-Regionen; Norwegen und Schweiz, nationale Ebene; bezogen auf die Gesamtfläche für die Mitgliedstaaten, wo die Landfläche nicht verfügbar ist.</t>
    </r>
  </si>
  <si>
    <r>
      <t>(</t>
    </r>
    <r>
      <rPr>
        <vertAlign val="superscript"/>
        <sz val="8"/>
        <color indexed="8"/>
        <rFont val="Arial"/>
        <family val="2"/>
      </rPr>
      <t>1</t>
    </r>
    <r>
      <rPr>
        <sz val="8"/>
        <color indexed="8"/>
        <rFont val="Arial"/>
        <family val="2"/>
      </rPr>
      <t>) Norway, 2008; France (except Départements d'outre-mer), 2007; Départements d'outre-mer (FR9), 2004; Estonia, Greece and Malta, 2003; Germany and the United Kingdom, by NUTS 1 regions; Norway and Switzerland, national level; based on total area for those Member States for which land area is not available.</t>
    </r>
  </si>
  <si>
    <r>
      <t>(</t>
    </r>
    <r>
      <rPr>
        <vertAlign val="superscript"/>
        <sz val="8"/>
        <color indexed="8"/>
        <rFont val="Arial"/>
        <family val="2"/>
      </rPr>
      <t>1</t>
    </r>
    <r>
      <rPr>
        <sz val="8"/>
        <color indexed="8"/>
        <rFont val="Arial"/>
        <family val="2"/>
      </rPr>
      <t>) Norvège, 2008; France (à l'exception des Départements d'outre-mer), 2007; Départements d'outre-mer (FR9), 2004; Estonie, Grèce et Malte, 2003; Allemagne et Royaume-Uni, par région NUTS 1; Norvège et Suisse, au niveau national; sur la base de la superficie totale pour les États membres pour lesquels la superficie terrestre n'est pas disponible.</t>
    </r>
  </si>
  <si>
    <r>
      <t>(</t>
    </r>
    <r>
      <rPr>
        <vertAlign val="superscript"/>
        <sz val="8"/>
        <color indexed="8"/>
        <rFont val="Arial"/>
        <family val="2"/>
      </rPr>
      <t>1</t>
    </r>
    <r>
      <rPr>
        <sz val="8"/>
        <color indexed="8"/>
        <rFont val="Arial"/>
        <family val="2"/>
      </rPr>
      <t>) Rumänien, 2010; Tschechische Republik, Dänemark, Ungarn, Polen, Slowenien und Finnland, 2009; Norwegen, 2008; Frankreich (außer Départements d'outre-mer) und Luxemburg, 2007; Départements d'outre-mer (FR9), 2006; İstanbul (TR10) und Mardin, Batman, Sirnak, Siirt (TRC3), 2004; Griechenland, 2003; Deutschland, nach NUTS-1-Regionen; Slowenien, Vereinigtes Königreich, Norwegen und Schweiz, nationale Ebene; bezogen auf die Gesamtfläche für die Mitgliedstaaten, wo die Landfläche nicht verfügbar ist.</t>
    </r>
  </si>
  <si>
    <r>
      <t>(</t>
    </r>
    <r>
      <rPr>
        <vertAlign val="superscript"/>
        <sz val="8"/>
        <color indexed="8"/>
        <rFont val="Arial"/>
        <family val="2"/>
      </rPr>
      <t>1</t>
    </r>
    <r>
      <rPr>
        <sz val="8"/>
        <color indexed="8"/>
        <rFont val="Arial"/>
        <family val="2"/>
      </rPr>
      <t>) Roumanie, 2010; République tchèque, Danemark, Hongrie, Pologne, Slovénie et Finlande, 2009; Norvège, 2008; France (à l'exception des départements d'outre-mer) et Luxembourg, 2007; départements d'outre-mer (FR9), 2006; İstanbul (TR10) et Mardin, Batman, Sirnak, Siirt (TRC3), 2004; Grèce, 2003; Allemagne, par région NUTS 1; Slovénie, Royaume-Uni, Norvège et Suisse, niveau national; sur la base de la superficie totale pour les États membres pour lesquels la superficie terrestre n'est pas disponible.</t>
    </r>
  </si>
  <si>
    <r>
      <t>(</t>
    </r>
    <r>
      <rPr>
        <vertAlign val="superscript"/>
        <sz val="8"/>
        <color indexed="8"/>
        <rFont val="Arial"/>
        <family val="2"/>
      </rPr>
      <t>1</t>
    </r>
    <r>
      <rPr>
        <sz val="8"/>
        <color indexed="8"/>
        <rFont val="Arial"/>
        <family val="2"/>
      </rPr>
      <t>) Lettonie, Royaume-Uni et l'ancienne République yougoslave de Macédoine, 2010; Bulgarie, République tchèque, Allemagne, Hongrie, Autriche, Pologne, Portugal, Roumanie et Slovaquie, 2009; France et Italie, 2007; Belgique et Espagne, 2006; Suède et Turquie, 2004; Grèce, 2003; Allemagne, par région NUTS 1; Slovénie, Royaume-Uni et Croatie, au niveau national; sur la base de la superficie totale pour les États membres pour lesquels la superficie terrestre n'est pas disponible.</t>
    </r>
  </si>
  <si>
    <r>
      <t>(</t>
    </r>
    <r>
      <rPr>
        <vertAlign val="superscript"/>
        <sz val="8"/>
        <rFont val="Arial"/>
        <family val="2"/>
      </rPr>
      <t>1</t>
    </r>
    <r>
      <rPr>
        <sz val="8"/>
        <rFont val="Arial"/>
        <family val="2"/>
      </rPr>
      <t>) Latvia, the United Kingdom and the former Yugoslav Republic of Macedonia, 2010; Bulgaria, the Czech Republic, Germany, Hungary, Austria, Poland, Portugal, Romania and Slovakia, 2009; France and Italy, 2007; Belgium and Spain, 2006; Sweden and Turkey, 2004; Greece, 2003; Germany, by NUTS 1 regions; Slovenia, the United Kingdom and Croatia, national level; based on total area for those Member States for which land area is not available.</t>
    </r>
  </si>
  <si>
    <r>
      <t>(</t>
    </r>
    <r>
      <rPr>
        <vertAlign val="superscript"/>
        <sz val="8"/>
        <color indexed="8"/>
        <rFont val="Arial"/>
        <family val="2"/>
      </rPr>
      <t>1</t>
    </r>
    <r>
      <rPr>
        <sz val="8"/>
        <color indexed="8"/>
        <rFont val="Arial"/>
        <family val="2"/>
      </rPr>
      <t>) Lettland, Vereinigtes Königreich und die ehemalige jugoslawische Republik Mazedonien, 2010; Bulgarien, Tschechischen Republik, Deutschland, Ungarn, Österreich, Polen, Portugal, Rumänien und Slowakei, 2009; Frankreich und Italien, 2007; Belgien und Spanien, 2006; Schweden und Türkei, 2004; Griechenland, 2003; Deutschland, nach NUTS-1-Regionen; Slowenien, Vereinigtes Königreich und Kroatien, nationale Ebene; bezogen auf die Gesamtfläche für die Mitgliedstaaten, wo die Landfläche nicht verfügbar ist.</t>
    </r>
  </si>
  <si>
    <r>
      <t>Erntemenge der Weinanbaugebiete, nach NUTS-2-Regionen, 2011 (</t>
    </r>
    <r>
      <rPr>
        <b/>
        <vertAlign val="superscript"/>
        <sz val="8"/>
        <color indexed="8"/>
        <rFont val="Arial"/>
        <family val="2"/>
      </rPr>
      <t>1</t>
    </r>
    <r>
      <rPr>
        <b/>
        <sz val="8"/>
        <color indexed="8"/>
        <rFont val="Arial"/>
        <family val="2"/>
      </rPr>
      <t>)</t>
    </r>
  </si>
  <si>
    <r>
      <t>Harvested production in vineyards, by NUTS 2 regions, 2011 (</t>
    </r>
    <r>
      <rPr>
        <b/>
        <vertAlign val="superscript"/>
        <sz val="8"/>
        <color indexed="8"/>
        <rFont val="Arial"/>
        <family val="2"/>
      </rPr>
      <t>1</t>
    </r>
    <r>
      <rPr>
        <b/>
        <sz val="8"/>
        <color indexed="8"/>
        <rFont val="Arial"/>
        <family val="2"/>
      </rPr>
      <t>)</t>
    </r>
  </si>
  <si>
    <r>
      <t>Production récoltée dans les vignobles, par région NUTS 2, 2011 (</t>
    </r>
    <r>
      <rPr>
        <b/>
        <vertAlign val="superscript"/>
        <sz val="8"/>
        <color indexed="8"/>
        <rFont val="Arial"/>
        <family val="2"/>
      </rPr>
      <t>1</t>
    </r>
    <r>
      <rPr>
        <b/>
        <sz val="8"/>
        <color indexed="8"/>
        <rFont val="Arial"/>
        <family val="2"/>
      </rPr>
      <t>)</t>
    </r>
  </si>
  <si>
    <r>
      <t>Les Top 20 régions de l'EU-27, superficies irrigables, par région NUTS 2, 2007 et 2010 (</t>
    </r>
    <r>
      <rPr>
        <b/>
        <vertAlign val="superscript"/>
        <sz val="8"/>
        <rFont val="Arial"/>
        <family val="2"/>
      </rPr>
      <t>1</t>
    </r>
    <r>
      <rPr>
        <b/>
        <sz val="8"/>
        <rFont val="Arial"/>
        <family val="2"/>
      </rPr>
      <t>)</t>
    </r>
  </si>
  <si>
    <r>
      <t>Top 20 EU-27 Regionen, Bewässerbare Flächen, nach NUTS-2-Regionen, 2007 und 2010 (</t>
    </r>
    <r>
      <rPr>
        <b/>
        <vertAlign val="superscript"/>
        <sz val="8"/>
        <rFont val="Arial"/>
        <family val="2"/>
      </rPr>
      <t>1</t>
    </r>
    <r>
      <rPr>
        <b/>
        <sz val="8"/>
        <rFont val="Arial"/>
        <family val="2"/>
      </rPr>
      <t>)</t>
    </r>
  </si>
  <si>
    <r>
      <t>Source</t>
    </r>
    <r>
      <rPr>
        <sz val="8"/>
        <rFont val="Arial"/>
        <family val="2"/>
      </rPr>
      <t xml:space="preserve">: Eurostat (codes des données en ligne: </t>
    </r>
    <r>
      <rPr>
        <sz val="8"/>
        <color indexed="12"/>
        <rFont val="Arial"/>
        <family val="2"/>
      </rPr>
      <t xml:space="preserve">agr_r_accts </t>
    </r>
    <r>
      <rPr>
        <sz val="8"/>
        <color indexed="8"/>
        <rFont val="Arial"/>
        <family val="2"/>
      </rPr>
      <t>et</t>
    </r>
    <r>
      <rPr>
        <sz val="8"/>
        <color indexed="12"/>
        <rFont val="Arial"/>
        <family val="2"/>
      </rPr>
      <t xml:space="preserve"> nama_r_e3vab95r2</t>
    </r>
    <r>
      <rPr>
        <sz val="8"/>
        <rFont val="Arial"/>
        <family val="2"/>
      </rPr>
      <t>)</t>
    </r>
  </si>
  <si>
    <r>
      <t>Source</t>
    </r>
    <r>
      <rPr>
        <sz val="8"/>
        <rFont val="Arial"/>
        <family val="2"/>
      </rPr>
      <t xml:space="preserve">: Eurostat (code des données en ligne: </t>
    </r>
    <r>
      <rPr>
        <sz val="8"/>
        <color indexed="12"/>
        <rFont val="Arial"/>
        <family val="2"/>
      </rPr>
      <t>ef_kvaareg</t>
    </r>
    <r>
      <rPr>
        <sz val="8"/>
        <rFont val="Arial"/>
        <family val="2"/>
      </rPr>
      <t>)</t>
    </r>
  </si>
  <si>
    <r>
      <t>Source:</t>
    </r>
    <r>
      <rPr>
        <sz val="8"/>
        <rFont val="Arial"/>
        <family val="2"/>
      </rPr>
      <t xml:space="preserve"> Eurostat (online data code: </t>
    </r>
    <r>
      <rPr>
        <sz val="8"/>
        <color indexed="12"/>
        <rFont val="Arial"/>
        <family val="2"/>
      </rPr>
      <t>ef_kvaareg</t>
    </r>
    <r>
      <rPr>
        <sz val="8"/>
        <rFont val="Arial"/>
        <family val="2"/>
      </rPr>
      <t>)</t>
    </r>
  </si>
  <si>
    <r>
      <t xml:space="preserve">Quelle: </t>
    </r>
    <r>
      <rPr>
        <sz val="8"/>
        <rFont val="Arial"/>
        <family val="2"/>
      </rPr>
      <t xml:space="preserve">Eurostat (Online-Datencode: </t>
    </r>
    <r>
      <rPr>
        <sz val="8"/>
        <color indexed="12"/>
        <rFont val="Arial"/>
        <family val="2"/>
      </rPr>
      <t>ef_kvaareg</t>
    </r>
    <r>
      <rPr>
        <sz val="8"/>
        <rFont val="Arial"/>
        <family val="2"/>
      </rPr>
      <t>)</t>
    </r>
  </si>
  <si>
    <t>(en hectares de superficie agricole utilisée par exploitation agricole)</t>
  </si>
  <si>
    <t>(hectares of utilised agricultural area per agricultural holding)</t>
  </si>
  <si>
    <t>(in Hektar landwirtschaftlich genutzte Fläche pro Betrieb)</t>
  </si>
  <si>
    <t>(in Tsd. EUR)</t>
  </si>
  <si>
    <t>(en milliers d'euros)</t>
  </si>
  <si>
    <t>Region</t>
  </si>
  <si>
    <t>Comments</t>
  </si>
  <si>
    <t>Note: when extracting data ensure that the table customisation / labelling is set to both; so as to get the NUTS codes which makes it easier to extract the data and line it up against the standard NUTS list</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</si>
  <si>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</si>
  <si>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</si>
  <si>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</si>
  <si>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</si>
  <si>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</si>
  <si>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</si>
  <si>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</si>
  <si>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</si>
  <si>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</si>
  <si>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</si>
  <si>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</si>
  <si>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</si>
  <si>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</si>
  <si>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</si>
  <si>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</si>
  <si>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</si>
  <si>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</si>
  <si>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</si>
  <si>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</si>
  <si>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</si>
  <si>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</si>
  <si>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</si>
  <si>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</si>
  <si>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</si>
  <si>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</si>
  <si>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</si>
  <si>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</si>
  <si>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</si>
  <si>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</si>
  <si>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</si>
  <si>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</si>
  <si>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</si>
  <si>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</si>
  <si>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</si>
  <si>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Classes:</t>
  </si>
  <si>
    <t>min</t>
  </si>
  <si>
    <t>CZ06</t>
  </si>
  <si>
    <t>Jihovýchod</t>
  </si>
  <si>
    <t>first quintile</t>
  </si>
  <si>
    <t>CZ07</t>
  </si>
  <si>
    <t>second quintile</t>
  </si>
  <si>
    <t>CZ08</t>
  </si>
  <si>
    <t>Moravskoslezsko</t>
  </si>
  <si>
    <t>median</t>
  </si>
  <si>
    <t>DK01</t>
  </si>
  <si>
    <t>Hovedstaden</t>
  </si>
  <si>
    <t>third quintile</t>
  </si>
  <si>
    <t>DK02</t>
  </si>
  <si>
    <t>Sjælland</t>
  </si>
  <si>
    <t>:</t>
  </si>
  <si>
    <t>EU-27</t>
  </si>
  <si>
    <t>Bucureşti - Ilfov</t>
  </si>
  <si>
    <t>Norway</t>
  </si>
  <si>
    <t>Turkey</t>
  </si>
  <si>
    <t>Switzerland</t>
  </si>
  <si>
    <t>NUTS</t>
  </si>
  <si>
    <t>Region name</t>
  </si>
  <si>
    <t>Value</t>
  </si>
  <si>
    <t>BE10</t>
  </si>
  <si>
    <t>Région de Bruxelles-Capitale / Brussels Hoofdstedelijk Gewest</t>
  </si>
  <si>
    <t>Colours from light to dark shades</t>
  </si>
  <si>
    <t>BE21</t>
  </si>
  <si>
    <t>Prov. Antwerpen</t>
  </si>
  <si>
    <t>BE22</t>
  </si>
  <si>
    <t>Prov. Limburg (BE)</t>
  </si>
  <si>
    <t>South Western Scotland</t>
  </si>
  <si>
    <t>UKM5</t>
  </si>
  <si>
    <t>North Eastern Scotland</t>
  </si>
  <si>
    <t>UKM6</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</si>
  <si>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</si>
  <si>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</si>
  <si>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</si>
  <si>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</si>
  <si>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</si>
  <si>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</si>
  <si>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</si>
  <si>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</si>
  <si>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</si>
  <si>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</si>
  <si>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</si>
  <si>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</si>
  <si>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</si>
  <si>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</si>
  <si>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</si>
  <si>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</si>
  <si>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</si>
  <si>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</si>
  <si>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</si>
  <si>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</si>
  <si>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</si>
  <si>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</si>
  <si>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</si>
  <si>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</si>
  <si>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</si>
  <si>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</si>
  <si>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</si>
  <si>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</si>
  <si>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</si>
  <si>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</si>
  <si>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</si>
  <si>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</si>
  <si>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ME00</t>
  </si>
  <si>
    <t>Montenegro</t>
  </si>
  <si>
    <t>HR03</t>
  </si>
  <si>
    <t>Jadranska Hrvatska</t>
  </si>
  <si>
    <t>MK00</t>
  </si>
  <si>
    <t>TR10</t>
  </si>
  <si>
    <t>TR21</t>
  </si>
  <si>
    <t>TR22</t>
  </si>
  <si>
    <t>TR31</t>
  </si>
  <si>
    <t>TR32</t>
  </si>
  <si>
    <t>TR33</t>
  </si>
  <si>
    <t>TR41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</si>
  <si>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</si>
  <si>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</si>
  <si>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</si>
  <si>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</si>
  <si>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</si>
  <si>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</si>
  <si>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</si>
  <si>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</si>
  <si>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</si>
  <si>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</si>
  <si>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</si>
  <si>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</si>
  <si>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</si>
  <si>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</si>
  <si>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</si>
  <si>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</si>
  <si>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</si>
  <si>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</si>
  <si>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</si>
  <si>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</si>
  <si>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</si>
  <si>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http://appsso.eurostat.ec.europa.eu/nui/show.do?query=BOOKMARK_DS-055430_QID_-37B10708_UID_-3F171EB0&amp;layout=TIME,C,X,0;GEO,B,Y,0;IND_FARM,B,Z,0;INDICATORS,C,Z,1;&amp;zSelection=DS-055430INDICATORS,OBS_FLAG;DS-055430IND_FARM,110;&amp;rankName1=IND-FARM_1_2_-1_2&amp;rankName2=INDICATORS_1_2_-1_2&amp;rankName3=TIME_1_0_0_0&amp;rankName4=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</si>
  <si>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-056376_QID_-2CA38EEB_UID_-3F171EB0&amp;layout=TIME,C,X,0;GEO,B,Y,0;UNIT,B,Z,0;INDIC_AG,B,Z,1;ANIMALS,B,Z,2;INDICATORS,C,Z,3;&amp;zSelection=DS-056376INDICATORS,OBS_FLAG;DS-056376UNIT,RT;DS-056376INDIC_AG,LSU_FOD;DS-056376ANIMALS,A0011;&amp;rankName1=ANIMALS_1_2_-1_2&amp;rankName2=INDICATORS_1_2_-1_2&amp;rankName3=INDIC-AG_1_2_-1_2&amp;rankName4=UNIT_1_2_-1_2&amp;rankName5=TIME_1_0_0_0&amp;rankName6=GEO_1_2_0_1&amp;pprRK=FIRST&amp;pprSO=PROTOCOL&amp;ppcRK=FIRST&amp;ppcSO=ASC&amp;sortC=ASC_-1_FIRST&amp;rStp=&amp;cStp=&amp;rDCh=&amp;cDCh=&amp;rDM=true&amp;cDM=true&amp;footnes=false&amp;empty=false&amp;wai=false&amp;time_mode=ROLLING&amp;lang=EN&amp;cfo=%23%23%23+%23%23%23.%23%23%23</t>
  </si>
  <si>
    <t>1 dec.</t>
  </si>
  <si>
    <t>2 dec.</t>
  </si>
  <si>
    <t>http://appsso.eurostat.ec.europa.eu/nui/show.do?query=BOOKMARK_DS-054750_QID_-2DFB2C4_UID_-3F171EB0&amp;layout=TIME,C,X,0;ANIMALS,B,Y,0;GEO,B,Y,1;UNIT,B,Z,0;INDICATORS,C,Z,1;&amp;zSelection=DS-054750UNIT,1000HD;DS-054750INDICATORS,OBS_FLAG;&amp;rankName1=INDICATORS_1_2_-1_2&amp;rankName2=UNIT_1_2_-1_2&amp;rankName3=TIME_1_0_0_0&amp;rankName4=ANIMALS_1_2_0_1&amp;rankName5=GEO_1_2_1_1&amp;sortC=ASC_-1_FIRST&amp;rStp=&amp;cStp=&amp;rDCh=&amp;cDCh=&amp;rDM=true&amp;cDM=true&amp;footnes=false&amp;empty=false&amp;wai=false&amp;time_mode=ROLLING&amp;lang=EN&amp;cfo=%23%23%23+%23%23%23.%23%23%23</t>
  </si>
  <si>
    <r>
      <t>(</t>
    </r>
    <r>
      <rPr>
        <vertAlign val="superscript"/>
        <sz val="8"/>
        <color indexed="8"/>
        <rFont val="Arial"/>
        <family val="2"/>
      </rPr>
      <t>1</t>
    </r>
    <r>
      <rPr>
        <sz val="8"/>
        <color indexed="8"/>
        <rFont val="Arial"/>
        <family val="2"/>
      </rPr>
      <t>) Greece and the United Kingdom, 2009; Cyprus, Latvia, Lithuania, Luxembourg, Malta and Poland, 2008; Belgium, Slovenia, Norway, Switzerland and the former Yugoslav Republic of Macedonia, national level.</t>
    </r>
  </si>
  <si>
    <t>All data extracted as of 15.02.2013; other than regional accounts</t>
  </si>
  <si>
    <t>http://appsso.eurostat.ec.europa.eu/nui/show.do?query=BOOKMARK_DS-052762_QID_-57C4E86E_UID_-3F171EB0&amp;layout=TIME,C,X,0;GEO,B,Y,0;MILKITEM,B,Z,0;PRODMILK,B,Z,1;INDICATORS,C,Z,2;&amp;zSelection=DS-052762MILKITEM,PRO;DS-052762INDICATORS,OBS_FLAG;DS-052762PRODMILK,MF001;&amp;rankName1=PRODMILK_1_2_-1_2&amp;rankName2=MILKITEM_1_2_-1_2&amp;rankName3=INDICATORS_1_2_-1_2&amp;rankName4=TIME_1_0_0_0&amp;rankName5=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</si>
  <si>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-115325_QID_4B083EA1_UID_-3F171EB0&amp;layout=TIME,C,X,0;LANDUSE,B,Y,0;GEO,B,Y,1;UNIT,B,Z,0;INDICATORS,C,Z,1;&amp;zSelection=DS-115325UNIT,KM2;DS-115325INDICATORS,OBS_FLAG;&amp;rankName1=INDICATORS_1_2_-1_2&amp;rankName2=UNIT_1_2_-1_2&amp;rankName3=TIME_1_0_0_0&amp;rankName4=LANDUSE_1_2_0_1&amp;rankName5=GEO_1_2_1_1&amp;sortC=ASC_-1_FIRST&amp;rStp=&amp;cStp=&amp;rDCh=&amp;cDCh=&amp;rDM=true&amp;cDM=true&amp;footnes=false&amp;empty=false&amp;wai=false&amp;time_mode=ROLLING&amp;lang=EN&amp;cfo=%23%23%23+%23%23%23.%23%23%23</t>
  </si>
  <si>
    <t>http://appsso.eurostat.ec.europa.eu/nui/show.do?query=BOOKMARK_DS-055310_QID_-5F488EF8_UID_-3F171EB0&amp;layout=TIME,C,X,0;ANIMALS,B,Y,0;GEO,B,Y,1;MONTH,B,Z,0;UNIT,B,Z,1;INDICATORS,C,Z,2;&amp;zSelection=DS-055310MONTH,M12;DS-055310INDICATORS,OBS_FLAG;DS-055310UNIT,1000HD;&amp;rankName1=MONTH_1_2_-1_2&amp;rankName2=INDICATORS_1_2_-1_2&amp;rankName3=UNIT_1_2_-1_2&amp;rankName4=TIME_1_0_0_0&amp;rankName5=ANIMALS_1_2_0_1&amp;rankName6=GEO_1_2_1_1&amp;sortC=ASC_-1_FIRST&amp;rStp=&amp;cStp=&amp;rDCh=&amp;cDCh=&amp;rDM=true&amp;cDM=true&amp;footnes=false&amp;empty=false&amp;wai=false&amp;time_mode=ROLLING&amp;lang=EN&amp;cfo=%23%23%23+%23%23%23.%23%23%23</t>
  </si>
  <si>
    <t>http://appsso.eurostat.ec.europa.eu/nui/show.do?query=BOOKMARK_DS-052668_QID_359E57ED_UID_-3F171EB0&amp;layout=TIME,C,X,0;GEO,B,Y,0;PRODMILK,B,Z,0;MILKITEM,B,Z,1;INDICATORS,C,Z,2;&amp;zSelection=DS-052668INDICATORS,OBS_FLAG;DS-052668MILKITEM,PRO;DS-052668PRODMILK,MF001;&amp;rankName1=PRODMILK_1_2_-1_2&amp;rankName2=MILKITEM_1_2_-1_2&amp;rankName3=INDICATORS_1_2_-1_2&amp;rankName4=TIME_1_0_0_0&amp;rankName5=GEO_1_2_0_1&amp;pprRK=FIRST&amp;pprSO=PROTOCOL&amp;ppcRK=FIRST&amp;ppcSO=ASC&amp;sortC=ASC_-1_FIRST&amp;rStp=&amp;cStp=&amp;rDCh=&amp;cDCh=&amp;rDM=true&amp;cDM=true&amp;footnes=false&amp;empty=false&amp;wai=false&amp;time_mode=ROLLING&amp;lang=EN&amp;cfo=%23%23%23+%23%23%23.%23%23%23</t>
  </si>
  <si>
    <t>Book 3 of Tab9.1</t>
  </si>
  <si>
    <t>Book 1 of Tab9.1</t>
  </si>
  <si>
    <t>3 dec.; 1 dec.; 1 dec.</t>
  </si>
  <si>
    <t>3 dec.; 1 dec.</t>
  </si>
  <si>
    <t>Book 7 of Tab9.1</t>
  </si>
  <si>
    <t>http://appsso.eurostat.ec.europa.eu/nui/show.do?query=BOOKMARK_DS-057366_QID_1A2532E2_UID_-3F171EB0&amp;layout=TIME,C,X,0;STRUCPRO,B,Y,0;GEO,B,Y,1;CROP_PRO,B,Z,0;INDICATORS,C,Z,1;&amp;zSelection=DS-057366CROP_PRO,C1040;DS-057366INDICATORS,OBS_FLAG;&amp;rankName1=INDICATORS_1_2_-1_2&amp;rankName2=CROP-PRO_1_2_-1_2&amp;rankName3=TIME_1_0_0_0&amp;rankName4=STRUCPRO_1_2_0_1&amp;rankName5=GEO_1_2_1_1&amp;sortC=ASC_-1_FIRST&amp;rStp=&amp;cStp=&amp;rDCh=&amp;cDCh=&amp;rDM=true&amp;cDM=true&amp;footnes=false&amp;empty=false&amp;wai=false&amp;time_mode=ROLLING&amp;lang=EN&amp;cfo=%23%23%23+%23%23%23.%23%23%23</t>
  </si>
  <si>
    <t>http://appsso.eurostat.ec.europa.eu/nui/show.do?query=BOOKMARK_DS-057366_QID_93C10A0_UID_-3F171EB0&amp;layout=TIME,C,X,0;STRUCPRO,B,Y,0;GEO,B,Y,1;CROP_PRO,B,Z,0;INDICATORS,C,Z,1;&amp;zSelection=DS-057366CROP_PRO,C1360;DS-057366INDICATORS,OBS_FLAG;&amp;rankName1=TIME_1_0_0_0&amp;rankName2=STRUCPRO_1_2_0_1&amp;rankName3=INDICATORS_1_2_-1_2&amp;rankName4=CROP-PRO_1_2_-1_2&amp;rankName5=GEO_1_2_1_1&amp;pprRK=FIRST&amp;pprSO=PROTOCOL&amp;ppcRK=FIRST&amp;ppcSO=ASC&amp;sortC=ASC_-1_FIRST&amp;rStp=&amp;cStp=&amp;rDCh=&amp;cDCh=&amp;rDM=true&amp;cDM=true&amp;footnes=false&amp;empty=false&amp;wai=false&amp;time_mode=ROLLING&amp;lang=EN&amp;cfo=%23%23%23+%23%23%23.%23%23%23</t>
  </si>
  <si>
    <t>INFORMA - 23.04.2013</t>
  </si>
  <si>
    <t>Table 1 removed at request of ESTAT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</si>
</sst>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
    <numFmt numFmtId="173" formatCode="0.0\ %"/>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62">
    <font>
      <sz val="8"/>
      <name val="Arial"/>
      <family val="2"/>
    </font>
    <font>
      <sz val="10"/>
      <name val="Arial"/>
      <family val="2"/>
    </font>
    <font>
      <u val="single"/>
      <sz val="10"/>
      <color indexed="36"/>
      <name val="Arial"/>
      <family val="2"/>
    </font>
    <font>
      <u val="single"/>
      <sz val="10"/>
      <color indexed="12"/>
      <name val="Arial"/>
      <family val="2"/>
    </font>
    <font>
      <b/>
      <sz val="8"/>
      <name val="Arial"/>
      <family val="2"/>
    </font>
    <font>
      <b/>
      <sz val="8"/>
      <color indexed="10"/>
      <name val="Arial"/>
      <family val="2"/>
    </font>
    <font>
      <sz val="8"/>
      <color indexed="62"/>
      <name val="Arial"/>
      <family val="2"/>
    </font>
    <font>
      <b/>
      <sz val="8"/>
      <color indexed="62"/>
      <name val="Arial"/>
      <family val="2"/>
    </font>
    <font>
      <sz val="8"/>
      <color indexed="63"/>
      <name val="Arial"/>
      <family val="2"/>
    </font>
    <font>
      <sz val="8"/>
      <color indexed="12"/>
      <name val="Arial"/>
      <family val="2"/>
    </font>
    <font>
      <i/>
      <sz val="8"/>
      <name val="Arial"/>
      <family val="2"/>
    </font>
    <font>
      <sz val="8"/>
      <color indexed="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b/>
      <sz val="8"/>
      <color indexed="63"/>
      <name val="Arial"/>
      <family val="2"/>
    </font>
    <font>
      <sz val="8"/>
      <color indexed="15"/>
      <name val="Arial"/>
      <family val="2"/>
    </font>
    <font>
      <sz val="10"/>
      <color indexed="8"/>
      <name val="Arial"/>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sz val="8"/>
      <color indexed="10"/>
      <name val="Arial"/>
      <family val="2"/>
    </font>
    <font>
      <b/>
      <sz val="8"/>
      <color indexed="8"/>
      <name val="Arial"/>
      <family val="2"/>
    </font>
    <font>
      <b/>
      <vertAlign val="superscript"/>
      <sz val="8"/>
      <name val="Arial"/>
      <family val="2"/>
    </font>
    <font>
      <vertAlign val="superscript"/>
      <sz val="8"/>
      <name val="Arial"/>
      <family val="2"/>
    </font>
    <font>
      <b/>
      <sz val="12"/>
      <color indexed="8"/>
      <name val="Arial"/>
      <family val="2"/>
    </font>
    <font>
      <b/>
      <sz val="10"/>
      <color indexed="10"/>
      <name val="Arial"/>
      <family val="2"/>
    </font>
    <font>
      <vertAlign val="superscript"/>
      <sz val="8"/>
      <color indexed="8"/>
      <name val="Arial"/>
      <family val="2"/>
    </font>
    <font>
      <b/>
      <vertAlign val="superscript"/>
      <sz val="8"/>
      <color indexed="8"/>
      <name val="Arial"/>
      <family val="2"/>
    </font>
    <font>
      <sz val="8"/>
      <color indexed="8"/>
      <name val="Arial Narrow"/>
      <family val="2"/>
    </font>
    <font>
      <b/>
      <sz val="8"/>
      <name val="Arial Narrow"/>
      <family val="2"/>
    </font>
    <font>
      <strike/>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color indexed="63"/>
      </left>
      <right>
        <color indexed="63"/>
      </right>
      <top>
        <color indexed="63"/>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1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36" fillId="0" borderId="0" applyNumberFormat="0" applyFill="0" applyBorder="0" applyAlignment="0" applyProtection="0"/>
    <xf numFmtId="0" fontId="14" fillId="8" borderId="0" applyNumberFormat="0" applyBorder="0" applyAlignment="0" applyProtection="0"/>
    <xf numFmtId="0" fontId="38" fillId="28" borderId="1" applyNumberFormat="0" applyAlignment="0" applyProtection="0"/>
    <xf numFmtId="0" fontId="15" fillId="29" borderId="2" applyNumberFormat="0" applyAlignment="0" applyProtection="0"/>
    <xf numFmtId="0" fontId="39" fillId="0" borderId="3" applyNumberFormat="0" applyFill="0" applyAlignment="0" applyProtection="0"/>
    <xf numFmtId="0" fontId="16" fillId="3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0" fillId="24" borderId="5"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1" fillId="7" borderId="1"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9"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12" borderId="2" applyNumberFormat="0" applyAlignment="0" applyProtection="0"/>
    <xf numFmtId="0" fontId="37" fillId="3" borderId="0" applyNumberFormat="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23" fillId="0" borderId="9" applyNumberFormat="0" applyFill="0" applyAlignment="0" applyProtection="0"/>
    <xf numFmtId="0" fontId="24" fillId="7" borderId="0" applyNumberFormat="0" applyBorder="0" applyAlignment="0" applyProtection="0"/>
    <xf numFmtId="0" fontId="48" fillId="31" borderId="0" applyNumberFormat="0" applyBorder="0" applyAlignment="0" applyProtection="0"/>
    <xf numFmtId="0" fontId="25"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1" fillId="3" borderId="10" applyNumberFormat="0" applyFont="0" applyAlignment="0" applyProtection="0"/>
    <xf numFmtId="0" fontId="26" fillId="29" borderId="11" applyNumberFormat="0" applyAlignment="0" applyProtection="0"/>
    <xf numFmtId="9" fontId="1" fillId="0" borderId="0" applyFont="0" applyFill="0" applyBorder="0" applyAlignment="0" applyProtection="0"/>
    <xf numFmtId="0" fontId="43" fillId="4" borderId="0" applyNumberFormat="0" applyBorder="0" applyAlignment="0" applyProtection="0"/>
    <xf numFmtId="0" fontId="49" fillId="28" borderId="12" applyNumberFormat="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28" fillId="0" borderId="16" applyNumberFormat="0" applyFill="0" applyAlignment="0" applyProtection="0"/>
    <xf numFmtId="0" fontId="40" fillId="29" borderId="17" applyNumberFormat="0" applyAlignment="0" applyProtection="0"/>
    <xf numFmtId="0" fontId="29" fillId="0" borderId="0" applyNumberFormat="0" applyFill="0" applyBorder="0" applyAlignment="0" applyProtection="0"/>
  </cellStyleXfs>
  <cellXfs count="151">
    <xf numFmtId="0" fontId="0" fillId="0" borderId="0" xfId="0" applyAlignment="1">
      <alignment/>
    </xf>
    <xf numFmtId="0" fontId="0" fillId="0" borderId="0" xfId="0" applyFont="1" applyFill="1" applyAlignment="1">
      <alignment/>
    </xf>
    <xf numFmtId="0" fontId="0" fillId="0" borderId="0" xfId="91" applyFont="1" applyFill="1" applyAlignment="1">
      <alignment vertical="center"/>
      <protection/>
    </xf>
    <xf numFmtId="0" fontId="6" fillId="0" borderId="0" xfId="91" applyFont="1" applyFill="1" applyAlignment="1">
      <alignment vertical="center"/>
      <protection/>
    </xf>
    <xf numFmtId="2" fontId="0" fillId="0" borderId="0" xfId="91" applyNumberFormat="1" applyFont="1" applyFill="1" applyBorder="1">
      <alignment/>
      <protection/>
    </xf>
    <xf numFmtId="0" fontId="0" fillId="0" borderId="0" xfId="88" applyNumberFormat="1" applyFont="1" applyFill="1" applyBorder="1" applyAlignment="1">
      <alignment/>
      <protection/>
    </xf>
    <xf numFmtId="170" fontId="4" fillId="0" borderId="0" xfId="91" applyNumberFormat="1" applyFont="1" applyFill="1" applyAlignment="1">
      <alignment vertical="center"/>
      <protection/>
    </xf>
    <xf numFmtId="0" fontId="0" fillId="0" borderId="0" xfId="91" applyFont="1" applyFill="1">
      <alignment/>
      <protection/>
    </xf>
    <xf numFmtId="0" fontId="4" fillId="0" borderId="0" xfId="88" applyFont="1" applyFill="1">
      <alignment/>
      <protection/>
    </xf>
    <xf numFmtId="1" fontId="4" fillId="0" borderId="0" xfId="91" applyNumberFormat="1" applyFont="1" applyFill="1" applyAlignment="1">
      <alignment horizontal="right"/>
      <protection/>
    </xf>
    <xf numFmtId="0" fontId="4" fillId="0" borderId="0" xfId="91" applyFont="1" applyFill="1">
      <alignment/>
      <protection/>
    </xf>
    <xf numFmtId="0" fontId="0" fillId="0" borderId="0" xfId="88" applyFont="1" applyFill="1" applyAlignment="1">
      <alignment vertical="center"/>
      <protection/>
    </xf>
    <xf numFmtId="1" fontId="0" fillId="0" borderId="0" xfId="89" applyNumberFormat="1" applyFont="1" applyFill="1">
      <alignment/>
      <protection/>
    </xf>
    <xf numFmtId="1" fontId="0" fillId="0" borderId="0" xfId="91" applyNumberFormat="1" applyFont="1" applyFill="1">
      <alignment/>
      <protection/>
    </xf>
    <xf numFmtId="0" fontId="0" fillId="0" borderId="0" xfId="88" applyFont="1" applyFill="1" applyAlignment="1">
      <alignment vertical="center" wrapText="1"/>
      <protection/>
    </xf>
    <xf numFmtId="0" fontId="4" fillId="0" borderId="0" xfId="91" applyFont="1" applyFill="1" applyAlignment="1">
      <alignment vertical="center"/>
      <protection/>
    </xf>
    <xf numFmtId="0" fontId="10" fillId="0" borderId="0" xfId="89" applyFont="1" applyFill="1" applyBorder="1" applyAlignment="1">
      <alignment vertical="center"/>
      <protection/>
    </xf>
    <xf numFmtId="0" fontId="11" fillId="0" borderId="0" xfId="89" applyFont="1" applyFill="1" applyAlignment="1">
      <alignment vertical="center"/>
      <protection/>
    </xf>
    <xf numFmtId="0" fontId="0" fillId="0" borderId="0" xfId="89" applyFont="1" applyFill="1" applyAlignment="1">
      <alignment vertical="center"/>
      <protection/>
    </xf>
    <xf numFmtId="0" fontId="0" fillId="0" borderId="0" xfId="88" applyFont="1" applyFill="1" applyAlignment="1" quotePrefix="1">
      <alignment vertical="center"/>
      <protection/>
    </xf>
    <xf numFmtId="0" fontId="0" fillId="0" borderId="0" xfId="88" applyFont="1" applyFill="1" applyBorder="1" applyAlignment="1">
      <alignment vertical="center"/>
      <protection/>
    </xf>
    <xf numFmtId="0" fontId="0" fillId="0" borderId="0" xfId="91" applyFont="1" applyFill="1" applyAlignment="1">
      <alignment horizontal="justify" vertical="center"/>
      <protection/>
    </xf>
    <xf numFmtId="1" fontId="0" fillId="0" borderId="0" xfId="89" applyNumberFormat="1" applyFont="1" applyFill="1" applyAlignment="1">
      <alignment horizontal="right"/>
      <protection/>
    </xf>
    <xf numFmtId="0" fontId="0" fillId="0" borderId="0" xfId="88" applyFont="1" applyFill="1" applyAlignment="1">
      <alignment horizontal="justify" vertical="center"/>
      <protection/>
    </xf>
    <xf numFmtId="0" fontId="0" fillId="0" borderId="0" xfId="89" applyNumberFormat="1" applyFont="1" applyFill="1" applyBorder="1" applyAlignment="1">
      <alignment/>
      <protection/>
    </xf>
    <xf numFmtId="2" fontId="0" fillId="0" borderId="0" xfId="91" applyNumberFormat="1" applyFont="1" applyFill="1">
      <alignment/>
      <protection/>
    </xf>
    <xf numFmtId="170" fontId="0" fillId="0" borderId="0" xfId="88" applyNumberFormat="1" applyFont="1" applyFill="1" applyAlignment="1">
      <alignment vertical="center"/>
      <protection/>
    </xf>
    <xf numFmtId="170" fontId="0" fillId="0" borderId="0" xfId="88" applyNumberFormat="1" applyFont="1" applyFill="1" applyBorder="1" applyAlignment="1">
      <alignment vertical="center"/>
      <protection/>
    </xf>
    <xf numFmtId="170" fontId="0" fillId="0" borderId="0" xfId="91" applyNumberFormat="1" applyFont="1" applyFill="1" applyAlignment="1">
      <alignment vertical="center"/>
      <protection/>
    </xf>
    <xf numFmtId="170" fontId="0" fillId="0" borderId="0" xfId="86" applyNumberFormat="1" applyFont="1" applyFill="1" applyBorder="1" applyAlignment="1">
      <alignment horizontal="left"/>
    </xf>
    <xf numFmtId="0" fontId="4" fillId="0" borderId="0" xfId="88" applyFont="1" applyFill="1" applyAlignment="1">
      <alignment horizontal="left" vertical="center"/>
      <protection/>
    </xf>
    <xf numFmtId="0" fontId="0" fillId="0" borderId="0" xfId="92" applyFont="1" applyFill="1" applyBorder="1" applyAlignment="1">
      <alignment vertical="center"/>
      <protection/>
    </xf>
    <xf numFmtId="49" fontId="0" fillId="0" borderId="0" xfId="92" applyNumberFormat="1" applyFont="1" applyFill="1" applyBorder="1" applyAlignment="1">
      <alignment horizontal="center" vertical="center"/>
      <protection/>
    </xf>
    <xf numFmtId="0" fontId="0" fillId="0" borderId="0" xfId="92" applyFont="1" applyAlignment="1">
      <alignment vertical="center"/>
      <protection/>
    </xf>
    <xf numFmtId="0" fontId="0" fillId="0" borderId="0" xfId="92" applyFont="1" applyFill="1" applyBorder="1" applyAlignment="1">
      <alignment vertical="center" wrapText="1"/>
      <protection/>
    </xf>
    <xf numFmtId="170" fontId="4" fillId="0" borderId="0" xfId="90" applyNumberFormat="1" applyFont="1" applyFill="1" applyAlignment="1">
      <alignment vertical="center"/>
      <protection/>
    </xf>
    <xf numFmtId="0" fontId="0" fillId="0" borderId="0" xfId="92" applyFont="1">
      <alignment/>
      <protection/>
    </xf>
    <xf numFmtId="0" fontId="0" fillId="0" borderId="0" xfId="92" applyFont="1" applyFill="1">
      <alignment/>
      <protection/>
    </xf>
    <xf numFmtId="0" fontId="0" fillId="0" borderId="0" xfId="92" applyFont="1" applyBorder="1">
      <alignment/>
      <protection/>
    </xf>
    <xf numFmtId="0" fontId="4" fillId="0" borderId="0" xfId="92" applyFont="1" applyFill="1">
      <alignment/>
      <protection/>
    </xf>
    <xf numFmtId="0" fontId="0" fillId="0" borderId="0" xfId="92" applyFont="1" applyFill="1" applyBorder="1">
      <alignment/>
      <protection/>
    </xf>
    <xf numFmtId="0" fontId="8" fillId="0" borderId="0" xfId="92" applyFont="1" applyFill="1" applyBorder="1">
      <alignment/>
      <protection/>
    </xf>
    <xf numFmtId="0" fontId="4" fillId="0" borderId="0" xfId="92" applyFont="1">
      <alignment/>
      <protection/>
    </xf>
    <xf numFmtId="170" fontId="0" fillId="0" borderId="0" xfId="92" applyNumberFormat="1" applyFont="1" applyBorder="1">
      <alignment/>
      <protection/>
    </xf>
    <xf numFmtId="49" fontId="4" fillId="0" borderId="0" xfId="92" applyNumberFormat="1" applyFont="1" applyFill="1" applyBorder="1" applyAlignment="1">
      <alignment horizontal="left" vertical="center"/>
      <protection/>
    </xf>
    <xf numFmtId="49" fontId="4" fillId="0" borderId="0" xfId="92" applyNumberFormat="1" applyFont="1" applyFill="1" applyBorder="1" applyAlignment="1">
      <alignment horizontal="right" vertical="center"/>
      <protection/>
    </xf>
    <xf numFmtId="2" fontId="0" fillId="0" borderId="0" xfId="92" applyNumberFormat="1" applyFont="1" applyFill="1" applyBorder="1">
      <alignment/>
      <protection/>
    </xf>
    <xf numFmtId="0" fontId="4" fillId="0" borderId="0" xfId="92" applyFont="1" applyBorder="1">
      <alignment/>
      <protection/>
    </xf>
    <xf numFmtId="49" fontId="7" fillId="0" borderId="0" xfId="92" applyNumberFormat="1" applyFont="1" applyFill="1" applyBorder="1" applyAlignment="1">
      <alignment horizontal="center" vertical="center"/>
      <protection/>
    </xf>
    <xf numFmtId="0" fontId="0" fillId="0" borderId="0" xfId="92" applyFont="1" applyAlignment="1">
      <alignment wrapText="1"/>
      <protection/>
    </xf>
    <xf numFmtId="49" fontId="7" fillId="0" borderId="0" xfId="92" applyNumberFormat="1" applyFont="1" applyFill="1" applyBorder="1" applyAlignment="1">
      <alignment horizontal="left" vertical="center"/>
      <protection/>
    </xf>
    <xf numFmtId="49" fontId="4" fillId="0" borderId="0" xfId="92" applyNumberFormat="1" applyFont="1" applyFill="1" applyBorder="1" applyAlignment="1">
      <alignment horizontal="center" vertical="center"/>
      <protection/>
    </xf>
    <xf numFmtId="0" fontId="31" fillId="0" borderId="0" xfId="92" applyFont="1">
      <alignment/>
      <protection/>
    </xf>
    <xf numFmtId="0" fontId="0" fillId="0" borderId="0" xfId="94" applyFont="1" applyFill="1">
      <alignment/>
      <protection/>
    </xf>
    <xf numFmtId="0" fontId="4" fillId="0" borderId="0" xfId="94" applyFont="1" applyFill="1">
      <alignment/>
      <protection/>
    </xf>
    <xf numFmtId="0" fontId="0" fillId="0" borderId="0" xfId="94" applyFont="1" applyFill="1" applyBorder="1">
      <alignment/>
      <protection/>
    </xf>
    <xf numFmtId="0" fontId="4" fillId="0" borderId="0" xfId="94" applyFont="1" applyFill="1" applyBorder="1">
      <alignment/>
      <protection/>
    </xf>
    <xf numFmtId="0" fontId="4" fillId="0" borderId="0" xfId="93" applyFont="1" applyFill="1" applyBorder="1" applyAlignment="1">
      <alignment horizontal="left"/>
      <protection/>
    </xf>
    <xf numFmtId="0" fontId="4" fillId="0" borderId="0" xfId="94" applyFont="1" applyFill="1" applyBorder="1" applyAlignment="1">
      <alignment horizontal="right"/>
      <protection/>
    </xf>
    <xf numFmtId="0" fontId="4" fillId="0" borderId="0" xfId="94" applyFont="1" applyFill="1" applyBorder="1" applyAlignment="1">
      <alignment horizontal="right" wrapText="1"/>
      <protection/>
    </xf>
    <xf numFmtId="0" fontId="11" fillId="0" borderId="0" xfId="94" applyFont="1" applyFill="1" applyBorder="1" applyAlignment="1">
      <alignment wrapText="1"/>
      <protection/>
    </xf>
    <xf numFmtId="0" fontId="0" fillId="0" borderId="0" xfId="94" applyFont="1" applyFill="1" applyBorder="1" applyAlignment="1">
      <alignment horizontal="left"/>
      <protection/>
    </xf>
    <xf numFmtId="170" fontId="0" fillId="0" borderId="0" xfId="94" applyNumberFormat="1" applyFont="1" applyFill="1" applyBorder="1">
      <alignment/>
      <protection/>
    </xf>
    <xf numFmtId="170" fontId="0" fillId="0" borderId="0" xfId="94" applyNumberFormat="1" applyFont="1" applyFill="1">
      <alignment/>
      <protection/>
    </xf>
    <xf numFmtId="0" fontId="4" fillId="0" borderId="0" xfId="87" applyFont="1" applyFill="1" applyAlignment="1">
      <alignment vertical="center"/>
      <protection/>
    </xf>
    <xf numFmtId="0" fontId="0" fillId="0" borderId="0" xfId="87" applyFont="1" applyFill="1" applyAlignment="1">
      <alignment vertical="center"/>
      <protection/>
    </xf>
    <xf numFmtId="0" fontId="10" fillId="0" borderId="0" xfId="87" applyFont="1" applyFill="1" applyBorder="1" applyAlignment="1">
      <alignment vertical="center"/>
      <protection/>
    </xf>
    <xf numFmtId="0" fontId="0" fillId="0" borderId="0" xfId="87" applyFont="1" applyFill="1">
      <alignment/>
      <protection/>
    </xf>
    <xf numFmtId="170" fontId="8" fillId="0" borderId="0" xfId="94" applyNumberFormat="1" applyFont="1" applyFill="1">
      <alignment/>
      <protection/>
    </xf>
    <xf numFmtId="0" fontId="8" fillId="0" borderId="0" xfId="94" applyFont="1" applyFill="1">
      <alignment/>
      <protection/>
    </xf>
    <xf numFmtId="0" fontId="8" fillId="0" borderId="0" xfId="94" applyFont="1" applyFill="1" applyBorder="1" applyAlignment="1">
      <alignment horizontal="left"/>
      <protection/>
    </xf>
    <xf numFmtId="0" fontId="8" fillId="0" borderId="0" xfId="94" applyFont="1" applyFill="1" applyBorder="1">
      <alignment/>
      <protection/>
    </xf>
    <xf numFmtId="170" fontId="8" fillId="0" borderId="0" xfId="94" applyNumberFormat="1" applyFont="1" applyFill="1" applyBorder="1">
      <alignment/>
      <protection/>
    </xf>
    <xf numFmtId="0" fontId="4" fillId="0" borderId="0" xfId="85" applyFont="1" applyFill="1">
      <alignment/>
      <protection/>
    </xf>
    <xf numFmtId="0" fontId="0" fillId="0" borderId="0" xfId="0" applyFont="1" applyAlignment="1">
      <alignment/>
    </xf>
    <xf numFmtId="0" fontId="0" fillId="0" borderId="0" xfId="85" applyFont="1">
      <alignment/>
      <protection/>
    </xf>
    <xf numFmtId="0" fontId="0" fillId="0" borderId="0" xfId="86" applyNumberFormat="1" applyFont="1" applyFill="1" applyBorder="1" applyAlignment="1">
      <alignment/>
    </xf>
    <xf numFmtId="0" fontId="0" fillId="0" borderId="0" xfId="0" applyNumberFormat="1" applyFont="1" applyFill="1" applyBorder="1" applyAlignment="1">
      <alignment/>
    </xf>
    <xf numFmtId="0" fontId="30" fillId="0" borderId="0" xfId="91" applyFont="1" applyFill="1">
      <alignment/>
      <protection/>
    </xf>
    <xf numFmtId="49" fontId="0" fillId="32" borderId="0" xfId="0" applyNumberFormat="1" applyFont="1" applyFill="1" applyAlignment="1">
      <alignment/>
    </xf>
    <xf numFmtId="0" fontId="4" fillId="32" borderId="0" xfId="0" applyFont="1" applyFill="1" applyAlignment="1">
      <alignment/>
    </xf>
    <xf numFmtId="0" fontId="0" fillId="32" borderId="0" xfId="0" applyFont="1" applyFill="1" applyAlignment="1">
      <alignment/>
    </xf>
    <xf numFmtId="0" fontId="51" fillId="0" borderId="0" xfId="0" applyFont="1" applyAlignment="1">
      <alignment/>
    </xf>
    <xf numFmtId="0" fontId="4" fillId="0" borderId="0" xfId="91" applyFont="1" applyFill="1" applyBorder="1" applyAlignment="1">
      <alignment horizontal="left" vertical="center"/>
      <protection/>
    </xf>
    <xf numFmtId="0" fontId="0" fillId="0" borderId="0" xfId="91" applyFont="1" applyFill="1" applyBorder="1" applyAlignment="1">
      <alignment vertical="center"/>
      <protection/>
    </xf>
    <xf numFmtId="0" fontId="0" fillId="0" borderId="0" xfId="91" applyFont="1" applyFill="1" applyBorder="1" applyAlignment="1">
      <alignment horizontal="left" vertical="center"/>
      <protection/>
    </xf>
    <xf numFmtId="0" fontId="6"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5" fillId="0" borderId="0" xfId="91" applyFont="1" applyFill="1">
      <alignment/>
      <protection/>
    </xf>
    <xf numFmtId="0" fontId="52" fillId="0" borderId="0" xfId="91" applyFont="1" applyFill="1">
      <alignment/>
      <protection/>
    </xf>
    <xf numFmtId="0" fontId="11" fillId="0" borderId="0" xfId="0" applyFont="1" applyFill="1" applyAlignment="1">
      <alignment/>
    </xf>
    <xf numFmtId="0" fontId="52" fillId="0" borderId="0" xfId="91" applyFont="1" applyFill="1" applyBorder="1" applyAlignment="1">
      <alignment vertical="center"/>
      <protection/>
    </xf>
    <xf numFmtId="0" fontId="11" fillId="0" borderId="0" xfId="91" applyFont="1" applyFill="1" applyBorder="1" applyAlignment="1">
      <alignment vertical="center"/>
      <protection/>
    </xf>
    <xf numFmtId="0" fontId="10" fillId="0" borderId="0" xfId="91" applyFont="1" applyFill="1" applyBorder="1" applyAlignment="1">
      <alignment vertical="center"/>
      <protection/>
    </xf>
    <xf numFmtId="0" fontId="4" fillId="0" borderId="0" xfId="0" applyFont="1" applyFill="1" applyBorder="1" applyAlignment="1">
      <alignment vertical="center"/>
    </xf>
    <xf numFmtId="0" fontId="8" fillId="0" borderId="0" xfId="0" applyFont="1" applyFill="1" applyBorder="1" applyAlignment="1">
      <alignment vertical="center"/>
    </xf>
    <xf numFmtId="0" fontId="11" fillId="0" borderId="0" xfId="91" applyFont="1" applyFill="1" applyAlignment="1">
      <alignment vertical="center"/>
      <protection/>
    </xf>
    <xf numFmtId="0" fontId="52" fillId="0" borderId="0" xfId="0" applyFont="1" applyFill="1" applyBorder="1" applyAlignment="1">
      <alignment vertical="center"/>
    </xf>
    <xf numFmtId="0" fontId="51" fillId="32" borderId="0" xfId="0" applyFont="1" applyFill="1" applyAlignment="1">
      <alignment/>
    </xf>
    <xf numFmtId="0" fontId="52" fillId="0" borderId="0" xfId="92" applyFont="1">
      <alignment/>
      <protection/>
    </xf>
    <xf numFmtId="0" fontId="0" fillId="0" borderId="0" xfId="0" applyNumberFormat="1" applyFont="1" applyFill="1" applyAlignment="1">
      <alignment/>
    </xf>
    <xf numFmtId="0" fontId="51" fillId="0" borderId="0" xfId="0" applyFont="1" applyFill="1" applyAlignment="1">
      <alignment/>
    </xf>
    <xf numFmtId="0" fontId="0" fillId="0"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0" fillId="0" borderId="0" xfId="92" applyFont="1" applyBorder="1">
      <alignment/>
      <protection/>
    </xf>
    <xf numFmtId="0" fontId="0" fillId="0" borderId="0" xfId="91" applyFont="1" applyFill="1" applyBorder="1" applyAlignment="1">
      <alignment vertical="center"/>
      <protection/>
    </xf>
    <xf numFmtId="0" fontId="0" fillId="0" borderId="0" xfId="94" applyFont="1" applyFill="1">
      <alignment/>
      <protection/>
    </xf>
    <xf numFmtId="1" fontId="0" fillId="0" borderId="0" xfId="89" applyNumberFormat="1" applyFont="1" applyFill="1">
      <alignment/>
      <protection/>
    </xf>
    <xf numFmtId="0" fontId="0" fillId="0" borderId="0" xfId="0" applyFont="1" applyFill="1" applyBorder="1" applyAlignment="1">
      <alignment vertical="center"/>
    </xf>
    <xf numFmtId="0" fontId="0" fillId="0" borderId="18" xfId="91" applyFont="1" applyFill="1" applyBorder="1">
      <alignment/>
      <protection/>
    </xf>
    <xf numFmtId="0" fontId="0" fillId="0" borderId="0" xfId="0" applyFont="1" applyFill="1" applyBorder="1" applyAlignment="1" quotePrefix="1">
      <alignment vertical="center"/>
    </xf>
    <xf numFmtId="0" fontId="0" fillId="0" borderId="0" xfId="0" applyFont="1" applyFill="1" applyBorder="1" applyAlignment="1" quotePrefix="1">
      <alignment vertical="center"/>
    </xf>
    <xf numFmtId="0" fontId="0" fillId="0" borderId="0" xfId="88" applyFont="1" applyFill="1" applyAlignment="1">
      <alignment vertical="center"/>
      <protection/>
    </xf>
    <xf numFmtId="1" fontId="0" fillId="0" borderId="0" xfId="91" applyNumberFormat="1" applyFont="1" applyFill="1">
      <alignment/>
      <protection/>
    </xf>
    <xf numFmtId="0" fontId="0" fillId="0" borderId="0" xfId="91" applyFont="1" applyFill="1">
      <alignment/>
      <protection/>
    </xf>
    <xf numFmtId="0" fontId="0" fillId="0" borderId="0" xfId="88" applyFont="1" applyFill="1" applyBorder="1" applyAlignment="1">
      <alignment vertical="center"/>
      <protection/>
    </xf>
    <xf numFmtId="0" fontId="0" fillId="0" borderId="0" xfId="94" applyFont="1" applyFill="1">
      <alignment/>
      <protection/>
    </xf>
    <xf numFmtId="0" fontId="0" fillId="0" borderId="0" xfId="91" applyFont="1" applyFill="1" applyAlignment="1">
      <alignment vertical="center"/>
      <protection/>
    </xf>
    <xf numFmtId="170" fontId="0" fillId="0" borderId="0" xfId="89" applyNumberFormat="1" applyFont="1" applyFill="1" applyAlignment="1">
      <alignment horizontal="right"/>
      <protection/>
    </xf>
    <xf numFmtId="170" fontId="0" fillId="0" borderId="0" xfId="89" applyNumberFormat="1" applyFont="1" applyFill="1" applyAlignment="1">
      <alignment horizontal="right"/>
      <protection/>
    </xf>
    <xf numFmtId="0" fontId="0" fillId="0" borderId="0" xfId="94" applyFont="1" applyFill="1" applyBorder="1">
      <alignment/>
      <protection/>
    </xf>
    <xf numFmtId="49" fontId="0" fillId="0" borderId="0" xfId="0" applyNumberFormat="1" applyFont="1" applyAlignment="1">
      <alignment/>
    </xf>
    <xf numFmtId="0" fontId="55" fillId="0" borderId="0" xfId="0" applyFont="1" applyAlignment="1">
      <alignment/>
    </xf>
    <xf numFmtId="0" fontId="0" fillId="0" borderId="0" xfId="0" applyNumberFormat="1" applyFont="1" applyFill="1" applyBorder="1" applyAlignment="1">
      <alignment/>
    </xf>
    <xf numFmtId="0" fontId="0" fillId="0" borderId="0" xfId="88" applyFont="1" applyFill="1" applyAlignment="1">
      <alignment horizontal="justify" vertical="center"/>
      <protection/>
    </xf>
    <xf numFmtId="170" fontId="0" fillId="0" borderId="0" xfId="0" applyNumberFormat="1" applyFont="1" applyFill="1" applyBorder="1" applyAlignment="1">
      <alignment/>
    </xf>
    <xf numFmtId="0" fontId="56" fillId="0" borderId="0" xfId="0" applyFont="1" applyAlignment="1">
      <alignment/>
    </xf>
    <xf numFmtId="0" fontId="5" fillId="0" borderId="0" xfId="0" applyFont="1" applyAlignment="1">
      <alignment/>
    </xf>
    <xf numFmtId="1" fontId="0" fillId="0" borderId="0" xfId="0" applyNumberFormat="1" applyFont="1" applyFill="1" applyBorder="1" applyAlignment="1">
      <alignment/>
    </xf>
    <xf numFmtId="0" fontId="0" fillId="0" borderId="0" xfId="0" applyFill="1" applyBorder="1" applyAlignment="1">
      <alignment vertical="center"/>
    </xf>
    <xf numFmtId="0" fontId="0" fillId="0" borderId="0" xfId="0" applyFill="1" applyBorder="1" applyAlignment="1" quotePrefix="1">
      <alignment vertical="center"/>
    </xf>
    <xf numFmtId="170" fontId="0" fillId="0" borderId="0" xfId="89" applyNumberFormat="1" applyFont="1" applyFill="1">
      <alignment/>
      <protection/>
    </xf>
    <xf numFmtId="170" fontId="0" fillId="0" borderId="0" xfId="89" applyNumberFormat="1" applyFont="1" applyFill="1">
      <alignment/>
      <protection/>
    </xf>
    <xf numFmtId="170" fontId="0" fillId="0" borderId="0" xfId="91" applyNumberFormat="1" applyFont="1" applyFill="1">
      <alignment/>
      <protection/>
    </xf>
    <xf numFmtId="1" fontId="0" fillId="0" borderId="0" xfId="91" applyNumberFormat="1" applyFont="1" applyFill="1" applyAlignment="1">
      <alignment horizontal="right"/>
      <protection/>
    </xf>
    <xf numFmtId="0" fontId="11" fillId="0" borderId="0" xfId="94" applyFont="1" applyFill="1">
      <alignment/>
      <protection/>
    </xf>
    <xf numFmtId="4" fontId="0" fillId="0" borderId="0" xfId="89" applyNumberFormat="1" applyFont="1" applyFill="1" applyAlignment="1">
      <alignment horizontal="right"/>
      <protection/>
    </xf>
    <xf numFmtId="4" fontId="0" fillId="0" borderId="0" xfId="89" applyNumberFormat="1" applyFont="1" applyFill="1" applyAlignment="1">
      <alignment horizontal="right"/>
      <protection/>
    </xf>
    <xf numFmtId="2" fontId="0" fillId="0" borderId="0" xfId="88" applyNumberFormat="1" applyFont="1" applyFill="1" applyAlignment="1">
      <alignment vertical="center"/>
      <protection/>
    </xf>
    <xf numFmtId="0" fontId="0" fillId="0" borderId="0" xfId="87" applyFont="1" applyFill="1">
      <alignment/>
      <protection/>
    </xf>
    <xf numFmtId="170" fontId="0" fillId="0" borderId="0" xfId="91" applyNumberFormat="1" applyFont="1" applyFill="1">
      <alignment/>
      <protection/>
    </xf>
    <xf numFmtId="0" fontId="25" fillId="0" borderId="0" xfId="0" applyFont="1" applyFill="1" applyAlignment="1">
      <alignment/>
    </xf>
    <xf numFmtId="0" fontId="4" fillId="0" borderId="0" xfId="92" applyFont="1" applyBorder="1" applyAlignment="1">
      <alignment horizontal="right"/>
      <protection/>
    </xf>
    <xf numFmtId="0" fontId="0" fillId="0" borderId="0" xfId="92" applyFont="1" applyBorder="1" applyAlignment="1">
      <alignment horizontal="right"/>
      <protection/>
    </xf>
    <xf numFmtId="170" fontId="0" fillId="0" borderId="0" xfId="92" applyNumberFormat="1" applyFont="1" applyBorder="1" applyAlignment="1">
      <alignment horizontal="right"/>
      <protection/>
    </xf>
    <xf numFmtId="0" fontId="11" fillId="0" borderId="0" xfId="91" applyFont="1" applyFill="1">
      <alignment/>
      <protection/>
    </xf>
    <xf numFmtId="0" fontId="61" fillId="0" borderId="0" xfId="0" applyFont="1" applyAlignment="1">
      <alignment/>
    </xf>
    <xf numFmtId="0" fontId="61" fillId="0" borderId="0" xfId="0" applyNumberFormat="1" applyFont="1" applyFill="1" applyAlignment="1">
      <alignment/>
    </xf>
    <xf numFmtId="0" fontId="61" fillId="0" borderId="0" xfId="0" applyFont="1" applyFill="1" applyAlignment="1">
      <alignment/>
    </xf>
  </cellXfs>
  <cellStyles count="9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rmal_2012.3572_src_EN_Chapter_13_Coastal_regions" xfId="85"/>
    <cellStyle name="Normal_2012.3572_src_EN_Chapter_5_Labour_market" xfId="86"/>
    <cellStyle name="Normal_2012.3572_src_EN_Chapter_7_Tourism" xfId="87"/>
    <cellStyle name="Normal_Chapter_2_Labour_market_maps-CORR" xfId="88"/>
    <cellStyle name="Normal_Chapter_7_GDP_maps-CORR" xfId="89"/>
    <cellStyle name="Normal_Chapter_9_SBS_maps_renumbered-CORR" xfId="90"/>
    <cellStyle name="Normal_Maps YB2010 Chapter 4 GDP_corr" xfId="91"/>
    <cellStyle name="Normal_REGIONS 2010 - graphs &amp; tables - ch.6 EN FR DE - v.25FEB10" xfId="92"/>
    <cellStyle name="Normal_Sheet1" xfId="93"/>
    <cellStyle name="Normal_Yearbook 2010 Ch 11 graphs_30032010" xfId="94"/>
    <cellStyle name="Note" xfId="95"/>
    <cellStyle name="Output" xfId="96"/>
    <cellStyle name="Percen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s>
  <dxfs count="1">
    <dxf>
      <fill>
        <patternFill>
          <bgColor indexed="3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
          <c:w val="0.9645"/>
          <c:h val="0.9565"/>
        </c:manualLayout>
      </c:layout>
      <c:barChart>
        <c:barDir val="bar"/>
        <c:grouping val="clustered"/>
        <c:varyColors val="0"/>
        <c:ser>
          <c:idx val="0"/>
          <c:order val="0"/>
          <c:tx>
            <c:strRef>
              <c:f>'Fig 9.1'!$E$10</c:f>
              <c:strCache>
                <c:ptCount val="1"/>
                <c:pt idx="0">
                  <c:v>Percentage point change</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BED730"/>
              </a:solidFill>
              <a:ln w="3175">
                <a:noFill/>
              </a:ln>
            </c:spPr>
          </c:dPt>
          <c:dPt>
            <c:idx val="11"/>
            <c:invertIfNegative val="0"/>
            <c:spPr>
              <a:solidFill>
                <a:srgbClr val="BED730"/>
              </a:solidFill>
              <a:ln w="3175">
                <a:noFill/>
              </a:ln>
            </c:spPr>
          </c:dPt>
          <c:cat>
            <c:strRef>
              <c:f>'Fig 9.1'!$D$11:$D$33</c:f>
              <c:strCache/>
            </c:strRef>
          </c:cat>
          <c:val>
            <c:numRef>
              <c:f>'Fig 9.1'!$E$11:$E$33</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62074997"/>
        <c:axId val="21804062"/>
      </c:barChart>
      <c:catAx>
        <c:axId val="62074997"/>
        <c:scaling>
          <c:orientation val="maxMin"/>
        </c:scaling>
        <c:axPos val="l"/>
        <c:delete val="0"/>
        <c:numFmt formatCode="General" sourceLinked="1"/>
        <c:majorTickMark val="out"/>
        <c:minorTickMark val="none"/>
        <c:tickLblPos val="low"/>
        <c:spPr>
          <a:ln w="12700">
            <a:solidFill>
              <a:srgbClr val="000000"/>
            </a:solidFill>
          </a:ln>
        </c:spPr>
        <c:crossAx val="21804062"/>
        <c:crosses val="autoZero"/>
        <c:auto val="1"/>
        <c:lblOffset val="100"/>
        <c:tickLblSkip val="1"/>
        <c:noMultiLvlLbl val="0"/>
      </c:catAx>
      <c:valAx>
        <c:axId val="21804062"/>
        <c:scaling>
          <c:orientation val="minMax"/>
          <c:max val="3"/>
          <c:min val="-9"/>
        </c:scaling>
        <c:axPos val="t"/>
        <c:majorGridlines>
          <c:spPr>
            <a:ln w="3175">
              <a:solidFill>
                <a:srgbClr val="C0C0C0"/>
              </a:solidFill>
              <a:prstDash val="sysDot"/>
            </a:ln>
          </c:spPr>
        </c:majorGridlines>
        <c:delete val="0"/>
        <c:numFmt formatCode="0" sourceLinked="0"/>
        <c:majorTickMark val="out"/>
        <c:minorTickMark val="in"/>
        <c:tickLblPos val="nextTo"/>
        <c:spPr>
          <a:ln w="3175">
            <a:noFill/>
          </a:ln>
        </c:spPr>
        <c:crossAx val="62074997"/>
        <c:crossesAt val="1"/>
        <c:crossBetween val="between"/>
        <c:dispUnits/>
        <c:majorUnit val="1"/>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175"/>
          <c:h val="0.85475"/>
        </c:manualLayout>
      </c:layout>
      <c:barChart>
        <c:barDir val="bar"/>
        <c:grouping val="clustered"/>
        <c:varyColors val="0"/>
        <c:ser>
          <c:idx val="1"/>
          <c:order val="0"/>
          <c:tx>
            <c:strRef>
              <c:f>'Fig 9.2'!$F$10</c:f>
              <c:strCache>
                <c:ptCount val="1"/>
                <c:pt idx="0">
                  <c:v>2007</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9.2'!$E$11:$E$30</c:f>
              <c:strCache/>
            </c:strRef>
          </c:cat>
          <c:val>
            <c:numRef>
              <c:f>'Fig 9.2'!$F$11:$F$30</c:f>
              <c:numCache/>
            </c:numRef>
          </c:val>
        </c:ser>
        <c:ser>
          <c:idx val="2"/>
          <c:order val="1"/>
          <c:tx>
            <c:strRef>
              <c:f>'Fig 9.2'!$G$10</c:f>
              <c:strCache>
                <c:ptCount val="1"/>
                <c:pt idx="0">
                  <c:v>2010</c:v>
                </c:pt>
              </c:strCache>
            </c:strRef>
          </c:tx>
          <c:spPr>
            <a:solidFill>
              <a:srgbClr val="BED7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9.2'!$E$11:$E$30</c:f>
              <c:strCache/>
            </c:strRef>
          </c:cat>
          <c:val>
            <c:numRef>
              <c:f>'Fig 9.2'!$G$11:$G$30</c:f>
              <c:numCache/>
            </c:numRef>
          </c:val>
        </c:ser>
        <c:axId val="62018831"/>
        <c:axId val="21298568"/>
      </c:barChart>
      <c:catAx>
        <c:axId val="62018831"/>
        <c:scaling>
          <c:orientation val="maxMin"/>
        </c:scaling>
        <c:axPos val="l"/>
        <c:delete val="0"/>
        <c:numFmt formatCode="General" sourceLinked="1"/>
        <c:majorTickMark val="out"/>
        <c:minorTickMark val="none"/>
        <c:tickLblPos val="nextTo"/>
        <c:spPr>
          <a:ln w="3175">
            <a:solidFill>
              <a:srgbClr val="000000"/>
            </a:solidFill>
          </a:ln>
        </c:spPr>
        <c:crossAx val="21298568"/>
        <c:crosses val="autoZero"/>
        <c:auto val="1"/>
        <c:lblOffset val="100"/>
        <c:tickLblSkip val="1"/>
        <c:noMultiLvlLbl val="0"/>
      </c:catAx>
      <c:valAx>
        <c:axId val="21298568"/>
        <c:scaling>
          <c:orientation val="minMax"/>
          <c:max val="100"/>
        </c:scaling>
        <c:axPos val="t"/>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62018831"/>
        <c:crossesAt val="1"/>
        <c:crossBetween val="between"/>
        <c:dispUnits/>
        <c:majorUnit val="20"/>
      </c:valAx>
      <c:spPr>
        <a:noFill/>
        <a:ln>
          <a:noFill/>
        </a:ln>
      </c:spPr>
    </c:plotArea>
    <c:legend>
      <c:legendPos val="b"/>
      <c:layout>
        <c:manualLayout>
          <c:xMode val="edge"/>
          <c:yMode val="edge"/>
          <c:x val="0.584"/>
          <c:y val="0.9055"/>
          <c:w val="0.071"/>
          <c:h val="0.0865"/>
        </c:manualLayout>
      </c:layout>
      <c:overlay val="0"/>
      <c:spPr>
        <a:solidFill>
          <a:srgbClr val="FFFFFF"/>
        </a:solidFill>
        <a:ln w="3175">
          <a:noFill/>
        </a:ln>
      </c:spPr>
      <c:txPr>
        <a:bodyPr vert="horz" rot="0"/>
        <a:lstStyle/>
        <a:p>
          <a:pPr>
            <a:defRPr lang="en-US" cap="none" sz="8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48</xdr:row>
      <xdr:rowOff>0</xdr:rowOff>
    </xdr:from>
    <xdr:to>
      <xdr:col>9</xdr:col>
      <xdr:colOff>361950</xdr:colOff>
      <xdr:row>73</xdr:row>
      <xdr:rowOff>95250</xdr:rowOff>
    </xdr:to>
    <xdr:graphicFrame>
      <xdr:nvGraphicFramePr>
        <xdr:cNvPr id="1" name="Chart 2"/>
        <xdr:cNvGraphicFramePr/>
      </xdr:nvGraphicFramePr>
      <xdr:xfrm>
        <a:off x="942975" y="6858000"/>
        <a:ext cx="6762750"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32</xdr:row>
      <xdr:rowOff>19050</xdr:rowOff>
    </xdr:from>
    <xdr:to>
      <xdr:col>8</xdr:col>
      <xdr:colOff>323850</xdr:colOff>
      <xdr:row>57</xdr:row>
      <xdr:rowOff>57150</xdr:rowOff>
    </xdr:to>
    <xdr:graphicFrame>
      <xdr:nvGraphicFramePr>
        <xdr:cNvPr id="1" name="Chart 1"/>
        <xdr:cNvGraphicFramePr/>
      </xdr:nvGraphicFramePr>
      <xdr:xfrm>
        <a:off x="561975" y="4591050"/>
        <a:ext cx="638175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8"/>
  <dimension ref="A1:N25"/>
  <sheetViews>
    <sheetView zoomScalePageLayoutView="0" workbookViewId="0" topLeftCell="A1">
      <selection activeCell="D41" sqref="D41"/>
    </sheetView>
  </sheetViews>
  <sheetFormatPr defaultColWidth="12" defaultRowHeight="11.25"/>
  <cols>
    <col min="1" max="1" width="13.33203125" style="74" customWidth="1"/>
    <col min="2" max="2" width="15.33203125" style="74" customWidth="1"/>
    <col min="3" max="3" width="15.16015625" style="74" customWidth="1"/>
    <col min="4" max="7" width="12" style="74" customWidth="1"/>
    <col min="8" max="8" width="15.66015625" style="74" customWidth="1"/>
    <col min="9" max="12" width="12" style="74" customWidth="1"/>
    <col min="13" max="13" width="27.33203125" style="74" customWidth="1"/>
    <col min="14" max="14" width="23.33203125" style="74" customWidth="1"/>
    <col min="15" max="16384" width="12" style="74" customWidth="1"/>
  </cols>
  <sheetData>
    <row r="1" spans="1:14" ht="11.25">
      <c r="A1" s="79" t="s">
        <v>452</v>
      </c>
      <c r="B1" s="80" t="s">
        <v>714</v>
      </c>
      <c r="C1" s="81"/>
      <c r="D1" s="81"/>
      <c r="E1" s="81"/>
      <c r="F1" s="81"/>
      <c r="G1" s="81"/>
      <c r="H1" s="81"/>
      <c r="I1" s="81"/>
      <c r="J1" s="81"/>
      <c r="K1" s="81"/>
      <c r="L1" s="81"/>
      <c r="M1" s="81"/>
      <c r="N1" s="81"/>
    </row>
    <row r="4" spans="1:14" ht="11.25">
      <c r="A4" s="81"/>
      <c r="B4" s="80" t="s">
        <v>770</v>
      </c>
      <c r="C4" s="81"/>
      <c r="D4" s="81"/>
      <c r="E4" s="81"/>
      <c r="F4" s="81"/>
      <c r="G4" s="81"/>
      <c r="H4" s="81"/>
      <c r="I4" s="81"/>
      <c r="J4" s="81"/>
      <c r="K4" s="81"/>
      <c r="L4" s="81"/>
      <c r="M4" s="81"/>
      <c r="N4" s="81"/>
    </row>
    <row r="5" ht="11.25">
      <c r="A5" s="82"/>
    </row>
    <row r="6" spans="1:9" ht="11.25">
      <c r="A6" s="82" t="s">
        <v>838</v>
      </c>
      <c r="B6" s="1"/>
      <c r="C6" s="1"/>
      <c r="D6" s="1"/>
      <c r="E6" s="1"/>
      <c r="F6" s="1"/>
      <c r="G6" s="1"/>
      <c r="H6" s="1"/>
      <c r="I6" s="1"/>
    </row>
    <row r="7" spans="1:14" ht="11.25">
      <c r="A7" s="80" t="s">
        <v>459</v>
      </c>
      <c r="B7" s="81" t="s">
        <v>460</v>
      </c>
      <c r="C7" s="81" t="s">
        <v>461</v>
      </c>
      <c r="D7" s="81" t="s">
        <v>462</v>
      </c>
      <c r="E7" s="81" t="s">
        <v>463</v>
      </c>
      <c r="F7" s="81" t="s">
        <v>464</v>
      </c>
      <c r="G7" s="81" t="s">
        <v>465</v>
      </c>
      <c r="H7" s="81" t="s">
        <v>699</v>
      </c>
      <c r="I7" s="81" t="s">
        <v>698</v>
      </c>
      <c r="J7" s="81"/>
      <c r="K7" s="81"/>
      <c r="L7" s="81"/>
      <c r="M7" s="99" t="s">
        <v>700</v>
      </c>
      <c r="N7" s="99" t="s">
        <v>837</v>
      </c>
    </row>
    <row r="8" spans="1:14" ht="11.25">
      <c r="A8" s="74" t="s">
        <v>169</v>
      </c>
      <c r="B8" s="103" t="s">
        <v>43</v>
      </c>
      <c r="C8" s="103" t="s">
        <v>44</v>
      </c>
      <c r="D8" s="1"/>
      <c r="E8" s="1"/>
      <c r="F8" s="1"/>
      <c r="G8" s="1"/>
      <c r="H8" s="103" t="s">
        <v>16</v>
      </c>
      <c r="I8" s="103" t="s">
        <v>703</v>
      </c>
      <c r="J8" s="1"/>
      <c r="K8" s="1"/>
      <c r="L8" s="1"/>
      <c r="M8" s="102" t="s">
        <v>704</v>
      </c>
      <c r="N8" s="105"/>
    </row>
    <row r="9" spans="1:14" ht="11.25">
      <c r="A9" s="74" t="s">
        <v>170</v>
      </c>
      <c r="B9" s="101" t="s">
        <v>705</v>
      </c>
      <c r="C9" s="101" t="s">
        <v>705</v>
      </c>
      <c r="D9" s="1"/>
      <c r="E9" s="1"/>
      <c r="F9" s="1"/>
      <c r="G9" s="1"/>
      <c r="H9" s="101" t="s">
        <v>705</v>
      </c>
      <c r="I9" s="101" t="s">
        <v>705</v>
      </c>
      <c r="J9" s="1"/>
      <c r="K9" s="1"/>
      <c r="L9" s="1"/>
      <c r="M9" s="102"/>
      <c r="N9" s="1"/>
    </row>
    <row r="10" spans="1:14" ht="11.25">
      <c r="A10" s="74" t="s">
        <v>171</v>
      </c>
      <c r="B10" s="101" t="s">
        <v>705</v>
      </c>
      <c r="C10" s="103" t="s">
        <v>973</v>
      </c>
      <c r="D10" s="1"/>
      <c r="E10" s="1"/>
      <c r="F10" s="1"/>
      <c r="G10" s="1"/>
      <c r="H10" s="101" t="s">
        <v>705</v>
      </c>
      <c r="I10" s="103" t="s">
        <v>9</v>
      </c>
      <c r="J10" s="1"/>
      <c r="K10" s="1"/>
      <c r="L10" s="1"/>
      <c r="M10" s="102" t="s">
        <v>701</v>
      </c>
      <c r="N10" s="1"/>
    </row>
    <row r="11" spans="1:14" ht="11.25">
      <c r="A11" s="74" t="s">
        <v>172</v>
      </c>
      <c r="B11" s="103" t="s">
        <v>10</v>
      </c>
      <c r="C11" s="1"/>
      <c r="D11" s="1"/>
      <c r="E11" s="1"/>
      <c r="F11" s="1"/>
      <c r="G11" s="1"/>
      <c r="H11" s="1"/>
      <c r="I11" s="103" t="s">
        <v>11</v>
      </c>
      <c r="J11" s="1"/>
      <c r="K11" s="1"/>
      <c r="L11" s="1"/>
      <c r="M11" s="102" t="s">
        <v>701</v>
      </c>
      <c r="N11" s="1"/>
    </row>
    <row r="12" spans="1:14" ht="11.25">
      <c r="A12" s="74" t="s">
        <v>173</v>
      </c>
      <c r="B12" s="103" t="s">
        <v>12</v>
      </c>
      <c r="C12" s="1"/>
      <c r="D12" s="1"/>
      <c r="E12" s="1"/>
      <c r="F12" s="1"/>
      <c r="G12" s="1"/>
      <c r="H12" s="1"/>
      <c r="I12" s="103" t="s">
        <v>13</v>
      </c>
      <c r="J12" s="1"/>
      <c r="K12" s="1"/>
      <c r="L12" s="1"/>
      <c r="M12" s="102" t="s">
        <v>701</v>
      </c>
      <c r="N12" s="1"/>
    </row>
    <row r="13" spans="1:14" ht="11.25">
      <c r="A13" s="148" t="s">
        <v>174</v>
      </c>
      <c r="B13" s="149" t="s">
        <v>980</v>
      </c>
      <c r="C13" s="149" t="s">
        <v>977</v>
      </c>
      <c r="D13" s="149" t="s">
        <v>981</v>
      </c>
      <c r="E13" s="150"/>
      <c r="F13" s="150"/>
      <c r="G13" s="150"/>
      <c r="H13" s="149" t="s">
        <v>982</v>
      </c>
      <c r="I13" s="149" t="s">
        <v>983</v>
      </c>
      <c r="J13" s="1"/>
      <c r="K13" s="1"/>
      <c r="L13" s="1"/>
      <c r="M13" s="102" t="s">
        <v>986</v>
      </c>
      <c r="N13" s="1"/>
    </row>
    <row r="14" spans="1:14" ht="11.25">
      <c r="A14" s="74" t="s">
        <v>175</v>
      </c>
      <c r="B14" s="1" t="s">
        <v>985</v>
      </c>
      <c r="C14" s="1" t="s">
        <v>984</v>
      </c>
      <c r="D14" s="1"/>
      <c r="E14" s="1"/>
      <c r="F14" s="1"/>
      <c r="G14" s="1"/>
      <c r="H14" s="1" t="s">
        <v>988</v>
      </c>
      <c r="I14" s="101"/>
      <c r="J14" s="1"/>
      <c r="K14" s="1"/>
      <c r="L14" s="1"/>
      <c r="M14" s="102" t="s">
        <v>987</v>
      </c>
      <c r="N14" s="1"/>
    </row>
    <row r="15" spans="1:14" ht="11.25">
      <c r="A15" s="74" t="s">
        <v>176</v>
      </c>
      <c r="B15" s="103" t="s">
        <v>989</v>
      </c>
      <c r="C15" s="1" t="s">
        <v>984</v>
      </c>
      <c r="D15" s="1"/>
      <c r="E15" s="1"/>
      <c r="F15" s="1"/>
      <c r="G15" s="1"/>
      <c r="H15" s="103" t="s">
        <v>1</v>
      </c>
      <c r="I15" s="1"/>
      <c r="J15" s="1"/>
      <c r="K15" s="1"/>
      <c r="L15" s="1"/>
      <c r="M15" s="102" t="s">
        <v>702</v>
      </c>
      <c r="N15" s="102"/>
    </row>
    <row r="16" spans="1:14" ht="11.25">
      <c r="A16" s="74" t="s">
        <v>177</v>
      </c>
      <c r="B16" s="103" t="s">
        <v>990</v>
      </c>
      <c r="C16" s="1" t="s">
        <v>984</v>
      </c>
      <c r="D16" s="1"/>
      <c r="E16" s="1"/>
      <c r="F16" s="1"/>
      <c r="G16" s="1"/>
      <c r="H16" s="105" t="s">
        <v>15</v>
      </c>
      <c r="I16" s="1"/>
      <c r="J16" s="1"/>
      <c r="K16" s="1"/>
      <c r="L16" s="1"/>
      <c r="M16" s="102" t="s">
        <v>702</v>
      </c>
      <c r="N16" s="102"/>
    </row>
    <row r="17" spans="1:14" ht="11.25">
      <c r="A17" s="74" t="s">
        <v>178</v>
      </c>
      <c r="B17" s="103" t="s">
        <v>0</v>
      </c>
      <c r="C17" s="1" t="s">
        <v>984</v>
      </c>
      <c r="D17" s="1"/>
      <c r="E17" s="1"/>
      <c r="F17" s="1"/>
      <c r="G17" s="1"/>
      <c r="H17" s="105" t="s">
        <v>15</v>
      </c>
      <c r="I17" s="1"/>
      <c r="J17" s="1"/>
      <c r="K17" s="1"/>
      <c r="L17" s="1"/>
      <c r="M17" s="102" t="s">
        <v>702</v>
      </c>
      <c r="N17" s="102"/>
    </row>
    <row r="18" spans="1:14" ht="11.25">
      <c r="A18" s="104" t="s">
        <v>14</v>
      </c>
      <c r="B18" s="103" t="s">
        <v>974</v>
      </c>
      <c r="C18" s="105" t="s">
        <v>70</v>
      </c>
      <c r="D18" s="105" t="s">
        <v>142</v>
      </c>
      <c r="E18" s="1"/>
      <c r="F18" s="1"/>
      <c r="G18" s="1"/>
      <c r="H18" s="1"/>
      <c r="I18" s="1"/>
      <c r="J18" s="1"/>
      <c r="K18" s="1"/>
      <c r="L18" s="1"/>
      <c r="M18" s="102" t="s">
        <v>976</v>
      </c>
      <c r="N18" s="102" t="s">
        <v>19</v>
      </c>
    </row>
    <row r="19" spans="1:14" ht="11.25">
      <c r="A19" s="74" t="s">
        <v>179</v>
      </c>
      <c r="B19" s="103" t="s">
        <v>2</v>
      </c>
      <c r="C19" s="105" t="s">
        <v>151</v>
      </c>
      <c r="D19" s="1" t="s">
        <v>984</v>
      </c>
      <c r="E19" s="1"/>
      <c r="F19" s="1"/>
      <c r="G19" s="1"/>
      <c r="H19" s="105" t="s">
        <v>3</v>
      </c>
      <c r="I19" s="1" t="s">
        <v>150</v>
      </c>
      <c r="J19" s="1"/>
      <c r="K19" s="1"/>
      <c r="L19" s="1"/>
      <c r="M19" s="102" t="s">
        <v>975</v>
      </c>
      <c r="N19" s="102" t="s">
        <v>20</v>
      </c>
    </row>
    <row r="20" spans="2:14" ht="11.25">
      <c r="B20" s="1"/>
      <c r="C20" s="1"/>
      <c r="D20" s="1"/>
      <c r="E20" s="1"/>
      <c r="F20" s="1"/>
      <c r="G20" s="1"/>
      <c r="H20" s="1"/>
      <c r="I20" s="1"/>
      <c r="J20" s="1"/>
      <c r="K20" s="1"/>
      <c r="L20" s="1"/>
      <c r="M20" s="1"/>
      <c r="N20" s="1"/>
    </row>
    <row r="21" spans="1:14" ht="12.75">
      <c r="A21" s="104"/>
      <c r="B21" s="128" t="s">
        <v>77</v>
      </c>
      <c r="C21" s="1"/>
      <c r="D21" s="1"/>
      <c r="E21" s="1"/>
      <c r="F21" s="1"/>
      <c r="G21" s="1"/>
      <c r="H21" s="1"/>
      <c r="I21" s="1"/>
      <c r="J21" s="1"/>
      <c r="K21" s="1"/>
      <c r="L21" s="1"/>
      <c r="M21" s="1"/>
      <c r="N21" s="1"/>
    </row>
    <row r="22" spans="1:14" ht="11.25">
      <c r="A22" s="104"/>
      <c r="B22" s="129" t="s">
        <v>979</v>
      </c>
      <c r="C22" s="1"/>
      <c r="D22" s="1"/>
      <c r="E22" s="1"/>
      <c r="F22" s="1"/>
      <c r="G22" s="1"/>
      <c r="H22" s="1"/>
      <c r="I22" s="1"/>
      <c r="J22" s="1"/>
      <c r="K22" s="1"/>
      <c r="L22" s="1"/>
      <c r="M22" s="1"/>
      <c r="N22" s="1"/>
    </row>
    <row r="24" ht="12.75">
      <c r="B24" s="128" t="s">
        <v>991</v>
      </c>
    </row>
    <row r="25" ht="11.25">
      <c r="B25" s="129" t="s">
        <v>992</v>
      </c>
    </row>
  </sheetData>
  <sheetProtection/>
  <conditionalFormatting sqref="C8:N22 B8:B20">
    <cfRule type="cellIs" priority="1" dxfId="0" operator="notEqual" stopIfTrue="1">
      <formula>""</formula>
    </cfRule>
  </conditionalFormatting>
  <printOptions/>
  <pageMargins left="0.75" right="0.75" top="1" bottom="1" header="0.5" footer="0.5"/>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sheetPr codeName="Sheet40">
    <tabColor indexed="25"/>
  </sheetPr>
  <dimension ref="A1:K320"/>
  <sheetViews>
    <sheetView showGridLines="0" zoomScalePageLayoutView="0" workbookViewId="0" topLeftCell="A1">
      <selection activeCell="G42" sqref="G42"/>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20">
        <v>0</v>
      </c>
      <c r="D2" s="13"/>
      <c r="E2" s="127"/>
      <c r="F2" s="7" t="s">
        <v>899</v>
      </c>
    </row>
    <row r="3" spans="1:6" ht="11.25" customHeight="1">
      <c r="A3" s="11" t="s">
        <v>900</v>
      </c>
      <c r="B3" s="11" t="s">
        <v>901</v>
      </c>
      <c r="C3" s="120">
        <v>0</v>
      </c>
      <c r="D3" s="13"/>
      <c r="E3" s="127"/>
      <c r="F3" s="78"/>
    </row>
    <row r="4" spans="1:5" ht="11.25" customHeight="1">
      <c r="A4" s="11" t="s">
        <v>902</v>
      </c>
      <c r="B4" s="11" t="s">
        <v>903</v>
      </c>
      <c r="C4" s="120">
        <v>0</v>
      </c>
      <c r="D4" s="13"/>
      <c r="E4" s="127"/>
    </row>
    <row r="5" spans="1:5" s="10" customFormat="1" ht="11.25" customHeight="1">
      <c r="A5" s="11" t="s">
        <v>746</v>
      </c>
      <c r="B5" s="11" t="s">
        <v>747</v>
      </c>
      <c r="C5" s="120">
        <v>0</v>
      </c>
      <c r="D5" s="13"/>
      <c r="E5" s="127"/>
    </row>
    <row r="6" spans="1:5" ht="11.25" customHeight="1">
      <c r="A6" s="11" t="s">
        <v>748</v>
      </c>
      <c r="B6" s="11" t="s">
        <v>839</v>
      </c>
      <c r="C6" s="120">
        <v>0</v>
      </c>
      <c r="D6" s="13"/>
      <c r="E6" s="127"/>
    </row>
    <row r="7" spans="1:5" ht="11.25" customHeight="1">
      <c r="A7" s="11" t="s">
        <v>840</v>
      </c>
      <c r="B7" s="11" t="s">
        <v>841</v>
      </c>
      <c r="C7" s="120">
        <v>0</v>
      </c>
      <c r="D7" s="13"/>
      <c r="E7" s="127"/>
    </row>
    <row r="8" spans="1:7" ht="11.25" customHeight="1">
      <c r="A8" s="11" t="s">
        <v>842</v>
      </c>
      <c r="B8" s="11" t="s">
        <v>843</v>
      </c>
      <c r="C8" s="120">
        <v>0</v>
      </c>
      <c r="D8" s="13"/>
      <c r="E8" s="127"/>
      <c r="F8" s="73" t="str">
        <f ca="1">"Karte"&amp;MID(MID(CELL("filename",$A$1),FIND("]",CELL("filename",$A$1))+1,256),FIND(" ",MID(CELL("filename",$A$1),FIND("]",CELL("filename",$A$1))+1,256),"1"),256)&amp;":"</f>
        <v>Karte 9.8:</v>
      </c>
      <c r="G8" s="98" t="s">
        <v>822</v>
      </c>
    </row>
    <row r="9" spans="1:7" ht="11.25" customHeight="1">
      <c r="A9" s="11" t="s">
        <v>844</v>
      </c>
      <c r="B9" s="11" t="s">
        <v>845</v>
      </c>
      <c r="C9" s="120">
        <v>0</v>
      </c>
      <c r="D9" s="13"/>
      <c r="E9" s="127"/>
      <c r="F9" s="73"/>
      <c r="G9" s="93" t="s">
        <v>7</v>
      </c>
    </row>
    <row r="10" spans="1:7" ht="11.25" customHeight="1">
      <c r="A10" s="11" t="s">
        <v>846</v>
      </c>
      <c r="B10" s="11" t="s">
        <v>847</v>
      </c>
      <c r="C10" s="120">
        <v>0</v>
      </c>
      <c r="D10" s="13"/>
      <c r="E10" s="127"/>
      <c r="F10" s="75"/>
      <c r="G10" s="88"/>
    </row>
    <row r="11" spans="1:7" ht="11.25" customHeight="1">
      <c r="A11" s="14" t="s">
        <v>848</v>
      </c>
      <c r="B11" s="14" t="s">
        <v>849</v>
      </c>
      <c r="C11" s="120">
        <v>0</v>
      </c>
      <c r="D11" s="13"/>
      <c r="E11" s="127"/>
      <c r="F11" s="73" t="str">
        <f ca="1">"Map"&amp;MID(MID(CELL("filename",$A$1),FIND("]",CELL("filename",$A$1))+1,256),FIND(" ",MID(CELL("filename",$A$1),FIND("]",CELL("filename",$A$1))+1,256),"1"),256)&amp;":"</f>
        <v>Map 9.8:</v>
      </c>
      <c r="G11" s="98" t="s">
        <v>823</v>
      </c>
    </row>
    <row r="12" spans="1:7" ht="11.25" customHeight="1">
      <c r="A12" s="14" t="s">
        <v>850</v>
      </c>
      <c r="B12" s="14" t="s">
        <v>851</v>
      </c>
      <c r="C12" s="120">
        <v>0</v>
      </c>
      <c r="D12" s="13"/>
      <c r="E12" s="127"/>
      <c r="F12" s="73"/>
      <c r="G12" s="88" t="s">
        <v>6</v>
      </c>
    </row>
    <row r="13" spans="1:7" ht="11.25" customHeight="1">
      <c r="A13" s="14" t="s">
        <v>852</v>
      </c>
      <c r="B13" s="14" t="s">
        <v>853</v>
      </c>
      <c r="C13" s="120">
        <v>1.5</v>
      </c>
      <c r="D13" s="13"/>
      <c r="E13" s="127"/>
      <c r="F13" s="75"/>
      <c r="G13" s="88"/>
    </row>
    <row r="14" spans="1:7" ht="11.25" customHeight="1">
      <c r="A14" s="14" t="s">
        <v>854</v>
      </c>
      <c r="B14" s="14" t="s">
        <v>855</v>
      </c>
      <c r="C14" s="120">
        <v>1.6</v>
      </c>
      <c r="D14" s="13"/>
      <c r="E14" s="127"/>
      <c r="F14" s="73" t="str">
        <f ca="1">"Carte"&amp;MID(MID(CELL("filename",$A$1),FIND("]",CELL("filename",$A$1))+1,256),FIND(" ",MID(CELL("filename",$A$1),FIND("]",CELL("filename",$A$1))+1,256),"1"),256)&amp;":"</f>
        <v>Carte 9.8:</v>
      </c>
      <c r="G14" s="98" t="s">
        <v>824</v>
      </c>
    </row>
    <row r="15" spans="1:7" ht="11.25" customHeight="1">
      <c r="A15" s="14" t="s">
        <v>856</v>
      </c>
      <c r="B15" s="14" t="s">
        <v>857</v>
      </c>
      <c r="C15" s="120">
        <v>2</v>
      </c>
      <c r="D15" s="13"/>
      <c r="E15" s="127"/>
      <c r="G15" s="93" t="s">
        <v>8</v>
      </c>
    </row>
    <row r="16" spans="1:5" ht="11.25" customHeight="1">
      <c r="A16" s="14" t="s">
        <v>858</v>
      </c>
      <c r="B16" s="14" t="s">
        <v>859</v>
      </c>
      <c r="C16" s="120">
        <v>4.5</v>
      </c>
      <c r="D16" s="13"/>
      <c r="E16" s="127"/>
    </row>
    <row r="17" spans="1:5" ht="11.25" customHeight="1">
      <c r="A17" s="14" t="s">
        <v>860</v>
      </c>
      <c r="B17" s="14" t="s">
        <v>861</v>
      </c>
      <c r="C17" s="120">
        <v>1.4</v>
      </c>
      <c r="D17" s="13"/>
      <c r="E17" s="127"/>
    </row>
    <row r="18" spans="1:5" ht="11.25" customHeight="1">
      <c r="A18" s="14" t="s">
        <v>862</v>
      </c>
      <c r="B18" s="14" t="s">
        <v>863</v>
      </c>
      <c r="C18" s="120">
        <v>3.7</v>
      </c>
      <c r="D18" s="13"/>
      <c r="E18" s="127"/>
    </row>
    <row r="19" spans="1:5" ht="11.25" customHeight="1">
      <c r="A19" s="14" t="s">
        <v>864</v>
      </c>
      <c r="B19" s="14" t="s">
        <v>865</v>
      </c>
      <c r="C19" s="120">
        <v>0</v>
      </c>
      <c r="D19" s="13"/>
      <c r="E19" s="127"/>
    </row>
    <row r="20" spans="1:5" ht="11.25" customHeight="1">
      <c r="A20" s="14" t="s">
        <v>866</v>
      </c>
      <c r="B20" s="14" t="s">
        <v>734</v>
      </c>
      <c r="C20" s="120">
        <v>0.1</v>
      </c>
      <c r="D20" s="13"/>
      <c r="E20" s="127"/>
    </row>
    <row r="21" spans="1:9" ht="11.25" customHeight="1">
      <c r="A21" s="14" t="s">
        <v>867</v>
      </c>
      <c r="B21" s="14" t="s">
        <v>868</v>
      </c>
      <c r="C21" s="120">
        <v>0</v>
      </c>
      <c r="D21" s="13"/>
      <c r="E21" s="127"/>
      <c r="H21" s="11"/>
      <c r="I21" s="11"/>
    </row>
    <row r="22" spans="1:9" ht="11.25" customHeight="1">
      <c r="A22" s="14" t="s">
        <v>869</v>
      </c>
      <c r="B22" s="14" t="s">
        <v>870</v>
      </c>
      <c r="C22" s="120">
        <v>0.1</v>
      </c>
      <c r="D22" s="13"/>
      <c r="E22" s="127"/>
      <c r="G22" s="10"/>
      <c r="H22" s="11"/>
      <c r="I22" s="11"/>
    </row>
    <row r="23" spans="1:11" ht="11.25" customHeight="1">
      <c r="A23" s="14" t="s">
        <v>871</v>
      </c>
      <c r="B23" s="14" t="s">
        <v>872</v>
      </c>
      <c r="C23" s="120">
        <v>0</v>
      </c>
      <c r="D23" s="13"/>
      <c r="E23" s="127"/>
      <c r="F23" s="10" t="s">
        <v>873</v>
      </c>
      <c r="G23" s="110" t="s">
        <v>27</v>
      </c>
      <c r="H23" s="111"/>
      <c r="J23" s="26">
        <f>PERCENTILE(C$2:C$318,0)</f>
        <v>0</v>
      </c>
      <c r="K23" s="20" t="s">
        <v>874</v>
      </c>
    </row>
    <row r="24" spans="1:11" ht="11.25" customHeight="1">
      <c r="A24" s="14" t="s">
        <v>875</v>
      </c>
      <c r="B24" s="14" t="s">
        <v>876</v>
      </c>
      <c r="C24" s="120">
        <v>4.7</v>
      </c>
      <c r="D24" s="13"/>
      <c r="E24" s="127"/>
      <c r="G24" s="113" t="s">
        <v>28</v>
      </c>
      <c r="H24" s="111"/>
      <c r="J24" s="26">
        <f>PERCENTILE(C$2:C$318,0.2)</f>
        <v>0</v>
      </c>
      <c r="K24" s="20" t="s">
        <v>877</v>
      </c>
    </row>
    <row r="25" spans="1:11" ht="11.25" customHeight="1">
      <c r="A25" s="11" t="s">
        <v>878</v>
      </c>
      <c r="B25" s="11" t="s">
        <v>735</v>
      </c>
      <c r="C25" s="120">
        <v>0.2</v>
      </c>
      <c r="D25" s="13"/>
      <c r="E25" s="127"/>
      <c r="G25" s="113" t="s">
        <v>29</v>
      </c>
      <c r="H25" s="111"/>
      <c r="J25" s="26">
        <f>PERCENTILE(C$2:C$318,0.4)</f>
        <v>0.1</v>
      </c>
      <c r="K25" s="20" t="s">
        <v>879</v>
      </c>
    </row>
    <row r="26" spans="1:11" ht="11.25" customHeight="1">
      <c r="A26" s="11" t="s">
        <v>880</v>
      </c>
      <c r="B26" s="11" t="s">
        <v>881</v>
      </c>
      <c r="C26" s="120">
        <v>0</v>
      </c>
      <c r="D26" s="13"/>
      <c r="E26" s="127"/>
      <c r="G26" s="110" t="s">
        <v>31</v>
      </c>
      <c r="H26" s="111"/>
      <c r="J26" s="26">
        <f>PERCENTILE(C$2:C$318,0.5)</f>
        <v>1.1</v>
      </c>
      <c r="K26" s="27" t="s">
        <v>882</v>
      </c>
    </row>
    <row r="27" spans="1:11" ht="11.25" customHeight="1">
      <c r="A27" s="11" t="s">
        <v>883</v>
      </c>
      <c r="B27" s="11" t="s">
        <v>884</v>
      </c>
      <c r="C27" s="120">
        <v>0</v>
      </c>
      <c r="D27" s="13"/>
      <c r="E27" s="127"/>
      <c r="G27" s="110" t="s">
        <v>30</v>
      </c>
      <c r="H27" s="111"/>
      <c r="J27" s="26">
        <f>PERCENTILE(C$2:C$318,0.6)</f>
        <v>3.319999999999999</v>
      </c>
      <c r="K27" s="20" t="s">
        <v>885</v>
      </c>
    </row>
    <row r="28" spans="1:11" ht="11.25" customHeight="1">
      <c r="A28" s="11" t="s">
        <v>886</v>
      </c>
      <c r="B28" s="11" t="s">
        <v>887</v>
      </c>
      <c r="C28" s="120">
        <v>0</v>
      </c>
      <c r="D28" s="13"/>
      <c r="E28" s="127"/>
      <c r="G28" s="7" t="s">
        <v>745</v>
      </c>
      <c r="H28" s="111" t="s">
        <v>888</v>
      </c>
      <c r="J28" s="26">
        <f>PERCENTILE(C$2:C$318,0.8)</f>
        <v>8.5</v>
      </c>
      <c r="K28" s="20" t="s">
        <v>565</v>
      </c>
    </row>
    <row r="29" spans="1:11" ht="11.25" customHeight="1">
      <c r="A29" s="11" t="s">
        <v>566</v>
      </c>
      <c r="B29" s="11" t="s">
        <v>567</v>
      </c>
      <c r="C29" s="120">
        <v>0</v>
      </c>
      <c r="D29" s="13"/>
      <c r="E29" s="127"/>
      <c r="F29" s="2"/>
      <c r="G29" s="2"/>
      <c r="J29" s="26">
        <f>PERCENTILE(C$2:C$318,1)</f>
        <v>90.5</v>
      </c>
      <c r="K29" s="11" t="s">
        <v>568</v>
      </c>
    </row>
    <row r="30" spans="1:9" ht="11.25" customHeight="1">
      <c r="A30" s="11" t="s">
        <v>569</v>
      </c>
      <c r="B30" s="11" t="s">
        <v>570</v>
      </c>
      <c r="C30" s="120">
        <v>0</v>
      </c>
      <c r="D30" s="13"/>
      <c r="E30" s="127"/>
      <c r="F30" s="6" t="s">
        <v>571</v>
      </c>
      <c r="G30" s="28"/>
      <c r="H30" s="11"/>
      <c r="I30" s="11"/>
    </row>
    <row r="31" spans="1:9" ht="11.25" customHeight="1">
      <c r="A31" s="11" t="s">
        <v>572</v>
      </c>
      <c r="B31" s="11" t="s">
        <v>573</v>
      </c>
      <c r="C31" s="120">
        <v>0</v>
      </c>
      <c r="D31" s="13"/>
      <c r="E31" s="127"/>
      <c r="F31" s="2" t="s">
        <v>574</v>
      </c>
      <c r="G31" s="137" t="s">
        <v>821</v>
      </c>
      <c r="H31" s="2"/>
      <c r="I31" s="86"/>
    </row>
    <row r="32" spans="1:9" ht="11.25" customHeight="1">
      <c r="A32" s="11" t="s">
        <v>763</v>
      </c>
      <c r="B32" s="11" t="s">
        <v>726</v>
      </c>
      <c r="C32" s="120">
        <v>8.7</v>
      </c>
      <c r="D32" s="13"/>
      <c r="E32" s="127"/>
      <c r="F32" s="2"/>
      <c r="G32" s="53"/>
      <c r="H32" s="2"/>
      <c r="I32" s="87"/>
    </row>
    <row r="33" spans="1:9" ht="11.25" customHeight="1">
      <c r="A33" s="11" t="s">
        <v>764</v>
      </c>
      <c r="B33" s="11" t="s">
        <v>727</v>
      </c>
      <c r="C33" s="120">
        <v>0.9</v>
      </c>
      <c r="D33" s="13"/>
      <c r="E33" s="127"/>
      <c r="F33" s="2" t="s">
        <v>579</v>
      </c>
      <c r="G33" s="108" t="s">
        <v>820</v>
      </c>
      <c r="H33" s="2"/>
      <c r="I33" s="86"/>
    </row>
    <row r="34" spans="1:9" ht="11.25" customHeight="1">
      <c r="A34" s="11" t="s">
        <v>718</v>
      </c>
      <c r="B34" s="11" t="s">
        <v>601</v>
      </c>
      <c r="C34" s="120" t="s">
        <v>888</v>
      </c>
      <c r="D34" s="13"/>
      <c r="E34" s="127"/>
      <c r="F34" s="2"/>
      <c r="G34" s="53"/>
      <c r="H34" s="2"/>
      <c r="I34" s="87"/>
    </row>
    <row r="35" spans="1:9" ht="11.25" customHeight="1">
      <c r="A35" s="11" t="s">
        <v>719</v>
      </c>
      <c r="B35" s="11" t="s">
        <v>717</v>
      </c>
      <c r="C35" s="120">
        <v>0</v>
      </c>
      <c r="D35" s="13"/>
      <c r="E35" s="127"/>
      <c r="F35" s="2" t="s">
        <v>584</v>
      </c>
      <c r="G35" s="137" t="s">
        <v>819</v>
      </c>
      <c r="H35" s="2"/>
      <c r="I35" s="86"/>
    </row>
    <row r="36" spans="1:9" ht="11.25" customHeight="1">
      <c r="A36" s="11" t="s">
        <v>720</v>
      </c>
      <c r="B36" s="11" t="s">
        <v>603</v>
      </c>
      <c r="C36" s="120" t="s">
        <v>888</v>
      </c>
      <c r="D36" s="13"/>
      <c r="E36" s="127"/>
      <c r="F36" s="3"/>
      <c r="G36" s="3"/>
      <c r="H36" s="2"/>
      <c r="I36" s="87"/>
    </row>
    <row r="37" spans="1:9" ht="11.25" customHeight="1">
      <c r="A37" s="11" t="s">
        <v>721</v>
      </c>
      <c r="B37" s="11" t="s">
        <v>605</v>
      </c>
      <c r="C37" s="120" t="s">
        <v>888</v>
      </c>
      <c r="D37" s="13"/>
      <c r="E37" s="127"/>
      <c r="F37" s="2"/>
      <c r="G37"/>
      <c r="H37" s="2"/>
      <c r="I37" s="2"/>
    </row>
    <row r="38" spans="1:9" ht="11.25" customHeight="1">
      <c r="A38" s="11" t="s">
        <v>722</v>
      </c>
      <c r="B38" s="11" t="s">
        <v>728</v>
      </c>
      <c r="C38" s="120">
        <v>1.6</v>
      </c>
      <c r="D38" s="13"/>
      <c r="E38" s="127"/>
      <c r="F38" s="2"/>
      <c r="G38" s="2"/>
      <c r="H38" s="2"/>
      <c r="I38" s="2"/>
    </row>
    <row r="39" spans="1:9" ht="11.25" customHeight="1">
      <c r="A39" s="11" t="s">
        <v>723</v>
      </c>
      <c r="B39" s="11" t="s">
        <v>613</v>
      </c>
      <c r="C39" s="120">
        <v>0</v>
      </c>
      <c r="D39" s="13"/>
      <c r="E39" s="127"/>
      <c r="F39" s="15" t="s">
        <v>593</v>
      </c>
      <c r="G39" s="2"/>
      <c r="H39" s="2"/>
      <c r="I39" s="2"/>
    </row>
    <row r="40" spans="1:9" ht="11.25" customHeight="1">
      <c r="A40" s="11" t="s">
        <v>724</v>
      </c>
      <c r="B40" s="11" t="s">
        <v>729</v>
      </c>
      <c r="C40" s="120" t="s">
        <v>888</v>
      </c>
      <c r="D40" s="13"/>
      <c r="E40" s="127"/>
      <c r="F40" s="2" t="s">
        <v>574</v>
      </c>
      <c r="G40" s="16" t="s">
        <v>695</v>
      </c>
      <c r="H40" s="2"/>
      <c r="I40" s="94"/>
    </row>
    <row r="41" spans="1:9" ht="11.25" customHeight="1">
      <c r="A41" s="11" t="s">
        <v>725</v>
      </c>
      <c r="B41" s="11" t="s">
        <v>730</v>
      </c>
      <c r="C41" s="120">
        <v>0</v>
      </c>
      <c r="D41" s="13"/>
      <c r="E41" s="127"/>
      <c r="F41" s="2"/>
      <c r="G41" s="17"/>
      <c r="H41" s="2"/>
      <c r="I41" s="84"/>
    </row>
    <row r="42" spans="1:9" ht="11.25" customHeight="1">
      <c r="A42" s="11" t="s">
        <v>485</v>
      </c>
      <c r="B42" s="11" t="s">
        <v>731</v>
      </c>
      <c r="C42" s="120">
        <v>41.5</v>
      </c>
      <c r="D42" s="13"/>
      <c r="E42" s="127"/>
      <c r="F42" s="2" t="s">
        <v>579</v>
      </c>
      <c r="G42" s="16" t="s">
        <v>696</v>
      </c>
      <c r="H42" s="2"/>
      <c r="I42" s="94"/>
    </row>
    <row r="43" spans="1:9" ht="11.25" customHeight="1">
      <c r="A43" s="11" t="s">
        <v>486</v>
      </c>
      <c r="B43" s="11" t="s">
        <v>639</v>
      </c>
      <c r="C43" s="120">
        <v>0.5</v>
      </c>
      <c r="D43" s="13"/>
      <c r="E43" s="127"/>
      <c r="F43" s="2"/>
      <c r="G43" s="18"/>
      <c r="H43" s="2"/>
      <c r="I43" s="84"/>
    </row>
    <row r="44" spans="1:9" ht="11.25" customHeight="1">
      <c r="A44" s="11" t="s">
        <v>487</v>
      </c>
      <c r="B44" s="11" t="s">
        <v>496</v>
      </c>
      <c r="C44" s="120">
        <v>0.1</v>
      </c>
      <c r="D44" s="13"/>
      <c r="E44" s="127"/>
      <c r="F44" s="2" t="s">
        <v>584</v>
      </c>
      <c r="G44" s="16" t="s">
        <v>697</v>
      </c>
      <c r="H44" s="2"/>
      <c r="I44" s="94"/>
    </row>
    <row r="45" spans="1:9" ht="11.25" customHeight="1">
      <c r="A45" s="11" t="s">
        <v>488</v>
      </c>
      <c r="B45" s="11" t="s">
        <v>645</v>
      </c>
      <c r="C45" s="120">
        <v>0.2</v>
      </c>
      <c r="D45" s="13"/>
      <c r="E45" s="127"/>
      <c r="F45" s="2"/>
      <c r="G45" s="2"/>
      <c r="H45" s="2"/>
      <c r="I45" s="2"/>
    </row>
    <row r="46" spans="1:5" ht="11.25" customHeight="1">
      <c r="A46" s="11" t="s">
        <v>489</v>
      </c>
      <c r="B46" s="11" t="s">
        <v>647</v>
      </c>
      <c r="C46" s="120" t="s">
        <v>888</v>
      </c>
      <c r="D46" s="13"/>
      <c r="E46" s="127"/>
    </row>
    <row r="47" spans="1:5" ht="11.25" customHeight="1">
      <c r="A47" s="11" t="s">
        <v>766</v>
      </c>
      <c r="B47" s="11" t="s">
        <v>649</v>
      </c>
      <c r="C47" s="120" t="s">
        <v>888</v>
      </c>
      <c r="D47" s="13"/>
      <c r="E47" s="127"/>
    </row>
    <row r="48" spans="1:5" ht="11.25" customHeight="1">
      <c r="A48" s="11" t="s">
        <v>650</v>
      </c>
      <c r="B48" s="11" t="s">
        <v>651</v>
      </c>
      <c r="C48" s="120">
        <v>0</v>
      </c>
      <c r="D48" s="13"/>
      <c r="E48" s="127"/>
    </row>
    <row r="49" spans="1:5" ht="11.25" customHeight="1">
      <c r="A49" s="11" t="s">
        <v>652</v>
      </c>
      <c r="B49" s="11" t="s">
        <v>653</v>
      </c>
      <c r="C49" s="120">
        <v>0</v>
      </c>
      <c r="D49" s="13"/>
      <c r="E49" s="127"/>
    </row>
    <row r="50" spans="1:5" ht="11.25" customHeight="1">
      <c r="A50" s="11" t="s">
        <v>654</v>
      </c>
      <c r="B50" s="11" t="s">
        <v>655</v>
      </c>
      <c r="C50" s="120">
        <v>0</v>
      </c>
      <c r="D50" s="13"/>
      <c r="E50" s="127"/>
    </row>
    <row r="51" spans="1:5" ht="11.25" customHeight="1">
      <c r="A51" s="11" t="s">
        <v>767</v>
      </c>
      <c r="B51" s="11" t="s">
        <v>656</v>
      </c>
      <c r="C51" s="120">
        <v>5.2</v>
      </c>
      <c r="D51" s="13"/>
      <c r="E51" s="127"/>
    </row>
    <row r="52" spans="1:5" ht="11.25" customHeight="1">
      <c r="A52" s="11" t="s">
        <v>768</v>
      </c>
      <c r="B52" s="11" t="s">
        <v>657</v>
      </c>
      <c r="C52" s="120">
        <v>2.4</v>
      </c>
      <c r="D52" s="13"/>
      <c r="E52" s="127"/>
    </row>
    <row r="53" spans="1:5" ht="11.25" customHeight="1">
      <c r="A53" s="11" t="s">
        <v>769</v>
      </c>
      <c r="B53" s="11" t="s">
        <v>658</v>
      </c>
      <c r="C53" s="120">
        <v>0.7</v>
      </c>
      <c r="D53" s="13"/>
      <c r="E53" s="127"/>
    </row>
    <row r="54" spans="1:5" ht="11.25" customHeight="1">
      <c r="A54" s="11" t="s">
        <v>525</v>
      </c>
      <c r="B54" s="11" t="s">
        <v>659</v>
      </c>
      <c r="C54" s="120">
        <v>2</v>
      </c>
      <c r="D54" s="13"/>
      <c r="E54" s="127"/>
    </row>
    <row r="55" spans="1:5" ht="11.25" customHeight="1">
      <c r="A55" s="11" t="s">
        <v>526</v>
      </c>
      <c r="B55" s="11" t="s">
        <v>660</v>
      </c>
      <c r="C55" s="120">
        <v>0.4</v>
      </c>
      <c r="D55" s="13"/>
      <c r="E55" s="127"/>
    </row>
    <row r="56" spans="1:5" ht="11.25" customHeight="1">
      <c r="A56" s="11" t="s">
        <v>527</v>
      </c>
      <c r="B56" s="11" t="s">
        <v>661</v>
      </c>
      <c r="C56" s="120">
        <v>9.2</v>
      </c>
      <c r="D56" s="13"/>
      <c r="E56" s="127"/>
    </row>
    <row r="57" spans="1:9" ht="11.25" customHeight="1">
      <c r="A57" s="11" t="s">
        <v>528</v>
      </c>
      <c r="B57" s="11" t="s">
        <v>662</v>
      </c>
      <c r="C57" s="120">
        <v>7.1</v>
      </c>
      <c r="D57" s="13"/>
      <c r="E57" s="127"/>
      <c r="F57" s="2"/>
      <c r="G57" s="2"/>
      <c r="H57" s="2"/>
      <c r="I57" s="2"/>
    </row>
    <row r="58" spans="1:9" ht="11.25" customHeight="1">
      <c r="A58" s="11" t="s">
        <v>529</v>
      </c>
      <c r="B58" s="11" t="s">
        <v>663</v>
      </c>
      <c r="C58" s="120">
        <v>5.4</v>
      </c>
      <c r="D58" s="13"/>
      <c r="E58" s="127"/>
      <c r="F58" s="2"/>
      <c r="G58" s="2"/>
      <c r="H58" s="2"/>
      <c r="I58" s="2"/>
    </row>
    <row r="59" spans="1:9" ht="11.25" customHeight="1">
      <c r="A59" s="11" t="s">
        <v>530</v>
      </c>
      <c r="B59" s="11" t="s">
        <v>664</v>
      </c>
      <c r="C59" s="120">
        <v>10.1</v>
      </c>
      <c r="D59" s="13"/>
      <c r="E59" s="127"/>
      <c r="F59" s="2"/>
      <c r="G59" s="2"/>
      <c r="H59" s="2"/>
      <c r="I59" s="2"/>
    </row>
    <row r="60" spans="1:9" ht="11.25" customHeight="1">
      <c r="A60" s="11" t="s">
        <v>531</v>
      </c>
      <c r="B60" s="11" t="s">
        <v>665</v>
      </c>
      <c r="C60" s="120">
        <v>9.8</v>
      </c>
      <c r="D60" s="13"/>
      <c r="E60" s="127"/>
      <c r="F60" s="2"/>
      <c r="G60" s="2"/>
      <c r="H60" s="2"/>
      <c r="I60" s="2"/>
    </row>
    <row r="61" spans="1:5" ht="11.25" customHeight="1">
      <c r="A61" s="11" t="s">
        <v>532</v>
      </c>
      <c r="B61" s="11" t="s">
        <v>666</v>
      </c>
      <c r="C61" s="120">
        <v>3.8</v>
      </c>
      <c r="D61" s="13"/>
      <c r="E61" s="127"/>
    </row>
    <row r="62" spans="1:5" ht="11.25" customHeight="1">
      <c r="A62" s="11" t="s">
        <v>533</v>
      </c>
      <c r="B62" s="11" t="s">
        <v>667</v>
      </c>
      <c r="C62" s="120">
        <v>2.2</v>
      </c>
      <c r="D62" s="13"/>
      <c r="E62" s="127"/>
    </row>
    <row r="63" spans="1:5" ht="11.25" customHeight="1">
      <c r="A63" s="11" t="s">
        <v>534</v>
      </c>
      <c r="B63" s="11" t="s">
        <v>668</v>
      </c>
      <c r="C63" s="120">
        <v>12.3</v>
      </c>
      <c r="D63" s="13"/>
      <c r="E63" s="127"/>
    </row>
    <row r="64" spans="1:5" ht="11.25" customHeight="1">
      <c r="A64" s="11" t="s">
        <v>669</v>
      </c>
      <c r="B64" s="11" t="s">
        <v>670</v>
      </c>
      <c r="C64" s="120">
        <v>9.1</v>
      </c>
      <c r="D64" s="13"/>
      <c r="E64" s="127"/>
    </row>
    <row r="65" spans="1:5" ht="11.25" customHeight="1">
      <c r="A65" s="11" t="s">
        <v>671</v>
      </c>
      <c r="B65" s="11" t="s">
        <v>672</v>
      </c>
      <c r="C65" s="120">
        <v>0.1</v>
      </c>
      <c r="D65" s="13"/>
      <c r="E65" s="127"/>
    </row>
    <row r="66" spans="1:5" ht="11.25" customHeight="1">
      <c r="A66" s="19" t="s">
        <v>673</v>
      </c>
      <c r="B66" s="11" t="s">
        <v>674</v>
      </c>
      <c r="C66" s="120">
        <v>0.1</v>
      </c>
      <c r="D66" s="13"/>
      <c r="E66" s="127"/>
    </row>
    <row r="67" spans="1:5" ht="11.25" customHeight="1">
      <c r="A67" s="11" t="s">
        <v>675</v>
      </c>
      <c r="B67" s="11" t="s">
        <v>676</v>
      </c>
      <c r="C67" s="120">
        <v>12.8</v>
      </c>
      <c r="D67" s="13"/>
      <c r="E67" s="127"/>
    </row>
    <row r="68" spans="1:5" ht="11.25" customHeight="1">
      <c r="A68" s="11" t="s">
        <v>677</v>
      </c>
      <c r="B68" s="11" t="s">
        <v>678</v>
      </c>
      <c r="C68" s="120">
        <v>16.4</v>
      </c>
      <c r="D68" s="13"/>
      <c r="E68" s="127"/>
    </row>
    <row r="69" spans="1:5" ht="11.25" customHeight="1">
      <c r="A69" s="11" t="s">
        <v>679</v>
      </c>
      <c r="B69" s="11" t="s">
        <v>680</v>
      </c>
      <c r="C69" s="120">
        <v>58.8</v>
      </c>
      <c r="D69" s="13"/>
      <c r="E69" s="127"/>
    </row>
    <row r="70" spans="1:5" ht="11.25" customHeight="1">
      <c r="A70" s="11" t="s">
        <v>681</v>
      </c>
      <c r="B70" s="11" t="s">
        <v>793</v>
      </c>
      <c r="C70" s="120">
        <v>4</v>
      </c>
      <c r="D70" s="13"/>
      <c r="E70" s="127"/>
    </row>
    <row r="71" spans="1:5" ht="11.25" customHeight="1">
      <c r="A71" s="11" t="s">
        <v>794</v>
      </c>
      <c r="B71" s="11" t="s">
        <v>795</v>
      </c>
      <c r="C71" s="120">
        <v>6.8</v>
      </c>
      <c r="D71" s="13"/>
      <c r="E71" s="127"/>
    </row>
    <row r="72" spans="1:5" ht="11.25" customHeight="1">
      <c r="A72" s="11" t="s">
        <v>796</v>
      </c>
      <c r="B72" s="11" t="s">
        <v>453</v>
      </c>
      <c r="C72" s="120">
        <v>3</v>
      </c>
      <c r="D72" s="13"/>
      <c r="E72" s="127"/>
    </row>
    <row r="73" spans="1:5" ht="11.25" customHeight="1">
      <c r="A73" s="14" t="s">
        <v>454</v>
      </c>
      <c r="B73" s="14" t="s">
        <v>736</v>
      </c>
      <c r="C73" s="120">
        <v>41.3</v>
      </c>
      <c r="D73" s="13"/>
      <c r="E73" s="127"/>
    </row>
    <row r="74" spans="1:5" ht="11.25" customHeight="1">
      <c r="A74" s="11" t="s">
        <v>455</v>
      </c>
      <c r="B74" s="11" t="s">
        <v>456</v>
      </c>
      <c r="C74" s="120">
        <v>10.1</v>
      </c>
      <c r="D74" s="13"/>
      <c r="E74" s="127"/>
    </row>
    <row r="75" spans="1:5" ht="11.25" customHeight="1">
      <c r="A75" s="11" t="s">
        <v>457</v>
      </c>
      <c r="B75" s="11" t="s">
        <v>682</v>
      </c>
      <c r="C75" s="120">
        <v>14.1</v>
      </c>
      <c r="D75" s="13"/>
      <c r="E75" s="127"/>
    </row>
    <row r="76" spans="1:5" ht="11.25" customHeight="1">
      <c r="A76" s="11" t="s">
        <v>683</v>
      </c>
      <c r="B76" s="11" t="s">
        <v>684</v>
      </c>
      <c r="C76" s="120">
        <v>23.3</v>
      </c>
      <c r="D76" s="13"/>
      <c r="E76" s="127"/>
    </row>
    <row r="77" spans="1:5" ht="11.25" customHeight="1">
      <c r="A77" s="11" t="s">
        <v>685</v>
      </c>
      <c r="B77" s="11" t="s">
        <v>686</v>
      </c>
      <c r="C77" s="120">
        <v>1.5</v>
      </c>
      <c r="D77" s="13"/>
      <c r="E77" s="127"/>
    </row>
    <row r="78" spans="1:5" ht="11.25" customHeight="1">
      <c r="A78" s="11" t="s">
        <v>687</v>
      </c>
      <c r="B78" s="11" t="s">
        <v>688</v>
      </c>
      <c r="C78" s="120">
        <v>3</v>
      </c>
      <c r="D78" s="13"/>
      <c r="E78" s="127"/>
    </row>
    <row r="79" spans="1:5" ht="11.25" customHeight="1">
      <c r="A79" s="11" t="s">
        <v>689</v>
      </c>
      <c r="B79" s="11" t="s">
        <v>690</v>
      </c>
      <c r="C79" s="120">
        <v>20.3</v>
      </c>
      <c r="D79" s="13"/>
      <c r="E79" s="127"/>
    </row>
    <row r="80" spans="1:5" ht="11.25" customHeight="1">
      <c r="A80" s="11" t="s">
        <v>691</v>
      </c>
      <c r="B80" s="11" t="s">
        <v>737</v>
      </c>
      <c r="C80" s="120">
        <v>0</v>
      </c>
      <c r="D80" s="13"/>
      <c r="E80" s="127"/>
    </row>
    <row r="81" spans="1:5" ht="11.25" customHeight="1">
      <c r="A81" s="11" t="s">
        <v>692</v>
      </c>
      <c r="B81" s="11" t="s">
        <v>738</v>
      </c>
      <c r="C81" s="120">
        <v>0</v>
      </c>
      <c r="D81" s="13"/>
      <c r="E81" s="127"/>
    </row>
    <row r="82" spans="1:5" ht="11.25" customHeight="1">
      <c r="A82" s="11" t="s">
        <v>693</v>
      </c>
      <c r="B82" s="11" t="s">
        <v>739</v>
      </c>
      <c r="C82" s="120">
        <v>4.6</v>
      </c>
      <c r="D82" s="13"/>
      <c r="E82" s="127"/>
    </row>
    <row r="83" spans="1:5" ht="11.25" customHeight="1">
      <c r="A83" s="11" t="s">
        <v>694</v>
      </c>
      <c r="B83" s="11" t="s">
        <v>183</v>
      </c>
      <c r="C83" s="120">
        <v>0</v>
      </c>
      <c r="D83" s="13"/>
      <c r="E83" s="127"/>
    </row>
    <row r="84" spans="1:5" ht="11.25" customHeight="1">
      <c r="A84" s="11" t="s">
        <v>184</v>
      </c>
      <c r="B84" s="11" t="s">
        <v>185</v>
      </c>
      <c r="C84" s="120">
        <v>17.1</v>
      </c>
      <c r="D84" s="13"/>
      <c r="E84" s="127"/>
    </row>
    <row r="85" spans="1:5" ht="11.25" customHeight="1">
      <c r="A85" s="11" t="s">
        <v>186</v>
      </c>
      <c r="B85" s="11" t="s">
        <v>187</v>
      </c>
      <c r="C85" s="120">
        <v>1.6</v>
      </c>
      <c r="D85" s="13"/>
      <c r="E85" s="127"/>
    </row>
    <row r="86" spans="1:5" ht="11.25" customHeight="1">
      <c r="A86" s="11" t="s">
        <v>188</v>
      </c>
      <c r="B86" s="11" t="s">
        <v>189</v>
      </c>
      <c r="C86" s="120">
        <v>0</v>
      </c>
      <c r="D86" s="13"/>
      <c r="E86" s="127"/>
    </row>
    <row r="87" spans="1:5" ht="11.25" customHeight="1">
      <c r="A87" s="11" t="s">
        <v>190</v>
      </c>
      <c r="B87" s="11" t="s">
        <v>740</v>
      </c>
      <c r="C87" s="120">
        <v>3.8</v>
      </c>
      <c r="D87" s="13"/>
      <c r="E87" s="127"/>
    </row>
    <row r="88" spans="1:5" ht="11.25" customHeight="1">
      <c r="A88" s="11" t="s">
        <v>191</v>
      </c>
      <c r="B88" s="11" t="s">
        <v>192</v>
      </c>
      <c r="C88" s="120">
        <v>0</v>
      </c>
      <c r="D88" s="13"/>
      <c r="E88" s="127"/>
    </row>
    <row r="89" spans="1:5" ht="11.25" customHeight="1">
      <c r="A89" s="11" t="s">
        <v>193</v>
      </c>
      <c r="B89" s="11" t="s">
        <v>194</v>
      </c>
      <c r="C89" s="120">
        <v>7.1</v>
      </c>
      <c r="D89" s="13"/>
      <c r="E89" s="127"/>
    </row>
    <row r="90" spans="1:5" ht="11.25" customHeight="1">
      <c r="A90" s="11" t="s">
        <v>195</v>
      </c>
      <c r="B90" s="11" t="s">
        <v>196</v>
      </c>
      <c r="C90" s="120">
        <v>0</v>
      </c>
      <c r="D90" s="13"/>
      <c r="E90" s="127"/>
    </row>
    <row r="91" spans="1:5" ht="11.25" customHeight="1">
      <c r="A91" s="11" t="s">
        <v>197</v>
      </c>
      <c r="B91" s="11" t="s">
        <v>198</v>
      </c>
      <c r="C91" s="120">
        <v>0.1</v>
      </c>
      <c r="D91" s="13"/>
      <c r="E91" s="127"/>
    </row>
    <row r="92" spans="1:5" ht="11.25" customHeight="1">
      <c r="A92" s="11" t="s">
        <v>199</v>
      </c>
      <c r="B92" s="11" t="s">
        <v>200</v>
      </c>
      <c r="C92" s="120">
        <v>19.5</v>
      </c>
      <c r="D92" s="13"/>
      <c r="E92" s="127"/>
    </row>
    <row r="93" spans="1:5" ht="11.25" customHeight="1">
      <c r="A93" s="11" t="s">
        <v>201</v>
      </c>
      <c r="B93" s="11" t="s">
        <v>202</v>
      </c>
      <c r="C93" s="120">
        <v>0.9</v>
      </c>
      <c r="D93" s="13"/>
      <c r="E93" s="127"/>
    </row>
    <row r="94" spans="1:5" ht="11.25" customHeight="1">
      <c r="A94" s="11" t="s">
        <v>203</v>
      </c>
      <c r="B94" s="11" t="s">
        <v>204</v>
      </c>
      <c r="C94" s="120">
        <v>8</v>
      </c>
      <c r="D94" s="13"/>
      <c r="E94" s="127"/>
    </row>
    <row r="95" spans="1:5" ht="11.25" customHeight="1">
      <c r="A95" s="11" t="s">
        <v>205</v>
      </c>
      <c r="B95" s="11" t="s">
        <v>206</v>
      </c>
      <c r="C95" s="120">
        <v>0</v>
      </c>
      <c r="D95" s="13"/>
      <c r="E95" s="127"/>
    </row>
    <row r="96" spans="1:5" ht="11.25" customHeight="1">
      <c r="A96" s="11" t="s">
        <v>207</v>
      </c>
      <c r="B96" s="11" t="s">
        <v>208</v>
      </c>
      <c r="C96" s="120">
        <v>31</v>
      </c>
      <c r="D96" s="13"/>
      <c r="E96" s="127"/>
    </row>
    <row r="97" spans="1:5" ht="11.25" customHeight="1">
      <c r="A97" s="11" t="s">
        <v>209</v>
      </c>
      <c r="B97" s="11" t="s">
        <v>210</v>
      </c>
      <c r="C97" s="120">
        <v>20</v>
      </c>
      <c r="D97" s="13"/>
      <c r="E97" s="127"/>
    </row>
    <row r="98" spans="1:5" ht="11.25" customHeight="1">
      <c r="A98" s="11" t="s">
        <v>211</v>
      </c>
      <c r="B98" s="11" t="s">
        <v>212</v>
      </c>
      <c r="C98" s="120">
        <v>6.1</v>
      </c>
      <c r="D98" s="13"/>
      <c r="E98" s="127"/>
    </row>
    <row r="99" spans="1:5" ht="11.25" customHeight="1">
      <c r="A99" s="11" t="s">
        <v>213</v>
      </c>
      <c r="B99" s="11" t="s">
        <v>214</v>
      </c>
      <c r="C99" s="120">
        <v>0.1</v>
      </c>
      <c r="D99" s="13"/>
      <c r="E99" s="127"/>
    </row>
    <row r="100" spans="1:5" ht="11.25" customHeight="1">
      <c r="A100" s="11" t="s">
        <v>215</v>
      </c>
      <c r="B100" s="11" t="s">
        <v>216</v>
      </c>
      <c r="C100" s="120">
        <v>7.9</v>
      </c>
      <c r="D100" s="13"/>
      <c r="E100" s="127"/>
    </row>
    <row r="101" spans="1:5" ht="11.25" customHeight="1">
      <c r="A101" s="11" t="s">
        <v>217</v>
      </c>
      <c r="B101" s="11" t="s">
        <v>218</v>
      </c>
      <c r="C101" s="120">
        <v>0.2</v>
      </c>
      <c r="D101" s="13"/>
      <c r="E101" s="127"/>
    </row>
    <row r="102" spans="1:5" ht="11.25" customHeight="1">
      <c r="A102" s="11" t="s">
        <v>219</v>
      </c>
      <c r="B102" s="11" t="s">
        <v>220</v>
      </c>
      <c r="C102" s="120">
        <v>68.4</v>
      </c>
      <c r="D102" s="13"/>
      <c r="E102" s="127"/>
    </row>
    <row r="103" spans="1:5" ht="11.25" customHeight="1">
      <c r="A103" s="11" t="s">
        <v>221</v>
      </c>
      <c r="B103" s="11" t="s">
        <v>222</v>
      </c>
      <c r="C103" s="120">
        <v>19.5</v>
      </c>
      <c r="D103" s="13"/>
      <c r="E103" s="127"/>
    </row>
    <row r="104" spans="1:5" ht="11.25" customHeight="1">
      <c r="A104" s="11" t="s">
        <v>223</v>
      </c>
      <c r="B104" s="11" t="s">
        <v>224</v>
      </c>
      <c r="C104" s="120">
        <v>5</v>
      </c>
      <c r="D104" s="13"/>
      <c r="E104" s="127"/>
    </row>
    <row r="105" spans="1:5" ht="11.25" customHeight="1">
      <c r="A105" s="11" t="s">
        <v>765</v>
      </c>
      <c r="B105" s="11" t="s">
        <v>26</v>
      </c>
      <c r="C105" s="120" t="s">
        <v>888</v>
      </c>
      <c r="D105" s="13"/>
      <c r="E105" s="127"/>
    </row>
    <row r="106" spans="1:5" ht="11.25" customHeight="1">
      <c r="A106" s="11" t="s">
        <v>229</v>
      </c>
      <c r="B106" s="11" t="s">
        <v>230</v>
      </c>
      <c r="C106" s="120">
        <v>15.8</v>
      </c>
      <c r="D106" s="13"/>
      <c r="E106" s="127"/>
    </row>
    <row r="107" spans="1:5" ht="11.25" customHeight="1">
      <c r="A107" s="11" t="s">
        <v>231</v>
      </c>
      <c r="B107" s="11" t="s">
        <v>232</v>
      </c>
      <c r="C107" s="120">
        <v>0.8</v>
      </c>
      <c r="D107" s="13"/>
      <c r="E107" s="127"/>
    </row>
    <row r="108" spans="1:5" ht="11.25" customHeight="1">
      <c r="A108" s="11" t="s">
        <v>233</v>
      </c>
      <c r="B108" s="11" t="s">
        <v>234</v>
      </c>
      <c r="C108" s="120">
        <v>2.5</v>
      </c>
      <c r="D108" s="13"/>
      <c r="E108" s="127"/>
    </row>
    <row r="109" spans="1:5" ht="11.25" customHeight="1">
      <c r="A109" s="11" t="s">
        <v>235</v>
      </c>
      <c r="B109" s="11" t="s">
        <v>236</v>
      </c>
      <c r="C109" s="120">
        <v>7</v>
      </c>
      <c r="D109" s="13"/>
      <c r="E109" s="127"/>
    </row>
    <row r="110" spans="1:5" ht="11.25" customHeight="1">
      <c r="A110" s="11" t="s">
        <v>244</v>
      </c>
      <c r="B110" s="11" t="s">
        <v>245</v>
      </c>
      <c r="C110" s="120">
        <v>28.5</v>
      </c>
      <c r="D110" s="13"/>
      <c r="E110" s="127"/>
    </row>
    <row r="111" spans="1:5" ht="11.25" customHeight="1">
      <c r="A111" s="11" t="s">
        <v>246</v>
      </c>
      <c r="B111" s="11" t="s">
        <v>247</v>
      </c>
      <c r="C111" s="120">
        <v>10.3</v>
      </c>
      <c r="D111" s="13"/>
      <c r="E111" s="127"/>
    </row>
    <row r="112" spans="1:5" ht="11.25" customHeight="1">
      <c r="A112" s="11" t="s">
        <v>248</v>
      </c>
      <c r="B112" s="11" t="s">
        <v>249</v>
      </c>
      <c r="C112" s="120">
        <v>18.6</v>
      </c>
      <c r="D112" s="13"/>
      <c r="E112" s="127"/>
    </row>
    <row r="113" spans="1:5" ht="11.25" customHeight="1">
      <c r="A113" s="11" t="s">
        <v>250</v>
      </c>
      <c r="B113" s="11" t="s">
        <v>251</v>
      </c>
      <c r="C113" s="120">
        <v>90.5</v>
      </c>
      <c r="D113" s="13"/>
      <c r="E113" s="127"/>
    </row>
    <row r="114" spans="1:5" ht="11.25" customHeight="1">
      <c r="A114" s="11" t="s">
        <v>252</v>
      </c>
      <c r="B114" s="11" t="s">
        <v>253</v>
      </c>
      <c r="C114" s="120">
        <v>5.6</v>
      </c>
      <c r="D114" s="13"/>
      <c r="E114" s="127"/>
    </row>
    <row r="115" spans="1:5" ht="11.25" customHeight="1">
      <c r="A115" s="11" t="s">
        <v>254</v>
      </c>
      <c r="B115" s="11" t="s">
        <v>255</v>
      </c>
      <c r="C115" s="120">
        <v>4.4</v>
      </c>
      <c r="D115" s="13"/>
      <c r="E115" s="127"/>
    </row>
    <row r="116" spans="1:5" ht="11.25" customHeight="1">
      <c r="A116" s="11" t="s">
        <v>256</v>
      </c>
      <c r="B116" s="11" t="s">
        <v>257</v>
      </c>
      <c r="C116" s="120">
        <v>41.6</v>
      </c>
      <c r="D116" s="13"/>
      <c r="E116" s="127"/>
    </row>
    <row r="117" spans="1:5" ht="11.25" customHeight="1">
      <c r="A117" s="11" t="s">
        <v>258</v>
      </c>
      <c r="B117" s="11" t="s">
        <v>259</v>
      </c>
      <c r="C117" s="120">
        <v>6.1</v>
      </c>
      <c r="D117" s="13"/>
      <c r="E117" s="127"/>
    </row>
    <row r="118" spans="1:5" ht="11.25" customHeight="1">
      <c r="A118" s="11" t="s">
        <v>535</v>
      </c>
      <c r="B118" s="11" t="s">
        <v>544</v>
      </c>
      <c r="C118" s="120">
        <v>6.6</v>
      </c>
      <c r="D118" s="13"/>
      <c r="E118" s="127"/>
    </row>
    <row r="119" spans="1:5" ht="11.25" customHeight="1">
      <c r="A119" s="11" t="s">
        <v>536</v>
      </c>
      <c r="B119" s="11" t="s">
        <v>545</v>
      </c>
      <c r="C119" s="120">
        <v>20</v>
      </c>
      <c r="D119" s="13"/>
      <c r="E119" s="127"/>
    </row>
    <row r="120" spans="1:5" ht="11.25" customHeight="1">
      <c r="A120" s="11" t="s">
        <v>537</v>
      </c>
      <c r="B120" s="11" t="s">
        <v>237</v>
      </c>
      <c r="C120" s="120">
        <v>59.6</v>
      </c>
      <c r="D120" s="13"/>
      <c r="E120" s="127"/>
    </row>
    <row r="121" spans="1:5" ht="11.25" customHeight="1">
      <c r="A121" s="11" t="s">
        <v>538</v>
      </c>
      <c r="B121" s="11" t="s">
        <v>238</v>
      </c>
      <c r="C121" s="120">
        <v>22.4</v>
      </c>
      <c r="D121" s="13"/>
      <c r="E121" s="127"/>
    </row>
    <row r="122" spans="1:5" ht="11.25" customHeight="1">
      <c r="A122" s="11" t="s">
        <v>539</v>
      </c>
      <c r="B122" s="11" t="s">
        <v>239</v>
      </c>
      <c r="C122" s="121" t="s">
        <v>888</v>
      </c>
      <c r="D122" s="13"/>
      <c r="E122" s="127"/>
    </row>
    <row r="123" spans="1:5" ht="11.25" customHeight="1">
      <c r="A123" s="11" t="s">
        <v>540</v>
      </c>
      <c r="B123" s="11" t="s">
        <v>240</v>
      </c>
      <c r="C123" s="120">
        <v>17.9</v>
      </c>
      <c r="D123" s="13"/>
      <c r="E123" s="127"/>
    </row>
    <row r="124" spans="1:5" ht="11.25" customHeight="1">
      <c r="A124" s="11" t="s">
        <v>541</v>
      </c>
      <c r="B124" s="11" t="s">
        <v>241</v>
      </c>
      <c r="C124" s="120">
        <v>17.3</v>
      </c>
      <c r="D124" s="13"/>
      <c r="E124" s="127"/>
    </row>
    <row r="125" spans="1:5" ht="11.25" customHeight="1">
      <c r="A125" s="11" t="s">
        <v>542</v>
      </c>
      <c r="B125" s="11" t="s">
        <v>242</v>
      </c>
      <c r="C125" s="121" t="s">
        <v>888</v>
      </c>
      <c r="D125" s="13"/>
      <c r="E125" s="127"/>
    </row>
    <row r="126" spans="1:5" ht="11.25" customHeight="1">
      <c r="A126" s="11" t="s">
        <v>543</v>
      </c>
      <c r="B126" s="11" t="s">
        <v>243</v>
      </c>
      <c r="C126" s="120">
        <v>16.2</v>
      </c>
      <c r="D126" s="13"/>
      <c r="E126" s="127"/>
    </row>
    <row r="127" spans="1:5" ht="11.25" customHeight="1">
      <c r="A127" s="11" t="s">
        <v>260</v>
      </c>
      <c r="B127" s="11" t="s">
        <v>497</v>
      </c>
      <c r="C127" s="120">
        <v>2.7</v>
      </c>
      <c r="D127" s="13"/>
      <c r="E127" s="127"/>
    </row>
    <row r="128" spans="1:5" ht="11.25" customHeight="1">
      <c r="A128" s="11" t="s">
        <v>261</v>
      </c>
      <c r="B128" s="11" t="s">
        <v>495</v>
      </c>
      <c r="C128" s="120">
        <v>0</v>
      </c>
      <c r="D128" s="13"/>
      <c r="E128" s="127"/>
    </row>
    <row r="129" spans="1:5" ht="11.25" customHeight="1">
      <c r="A129" s="11" t="s">
        <v>262</v>
      </c>
      <c r="B129" s="11" t="s">
        <v>493</v>
      </c>
      <c r="C129" s="120">
        <v>0</v>
      </c>
      <c r="D129" s="13"/>
      <c r="E129" s="127"/>
    </row>
    <row r="130" spans="1:5" ht="11.25" customHeight="1">
      <c r="A130" s="11" t="s">
        <v>263</v>
      </c>
      <c r="B130" s="11" t="s">
        <v>264</v>
      </c>
      <c r="C130" s="120">
        <v>6.8</v>
      </c>
      <c r="D130" s="13"/>
      <c r="E130" s="127"/>
    </row>
    <row r="131" spans="1:5" ht="11.25" customHeight="1">
      <c r="A131" s="11" t="s">
        <v>265</v>
      </c>
      <c r="B131" s="11" t="s">
        <v>266</v>
      </c>
      <c r="C131" s="120">
        <v>3.6</v>
      </c>
      <c r="D131" s="13"/>
      <c r="E131" s="127"/>
    </row>
    <row r="132" spans="1:5" ht="11.25" customHeight="1">
      <c r="A132" s="11" t="s">
        <v>267</v>
      </c>
      <c r="B132" s="11" t="s">
        <v>268</v>
      </c>
      <c r="C132" s="120">
        <v>6.6</v>
      </c>
      <c r="D132" s="13"/>
      <c r="E132" s="127"/>
    </row>
    <row r="133" spans="1:5" ht="11.25" customHeight="1">
      <c r="A133" s="11" t="s">
        <v>269</v>
      </c>
      <c r="B133" s="11" t="s">
        <v>270</v>
      </c>
      <c r="C133" s="120">
        <v>3.7</v>
      </c>
      <c r="D133" s="13"/>
      <c r="E133" s="127"/>
    </row>
    <row r="134" spans="1:5" ht="11.25" customHeight="1">
      <c r="A134" s="11" t="s">
        <v>271</v>
      </c>
      <c r="B134" s="11" t="s">
        <v>272</v>
      </c>
      <c r="C134" s="120">
        <v>6.3</v>
      </c>
      <c r="D134" s="13"/>
      <c r="E134" s="127"/>
    </row>
    <row r="135" spans="1:5" ht="11.25" customHeight="1">
      <c r="A135" s="11" t="s">
        <v>273</v>
      </c>
      <c r="B135" s="11" t="s">
        <v>274</v>
      </c>
      <c r="C135" s="120">
        <v>9.4</v>
      </c>
      <c r="D135" s="13"/>
      <c r="E135" s="127"/>
    </row>
    <row r="136" spans="1:5" ht="11.25" customHeight="1">
      <c r="A136" s="11" t="s">
        <v>275</v>
      </c>
      <c r="B136" s="11" t="s">
        <v>276</v>
      </c>
      <c r="C136" s="120">
        <v>1.1</v>
      </c>
      <c r="D136" s="13"/>
      <c r="E136" s="127"/>
    </row>
    <row r="137" spans="1:5" ht="11.25" customHeight="1">
      <c r="A137" s="11" t="s">
        <v>277</v>
      </c>
      <c r="B137" s="11" t="s">
        <v>278</v>
      </c>
      <c r="C137" s="120">
        <v>9.5</v>
      </c>
      <c r="D137" s="13"/>
      <c r="E137" s="127"/>
    </row>
    <row r="138" spans="1:5" ht="11.25" customHeight="1">
      <c r="A138" s="11" t="s">
        <v>279</v>
      </c>
      <c r="B138" s="11" t="s">
        <v>280</v>
      </c>
      <c r="C138" s="120">
        <v>13.9</v>
      </c>
      <c r="D138" s="13"/>
      <c r="E138" s="127"/>
    </row>
    <row r="139" spans="1:5" ht="11.25" customHeight="1">
      <c r="A139" s="11" t="s">
        <v>281</v>
      </c>
      <c r="B139" s="11" t="s">
        <v>282</v>
      </c>
      <c r="C139" s="120">
        <v>0</v>
      </c>
      <c r="D139" s="13"/>
      <c r="E139" s="127"/>
    </row>
    <row r="140" spans="1:5" ht="11.25" customHeight="1">
      <c r="A140" s="11" t="s">
        <v>283</v>
      </c>
      <c r="B140" s="11" t="s">
        <v>284</v>
      </c>
      <c r="C140" s="120">
        <v>0</v>
      </c>
      <c r="D140" s="13"/>
      <c r="E140" s="127"/>
    </row>
    <row r="141" spans="1:5" ht="11.25" customHeight="1">
      <c r="A141" s="11" t="s">
        <v>285</v>
      </c>
      <c r="B141" s="11" t="s">
        <v>286</v>
      </c>
      <c r="C141" s="120">
        <v>0</v>
      </c>
      <c r="D141" s="13"/>
      <c r="E141" s="127"/>
    </row>
    <row r="142" spans="1:5" ht="11.25" customHeight="1">
      <c r="A142" s="11" t="s">
        <v>287</v>
      </c>
      <c r="B142" s="11" t="s">
        <v>288</v>
      </c>
      <c r="C142" s="120">
        <v>0</v>
      </c>
      <c r="D142" s="13"/>
      <c r="E142" s="127"/>
    </row>
    <row r="143" spans="1:5" ht="11.25" customHeight="1">
      <c r="A143" s="11" t="s">
        <v>289</v>
      </c>
      <c r="B143" s="11" t="s">
        <v>290</v>
      </c>
      <c r="C143" s="120">
        <v>0</v>
      </c>
      <c r="D143" s="13"/>
      <c r="E143" s="127"/>
    </row>
    <row r="144" spans="1:5" ht="11.25" customHeight="1">
      <c r="A144" s="11" t="s">
        <v>291</v>
      </c>
      <c r="B144" s="11" t="s">
        <v>292</v>
      </c>
      <c r="C144" s="120">
        <v>0</v>
      </c>
      <c r="D144" s="13"/>
      <c r="E144" s="127"/>
    </row>
    <row r="145" spans="1:5" ht="11.25" customHeight="1">
      <c r="A145" s="11" t="s">
        <v>293</v>
      </c>
      <c r="B145" s="11" t="s">
        <v>294</v>
      </c>
      <c r="C145" s="120">
        <v>0</v>
      </c>
      <c r="D145" s="13"/>
      <c r="E145" s="127"/>
    </row>
    <row r="146" spans="1:5" ht="11.25" customHeight="1">
      <c r="A146" s="11" t="s">
        <v>295</v>
      </c>
      <c r="B146" s="11" t="s">
        <v>296</v>
      </c>
      <c r="C146" s="120">
        <v>0</v>
      </c>
      <c r="D146" s="13"/>
      <c r="E146" s="127"/>
    </row>
    <row r="147" spans="1:5" ht="11.25" customHeight="1">
      <c r="A147" s="11" t="s">
        <v>297</v>
      </c>
      <c r="B147" s="11" t="s">
        <v>298</v>
      </c>
      <c r="C147" s="120">
        <v>0</v>
      </c>
      <c r="D147" s="13"/>
      <c r="E147" s="127"/>
    </row>
    <row r="148" spans="1:5" ht="11.25" customHeight="1">
      <c r="A148" s="11" t="s">
        <v>299</v>
      </c>
      <c r="B148" s="11" t="s">
        <v>300</v>
      </c>
      <c r="C148" s="120">
        <v>0</v>
      </c>
      <c r="D148" s="13"/>
      <c r="E148" s="127"/>
    </row>
    <row r="149" spans="1:5" ht="11.25" customHeight="1">
      <c r="A149" s="11" t="s">
        <v>301</v>
      </c>
      <c r="B149" s="11" t="s">
        <v>302</v>
      </c>
      <c r="C149" s="120">
        <v>0</v>
      </c>
      <c r="D149" s="13"/>
      <c r="E149" s="127"/>
    </row>
    <row r="150" spans="1:5" ht="11.25" customHeight="1">
      <c r="A150" s="11" t="s">
        <v>303</v>
      </c>
      <c r="B150" s="11" t="s">
        <v>304</v>
      </c>
      <c r="C150" s="120">
        <v>0</v>
      </c>
      <c r="D150" s="13"/>
      <c r="E150" s="127"/>
    </row>
    <row r="151" spans="1:5" ht="11.25" customHeight="1">
      <c r="A151" s="11" t="s">
        <v>305</v>
      </c>
      <c r="B151" s="11" t="s">
        <v>306</v>
      </c>
      <c r="C151" s="120">
        <v>25.8</v>
      </c>
      <c r="D151" s="13"/>
      <c r="E151" s="127"/>
    </row>
    <row r="152" spans="1:5" ht="11.25" customHeight="1">
      <c r="A152" s="11" t="s">
        <v>307</v>
      </c>
      <c r="B152" s="11" t="s">
        <v>308</v>
      </c>
      <c r="C152" s="120">
        <v>10.3</v>
      </c>
      <c r="D152" s="13"/>
      <c r="E152" s="127"/>
    </row>
    <row r="153" spans="1:5" ht="11.25" customHeight="1">
      <c r="A153" s="11" t="s">
        <v>309</v>
      </c>
      <c r="B153" s="11" t="s">
        <v>310</v>
      </c>
      <c r="C153" s="120">
        <v>5.8</v>
      </c>
      <c r="D153" s="13"/>
      <c r="E153" s="127"/>
    </row>
    <row r="154" spans="1:5" ht="11.25" customHeight="1">
      <c r="A154" s="11" t="s">
        <v>311</v>
      </c>
      <c r="B154" s="11" t="s">
        <v>312</v>
      </c>
      <c r="C154" s="120">
        <v>0</v>
      </c>
      <c r="D154" s="13"/>
      <c r="E154" s="127"/>
    </row>
    <row r="155" spans="1:5" ht="11.25" customHeight="1">
      <c r="A155" s="14" t="s">
        <v>313</v>
      </c>
      <c r="B155" s="11" t="s">
        <v>314</v>
      </c>
      <c r="C155" s="120">
        <v>1.3</v>
      </c>
      <c r="D155" s="13"/>
      <c r="E155" s="127"/>
    </row>
    <row r="156" spans="1:5" ht="11.25" customHeight="1">
      <c r="A156" s="14" t="s">
        <v>315</v>
      </c>
      <c r="B156" s="14" t="s">
        <v>316</v>
      </c>
      <c r="C156" s="120">
        <v>0</v>
      </c>
      <c r="D156" s="13"/>
      <c r="E156" s="127"/>
    </row>
    <row r="157" spans="1:5" ht="11.25" customHeight="1">
      <c r="A157" s="14" t="s">
        <v>317</v>
      </c>
      <c r="B157" s="14" t="s">
        <v>318</v>
      </c>
      <c r="C157" s="120">
        <v>0</v>
      </c>
      <c r="D157" s="13"/>
      <c r="E157" s="127"/>
    </row>
    <row r="158" spans="1:5" ht="11.25" customHeight="1">
      <c r="A158" s="11" t="s">
        <v>319</v>
      </c>
      <c r="B158" s="11" t="s">
        <v>320</v>
      </c>
      <c r="C158" s="120">
        <v>0</v>
      </c>
      <c r="D158" s="13"/>
      <c r="E158" s="127"/>
    </row>
    <row r="159" spans="1:5" ht="11.25" customHeight="1">
      <c r="A159" s="14" t="s">
        <v>321</v>
      </c>
      <c r="B159" s="14" t="s">
        <v>322</v>
      </c>
      <c r="C159" s="120">
        <v>0</v>
      </c>
      <c r="D159" s="13"/>
      <c r="E159" s="127"/>
    </row>
    <row r="160" spans="1:5" ht="11.25" customHeight="1">
      <c r="A160" s="14" t="s">
        <v>323</v>
      </c>
      <c r="B160" s="14" t="s">
        <v>555</v>
      </c>
      <c r="C160" s="120">
        <v>0</v>
      </c>
      <c r="D160" s="13"/>
      <c r="E160" s="127"/>
    </row>
    <row r="161" spans="1:5" ht="11.25" customHeight="1">
      <c r="A161" s="14" t="s">
        <v>324</v>
      </c>
      <c r="B161" s="14" t="s">
        <v>325</v>
      </c>
      <c r="C161" s="120">
        <v>0</v>
      </c>
      <c r="D161" s="13"/>
      <c r="E161" s="127"/>
    </row>
    <row r="162" spans="1:5" ht="11.25" customHeight="1">
      <c r="A162" s="14" t="s">
        <v>326</v>
      </c>
      <c r="B162" s="14" t="s">
        <v>556</v>
      </c>
      <c r="C162" s="120">
        <v>0</v>
      </c>
      <c r="D162" s="13"/>
      <c r="E162" s="127"/>
    </row>
    <row r="163" spans="1:5" ht="11.25" customHeight="1">
      <c r="A163" s="14" t="s">
        <v>327</v>
      </c>
      <c r="B163" s="14" t="s">
        <v>557</v>
      </c>
      <c r="C163" s="120">
        <v>0</v>
      </c>
      <c r="D163" s="13"/>
      <c r="E163" s="127"/>
    </row>
    <row r="164" spans="1:5" ht="11.25" customHeight="1">
      <c r="A164" s="14" t="s">
        <v>328</v>
      </c>
      <c r="B164" s="14" t="s">
        <v>329</v>
      </c>
      <c r="C164" s="120">
        <v>0</v>
      </c>
      <c r="D164" s="13"/>
      <c r="E164" s="127"/>
    </row>
    <row r="165" spans="1:5" ht="11.25" customHeight="1">
      <c r="A165" s="14" t="s">
        <v>330</v>
      </c>
      <c r="B165" s="14" t="s">
        <v>331</v>
      </c>
      <c r="C165" s="120">
        <v>0</v>
      </c>
      <c r="D165" s="13"/>
      <c r="E165" s="127"/>
    </row>
    <row r="166" spans="1:5" ht="11.25" customHeight="1">
      <c r="A166" s="14" t="s">
        <v>332</v>
      </c>
      <c r="B166" s="14" t="s">
        <v>558</v>
      </c>
      <c r="C166" s="120">
        <v>0</v>
      </c>
      <c r="D166" s="13"/>
      <c r="E166" s="127"/>
    </row>
    <row r="167" spans="1:5" ht="11.25" customHeight="1">
      <c r="A167" s="11" t="s">
        <v>333</v>
      </c>
      <c r="B167" s="11" t="s">
        <v>334</v>
      </c>
      <c r="C167" s="120">
        <v>0</v>
      </c>
      <c r="D167" s="13"/>
      <c r="E167" s="127"/>
    </row>
    <row r="168" spans="1:5" ht="11.25" customHeight="1">
      <c r="A168" s="11" t="s">
        <v>335</v>
      </c>
      <c r="B168" s="11" t="s">
        <v>336</v>
      </c>
      <c r="C168" s="120">
        <v>0</v>
      </c>
      <c r="D168" s="13"/>
      <c r="E168" s="127"/>
    </row>
    <row r="169" spans="1:5" ht="11.25" customHeight="1">
      <c r="A169" s="11" t="s">
        <v>337</v>
      </c>
      <c r="B169" s="11" t="s">
        <v>338</v>
      </c>
      <c r="C169" s="120">
        <v>0</v>
      </c>
      <c r="D169" s="13"/>
      <c r="E169" s="127"/>
    </row>
    <row r="170" spans="1:5" ht="11.25" customHeight="1">
      <c r="A170" s="11" t="s">
        <v>339</v>
      </c>
      <c r="B170" s="11" t="s">
        <v>340</v>
      </c>
      <c r="C170" s="120">
        <v>0</v>
      </c>
      <c r="D170" s="13"/>
      <c r="E170" s="127"/>
    </row>
    <row r="171" spans="1:5" ht="11.25" customHeight="1">
      <c r="A171" s="11" t="s">
        <v>341</v>
      </c>
      <c r="B171" s="11" t="s">
        <v>559</v>
      </c>
      <c r="C171" s="120">
        <v>0</v>
      </c>
      <c r="D171" s="13"/>
      <c r="E171" s="127"/>
    </row>
    <row r="172" spans="1:5" ht="11.25" customHeight="1">
      <c r="A172" s="11" t="s">
        <v>342</v>
      </c>
      <c r="B172" s="11" t="s">
        <v>343</v>
      </c>
      <c r="C172" s="120">
        <v>0</v>
      </c>
      <c r="D172" s="13"/>
      <c r="E172" s="127"/>
    </row>
    <row r="173" spans="1:5" ht="11.25" customHeight="1">
      <c r="A173" s="11" t="s">
        <v>344</v>
      </c>
      <c r="B173" s="11" t="s">
        <v>345</v>
      </c>
      <c r="C173" s="120">
        <v>0</v>
      </c>
      <c r="D173" s="13"/>
      <c r="E173" s="127"/>
    </row>
    <row r="174" spans="1:5" ht="11.25" customHeight="1">
      <c r="A174" s="11" t="s">
        <v>346</v>
      </c>
      <c r="B174" s="11" t="s">
        <v>560</v>
      </c>
      <c r="C174" s="120">
        <v>0</v>
      </c>
      <c r="D174" s="13"/>
      <c r="E174" s="127"/>
    </row>
    <row r="175" spans="1:5" ht="11.25" customHeight="1">
      <c r="A175" s="11" t="s">
        <v>347</v>
      </c>
      <c r="B175" s="11" t="s">
        <v>348</v>
      </c>
      <c r="C175" s="120">
        <v>0</v>
      </c>
      <c r="D175" s="13"/>
      <c r="E175" s="127"/>
    </row>
    <row r="176" spans="1:5" ht="11.25" customHeight="1">
      <c r="A176" s="11" t="s">
        <v>349</v>
      </c>
      <c r="B176" s="11" t="s">
        <v>350</v>
      </c>
      <c r="C176" s="120">
        <v>13.7</v>
      </c>
      <c r="D176" s="13"/>
      <c r="E176" s="127"/>
    </row>
    <row r="177" spans="1:5" ht="11.25" customHeight="1">
      <c r="A177" s="11" t="s">
        <v>351</v>
      </c>
      <c r="B177" s="11" t="s">
        <v>352</v>
      </c>
      <c r="C177" s="120">
        <v>2.3</v>
      </c>
      <c r="D177" s="13"/>
      <c r="E177" s="127"/>
    </row>
    <row r="178" spans="1:5" ht="11.25" customHeight="1">
      <c r="A178" s="11" t="s">
        <v>353</v>
      </c>
      <c r="B178" s="11" t="s">
        <v>354</v>
      </c>
      <c r="C178" s="120">
        <v>8.5</v>
      </c>
      <c r="D178" s="13"/>
      <c r="E178" s="127"/>
    </row>
    <row r="179" spans="1:5" ht="11.25" customHeight="1">
      <c r="A179" s="11" t="s">
        <v>355</v>
      </c>
      <c r="B179" s="11" t="s">
        <v>356</v>
      </c>
      <c r="C179" s="120">
        <v>18.9</v>
      </c>
      <c r="D179" s="13"/>
      <c r="E179" s="127"/>
    </row>
    <row r="180" spans="1:5" ht="11.25" customHeight="1">
      <c r="A180" s="11" t="s">
        <v>357</v>
      </c>
      <c r="B180" s="11" t="s">
        <v>358</v>
      </c>
      <c r="C180" s="120">
        <v>5.9</v>
      </c>
      <c r="D180" s="13"/>
      <c r="E180" s="127"/>
    </row>
    <row r="181" spans="1:5" ht="11.25" customHeight="1">
      <c r="A181" s="11" t="s">
        <v>359</v>
      </c>
      <c r="B181" s="11" t="s">
        <v>561</v>
      </c>
      <c r="C181" s="120">
        <v>0.8</v>
      </c>
      <c r="D181" s="13"/>
      <c r="E181" s="127"/>
    </row>
    <row r="182" spans="1:5" ht="11.25" customHeight="1">
      <c r="A182" s="11" t="s">
        <v>360</v>
      </c>
      <c r="B182" s="11" t="s">
        <v>562</v>
      </c>
      <c r="C182" s="120">
        <v>6.6</v>
      </c>
      <c r="D182" s="13"/>
      <c r="E182" s="127"/>
    </row>
    <row r="183" spans="1:5" ht="11.25" customHeight="1">
      <c r="A183" s="11" t="s">
        <v>361</v>
      </c>
      <c r="B183" s="11" t="s">
        <v>362</v>
      </c>
      <c r="C183" s="120">
        <v>1</v>
      </c>
      <c r="D183" s="13"/>
      <c r="E183" s="127"/>
    </row>
    <row r="184" spans="1:5" ht="11.25" customHeight="1">
      <c r="A184" s="11" t="s">
        <v>363</v>
      </c>
      <c r="B184" s="11" t="s">
        <v>364</v>
      </c>
      <c r="C184" s="120">
        <v>0.7</v>
      </c>
      <c r="D184" s="13"/>
      <c r="E184" s="127"/>
    </row>
    <row r="185" spans="1:5" ht="11.25" customHeight="1">
      <c r="A185" s="11" t="s">
        <v>365</v>
      </c>
      <c r="B185" s="11" t="s">
        <v>366</v>
      </c>
      <c r="C185" s="120">
        <v>4.1</v>
      </c>
      <c r="D185" s="13"/>
      <c r="E185" s="127"/>
    </row>
    <row r="186" spans="1:5" ht="11.25" customHeight="1">
      <c r="A186" s="11" t="s">
        <v>367</v>
      </c>
      <c r="B186" s="11" t="s">
        <v>368</v>
      </c>
      <c r="C186" s="120">
        <v>14.6</v>
      </c>
      <c r="D186" s="13"/>
      <c r="E186" s="127"/>
    </row>
    <row r="187" spans="1:5" ht="11.25" customHeight="1">
      <c r="A187" s="11" t="s">
        <v>369</v>
      </c>
      <c r="B187" s="11" t="s">
        <v>370</v>
      </c>
      <c r="C187" s="120">
        <v>3.8</v>
      </c>
      <c r="D187" s="13"/>
      <c r="E187" s="127"/>
    </row>
    <row r="188" spans="1:5" ht="11.25" customHeight="1">
      <c r="A188" s="14" t="s">
        <v>371</v>
      </c>
      <c r="B188" s="14" t="s">
        <v>890</v>
      </c>
      <c r="C188" s="120">
        <v>3.4</v>
      </c>
      <c r="D188" s="13"/>
      <c r="E188" s="127"/>
    </row>
    <row r="189" spans="1:5" ht="11.25" customHeight="1">
      <c r="A189" s="14" t="s">
        <v>372</v>
      </c>
      <c r="B189" s="14" t="s">
        <v>373</v>
      </c>
      <c r="C189" s="120">
        <v>5.8</v>
      </c>
      <c r="D189" s="13"/>
      <c r="E189" s="127"/>
    </row>
    <row r="190" spans="1:5" ht="11.25" customHeight="1">
      <c r="A190" s="14" t="s">
        <v>374</v>
      </c>
      <c r="B190" s="14" t="s">
        <v>375</v>
      </c>
      <c r="C190" s="120">
        <v>1</v>
      </c>
      <c r="D190" s="13"/>
      <c r="E190" s="127"/>
    </row>
    <row r="191" spans="1:5" ht="11.25" customHeight="1">
      <c r="A191" s="14" t="s">
        <v>750</v>
      </c>
      <c r="B191" s="14" t="s">
        <v>710</v>
      </c>
      <c r="C191" s="120">
        <v>5.8</v>
      </c>
      <c r="D191" s="13"/>
      <c r="E191" s="127"/>
    </row>
    <row r="192" spans="1:5" ht="11.25" customHeight="1">
      <c r="A192" s="14" t="s">
        <v>380</v>
      </c>
      <c r="B192" s="14" t="s">
        <v>381</v>
      </c>
      <c r="C192" s="120">
        <v>3.8</v>
      </c>
      <c r="D192" s="13"/>
      <c r="E192" s="127"/>
    </row>
    <row r="193" spans="1:5" ht="11.25" customHeight="1">
      <c r="A193" s="14" t="s">
        <v>382</v>
      </c>
      <c r="B193" s="14" t="s">
        <v>383</v>
      </c>
      <c r="C193" s="120">
        <v>1.9</v>
      </c>
      <c r="D193" s="13"/>
      <c r="E193" s="127"/>
    </row>
    <row r="194" spans="1:5" ht="11.25" customHeight="1">
      <c r="A194" s="14" t="s">
        <v>384</v>
      </c>
      <c r="B194" s="14" t="s">
        <v>385</v>
      </c>
      <c r="C194" s="120">
        <v>0.1</v>
      </c>
      <c r="D194" s="13"/>
      <c r="E194" s="127"/>
    </row>
    <row r="195" spans="1:5" ht="11.25" customHeight="1">
      <c r="A195" s="14" t="s">
        <v>386</v>
      </c>
      <c r="B195" s="14" t="s">
        <v>387</v>
      </c>
      <c r="C195" s="120">
        <v>0.2</v>
      </c>
      <c r="D195" s="13"/>
      <c r="E195" s="127"/>
    </row>
    <row r="196" spans="1:5" ht="11.25" customHeight="1">
      <c r="A196" s="14" t="s">
        <v>389</v>
      </c>
      <c r="B196" s="14" t="s">
        <v>390</v>
      </c>
      <c r="C196" s="120">
        <v>0</v>
      </c>
      <c r="D196" s="13"/>
      <c r="E196" s="127"/>
    </row>
    <row r="197" spans="1:5" ht="11.25" customHeight="1">
      <c r="A197" s="14" t="s">
        <v>546</v>
      </c>
      <c r="B197" s="14" t="s">
        <v>548</v>
      </c>
      <c r="C197" s="120">
        <v>0</v>
      </c>
      <c r="D197" s="13"/>
      <c r="E197" s="127"/>
    </row>
    <row r="198" spans="1:5" ht="11.25" customHeight="1">
      <c r="A198" s="14" t="s">
        <v>547</v>
      </c>
      <c r="B198" s="14" t="s">
        <v>388</v>
      </c>
      <c r="C198" s="120">
        <v>0</v>
      </c>
      <c r="D198" s="13"/>
      <c r="E198" s="127"/>
    </row>
    <row r="199" spans="1:5" ht="11.25" customHeight="1">
      <c r="A199" s="14" t="s">
        <v>549</v>
      </c>
      <c r="B199" s="14" t="s">
        <v>550</v>
      </c>
      <c r="C199" s="120">
        <v>0</v>
      </c>
      <c r="D199" s="13"/>
      <c r="E199" s="127"/>
    </row>
    <row r="200" spans="1:5" ht="11.25" customHeight="1">
      <c r="A200" s="14" t="s">
        <v>391</v>
      </c>
      <c r="B200" s="14" t="s">
        <v>392</v>
      </c>
      <c r="C200" s="120">
        <v>0</v>
      </c>
      <c r="D200" s="13"/>
      <c r="E200" s="127"/>
    </row>
    <row r="201" spans="1:5" ht="11.25" customHeight="1">
      <c r="A201" s="14" t="s">
        <v>393</v>
      </c>
      <c r="B201" s="14" t="s">
        <v>394</v>
      </c>
      <c r="C201" s="120">
        <v>0</v>
      </c>
      <c r="D201" s="13"/>
      <c r="E201" s="127"/>
    </row>
    <row r="202" spans="1:5" ht="11.25" customHeight="1">
      <c r="A202" s="14" t="s">
        <v>395</v>
      </c>
      <c r="B202" s="14" t="s">
        <v>396</v>
      </c>
      <c r="C202" s="120">
        <v>0</v>
      </c>
      <c r="D202" s="13"/>
      <c r="E202" s="127"/>
    </row>
    <row r="203" spans="1:5" ht="11.25" customHeight="1">
      <c r="A203" s="14" t="s">
        <v>397</v>
      </c>
      <c r="B203" s="14" t="s">
        <v>398</v>
      </c>
      <c r="C203" s="120">
        <v>0</v>
      </c>
      <c r="D203" s="13"/>
      <c r="E203" s="127"/>
    </row>
    <row r="204" spans="1:5" ht="11.25" customHeight="1">
      <c r="A204" s="11" t="s">
        <v>399</v>
      </c>
      <c r="B204" s="11" t="s">
        <v>400</v>
      </c>
      <c r="C204" s="120">
        <v>0</v>
      </c>
      <c r="D204" s="13"/>
      <c r="E204" s="127"/>
    </row>
    <row r="205" spans="1:5" ht="11.25" customHeight="1">
      <c r="A205" s="11" t="s">
        <v>401</v>
      </c>
      <c r="B205" s="11" t="s">
        <v>402</v>
      </c>
      <c r="C205" s="120">
        <v>0</v>
      </c>
      <c r="D205" s="13"/>
      <c r="E205" s="127"/>
    </row>
    <row r="206" spans="1:5" ht="11.25" customHeight="1">
      <c r="A206" s="11" t="s">
        <v>403</v>
      </c>
      <c r="B206" s="11" t="s">
        <v>404</v>
      </c>
      <c r="C206" s="120">
        <v>0</v>
      </c>
      <c r="D206" s="13"/>
      <c r="E206" s="127"/>
    </row>
    <row r="207" spans="1:5" ht="11.25" customHeight="1">
      <c r="A207" s="11" t="s">
        <v>405</v>
      </c>
      <c r="B207" s="11" t="s">
        <v>406</v>
      </c>
      <c r="C207" s="120">
        <v>0</v>
      </c>
      <c r="D207" s="13"/>
      <c r="E207" s="127"/>
    </row>
    <row r="208" spans="1:5" ht="11.25" customHeight="1">
      <c r="A208" s="11" t="s">
        <v>407</v>
      </c>
      <c r="B208" s="11" t="s">
        <v>408</v>
      </c>
      <c r="C208" s="120">
        <v>0</v>
      </c>
      <c r="D208" s="13"/>
      <c r="E208" s="127"/>
    </row>
    <row r="209" spans="1:5" ht="11.25" customHeight="1">
      <c r="A209" s="11" t="s">
        <v>751</v>
      </c>
      <c r="B209" s="11" t="s">
        <v>25</v>
      </c>
      <c r="C209" s="120">
        <v>0</v>
      </c>
      <c r="D209" s="13"/>
      <c r="E209" s="127"/>
    </row>
    <row r="210" spans="1:5" ht="11.25" customHeight="1">
      <c r="A210" s="11" t="s">
        <v>507</v>
      </c>
      <c r="B210" s="11" t="s">
        <v>910</v>
      </c>
      <c r="C210" s="120" t="s">
        <v>888</v>
      </c>
      <c r="D210" s="13"/>
      <c r="E210" s="127"/>
    </row>
    <row r="211" spans="1:5" ht="11.25" customHeight="1">
      <c r="A211" s="14" t="s">
        <v>508</v>
      </c>
      <c r="B211" s="14" t="s">
        <v>911</v>
      </c>
      <c r="C211" s="120" t="s">
        <v>888</v>
      </c>
      <c r="D211" s="13"/>
      <c r="E211" s="127"/>
    </row>
    <row r="212" spans="1:5" ht="11.25" customHeight="1">
      <c r="A212" s="14" t="s">
        <v>509</v>
      </c>
      <c r="B212" s="14" t="s">
        <v>891</v>
      </c>
      <c r="C212" s="120" t="s">
        <v>888</v>
      </c>
      <c r="D212" s="13"/>
      <c r="E212" s="127"/>
    </row>
    <row r="213" spans="1:5" ht="11.25" customHeight="1">
      <c r="A213" s="14" t="s">
        <v>510</v>
      </c>
      <c r="B213" s="14" t="s">
        <v>893</v>
      </c>
      <c r="C213" s="120" t="s">
        <v>888</v>
      </c>
      <c r="D213" s="13"/>
      <c r="E213" s="127"/>
    </row>
    <row r="214" spans="1:5" ht="11.25" customHeight="1">
      <c r="A214" s="14" t="s">
        <v>511</v>
      </c>
      <c r="B214" s="14" t="s">
        <v>941</v>
      </c>
      <c r="C214" s="120" t="s">
        <v>888</v>
      </c>
      <c r="D214" s="13"/>
      <c r="E214" s="127"/>
    </row>
    <row r="215" spans="1:5" ht="11.25" customHeight="1">
      <c r="A215" s="11" t="s">
        <v>513</v>
      </c>
      <c r="B215" s="14" t="s">
        <v>711</v>
      </c>
      <c r="C215" s="120">
        <v>3.6</v>
      </c>
      <c r="D215" s="13"/>
      <c r="E215" s="127"/>
    </row>
    <row r="216" spans="1:5" ht="11.25" customHeight="1">
      <c r="A216" s="11" t="s">
        <v>944</v>
      </c>
      <c r="B216" s="14" t="s">
        <v>466</v>
      </c>
      <c r="C216" s="120">
        <v>10.2</v>
      </c>
      <c r="D216" s="13"/>
      <c r="E216" s="127"/>
    </row>
    <row r="217" spans="1:5" ht="11.25" customHeight="1">
      <c r="A217" s="14" t="s">
        <v>712</v>
      </c>
      <c r="B217" s="14" t="s">
        <v>713</v>
      </c>
      <c r="C217" s="120" t="s">
        <v>888</v>
      </c>
      <c r="D217" s="13"/>
      <c r="E217" s="127"/>
    </row>
    <row r="218" spans="1:5" ht="11.25" customHeight="1">
      <c r="A218" s="14" t="s">
        <v>945</v>
      </c>
      <c r="B218" s="14" t="s">
        <v>467</v>
      </c>
      <c r="C218" s="120">
        <v>0</v>
      </c>
      <c r="D218" s="13"/>
      <c r="E218" s="127"/>
    </row>
    <row r="219" spans="1:5" ht="11.25" customHeight="1">
      <c r="A219" s="14" t="s">
        <v>946</v>
      </c>
      <c r="B219" s="14" t="s">
        <v>468</v>
      </c>
      <c r="C219" s="120">
        <v>4.4</v>
      </c>
      <c r="D219" s="13"/>
      <c r="E219" s="127"/>
    </row>
    <row r="220" spans="1:5" ht="11.25" customHeight="1">
      <c r="A220" s="14" t="s">
        <v>947</v>
      </c>
      <c r="B220" s="11" t="s">
        <v>469</v>
      </c>
      <c r="C220" s="120">
        <v>3.2</v>
      </c>
      <c r="D220" s="13"/>
      <c r="E220" s="127"/>
    </row>
    <row r="221" spans="1:5" ht="11.25" customHeight="1">
      <c r="A221" s="14" t="s">
        <v>948</v>
      </c>
      <c r="B221" s="14" t="s">
        <v>470</v>
      </c>
      <c r="C221" s="120">
        <v>16</v>
      </c>
      <c r="D221" s="13"/>
      <c r="E221" s="127"/>
    </row>
    <row r="222" spans="1:5" ht="11.25" customHeight="1">
      <c r="A222" s="14" t="s">
        <v>949</v>
      </c>
      <c r="B222" s="14" t="s">
        <v>471</v>
      </c>
      <c r="C222" s="120">
        <v>10.7</v>
      </c>
      <c r="D222" s="13"/>
      <c r="E222" s="127"/>
    </row>
    <row r="223" spans="1:5" ht="11.25" customHeight="1">
      <c r="A223" s="14" t="s">
        <v>950</v>
      </c>
      <c r="B223" s="14" t="s">
        <v>472</v>
      </c>
      <c r="C223" s="120">
        <v>22.4</v>
      </c>
      <c r="D223" s="13"/>
      <c r="E223" s="127"/>
    </row>
    <row r="224" spans="1:5" ht="11.25" customHeight="1">
      <c r="A224" s="14" t="s">
        <v>951</v>
      </c>
      <c r="B224" s="14" t="s">
        <v>473</v>
      </c>
      <c r="C224" s="120">
        <v>3.7</v>
      </c>
      <c r="D224" s="13"/>
      <c r="E224" s="127"/>
    </row>
    <row r="225" spans="1:5" ht="11.25" customHeight="1">
      <c r="A225" s="11" t="s">
        <v>952</v>
      </c>
      <c r="B225" s="11" t="s">
        <v>516</v>
      </c>
      <c r="C225" s="120">
        <v>2.8</v>
      </c>
      <c r="D225" s="13"/>
      <c r="E225" s="127"/>
    </row>
    <row r="226" spans="1:5" ht="11.25" customHeight="1">
      <c r="A226" s="11" t="s">
        <v>953</v>
      </c>
      <c r="B226" s="11" t="s">
        <v>954</v>
      </c>
      <c r="C226" s="120">
        <v>0.7</v>
      </c>
      <c r="D226" s="13"/>
      <c r="E226" s="127"/>
    </row>
    <row r="227" spans="1:5" ht="11.25" customHeight="1">
      <c r="A227" s="11" t="s">
        <v>955</v>
      </c>
      <c r="B227" s="11" t="s">
        <v>956</v>
      </c>
      <c r="C227" s="120">
        <v>5.3</v>
      </c>
      <c r="D227" s="13"/>
      <c r="E227" s="127"/>
    </row>
    <row r="228" spans="1:5" ht="11.25" customHeight="1">
      <c r="A228" s="11" t="s">
        <v>957</v>
      </c>
      <c r="B228" s="11" t="s">
        <v>517</v>
      </c>
      <c r="C228" s="120">
        <v>2.2</v>
      </c>
      <c r="D228" s="13"/>
      <c r="E228" s="127"/>
    </row>
    <row r="229" spans="1:5" ht="11.25" customHeight="1">
      <c r="A229" s="11" t="s">
        <v>958</v>
      </c>
      <c r="B229" s="11" t="s">
        <v>518</v>
      </c>
      <c r="C229" s="120">
        <v>8.3</v>
      </c>
      <c r="D229" s="13"/>
      <c r="E229" s="127"/>
    </row>
    <row r="230" spans="1:5" ht="11.25" customHeight="1">
      <c r="A230" s="20" t="s">
        <v>959</v>
      </c>
      <c r="B230" s="20" t="s">
        <v>474</v>
      </c>
      <c r="C230" s="120">
        <v>7.1</v>
      </c>
      <c r="D230" s="13"/>
      <c r="E230" s="127"/>
    </row>
    <row r="231" spans="1:5" ht="11.25" customHeight="1">
      <c r="A231" s="20" t="s">
        <v>960</v>
      </c>
      <c r="B231" s="20" t="s">
        <v>475</v>
      </c>
      <c r="C231" s="120">
        <v>8.5</v>
      </c>
      <c r="D231" s="13"/>
      <c r="E231" s="127"/>
    </row>
    <row r="232" spans="1:5" ht="11.25" customHeight="1">
      <c r="A232" s="20" t="s">
        <v>961</v>
      </c>
      <c r="B232" s="20" t="s">
        <v>519</v>
      </c>
      <c r="C232" s="120">
        <v>0.7</v>
      </c>
      <c r="D232" s="13"/>
      <c r="E232" s="127"/>
    </row>
    <row r="233" spans="1:5" ht="11.25" customHeight="1">
      <c r="A233" s="20" t="s">
        <v>962</v>
      </c>
      <c r="B233" s="20" t="s">
        <v>476</v>
      </c>
      <c r="C233" s="120">
        <v>0.1</v>
      </c>
      <c r="D233" s="13"/>
      <c r="E233" s="127"/>
    </row>
    <row r="234" spans="1:5" ht="11.25" customHeight="1">
      <c r="A234" s="20" t="s">
        <v>963</v>
      </c>
      <c r="B234" s="20" t="s">
        <v>477</v>
      </c>
      <c r="C234" s="120">
        <v>0.2</v>
      </c>
      <c r="D234" s="13"/>
      <c r="E234" s="127"/>
    </row>
    <row r="235" spans="1:5" ht="11.25" customHeight="1">
      <c r="A235" s="20" t="s">
        <v>964</v>
      </c>
      <c r="B235" s="20" t="s">
        <v>553</v>
      </c>
      <c r="C235" s="120">
        <v>1.1</v>
      </c>
      <c r="D235" s="13"/>
      <c r="E235" s="127"/>
    </row>
    <row r="236" spans="1:5" ht="11.25" customHeight="1">
      <c r="A236" s="20" t="s">
        <v>965</v>
      </c>
      <c r="B236" s="20" t="s">
        <v>478</v>
      </c>
      <c r="C236" s="120">
        <v>0.3</v>
      </c>
      <c r="D236" s="13"/>
      <c r="E236" s="127"/>
    </row>
    <row r="237" spans="1:5" ht="11.25" customHeight="1">
      <c r="A237" s="20" t="s">
        <v>966</v>
      </c>
      <c r="B237" s="20" t="s">
        <v>554</v>
      </c>
      <c r="C237" s="120">
        <v>0.1</v>
      </c>
      <c r="D237" s="13"/>
      <c r="E237" s="127"/>
    </row>
    <row r="238" spans="1:5" ht="11.25" customHeight="1">
      <c r="A238" s="20" t="s">
        <v>967</v>
      </c>
      <c r="B238" s="20" t="s">
        <v>479</v>
      </c>
      <c r="C238" s="120">
        <v>0</v>
      </c>
      <c r="D238" s="13"/>
      <c r="E238" s="127"/>
    </row>
    <row r="239" spans="1:5" ht="11.25" customHeight="1">
      <c r="A239" s="20" t="s">
        <v>968</v>
      </c>
      <c r="B239" s="20" t="s">
        <v>480</v>
      </c>
      <c r="C239" s="120">
        <v>1.1</v>
      </c>
      <c r="D239" s="13"/>
      <c r="E239" s="127"/>
    </row>
    <row r="240" spans="1:5" ht="11.25" customHeight="1">
      <c r="A240" s="20" t="s">
        <v>969</v>
      </c>
      <c r="B240" s="20" t="s">
        <v>481</v>
      </c>
      <c r="C240" s="120">
        <v>0</v>
      </c>
      <c r="D240" s="13"/>
      <c r="E240" s="127"/>
    </row>
    <row r="241" spans="1:5" ht="11.25" customHeight="1">
      <c r="A241" s="20" t="s">
        <v>970</v>
      </c>
      <c r="B241" s="20" t="s">
        <v>482</v>
      </c>
      <c r="C241" s="120">
        <v>8</v>
      </c>
      <c r="D241" s="13"/>
      <c r="E241" s="127"/>
    </row>
    <row r="242" spans="1:5" ht="11.25" customHeight="1">
      <c r="A242" s="20" t="s">
        <v>971</v>
      </c>
      <c r="B242" s="20" t="s">
        <v>483</v>
      </c>
      <c r="C242" s="120">
        <v>5.7</v>
      </c>
      <c r="D242" s="13"/>
      <c r="E242" s="127"/>
    </row>
    <row r="243" spans="1:5" ht="11.25" customHeight="1">
      <c r="A243" s="20" t="s">
        <v>972</v>
      </c>
      <c r="B243" s="20" t="s">
        <v>484</v>
      </c>
      <c r="C243" s="120">
        <v>5.9</v>
      </c>
      <c r="D243" s="13"/>
      <c r="E243" s="127"/>
    </row>
    <row r="244" spans="1:7" ht="11.25" customHeight="1">
      <c r="A244" s="20"/>
      <c r="B244" s="20"/>
      <c r="C244" s="12"/>
      <c r="D244" s="13"/>
      <c r="E244" s="77"/>
      <c r="F244" s="2"/>
      <c r="G244" s="21"/>
    </row>
    <row r="245" spans="1:7" ht="11.25" customHeight="1">
      <c r="A245" s="20"/>
      <c r="B245" s="20"/>
      <c r="C245" s="12"/>
      <c r="D245" s="13"/>
      <c r="E245" s="77"/>
      <c r="F245" s="2"/>
      <c r="G245" s="21"/>
    </row>
    <row r="246" spans="1:7" ht="11.25" customHeight="1">
      <c r="A246" s="20"/>
      <c r="B246" s="20"/>
      <c r="C246" s="12"/>
      <c r="D246" s="13"/>
      <c r="E246" s="77"/>
      <c r="F246" s="2"/>
      <c r="G246" s="2"/>
    </row>
    <row r="247" spans="1:7" ht="11.25" customHeight="1">
      <c r="A247" s="20"/>
      <c r="B247" s="20"/>
      <c r="C247" s="12"/>
      <c r="D247" s="13"/>
      <c r="E247" s="77"/>
      <c r="F247" s="2"/>
      <c r="G247" s="2"/>
    </row>
    <row r="248" spans="1:7" ht="11.25" customHeight="1">
      <c r="A248" s="20"/>
      <c r="B248" s="20"/>
      <c r="C248" s="12"/>
      <c r="D248" s="13"/>
      <c r="E248" s="77"/>
      <c r="F248" s="2"/>
      <c r="G248" s="2"/>
    </row>
    <row r="249" spans="1:7" ht="11.25" customHeight="1">
      <c r="A249" s="20"/>
      <c r="B249" s="20"/>
      <c r="C249" s="12"/>
      <c r="D249" s="13"/>
      <c r="E249" s="77"/>
      <c r="F249" s="2"/>
      <c r="G249" s="2"/>
    </row>
    <row r="250" spans="1:7" ht="11.25" customHeight="1">
      <c r="A250" s="20"/>
      <c r="B250" s="20"/>
      <c r="C250" s="12"/>
      <c r="D250" s="13"/>
      <c r="E250" s="77"/>
      <c r="F250" s="2"/>
      <c r="G250" s="2"/>
    </row>
    <row r="251" spans="1:7" ht="11.25" customHeight="1">
      <c r="A251" s="20"/>
      <c r="B251" s="20"/>
      <c r="C251" s="12"/>
      <c r="D251" s="13"/>
      <c r="E251" s="77"/>
      <c r="F251" s="2"/>
      <c r="G251" s="2"/>
    </row>
    <row r="252" spans="1:7" ht="11.25" customHeight="1">
      <c r="A252" s="20"/>
      <c r="B252" s="20"/>
      <c r="C252" s="12"/>
      <c r="D252" s="13"/>
      <c r="E252" s="77"/>
      <c r="F252" s="2"/>
      <c r="G252" s="2"/>
    </row>
    <row r="253" spans="1:7" ht="11.25" customHeight="1">
      <c r="A253" s="20"/>
      <c r="B253" s="20"/>
      <c r="C253" s="12"/>
      <c r="D253" s="13"/>
      <c r="E253" s="77"/>
      <c r="F253" s="2"/>
      <c r="G253" s="2"/>
    </row>
    <row r="254" spans="1:7" ht="11.25" customHeight="1">
      <c r="A254" s="20"/>
      <c r="B254" s="20"/>
      <c r="C254" s="12"/>
      <c r="D254" s="13"/>
      <c r="E254" s="77"/>
      <c r="F254" s="2"/>
      <c r="G254" s="2"/>
    </row>
    <row r="255" spans="1:7" ht="11.25" customHeight="1">
      <c r="A255" s="20"/>
      <c r="B255" s="20"/>
      <c r="C255" s="12"/>
      <c r="D255" s="13"/>
      <c r="E255" s="77"/>
      <c r="F255" s="2"/>
      <c r="G255" s="2"/>
    </row>
    <row r="256" spans="1:7" ht="11.25" customHeight="1">
      <c r="A256" s="20"/>
      <c r="B256" s="20"/>
      <c r="C256" s="12"/>
      <c r="D256" s="13"/>
      <c r="E256" s="77"/>
      <c r="F256" s="2"/>
      <c r="G256" s="2"/>
    </row>
    <row r="257" spans="1:7" ht="11.25" customHeight="1">
      <c r="A257" s="20"/>
      <c r="B257" s="20"/>
      <c r="C257" s="12"/>
      <c r="D257" s="13"/>
      <c r="E257" s="77"/>
      <c r="F257" s="2"/>
      <c r="G257" s="2"/>
    </row>
    <row r="258" spans="1:7" ht="11.25" customHeight="1">
      <c r="A258" s="20"/>
      <c r="B258" s="20"/>
      <c r="C258" s="12"/>
      <c r="D258" s="13"/>
      <c r="E258" s="77"/>
      <c r="F258" s="2"/>
      <c r="G258" s="2"/>
    </row>
    <row r="259" spans="1:7" ht="11.25" customHeight="1">
      <c r="A259" s="20"/>
      <c r="B259" s="20"/>
      <c r="C259" s="12"/>
      <c r="D259" s="13"/>
      <c r="E259" s="77"/>
      <c r="F259" s="2"/>
      <c r="G259" s="2"/>
    </row>
    <row r="260" spans="1:7" ht="11.25" customHeight="1">
      <c r="A260" s="20"/>
      <c r="B260" s="20"/>
      <c r="C260" s="12"/>
      <c r="D260" s="13"/>
      <c r="E260" s="77"/>
      <c r="F260" s="2"/>
      <c r="G260" s="2"/>
    </row>
    <row r="261" spans="1:7" ht="11.25" customHeight="1">
      <c r="A261" s="20"/>
      <c r="B261" s="20"/>
      <c r="C261" s="12"/>
      <c r="D261" s="13"/>
      <c r="E261" s="77"/>
      <c r="F261" s="2"/>
      <c r="G261" s="2"/>
    </row>
    <row r="262" spans="1:7" ht="11.25" customHeight="1">
      <c r="A262" s="20"/>
      <c r="B262" s="20"/>
      <c r="C262" s="12"/>
      <c r="D262" s="13"/>
      <c r="E262" s="77"/>
      <c r="F262" s="2"/>
      <c r="G262" s="2"/>
    </row>
    <row r="263" spans="1:7" ht="11.25" customHeight="1">
      <c r="A263" s="20"/>
      <c r="B263" s="20"/>
      <c r="C263" s="12"/>
      <c r="D263" s="13"/>
      <c r="E263" s="77"/>
      <c r="F263" s="2"/>
      <c r="G263" s="2"/>
    </row>
    <row r="264" spans="1:7" ht="11.25" customHeight="1">
      <c r="A264" s="20"/>
      <c r="B264" s="20"/>
      <c r="C264" s="12"/>
      <c r="D264" s="13"/>
      <c r="E264" s="77"/>
      <c r="F264" s="2"/>
      <c r="G264" s="2"/>
    </row>
    <row r="265" spans="1:7" ht="11.25" customHeight="1">
      <c r="A265" s="20"/>
      <c r="B265" s="20"/>
      <c r="C265" s="12"/>
      <c r="D265" s="13"/>
      <c r="E265" s="77"/>
      <c r="F265" s="2"/>
      <c r="G265" s="2"/>
    </row>
    <row r="266" spans="1:7" ht="11.25" customHeight="1">
      <c r="A266" s="20"/>
      <c r="B266" s="20"/>
      <c r="C266" s="12"/>
      <c r="D266" s="13"/>
      <c r="E266" s="77"/>
      <c r="F266" s="2"/>
      <c r="G266" s="2"/>
    </row>
    <row r="267" spans="1:7" ht="11.25" customHeight="1">
      <c r="A267" s="20"/>
      <c r="B267" s="20"/>
      <c r="C267" s="12"/>
      <c r="D267" s="13"/>
      <c r="E267" s="77"/>
      <c r="F267" s="2"/>
      <c r="G267" s="2"/>
    </row>
    <row r="268" spans="1:7" ht="11.25" customHeight="1">
      <c r="A268" s="20"/>
      <c r="B268" s="20"/>
      <c r="C268" s="12"/>
      <c r="D268" s="13"/>
      <c r="E268" s="77"/>
      <c r="F268" s="2"/>
      <c r="G268" s="2"/>
    </row>
    <row r="269" spans="1:7" ht="11.25" customHeight="1">
      <c r="A269" s="20"/>
      <c r="B269" s="20"/>
      <c r="C269" s="12"/>
      <c r="D269" s="13"/>
      <c r="E269" s="77"/>
      <c r="F269" s="2"/>
      <c r="G269" s="2"/>
    </row>
    <row r="270" spans="1:5" ht="11.25" customHeight="1">
      <c r="A270" s="20"/>
      <c r="B270" s="20"/>
      <c r="C270" s="12"/>
      <c r="D270" s="13"/>
      <c r="E270" s="77"/>
    </row>
    <row r="271" spans="1:5" ht="11.25" customHeight="1">
      <c r="A271" s="20"/>
      <c r="B271" s="20"/>
      <c r="C271" s="22"/>
      <c r="D271" s="13"/>
      <c r="E271" s="77"/>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5" ht="11.25" customHeight="1">
      <c r="A297" s="11"/>
      <c r="B297" s="11"/>
      <c r="C297" s="22"/>
      <c r="D297" s="13"/>
      <c r="E297" s="77"/>
    </row>
    <row r="298" spans="1:5" ht="11.25" customHeight="1">
      <c r="A298" s="11"/>
      <c r="B298" s="11"/>
      <c r="C298" s="22"/>
      <c r="D298" s="13"/>
      <c r="E298" s="77"/>
    </row>
    <row r="299" spans="1:5" ht="11.25" customHeight="1">
      <c r="A299" s="11"/>
      <c r="B299" s="11"/>
      <c r="C299" s="22"/>
      <c r="D299" s="13"/>
      <c r="E299" s="77"/>
    </row>
    <row r="300" spans="1:5" ht="11.25" customHeight="1">
      <c r="A300" s="11"/>
      <c r="B300" s="11"/>
      <c r="C300" s="22"/>
      <c r="D300" s="13"/>
      <c r="E300" s="77"/>
    </row>
    <row r="301" spans="1:5" ht="11.25" customHeight="1">
      <c r="A301" s="11"/>
      <c r="B301" s="11"/>
      <c r="C301" s="22"/>
      <c r="D301" s="13"/>
      <c r="E301" s="77"/>
    </row>
    <row r="302" spans="1:5" ht="11.25" customHeight="1">
      <c r="A302" s="11"/>
      <c r="B302" s="11"/>
      <c r="C302" s="22"/>
      <c r="D302" s="13"/>
      <c r="E302" s="77"/>
    </row>
    <row r="303" spans="1:5" ht="11.25" customHeight="1">
      <c r="A303" s="11"/>
      <c r="B303" s="11"/>
      <c r="C303" s="22"/>
      <c r="D303" s="13"/>
      <c r="E303" s="77"/>
    </row>
    <row r="304" spans="1:5" ht="11.25" customHeight="1">
      <c r="A304" s="11"/>
      <c r="B304" s="11"/>
      <c r="C304" s="22"/>
      <c r="D304" s="13"/>
      <c r="E304" s="77"/>
    </row>
    <row r="305" spans="1:5" ht="11.25" customHeight="1">
      <c r="A305" s="11"/>
      <c r="B305" s="11"/>
      <c r="C305" s="22"/>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4:5" ht="11.25" customHeight="1">
      <c r="D318" s="13"/>
      <c r="E318" s="77"/>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36"/>
  <dimension ref="A1:R589"/>
  <sheetViews>
    <sheetView showGridLines="0" zoomScalePageLayoutView="0" workbookViewId="0" topLeftCell="A1">
      <selection activeCell="A1" sqref="A1"/>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38">
        <v>0.26666666666666666</v>
      </c>
      <c r="D2" s="13"/>
      <c r="E2" s="127"/>
      <c r="F2" s="7" t="s">
        <v>899</v>
      </c>
    </row>
    <row r="3" spans="1:6" ht="11.25" customHeight="1">
      <c r="A3" s="11" t="s">
        <v>900</v>
      </c>
      <c r="B3" s="11" t="s">
        <v>901</v>
      </c>
      <c r="C3" s="138">
        <v>3.043581871345029</v>
      </c>
      <c r="D3" s="13"/>
      <c r="E3" s="127"/>
      <c r="F3" s="78"/>
    </row>
    <row r="4" spans="1:5" ht="11.25" customHeight="1">
      <c r="A4" s="11" t="s">
        <v>902</v>
      </c>
      <c r="B4" s="11" t="s">
        <v>903</v>
      </c>
      <c r="C4" s="138">
        <v>2.451591248135256</v>
      </c>
      <c r="D4" s="13"/>
      <c r="E4" s="127"/>
    </row>
    <row r="5" spans="1:18" s="10" customFormat="1" ht="11.25" customHeight="1">
      <c r="A5" s="11" t="s">
        <v>746</v>
      </c>
      <c r="B5" s="11" t="s">
        <v>747</v>
      </c>
      <c r="C5" s="138">
        <v>2.669143921955497</v>
      </c>
      <c r="D5" s="13"/>
      <c r="E5" s="127"/>
      <c r="O5" s="7"/>
      <c r="P5" s="7"/>
      <c r="Q5" s="7"/>
      <c r="R5" s="7"/>
    </row>
    <row r="6" spans="1:5" ht="11.25" customHeight="1">
      <c r="A6" s="11" t="s">
        <v>748</v>
      </c>
      <c r="B6" s="11" t="s">
        <v>839</v>
      </c>
      <c r="C6" s="138">
        <v>2.455821917808219</v>
      </c>
      <c r="D6" s="13"/>
      <c r="E6" s="127"/>
    </row>
    <row r="7" spans="1:5" ht="11.25" customHeight="1">
      <c r="A7" s="11" t="s">
        <v>840</v>
      </c>
      <c r="B7" s="11" t="s">
        <v>841</v>
      </c>
      <c r="C7" s="138">
        <v>2.9703043729531884</v>
      </c>
      <c r="D7" s="13"/>
      <c r="E7" s="127"/>
    </row>
    <row r="8" spans="1:12" ht="11.25" customHeight="1">
      <c r="A8" s="11" t="s">
        <v>842</v>
      </c>
      <c r="B8" s="11" t="s">
        <v>843</v>
      </c>
      <c r="C8" s="138">
        <v>2.688757396449704</v>
      </c>
      <c r="D8" s="13"/>
      <c r="E8" s="127"/>
      <c r="F8" s="73" t="str">
        <f ca="1">"Karte"&amp;MID(MID(CELL("filename",$A$1),FIND("]",CELL("filename",$A$1))+1,256),FIND(" ",MID(CELL("filename",$A$1),FIND("]",CELL("filename",$A$1))+1,256),"1"),256)&amp;":"</f>
        <v>Karte 9.9:</v>
      </c>
      <c r="G8" s="95" t="s">
        <v>74</v>
      </c>
      <c r="L8" s="92"/>
    </row>
    <row r="9" spans="1:12" ht="11.25" customHeight="1">
      <c r="A9" s="11" t="s">
        <v>844</v>
      </c>
      <c r="B9" s="11" t="s">
        <v>845</v>
      </c>
      <c r="C9" s="138">
        <v>2.6145989304812836</v>
      </c>
      <c r="D9" s="13"/>
      <c r="E9" s="127"/>
      <c r="F9" s="73"/>
      <c r="G9" s="87" t="s">
        <v>139</v>
      </c>
      <c r="L9" s="88"/>
    </row>
    <row r="10" spans="1:12" ht="11.25" customHeight="1">
      <c r="A10" s="11" t="s">
        <v>846</v>
      </c>
      <c r="B10" s="11" t="s">
        <v>847</v>
      </c>
      <c r="C10" s="138">
        <v>2.0604962391325583</v>
      </c>
      <c r="D10" s="13"/>
      <c r="E10" s="127"/>
      <c r="F10" s="75"/>
      <c r="G10" s="96"/>
      <c r="L10" s="93"/>
    </row>
    <row r="11" spans="1:12" ht="11.25" customHeight="1">
      <c r="A11" s="14" t="s">
        <v>848</v>
      </c>
      <c r="B11" s="14" t="s">
        <v>849</v>
      </c>
      <c r="C11" s="138">
        <v>1.9462713797035347</v>
      </c>
      <c r="D11" s="13"/>
      <c r="E11" s="127"/>
      <c r="F11" s="73" t="str">
        <f ca="1">"Map"&amp;MID(MID(CELL("filename",$A$1),FIND("]",CELL("filename",$A$1))+1,256),FIND(" ",MID(CELL("filename",$A$1),FIND("]",CELL("filename",$A$1))+1,256),"1"),256)&amp;":"</f>
        <v>Map 9.9:</v>
      </c>
      <c r="G11" s="95" t="s">
        <v>75</v>
      </c>
      <c r="L11" s="92"/>
    </row>
    <row r="12" spans="1:12" ht="11.25" customHeight="1">
      <c r="A12" s="14" t="s">
        <v>850</v>
      </c>
      <c r="B12" s="14" t="s">
        <v>851</v>
      </c>
      <c r="C12" s="138">
        <v>2.202782711663706</v>
      </c>
      <c r="D12" s="13"/>
      <c r="E12" s="127"/>
      <c r="F12" s="73"/>
      <c r="G12" s="87" t="s">
        <v>5</v>
      </c>
      <c r="L12" s="88"/>
    </row>
    <row r="13" spans="1:12" ht="11.25" customHeight="1">
      <c r="A13" s="14" t="s">
        <v>852</v>
      </c>
      <c r="B13" s="14" t="s">
        <v>853</v>
      </c>
      <c r="C13" s="138">
        <v>0.5319267306985777</v>
      </c>
      <c r="D13" s="13"/>
      <c r="E13" s="127"/>
      <c r="F13" s="75"/>
      <c r="G13" s="96"/>
      <c r="L13" s="93"/>
    </row>
    <row r="14" spans="1:12" ht="11.25" customHeight="1">
      <c r="A14" s="14" t="s">
        <v>854</v>
      </c>
      <c r="B14" s="14" t="s">
        <v>855</v>
      </c>
      <c r="C14" s="138">
        <v>0.5737210847375732</v>
      </c>
      <c r="D14" s="13"/>
      <c r="E14" s="127"/>
      <c r="F14" s="73" t="str">
        <f ca="1">"Carte"&amp;MID(MID(CELL("filename",$A$1),FIND("]",CELL("filename",$A$1))+1,256),FIND(" ",MID(CELL("filename",$A$1),FIND("]",CELL("filename",$A$1))+1,256),"1"),256)&amp;":"</f>
        <v>Carte 9.9:</v>
      </c>
      <c r="G14" s="95" t="s">
        <v>76</v>
      </c>
      <c r="L14" s="92"/>
    </row>
    <row r="15" spans="1:7" ht="11.25" customHeight="1">
      <c r="A15" s="14" t="s">
        <v>856</v>
      </c>
      <c r="B15" s="14" t="s">
        <v>857</v>
      </c>
      <c r="C15" s="138">
        <v>0.8971566016665234</v>
      </c>
      <c r="D15" s="13"/>
      <c r="E15" s="127"/>
      <c r="G15" s="87" t="s">
        <v>140</v>
      </c>
    </row>
    <row r="16" spans="1:5" ht="11.25" customHeight="1">
      <c r="A16" s="14" t="s">
        <v>858</v>
      </c>
      <c r="B16" s="14" t="s">
        <v>859</v>
      </c>
      <c r="C16" s="138">
        <v>0.5453895996012627</v>
      </c>
      <c r="D16" s="13"/>
      <c r="E16" s="127"/>
    </row>
    <row r="17" spans="1:5" ht="11.25" customHeight="1">
      <c r="A17" s="14" t="s">
        <v>860</v>
      </c>
      <c r="B17" s="14" t="s">
        <v>861</v>
      </c>
      <c r="C17" s="138">
        <v>0.27706225516444494</v>
      </c>
      <c r="D17" s="13"/>
      <c r="E17" s="127"/>
    </row>
    <row r="18" spans="1:5" ht="11.25" customHeight="1">
      <c r="A18" s="14" t="s">
        <v>862</v>
      </c>
      <c r="B18" s="14" t="s">
        <v>863</v>
      </c>
      <c r="C18" s="138">
        <v>0.7686871588623959</v>
      </c>
      <c r="D18" s="13"/>
      <c r="E18" s="127"/>
    </row>
    <row r="19" spans="1:5" ht="11.25" customHeight="1">
      <c r="A19" s="14" t="s">
        <v>864</v>
      </c>
      <c r="B19" s="14" t="s">
        <v>865</v>
      </c>
      <c r="C19" s="138">
        <v>0.16447368421052633</v>
      </c>
      <c r="D19" s="13"/>
      <c r="E19" s="127"/>
    </row>
    <row r="20" spans="1:9" ht="11.25" customHeight="1">
      <c r="A20" s="14" t="s">
        <v>866</v>
      </c>
      <c r="B20" s="14" t="s">
        <v>734</v>
      </c>
      <c r="C20" s="138">
        <v>0.8943271555197422</v>
      </c>
      <c r="D20" s="13"/>
      <c r="E20" s="127"/>
      <c r="I20" s="25"/>
    </row>
    <row r="21" spans="1:9" ht="11.25" customHeight="1">
      <c r="A21" s="14" t="s">
        <v>867</v>
      </c>
      <c r="B21" s="14" t="s">
        <v>868</v>
      </c>
      <c r="C21" s="138">
        <v>0.7334484164741063</v>
      </c>
      <c r="D21" s="13"/>
      <c r="E21" s="127"/>
      <c r="H21" s="11"/>
      <c r="I21" s="11"/>
    </row>
    <row r="22" spans="1:9" ht="11.25" customHeight="1">
      <c r="A22" s="14" t="s">
        <v>869</v>
      </c>
      <c r="B22" s="14" t="s">
        <v>870</v>
      </c>
      <c r="C22" s="138">
        <v>0.4193524044727996</v>
      </c>
      <c r="D22" s="13"/>
      <c r="E22" s="127"/>
      <c r="G22" s="90" t="s">
        <v>143</v>
      </c>
      <c r="H22" s="11"/>
      <c r="I22" s="11"/>
    </row>
    <row r="23" spans="1:11" ht="11.25" customHeight="1">
      <c r="A23" s="14" t="s">
        <v>871</v>
      </c>
      <c r="B23" s="14" t="s">
        <v>872</v>
      </c>
      <c r="C23" s="138">
        <v>0.788742796850905</v>
      </c>
      <c r="D23" s="13"/>
      <c r="E23" s="127"/>
      <c r="F23" s="10" t="s">
        <v>873</v>
      </c>
      <c r="G23" s="110" t="s">
        <v>144</v>
      </c>
      <c r="H23" s="111"/>
      <c r="J23" s="140">
        <f>PERCENTILE(C$2:C$290,0)</f>
        <v>0</v>
      </c>
      <c r="K23" s="20" t="s">
        <v>874</v>
      </c>
    </row>
    <row r="24" spans="1:11" ht="11.25" customHeight="1">
      <c r="A24" s="14" t="s">
        <v>875</v>
      </c>
      <c r="B24" s="14" t="s">
        <v>876</v>
      </c>
      <c r="C24" s="138">
        <v>1.0038481219936546</v>
      </c>
      <c r="D24" s="13"/>
      <c r="E24" s="127"/>
      <c r="G24" s="113" t="s">
        <v>145</v>
      </c>
      <c r="H24" s="111"/>
      <c r="J24" s="140">
        <f>PERCENTILE(C$2:C$290,0.2)</f>
        <v>0.5776235298527583</v>
      </c>
      <c r="K24" s="20" t="s">
        <v>877</v>
      </c>
    </row>
    <row r="25" spans="1:11" ht="11.25" customHeight="1">
      <c r="A25" s="11" t="s">
        <v>878</v>
      </c>
      <c r="B25" s="11" t="s">
        <v>735</v>
      </c>
      <c r="C25" s="138">
        <v>0.7280132271561615</v>
      </c>
      <c r="D25" s="13"/>
      <c r="E25" s="127"/>
      <c r="G25" s="113" t="s">
        <v>146</v>
      </c>
      <c r="H25" s="111"/>
      <c r="J25" s="140">
        <f>PERCENTILE(C$2:C$290,0.4)</f>
        <v>0.894152333028538</v>
      </c>
      <c r="K25" s="20" t="s">
        <v>879</v>
      </c>
    </row>
    <row r="26" spans="1:11" ht="11.25" customHeight="1">
      <c r="A26" s="11" t="s">
        <v>880</v>
      </c>
      <c r="B26" s="11" t="s">
        <v>881</v>
      </c>
      <c r="C26" s="138">
        <v>0.5983145507130747</v>
      </c>
      <c r="D26" s="13"/>
      <c r="E26" s="127"/>
      <c r="G26" s="110" t="s">
        <v>147</v>
      </c>
      <c r="H26" s="111"/>
      <c r="J26" s="140">
        <f>PERCENTILE(C$2:C$290,0.5)</f>
        <v>1.0348075348075347</v>
      </c>
      <c r="K26" s="27" t="s">
        <v>882</v>
      </c>
    </row>
    <row r="27" spans="1:11" ht="11.25" customHeight="1">
      <c r="A27" s="11" t="s">
        <v>883</v>
      </c>
      <c r="B27" s="11" t="s">
        <v>884</v>
      </c>
      <c r="C27" s="138">
        <v>1.0547610619469026</v>
      </c>
      <c r="D27" s="13"/>
      <c r="E27" s="127"/>
      <c r="G27" s="110" t="s">
        <v>148</v>
      </c>
      <c r="H27" s="111"/>
      <c r="J27" s="140">
        <f>PERCENTILE(C$2:C$290,0.6)</f>
        <v>1.1763845650457618</v>
      </c>
      <c r="K27" s="20" t="s">
        <v>885</v>
      </c>
    </row>
    <row r="28" spans="1:11" ht="11.25" customHeight="1">
      <c r="A28" s="11" t="s">
        <v>886</v>
      </c>
      <c r="B28" s="11" t="s">
        <v>887</v>
      </c>
      <c r="C28" s="138">
        <v>1.1277665995975854</v>
      </c>
      <c r="D28" s="13"/>
      <c r="E28" s="127"/>
      <c r="G28" s="7" t="s">
        <v>745</v>
      </c>
      <c r="H28" s="111" t="s">
        <v>888</v>
      </c>
      <c r="J28" s="140">
        <f>PERCENTILE(C$2:C$290,0.8)</f>
        <v>1.6496725033703317</v>
      </c>
      <c r="K28" s="20" t="s">
        <v>565</v>
      </c>
    </row>
    <row r="29" spans="1:11" ht="11.25" customHeight="1">
      <c r="A29" s="11" t="s">
        <v>566</v>
      </c>
      <c r="B29" s="11" t="s">
        <v>567</v>
      </c>
      <c r="C29" s="138">
        <v>1.6668658795922857</v>
      </c>
      <c r="D29" s="13"/>
      <c r="E29" s="127"/>
      <c r="F29" s="2"/>
      <c r="G29" s="2"/>
      <c r="J29" s="140">
        <f>PERCENTILE(C$2:C$290,1)</f>
        <v>7.1433333333333335</v>
      </c>
      <c r="K29" s="11" t="s">
        <v>568</v>
      </c>
    </row>
    <row r="30" spans="1:9" ht="11.25" customHeight="1">
      <c r="A30" s="11" t="s">
        <v>569</v>
      </c>
      <c r="B30" s="11" t="s">
        <v>570</v>
      </c>
      <c r="C30" s="138">
        <v>1.5829823733756487</v>
      </c>
      <c r="D30" s="13"/>
      <c r="E30" s="127"/>
      <c r="F30" s="6" t="s">
        <v>571</v>
      </c>
      <c r="G30" s="28"/>
      <c r="H30" s="11"/>
      <c r="I30" s="11"/>
    </row>
    <row r="31" spans="1:9" ht="11.25" customHeight="1">
      <c r="A31" s="11" t="s">
        <v>572</v>
      </c>
      <c r="B31" s="11" t="s">
        <v>573</v>
      </c>
      <c r="C31" s="138">
        <v>1.6528859857482185</v>
      </c>
      <c r="D31" s="13"/>
      <c r="E31" s="127"/>
      <c r="F31" s="2" t="s">
        <v>574</v>
      </c>
      <c r="G31" s="108" t="s">
        <v>72</v>
      </c>
      <c r="H31" s="2"/>
      <c r="I31" s="2"/>
    </row>
    <row r="32" spans="1:9" ht="11.25" customHeight="1">
      <c r="A32" s="11" t="s">
        <v>763</v>
      </c>
      <c r="B32" s="11" t="s">
        <v>726</v>
      </c>
      <c r="C32" s="138">
        <v>1.1717270294635318</v>
      </c>
      <c r="D32" s="13"/>
      <c r="E32" s="127"/>
      <c r="F32" s="2"/>
      <c r="G32" s="53"/>
      <c r="H32" s="2"/>
      <c r="I32" s="2"/>
    </row>
    <row r="33" spans="1:9" ht="11.25" customHeight="1">
      <c r="A33" s="11" t="s">
        <v>764</v>
      </c>
      <c r="B33" s="11" t="s">
        <v>727</v>
      </c>
      <c r="C33" s="138">
        <v>1.6261196902668829</v>
      </c>
      <c r="D33" s="13"/>
      <c r="E33" s="127"/>
      <c r="F33" s="2" t="s">
        <v>579</v>
      </c>
      <c r="G33" s="108" t="s">
        <v>71</v>
      </c>
      <c r="H33" s="2"/>
      <c r="I33" s="2"/>
    </row>
    <row r="34" spans="1:9" ht="11.25" customHeight="1">
      <c r="A34" s="11" t="s">
        <v>718</v>
      </c>
      <c r="B34" s="11" t="s">
        <v>601</v>
      </c>
      <c r="C34" s="138">
        <v>0.48073394495412847</v>
      </c>
      <c r="D34" s="13"/>
      <c r="E34" s="127"/>
      <c r="F34" s="2"/>
      <c r="G34" s="53"/>
      <c r="H34" s="2"/>
      <c r="I34" s="2"/>
    </row>
    <row r="35" spans="1:9" ht="11.25" customHeight="1">
      <c r="A35" s="11" t="s">
        <v>719</v>
      </c>
      <c r="B35" s="11" t="s">
        <v>717</v>
      </c>
      <c r="C35" s="138">
        <v>0.7798963918931201</v>
      </c>
      <c r="D35" s="13"/>
      <c r="E35" s="127"/>
      <c r="F35" s="2" t="s">
        <v>584</v>
      </c>
      <c r="G35" s="108" t="s">
        <v>73</v>
      </c>
      <c r="H35" s="2"/>
      <c r="I35" s="2"/>
    </row>
    <row r="36" spans="1:9" ht="11.25" customHeight="1">
      <c r="A36" s="11" t="s">
        <v>720</v>
      </c>
      <c r="B36" s="11" t="s">
        <v>603</v>
      </c>
      <c r="C36" s="138">
        <v>1.190358126721763</v>
      </c>
      <c r="D36" s="13"/>
      <c r="E36" s="127"/>
      <c r="F36" s="3"/>
      <c r="G36" s="3"/>
      <c r="H36" s="2"/>
      <c r="I36" s="2"/>
    </row>
    <row r="37" spans="1:9" ht="11.25" customHeight="1">
      <c r="A37" s="11" t="s">
        <v>721</v>
      </c>
      <c r="B37" s="11" t="s">
        <v>605</v>
      </c>
      <c r="C37" s="138">
        <v>0.8565989847715736</v>
      </c>
      <c r="D37" s="13"/>
      <c r="E37" s="127"/>
      <c r="F37" s="2"/>
      <c r="G37" s="119"/>
      <c r="H37" s="2"/>
      <c r="I37" s="2"/>
    </row>
    <row r="38" spans="1:9" ht="11.25" customHeight="1">
      <c r="A38" s="11" t="s">
        <v>722</v>
      </c>
      <c r="B38" s="11" t="s">
        <v>728</v>
      </c>
      <c r="C38" s="138">
        <v>1.0990158273381294</v>
      </c>
      <c r="D38" s="13"/>
      <c r="E38" s="127"/>
      <c r="F38" s="2"/>
      <c r="G38" s="2"/>
      <c r="H38" s="2"/>
      <c r="I38" s="2"/>
    </row>
    <row r="39" spans="1:9" ht="11.25" customHeight="1">
      <c r="A39" s="11" t="s">
        <v>723</v>
      </c>
      <c r="B39" s="11" t="s">
        <v>613</v>
      </c>
      <c r="C39" s="138">
        <v>0.9089866823601211</v>
      </c>
      <c r="D39" s="13"/>
      <c r="E39" s="127"/>
      <c r="F39" s="15" t="s">
        <v>593</v>
      </c>
      <c r="G39" s="2"/>
      <c r="H39" s="2"/>
      <c r="I39" s="2"/>
    </row>
    <row r="40" spans="1:9" ht="11.25" customHeight="1">
      <c r="A40" s="11" t="s">
        <v>724</v>
      </c>
      <c r="B40" s="11" t="s">
        <v>729</v>
      </c>
      <c r="C40" s="138">
        <v>1.5112668012977555</v>
      </c>
      <c r="D40" s="13"/>
      <c r="E40" s="127"/>
      <c r="F40" s="2" t="s">
        <v>574</v>
      </c>
      <c r="G40" s="16" t="s">
        <v>168</v>
      </c>
      <c r="H40" s="2"/>
      <c r="I40" s="2"/>
    </row>
    <row r="41" spans="1:12" ht="11.25" customHeight="1">
      <c r="A41" s="11" t="s">
        <v>725</v>
      </c>
      <c r="B41" s="11" t="s">
        <v>730</v>
      </c>
      <c r="C41" s="138">
        <v>1.7145867850752203</v>
      </c>
      <c r="D41" s="13"/>
      <c r="E41" s="127"/>
      <c r="F41" s="2"/>
      <c r="G41" s="17"/>
      <c r="H41" s="2"/>
      <c r="I41" s="2"/>
      <c r="L41" s="124"/>
    </row>
    <row r="42" spans="1:9" ht="11.25" customHeight="1">
      <c r="A42" s="11" t="s">
        <v>485</v>
      </c>
      <c r="B42" s="11" t="s">
        <v>731</v>
      </c>
      <c r="C42" s="138">
        <v>1.029443236339788</v>
      </c>
      <c r="D42" s="13"/>
      <c r="E42" s="127"/>
      <c r="F42" s="2" t="s">
        <v>579</v>
      </c>
      <c r="G42" s="16" t="s">
        <v>105</v>
      </c>
      <c r="H42" s="2"/>
      <c r="I42" s="2"/>
    </row>
    <row r="43" spans="1:9" ht="11.25" customHeight="1">
      <c r="A43" s="11" t="s">
        <v>486</v>
      </c>
      <c r="B43" s="11" t="s">
        <v>639</v>
      </c>
      <c r="C43" s="138">
        <v>0.8861757919026642</v>
      </c>
      <c r="D43" s="13"/>
      <c r="E43" s="127"/>
      <c r="F43" s="2"/>
      <c r="G43" s="18"/>
      <c r="H43" s="2"/>
      <c r="I43" s="2"/>
    </row>
    <row r="44" spans="1:9" ht="11.25" customHeight="1">
      <c r="A44" s="11" t="s">
        <v>487</v>
      </c>
      <c r="B44" s="11" t="s">
        <v>496</v>
      </c>
      <c r="C44" s="138">
        <v>1.2471772499596057</v>
      </c>
      <c r="D44" s="13"/>
      <c r="E44" s="127"/>
      <c r="F44" s="2" t="s">
        <v>584</v>
      </c>
      <c r="G44" s="16" t="s">
        <v>167</v>
      </c>
      <c r="H44" s="2"/>
      <c r="I44" s="2"/>
    </row>
    <row r="45" spans="1:9" ht="11.25" customHeight="1">
      <c r="A45" s="11" t="s">
        <v>488</v>
      </c>
      <c r="B45" s="11" t="s">
        <v>645</v>
      </c>
      <c r="C45" s="138">
        <v>0.8770190823398036</v>
      </c>
      <c r="D45" s="13"/>
      <c r="E45" s="127"/>
      <c r="F45" s="2"/>
      <c r="G45" s="2"/>
      <c r="H45" s="2"/>
      <c r="I45" s="2"/>
    </row>
    <row r="46" spans="1:5" ht="11.25" customHeight="1">
      <c r="A46" s="11" t="s">
        <v>489</v>
      </c>
      <c r="B46" s="11" t="s">
        <v>647</v>
      </c>
      <c r="C46" s="138">
        <v>1.6007460799190694</v>
      </c>
      <c r="D46" s="13"/>
      <c r="E46" s="127"/>
    </row>
    <row r="47" spans="1:5" ht="11.25" customHeight="1">
      <c r="A47" s="11" t="s">
        <v>766</v>
      </c>
      <c r="B47" s="11" t="s">
        <v>649</v>
      </c>
      <c r="C47" s="138">
        <v>1.080109907487942</v>
      </c>
      <c r="D47" s="13"/>
      <c r="E47" s="127"/>
    </row>
    <row r="48" spans="1:5" ht="11.25" customHeight="1">
      <c r="A48" s="11" t="s">
        <v>650</v>
      </c>
      <c r="B48" s="11" t="s">
        <v>651</v>
      </c>
      <c r="C48" s="138">
        <v>0.39150203138691947</v>
      </c>
      <c r="D48" s="13"/>
      <c r="E48" s="127"/>
    </row>
    <row r="49" spans="1:5" ht="11.25" customHeight="1">
      <c r="A49" s="11" t="s">
        <v>652</v>
      </c>
      <c r="B49" s="11" t="s">
        <v>653</v>
      </c>
      <c r="C49" s="138">
        <v>0.9324731895976087</v>
      </c>
      <c r="D49" s="13"/>
      <c r="E49" s="127"/>
    </row>
    <row r="50" spans="1:5" ht="11.25" customHeight="1">
      <c r="A50" s="11" t="s">
        <v>654</v>
      </c>
      <c r="B50" s="11" t="s">
        <v>655</v>
      </c>
      <c r="C50" s="138">
        <v>1.3247282083742649</v>
      </c>
      <c r="D50" s="13"/>
      <c r="E50" s="127"/>
    </row>
    <row r="51" spans="1:5" ht="11.25" customHeight="1">
      <c r="A51" s="11" t="s">
        <v>767</v>
      </c>
      <c r="B51" s="11" t="s">
        <v>656</v>
      </c>
      <c r="C51" s="138">
        <v>4.943588376432952</v>
      </c>
      <c r="D51" s="13"/>
      <c r="E51" s="127"/>
    </row>
    <row r="52" spans="1:5" ht="11.25" customHeight="1">
      <c r="A52" s="11" t="s">
        <v>768</v>
      </c>
      <c r="B52" s="11" t="s">
        <v>657</v>
      </c>
      <c r="C52" s="138">
        <v>3.1943202146690517</v>
      </c>
      <c r="D52" s="13"/>
      <c r="E52" s="127"/>
    </row>
    <row r="53" spans="1:5" ht="11.25" customHeight="1">
      <c r="A53" s="11" t="s">
        <v>769</v>
      </c>
      <c r="B53" s="11" t="s">
        <v>658</v>
      </c>
      <c r="C53" s="138">
        <v>1.7144003130502836</v>
      </c>
      <c r="D53" s="13"/>
      <c r="E53" s="127"/>
    </row>
    <row r="54" spans="1:5" ht="11.25" customHeight="1">
      <c r="A54" s="11" t="s">
        <v>525</v>
      </c>
      <c r="B54" s="11" t="s">
        <v>659</v>
      </c>
      <c r="C54" s="138">
        <v>4.006735406618992</v>
      </c>
      <c r="D54" s="13"/>
      <c r="E54" s="127"/>
    </row>
    <row r="55" spans="1:5" ht="11.25" customHeight="1">
      <c r="A55" s="11" t="s">
        <v>526</v>
      </c>
      <c r="B55" s="11" t="s">
        <v>660</v>
      </c>
      <c r="C55" s="138">
        <v>2.3491355630958153</v>
      </c>
      <c r="D55" s="13"/>
      <c r="E55" s="127"/>
    </row>
    <row r="56" spans="1:5" ht="11.25" customHeight="1">
      <c r="A56" s="11" t="s">
        <v>527</v>
      </c>
      <c r="B56" s="11" t="s">
        <v>661</v>
      </c>
      <c r="C56" s="138">
        <v>0.8647521160822249</v>
      </c>
      <c r="D56" s="13"/>
      <c r="E56" s="127"/>
    </row>
    <row r="57" spans="1:9" ht="11.25" customHeight="1">
      <c r="A57" s="11" t="s">
        <v>528</v>
      </c>
      <c r="B57" s="11" t="s">
        <v>662</v>
      </c>
      <c r="C57" s="138">
        <v>2.5205562017553134</v>
      </c>
      <c r="D57" s="13"/>
      <c r="E57" s="127"/>
      <c r="F57" s="2"/>
      <c r="G57" s="2"/>
      <c r="H57" s="2"/>
      <c r="I57" s="2"/>
    </row>
    <row r="58" spans="1:9" ht="11.25" customHeight="1">
      <c r="A58" s="11" t="s">
        <v>529</v>
      </c>
      <c r="B58" s="11" t="s">
        <v>663</v>
      </c>
      <c r="C58" s="138">
        <v>1.2249207217058502</v>
      </c>
      <c r="D58" s="13"/>
      <c r="E58" s="127"/>
      <c r="F58" s="2"/>
      <c r="G58" s="2"/>
      <c r="H58" s="2"/>
      <c r="I58" s="2"/>
    </row>
    <row r="59" spans="1:9" ht="11.25" customHeight="1">
      <c r="A59" s="11" t="s">
        <v>530</v>
      </c>
      <c r="B59" s="11" t="s">
        <v>664</v>
      </c>
      <c r="C59" s="138">
        <v>1.7582701062215478</v>
      </c>
      <c r="D59" s="13"/>
      <c r="E59" s="127"/>
      <c r="F59" s="2"/>
      <c r="G59" s="2"/>
      <c r="H59" s="2"/>
      <c r="I59" s="2"/>
    </row>
    <row r="60" spans="1:9" ht="11.25" customHeight="1">
      <c r="A60" s="11" t="s">
        <v>531</v>
      </c>
      <c r="B60" s="11" t="s">
        <v>665</v>
      </c>
      <c r="C60" s="138">
        <v>2.8973880597014925</v>
      </c>
      <c r="D60" s="13"/>
      <c r="E60" s="127"/>
      <c r="F60" s="2"/>
      <c r="G60" s="2"/>
      <c r="H60" s="2"/>
      <c r="I60" s="2"/>
    </row>
    <row r="61" spans="1:5" ht="11.25" customHeight="1">
      <c r="A61" s="11" t="s">
        <v>532</v>
      </c>
      <c r="B61" s="11" t="s">
        <v>666</v>
      </c>
      <c r="C61" s="138">
        <v>0.7018134421398617</v>
      </c>
      <c r="D61" s="13"/>
      <c r="E61" s="127"/>
    </row>
    <row r="62" spans="1:5" ht="11.25" customHeight="1">
      <c r="A62" s="11" t="s">
        <v>533</v>
      </c>
      <c r="B62" s="11" t="s">
        <v>667</v>
      </c>
      <c r="C62" s="138">
        <v>0.8934530430637216</v>
      </c>
      <c r="D62" s="13"/>
      <c r="E62" s="127"/>
    </row>
    <row r="63" spans="1:5" ht="11.25" customHeight="1">
      <c r="A63" s="11" t="s">
        <v>534</v>
      </c>
      <c r="B63" s="11" t="s">
        <v>668</v>
      </c>
      <c r="C63" s="138">
        <v>1.0991359847169155</v>
      </c>
      <c r="D63" s="13"/>
      <c r="E63" s="127"/>
    </row>
    <row r="64" spans="1:5" ht="11.25" customHeight="1">
      <c r="A64" s="11" t="s">
        <v>669</v>
      </c>
      <c r="B64" s="11" t="s">
        <v>670</v>
      </c>
      <c r="C64" s="138">
        <v>1.4455800256544598</v>
      </c>
      <c r="D64" s="13"/>
      <c r="E64" s="127"/>
    </row>
    <row r="65" spans="1:5" ht="11.25" customHeight="1">
      <c r="A65" s="11" t="s">
        <v>671</v>
      </c>
      <c r="B65" s="11" t="s">
        <v>672</v>
      </c>
      <c r="C65" s="139">
        <v>0.8964562507020105</v>
      </c>
      <c r="D65" s="13"/>
      <c r="E65" s="127"/>
    </row>
    <row r="66" spans="1:5" ht="11.25" customHeight="1">
      <c r="A66" s="19" t="s">
        <v>673</v>
      </c>
      <c r="B66" s="11" t="s">
        <v>674</v>
      </c>
      <c r="C66" s="139">
        <v>1.059948220064725</v>
      </c>
      <c r="D66" s="13"/>
      <c r="E66" s="127"/>
    </row>
    <row r="67" spans="1:5" ht="11.25" customHeight="1">
      <c r="A67" s="11" t="s">
        <v>675</v>
      </c>
      <c r="B67" s="11" t="s">
        <v>676</v>
      </c>
      <c r="C67" s="138">
        <v>1.2440895114451658</v>
      </c>
      <c r="D67" s="13"/>
      <c r="E67" s="127"/>
    </row>
    <row r="68" spans="1:5" ht="11.25" customHeight="1">
      <c r="A68" s="11" t="s">
        <v>677</v>
      </c>
      <c r="B68" s="11" t="s">
        <v>678</v>
      </c>
      <c r="C68" s="138">
        <v>0.6319793574163476</v>
      </c>
      <c r="D68" s="13"/>
      <c r="E68" s="127"/>
    </row>
    <row r="69" spans="1:5" ht="11.25" customHeight="1">
      <c r="A69" s="11" t="s">
        <v>679</v>
      </c>
      <c r="B69" s="11" t="s">
        <v>680</v>
      </c>
      <c r="C69" s="138">
        <v>0.46362210897687184</v>
      </c>
      <c r="D69" s="13"/>
      <c r="E69" s="127"/>
    </row>
    <row r="70" spans="1:5" ht="11.25" customHeight="1">
      <c r="A70" s="11" t="s">
        <v>681</v>
      </c>
      <c r="B70" s="11" t="s">
        <v>793</v>
      </c>
      <c r="C70" s="138">
        <v>0.44503764466633916</v>
      </c>
      <c r="D70" s="13"/>
      <c r="E70" s="127"/>
    </row>
    <row r="71" spans="1:5" ht="11.25" customHeight="1">
      <c r="A71" s="11" t="s">
        <v>794</v>
      </c>
      <c r="B71" s="11" t="s">
        <v>795</v>
      </c>
      <c r="C71" s="138">
        <v>0.5834771975255358</v>
      </c>
      <c r="D71" s="13"/>
      <c r="E71" s="127"/>
    </row>
    <row r="72" spans="1:5" ht="11.25" customHeight="1">
      <c r="A72" s="11" t="s">
        <v>796</v>
      </c>
      <c r="B72" s="11" t="s">
        <v>453</v>
      </c>
      <c r="C72" s="138">
        <v>0.5683817892180492</v>
      </c>
      <c r="D72" s="13"/>
      <c r="E72" s="127"/>
    </row>
    <row r="73" spans="1:5" ht="11.25" customHeight="1">
      <c r="A73" s="14" t="s">
        <v>454</v>
      </c>
      <c r="B73" s="14" t="s">
        <v>736</v>
      </c>
      <c r="C73" s="138">
        <v>0.7455713273757628</v>
      </c>
      <c r="D73" s="13"/>
      <c r="E73" s="127"/>
    </row>
    <row r="74" spans="1:5" ht="11.25" customHeight="1">
      <c r="A74" s="11" t="s">
        <v>455</v>
      </c>
      <c r="B74" s="11" t="s">
        <v>456</v>
      </c>
      <c r="C74" s="138">
        <v>0.5304899882070427</v>
      </c>
      <c r="D74" s="13"/>
      <c r="E74" s="127"/>
    </row>
    <row r="75" spans="1:5" ht="11.25" customHeight="1">
      <c r="A75" s="11" t="s">
        <v>457</v>
      </c>
      <c r="B75" s="11" t="s">
        <v>682</v>
      </c>
      <c r="C75" s="138">
        <v>0.9158413163529809</v>
      </c>
      <c r="D75" s="13"/>
      <c r="E75" s="127"/>
    </row>
    <row r="76" spans="1:5" ht="11.25" customHeight="1">
      <c r="A76" s="11" t="s">
        <v>683</v>
      </c>
      <c r="B76" s="11" t="s">
        <v>684</v>
      </c>
      <c r="C76" s="138">
        <v>0.6706332866672157</v>
      </c>
      <c r="D76" s="13"/>
      <c r="E76" s="127"/>
    </row>
    <row r="77" spans="1:5" ht="11.25" customHeight="1">
      <c r="A77" s="11" t="s">
        <v>685</v>
      </c>
      <c r="B77" s="11" t="s">
        <v>686</v>
      </c>
      <c r="C77" s="138">
        <v>0.9569985334854163</v>
      </c>
      <c r="D77" s="13"/>
      <c r="E77" s="127"/>
    </row>
    <row r="78" spans="1:5" ht="11.25" customHeight="1">
      <c r="A78" s="11" t="s">
        <v>687</v>
      </c>
      <c r="B78" s="11" t="s">
        <v>688</v>
      </c>
      <c r="C78" s="138">
        <v>0.6171425660158485</v>
      </c>
      <c r="D78" s="13"/>
      <c r="E78" s="127"/>
    </row>
    <row r="79" spans="1:5" ht="11.25" customHeight="1">
      <c r="A79" s="11" t="s">
        <v>689</v>
      </c>
      <c r="B79" s="11" t="s">
        <v>690</v>
      </c>
      <c r="C79" s="138">
        <v>4.6757285974499085</v>
      </c>
      <c r="D79" s="13"/>
      <c r="E79" s="127"/>
    </row>
    <row r="80" spans="1:5" ht="11.25" customHeight="1">
      <c r="A80" s="11" t="s">
        <v>691</v>
      </c>
      <c r="B80" s="11" t="s">
        <v>737</v>
      </c>
      <c r="C80" s="139" t="s">
        <v>888</v>
      </c>
      <c r="D80" s="13"/>
      <c r="E80" s="127"/>
    </row>
    <row r="81" spans="1:5" ht="11.25" customHeight="1">
      <c r="A81" s="11" t="s">
        <v>692</v>
      </c>
      <c r="B81" s="11" t="s">
        <v>738</v>
      </c>
      <c r="C81" s="139" t="s">
        <v>888</v>
      </c>
      <c r="D81" s="13"/>
      <c r="E81" s="127"/>
    </row>
    <row r="82" spans="1:5" ht="11.25" customHeight="1">
      <c r="A82" s="11" t="s">
        <v>693</v>
      </c>
      <c r="B82" s="11" t="s">
        <v>739</v>
      </c>
      <c r="C82" s="138">
        <v>1.6638558986539984</v>
      </c>
      <c r="D82" s="13"/>
      <c r="E82" s="127"/>
    </row>
    <row r="83" spans="1:5" ht="11.25" customHeight="1">
      <c r="A83" s="11" t="s">
        <v>694</v>
      </c>
      <c r="B83" s="11" t="s">
        <v>183</v>
      </c>
      <c r="C83" s="138">
        <v>1.2516101331043366</v>
      </c>
      <c r="D83" s="13"/>
      <c r="E83" s="127"/>
    </row>
    <row r="84" spans="1:5" ht="11.25" customHeight="1">
      <c r="A84" s="11" t="s">
        <v>184</v>
      </c>
      <c r="B84" s="11" t="s">
        <v>185</v>
      </c>
      <c r="C84" s="138">
        <v>1.1596158857559806</v>
      </c>
      <c r="D84" s="13"/>
      <c r="E84" s="127"/>
    </row>
    <row r="85" spans="1:5" ht="11.25" customHeight="1">
      <c r="A85" s="11" t="s">
        <v>186</v>
      </c>
      <c r="B85" s="11" t="s">
        <v>187</v>
      </c>
      <c r="C85" s="138">
        <v>1.930706106870229</v>
      </c>
      <c r="D85" s="13"/>
      <c r="E85" s="127"/>
    </row>
    <row r="86" spans="1:5" ht="11.25" customHeight="1">
      <c r="A86" s="11" t="s">
        <v>188</v>
      </c>
      <c r="B86" s="11" t="s">
        <v>189</v>
      </c>
      <c r="C86" s="138">
        <v>1.8577050586996373</v>
      </c>
      <c r="D86" s="13"/>
      <c r="E86" s="127"/>
    </row>
    <row r="87" spans="1:5" ht="11.25" customHeight="1">
      <c r="A87" s="11" t="s">
        <v>190</v>
      </c>
      <c r="B87" s="11" t="s">
        <v>740</v>
      </c>
      <c r="C87" s="138">
        <v>1.0888295475031549</v>
      </c>
      <c r="D87" s="13"/>
      <c r="E87" s="127"/>
    </row>
    <row r="88" spans="1:5" ht="11.25" customHeight="1">
      <c r="A88" s="11" t="s">
        <v>191</v>
      </c>
      <c r="B88" s="11" t="s">
        <v>192</v>
      </c>
      <c r="C88" s="138">
        <v>1.511503774788985</v>
      </c>
      <c r="D88" s="13"/>
      <c r="E88" s="127"/>
    </row>
    <row r="89" spans="1:5" ht="11.25" customHeight="1">
      <c r="A89" s="11" t="s">
        <v>193</v>
      </c>
      <c r="B89" s="11" t="s">
        <v>194</v>
      </c>
      <c r="C89" s="138">
        <v>1.092729259672619</v>
      </c>
      <c r="D89" s="13"/>
      <c r="E89" s="127"/>
    </row>
    <row r="90" spans="1:5" ht="11.25" customHeight="1">
      <c r="A90" s="11" t="s">
        <v>195</v>
      </c>
      <c r="B90" s="11" t="s">
        <v>196</v>
      </c>
      <c r="C90" s="138">
        <v>2.1165805022156574</v>
      </c>
      <c r="D90" s="13"/>
      <c r="E90" s="127"/>
    </row>
    <row r="91" spans="1:5" ht="11.25" customHeight="1">
      <c r="A91" s="11" t="s">
        <v>197</v>
      </c>
      <c r="B91" s="11" t="s">
        <v>198</v>
      </c>
      <c r="C91" s="138">
        <v>1.2900459832296456</v>
      </c>
      <c r="D91" s="13"/>
      <c r="E91" s="127"/>
    </row>
    <row r="92" spans="1:5" ht="11.25" customHeight="1">
      <c r="A92" s="11" t="s">
        <v>199</v>
      </c>
      <c r="B92" s="11" t="s">
        <v>200</v>
      </c>
      <c r="C92" s="138">
        <v>1.2646426496223127</v>
      </c>
      <c r="D92" s="13"/>
      <c r="E92" s="127"/>
    </row>
    <row r="93" spans="1:5" ht="11.25" customHeight="1">
      <c r="A93" s="11" t="s">
        <v>201</v>
      </c>
      <c r="B93" s="11" t="s">
        <v>202</v>
      </c>
      <c r="C93" s="138">
        <v>0.994021647574124</v>
      </c>
      <c r="D93" s="13"/>
      <c r="E93" s="127"/>
    </row>
    <row r="94" spans="1:5" ht="11.25" customHeight="1">
      <c r="A94" s="11" t="s">
        <v>203</v>
      </c>
      <c r="B94" s="11" t="s">
        <v>204</v>
      </c>
      <c r="C94" s="138">
        <v>1.5370383811989385</v>
      </c>
      <c r="D94" s="13"/>
      <c r="E94" s="127"/>
    </row>
    <row r="95" spans="1:5" ht="11.25" customHeight="1">
      <c r="A95" s="11" t="s">
        <v>205</v>
      </c>
      <c r="B95" s="11" t="s">
        <v>206</v>
      </c>
      <c r="C95" s="138">
        <v>1.662251832539055</v>
      </c>
      <c r="D95" s="13"/>
      <c r="E95" s="127"/>
    </row>
    <row r="96" spans="1:5" ht="11.25" customHeight="1">
      <c r="A96" s="11" t="s">
        <v>207</v>
      </c>
      <c r="B96" s="11" t="s">
        <v>208</v>
      </c>
      <c r="C96" s="138">
        <v>1.3109677672339424</v>
      </c>
      <c r="D96" s="13"/>
      <c r="E96" s="127"/>
    </row>
    <row r="97" spans="1:5" ht="11.25" customHeight="1">
      <c r="A97" s="11" t="s">
        <v>209</v>
      </c>
      <c r="B97" s="11" t="s">
        <v>210</v>
      </c>
      <c r="C97" s="138">
        <v>1.0002468364318076</v>
      </c>
      <c r="D97" s="13"/>
      <c r="E97" s="127"/>
    </row>
    <row r="98" spans="1:5" ht="11.25" customHeight="1">
      <c r="A98" s="11" t="s">
        <v>211</v>
      </c>
      <c r="B98" s="11" t="s">
        <v>212</v>
      </c>
      <c r="C98" s="138">
        <v>0.7813243332374383</v>
      </c>
      <c r="D98" s="13"/>
      <c r="E98" s="127"/>
    </row>
    <row r="99" spans="1:5" ht="11.25" customHeight="1">
      <c r="A99" s="11" t="s">
        <v>213</v>
      </c>
      <c r="B99" s="11" t="s">
        <v>214</v>
      </c>
      <c r="C99" s="138">
        <v>1.1029976147723313</v>
      </c>
      <c r="D99" s="13"/>
      <c r="E99" s="127"/>
    </row>
    <row r="100" spans="1:5" ht="11.25" customHeight="1">
      <c r="A100" s="11" t="s">
        <v>215</v>
      </c>
      <c r="B100" s="11" t="s">
        <v>216</v>
      </c>
      <c r="C100" s="138">
        <v>0.825918788849031</v>
      </c>
      <c r="D100" s="13"/>
      <c r="E100" s="127"/>
    </row>
    <row r="101" spans="1:5" ht="11.25" customHeight="1">
      <c r="A101" s="11" t="s">
        <v>217</v>
      </c>
      <c r="B101" s="11" t="s">
        <v>218</v>
      </c>
      <c r="C101" s="138">
        <v>1.0143891296314957</v>
      </c>
      <c r="D101" s="13"/>
      <c r="E101" s="127"/>
    </row>
    <row r="102" spans="1:5" ht="11.25" customHeight="1">
      <c r="A102" s="11" t="s">
        <v>219</v>
      </c>
      <c r="B102" s="11" t="s">
        <v>220</v>
      </c>
      <c r="C102" s="138">
        <v>0.3968611388611389</v>
      </c>
      <c r="D102" s="13"/>
      <c r="E102" s="127"/>
    </row>
    <row r="103" spans="1:5" ht="11.25" customHeight="1">
      <c r="A103" s="11" t="s">
        <v>221</v>
      </c>
      <c r="B103" s="11" t="s">
        <v>222</v>
      </c>
      <c r="C103" s="138">
        <v>0.2623932906808758</v>
      </c>
      <c r="D103" s="13"/>
      <c r="E103" s="127"/>
    </row>
    <row r="104" spans="1:5" ht="11.25" customHeight="1">
      <c r="A104" s="11" t="s">
        <v>223</v>
      </c>
      <c r="B104" s="11" t="s">
        <v>224</v>
      </c>
      <c r="C104" s="138">
        <v>0.3947911547911548</v>
      </c>
      <c r="D104" s="13"/>
      <c r="E104" s="127"/>
    </row>
    <row r="105" spans="1:5" ht="11.25" customHeight="1">
      <c r="A105" s="11" t="s">
        <v>225</v>
      </c>
      <c r="B105" s="11" t="s">
        <v>741</v>
      </c>
      <c r="C105" s="138">
        <v>2.958027079303675</v>
      </c>
      <c r="D105" s="13"/>
      <c r="E105" s="127"/>
    </row>
    <row r="106" spans="1:5" ht="11.25" customHeight="1">
      <c r="A106" s="11" t="s">
        <v>226</v>
      </c>
      <c r="B106" s="11" t="s">
        <v>742</v>
      </c>
      <c r="C106" s="138">
        <v>1.7609302325581395</v>
      </c>
      <c r="D106" s="13"/>
      <c r="E106" s="127"/>
    </row>
    <row r="107" spans="1:5" ht="11.25" customHeight="1">
      <c r="A107" s="11" t="s">
        <v>227</v>
      </c>
      <c r="B107" s="11" t="s">
        <v>743</v>
      </c>
      <c r="C107" s="138">
        <v>1.0864978902953586</v>
      </c>
      <c r="D107" s="13"/>
      <c r="E107" s="127"/>
    </row>
    <row r="108" spans="1:5" ht="11.25" customHeight="1">
      <c r="A108" s="11" t="s">
        <v>228</v>
      </c>
      <c r="B108" s="11" t="s">
        <v>744</v>
      </c>
      <c r="C108" s="138">
        <v>1.8501661129568105</v>
      </c>
      <c r="D108" s="13"/>
      <c r="E108" s="127"/>
    </row>
    <row r="109" spans="1:5" ht="11.25" customHeight="1">
      <c r="A109" s="11" t="s">
        <v>229</v>
      </c>
      <c r="B109" s="11" t="s">
        <v>230</v>
      </c>
      <c r="C109" s="138">
        <v>1.299870228182113</v>
      </c>
      <c r="D109" s="13"/>
      <c r="E109" s="127"/>
    </row>
    <row r="110" spans="1:5" ht="11.25" customHeight="1">
      <c r="A110" s="11" t="s">
        <v>231</v>
      </c>
      <c r="B110" s="11" t="s">
        <v>232</v>
      </c>
      <c r="C110" s="138">
        <v>0.5295914611704086</v>
      </c>
      <c r="D110" s="13"/>
      <c r="E110" s="127"/>
    </row>
    <row r="111" spans="1:5" ht="11.25" customHeight="1">
      <c r="A111" s="11" t="s">
        <v>233</v>
      </c>
      <c r="B111" s="11" t="s">
        <v>234</v>
      </c>
      <c r="C111" s="138">
        <v>0.6438992618323925</v>
      </c>
      <c r="D111" s="13"/>
      <c r="E111" s="127"/>
    </row>
    <row r="112" spans="1:5" ht="11.25" customHeight="1">
      <c r="A112" s="11" t="s">
        <v>235</v>
      </c>
      <c r="B112" s="11" t="s">
        <v>236</v>
      </c>
      <c r="C112" s="138">
        <v>2.5997337678731265</v>
      </c>
      <c r="D112" s="13"/>
      <c r="E112" s="127"/>
    </row>
    <row r="113" spans="1:5" ht="11.25" customHeight="1">
      <c r="A113" s="11" t="s">
        <v>244</v>
      </c>
      <c r="B113" s="11" t="s">
        <v>245</v>
      </c>
      <c r="C113" s="138">
        <v>0.349418031169856</v>
      </c>
      <c r="D113" s="13"/>
      <c r="E113" s="127"/>
    </row>
    <row r="114" spans="1:5" ht="11.25" customHeight="1">
      <c r="A114" s="11" t="s">
        <v>246</v>
      </c>
      <c r="B114" s="11" t="s">
        <v>247</v>
      </c>
      <c r="C114" s="138">
        <v>0.729796735448106</v>
      </c>
      <c r="D114" s="13"/>
      <c r="E114" s="127"/>
    </row>
    <row r="115" spans="1:5" ht="11.25" customHeight="1">
      <c r="A115" s="11" t="s">
        <v>248</v>
      </c>
      <c r="B115" s="11" t="s">
        <v>249</v>
      </c>
      <c r="C115" s="138">
        <v>1.720305260288907</v>
      </c>
      <c r="D115" s="13"/>
      <c r="E115" s="127"/>
    </row>
    <row r="116" spans="1:5" ht="11.25" customHeight="1">
      <c r="A116" s="11" t="s">
        <v>250</v>
      </c>
      <c r="B116" s="11" t="s">
        <v>251</v>
      </c>
      <c r="C116" s="138">
        <v>0.980178058587019</v>
      </c>
      <c r="D116" s="13"/>
      <c r="E116" s="127"/>
    </row>
    <row r="117" spans="1:5" ht="11.25" customHeight="1">
      <c r="A117" s="11" t="s">
        <v>252</v>
      </c>
      <c r="B117" s="11" t="s">
        <v>253</v>
      </c>
      <c r="C117" s="138">
        <v>0.5203954266313845</v>
      </c>
      <c r="D117" s="13"/>
      <c r="E117" s="127"/>
    </row>
    <row r="118" spans="1:5" ht="11.25" customHeight="1">
      <c r="A118" s="11" t="s">
        <v>254</v>
      </c>
      <c r="B118" s="11" t="s">
        <v>255</v>
      </c>
      <c r="C118" s="138">
        <v>0.6731983466123524</v>
      </c>
      <c r="D118" s="13"/>
      <c r="E118" s="127"/>
    </row>
    <row r="119" spans="1:5" ht="11.25" customHeight="1">
      <c r="A119" s="11" t="s">
        <v>256</v>
      </c>
      <c r="B119" s="11" t="s">
        <v>257</v>
      </c>
      <c r="C119" s="138">
        <v>0.6502490624098471</v>
      </c>
      <c r="D119" s="13"/>
      <c r="E119" s="127"/>
    </row>
    <row r="120" spans="1:5" ht="11.25" customHeight="1">
      <c r="A120" s="11" t="s">
        <v>258</v>
      </c>
      <c r="B120" s="11" t="s">
        <v>259</v>
      </c>
      <c r="C120" s="138">
        <v>0.5664880054683347</v>
      </c>
      <c r="D120" s="13"/>
      <c r="E120" s="127"/>
    </row>
    <row r="121" spans="1:5" ht="11.25" customHeight="1">
      <c r="A121" s="11" t="s">
        <v>535</v>
      </c>
      <c r="B121" s="11" t="s">
        <v>544</v>
      </c>
      <c r="C121" s="138">
        <v>0.5413704636626551</v>
      </c>
      <c r="D121" s="13"/>
      <c r="E121" s="127"/>
    </row>
    <row r="122" spans="1:5" ht="11.25" customHeight="1">
      <c r="A122" s="11" t="s">
        <v>536</v>
      </c>
      <c r="B122" s="11" t="s">
        <v>545</v>
      </c>
      <c r="C122" s="138">
        <v>0.37165263624280015</v>
      </c>
      <c r="D122" s="13"/>
      <c r="E122" s="127"/>
    </row>
    <row r="123" spans="1:5" ht="11.25" customHeight="1">
      <c r="A123" s="11" t="s">
        <v>537</v>
      </c>
      <c r="B123" s="11" t="s">
        <v>237</v>
      </c>
      <c r="C123" s="138">
        <v>2.7537222919280637</v>
      </c>
      <c r="D123" s="13"/>
      <c r="E123" s="127"/>
    </row>
    <row r="124" spans="1:5" ht="11.25" customHeight="1">
      <c r="A124" s="11" t="s">
        <v>538</v>
      </c>
      <c r="B124" s="11" t="s">
        <v>238</v>
      </c>
      <c r="C124" s="138">
        <v>1.419904214559387</v>
      </c>
      <c r="D124" s="13"/>
      <c r="E124" s="127"/>
    </row>
    <row r="125" spans="1:5" ht="11.25" customHeight="1">
      <c r="A125" s="11" t="s">
        <v>539</v>
      </c>
      <c r="B125" s="11" t="s">
        <v>239</v>
      </c>
      <c r="C125" s="138">
        <v>1.154201973880969</v>
      </c>
      <c r="D125" s="13"/>
      <c r="E125" s="127"/>
    </row>
    <row r="126" spans="1:5" ht="11.25" customHeight="1">
      <c r="A126" s="11" t="s">
        <v>540</v>
      </c>
      <c r="B126" s="11" t="s">
        <v>240</v>
      </c>
      <c r="C126" s="138">
        <v>0.4930844379585715</v>
      </c>
      <c r="D126" s="13"/>
      <c r="E126" s="127"/>
    </row>
    <row r="127" spans="1:5" ht="11.25" customHeight="1">
      <c r="A127" s="11" t="s">
        <v>541</v>
      </c>
      <c r="B127" s="11" t="s">
        <v>241</v>
      </c>
      <c r="C127" s="138">
        <v>0.460744156960838</v>
      </c>
      <c r="D127" s="13"/>
      <c r="E127" s="127"/>
    </row>
    <row r="128" spans="1:5" ht="11.25" customHeight="1">
      <c r="A128" s="11" t="s">
        <v>542</v>
      </c>
      <c r="B128" s="11" t="s">
        <v>242</v>
      </c>
      <c r="C128" s="138">
        <v>0.4147768317853457</v>
      </c>
      <c r="D128" s="13"/>
      <c r="E128" s="127"/>
    </row>
    <row r="129" spans="1:5" ht="11.25" customHeight="1">
      <c r="A129" s="11" t="s">
        <v>543</v>
      </c>
      <c r="B129" s="11" t="s">
        <v>243</v>
      </c>
      <c r="C129" s="138">
        <v>0.8393310885373928</v>
      </c>
      <c r="D129" s="13"/>
      <c r="E129" s="127"/>
    </row>
    <row r="130" spans="1:5" ht="11.25" customHeight="1">
      <c r="A130" s="11" t="s">
        <v>260</v>
      </c>
      <c r="B130" s="11" t="s">
        <v>497</v>
      </c>
      <c r="C130" s="138">
        <v>2.6045714285714285</v>
      </c>
      <c r="D130" s="13"/>
      <c r="E130" s="127"/>
    </row>
    <row r="131" spans="1:5" ht="11.25" customHeight="1">
      <c r="A131" s="11" t="s">
        <v>261</v>
      </c>
      <c r="B131" s="11" t="s">
        <v>495</v>
      </c>
      <c r="C131" s="138">
        <v>0.31972832463486667</v>
      </c>
      <c r="D131" s="13"/>
      <c r="E131" s="127"/>
    </row>
    <row r="132" spans="1:5" ht="11.25" customHeight="1">
      <c r="A132" s="11" t="s">
        <v>262</v>
      </c>
      <c r="B132" s="11" t="s">
        <v>493</v>
      </c>
      <c r="C132" s="138">
        <v>0.5184886211398486</v>
      </c>
      <c r="D132" s="13"/>
      <c r="E132" s="127"/>
    </row>
    <row r="133" spans="1:5" ht="11.25" customHeight="1">
      <c r="A133" s="11" t="s">
        <v>263</v>
      </c>
      <c r="B133" s="11" t="s">
        <v>264</v>
      </c>
      <c r="C133" s="138">
        <v>1.5927091162890583</v>
      </c>
      <c r="D133" s="13"/>
      <c r="E133" s="127"/>
    </row>
    <row r="134" spans="1:5" ht="11.25" customHeight="1">
      <c r="A134" s="11" t="s">
        <v>265</v>
      </c>
      <c r="B134" s="11" t="s">
        <v>266</v>
      </c>
      <c r="C134" s="138">
        <v>0.7411448741559239</v>
      </c>
      <c r="D134" s="13"/>
      <c r="E134" s="127"/>
    </row>
    <row r="135" spans="1:5" ht="11.25" customHeight="1">
      <c r="A135" s="11" t="s">
        <v>267</v>
      </c>
      <c r="B135" s="11" t="s">
        <v>268</v>
      </c>
      <c r="C135" s="138">
        <v>0.7609391395592865</v>
      </c>
      <c r="D135" s="13"/>
      <c r="E135" s="127"/>
    </row>
    <row r="136" spans="1:5" ht="11.25" customHeight="1">
      <c r="A136" s="11" t="s">
        <v>269</v>
      </c>
      <c r="B136" s="11" t="s">
        <v>270</v>
      </c>
      <c r="C136" s="138">
        <v>0.9176094387473812</v>
      </c>
      <c r="D136" s="13"/>
      <c r="E136" s="127"/>
    </row>
    <row r="137" spans="1:5" ht="11.25" customHeight="1">
      <c r="A137" s="11" t="s">
        <v>271</v>
      </c>
      <c r="B137" s="11" t="s">
        <v>272</v>
      </c>
      <c r="C137" s="138">
        <v>0.8985735649373059</v>
      </c>
      <c r="D137" s="13"/>
      <c r="E137" s="127"/>
    </row>
    <row r="138" spans="1:5" ht="11.25" customHeight="1">
      <c r="A138" s="11" t="s">
        <v>273</v>
      </c>
      <c r="B138" s="11" t="s">
        <v>274</v>
      </c>
      <c r="C138" s="138">
        <v>0.48122912026726056</v>
      </c>
      <c r="D138" s="13"/>
      <c r="E138" s="127"/>
    </row>
    <row r="139" spans="1:5" ht="11.25" customHeight="1">
      <c r="A139" s="11" t="s">
        <v>275</v>
      </c>
      <c r="B139" s="11" t="s">
        <v>276</v>
      </c>
      <c r="C139" s="138">
        <v>0.7391246037551816</v>
      </c>
      <c r="D139" s="13"/>
      <c r="E139" s="127"/>
    </row>
    <row r="140" spans="1:5" ht="11.25" customHeight="1">
      <c r="A140" s="11" t="s">
        <v>277</v>
      </c>
      <c r="B140" s="11" t="s">
        <v>278</v>
      </c>
      <c r="C140" s="138">
        <v>0.6347463194095598</v>
      </c>
      <c r="D140" s="13"/>
      <c r="E140" s="127"/>
    </row>
    <row r="141" spans="1:5" ht="11.25" customHeight="1">
      <c r="A141" s="11" t="s">
        <v>279</v>
      </c>
      <c r="B141" s="11" t="s">
        <v>280</v>
      </c>
      <c r="C141" s="138">
        <v>2.6693693693693694</v>
      </c>
      <c r="D141" s="13"/>
      <c r="E141" s="127"/>
    </row>
    <row r="142" spans="1:5" ht="11.25" customHeight="1">
      <c r="A142" s="11" t="s">
        <v>281</v>
      </c>
      <c r="B142" s="11" t="s">
        <v>282</v>
      </c>
      <c r="C142" s="138">
        <v>2.131426684280053</v>
      </c>
      <c r="D142" s="13"/>
      <c r="E142" s="127"/>
    </row>
    <row r="143" spans="1:5" ht="11.25" customHeight="1">
      <c r="A143" s="11" t="s">
        <v>283</v>
      </c>
      <c r="B143" s="11" t="s">
        <v>284</v>
      </c>
      <c r="C143" s="138">
        <v>2.187750036501679</v>
      </c>
      <c r="D143" s="13"/>
      <c r="E143" s="127"/>
    </row>
    <row r="144" spans="1:5" ht="11.25" customHeight="1">
      <c r="A144" s="11" t="s">
        <v>285</v>
      </c>
      <c r="B144" s="11" t="s">
        <v>286</v>
      </c>
      <c r="C144" s="138">
        <v>2.008856298317417</v>
      </c>
      <c r="D144" s="13"/>
      <c r="E144" s="127"/>
    </row>
    <row r="145" spans="1:5" ht="11.25" customHeight="1">
      <c r="A145" s="11" t="s">
        <v>287</v>
      </c>
      <c r="B145" s="11" t="s">
        <v>288</v>
      </c>
      <c r="C145" s="138">
        <v>2.5492411101474413</v>
      </c>
      <c r="D145" s="13"/>
      <c r="E145" s="127"/>
    </row>
    <row r="146" spans="1:5" ht="11.25" customHeight="1">
      <c r="A146" s="11" t="s">
        <v>289</v>
      </c>
      <c r="B146" s="11" t="s">
        <v>290</v>
      </c>
      <c r="C146" s="138">
        <v>2.945977747144545</v>
      </c>
      <c r="D146" s="13"/>
      <c r="E146" s="127"/>
    </row>
    <row r="147" spans="1:5" ht="11.25" customHeight="1">
      <c r="A147" s="11" t="s">
        <v>291</v>
      </c>
      <c r="B147" s="11" t="s">
        <v>292</v>
      </c>
      <c r="C147" s="139">
        <v>2.8533780011166945</v>
      </c>
      <c r="D147" s="13"/>
      <c r="E147" s="127"/>
    </row>
    <row r="148" spans="1:5" ht="11.25" customHeight="1">
      <c r="A148" s="11" t="s">
        <v>293</v>
      </c>
      <c r="B148" s="11" t="s">
        <v>294</v>
      </c>
      <c r="C148" s="138">
        <v>2.5063917525773194</v>
      </c>
      <c r="D148" s="13"/>
      <c r="E148" s="127"/>
    </row>
    <row r="149" spans="1:5" ht="11.25" customHeight="1">
      <c r="A149" s="11" t="s">
        <v>295</v>
      </c>
      <c r="B149" s="11" t="s">
        <v>296</v>
      </c>
      <c r="C149" s="138">
        <v>1.9398232355578326</v>
      </c>
      <c r="D149" s="13"/>
      <c r="E149" s="127"/>
    </row>
    <row r="150" spans="1:5" ht="11.25" customHeight="1">
      <c r="A150" s="11" t="s">
        <v>297</v>
      </c>
      <c r="B150" s="11" t="s">
        <v>298</v>
      </c>
      <c r="C150" s="139">
        <v>2.1613972400197143</v>
      </c>
      <c r="D150" s="13"/>
      <c r="E150" s="127"/>
    </row>
    <row r="151" spans="1:5" ht="11.25" customHeight="1">
      <c r="A151" s="11" t="s">
        <v>299</v>
      </c>
      <c r="B151" s="11" t="s">
        <v>300</v>
      </c>
      <c r="C151" s="138">
        <v>1.8200484066155709</v>
      </c>
      <c r="D151" s="13"/>
      <c r="E151" s="127"/>
    </row>
    <row r="152" spans="1:5" ht="11.25" customHeight="1">
      <c r="A152" s="11" t="s">
        <v>301</v>
      </c>
      <c r="B152" s="11" t="s">
        <v>302</v>
      </c>
      <c r="C152" s="138">
        <v>2.9907130908865622</v>
      </c>
      <c r="D152" s="13"/>
      <c r="E152" s="127"/>
    </row>
    <row r="153" spans="1:5" ht="11.25" customHeight="1">
      <c r="A153" s="11" t="s">
        <v>303</v>
      </c>
      <c r="B153" s="11" t="s">
        <v>304</v>
      </c>
      <c r="C153" s="138">
        <v>2.405485829959514</v>
      </c>
      <c r="D153" s="13"/>
      <c r="E153" s="127"/>
    </row>
    <row r="154" spans="1:5" ht="11.25" customHeight="1">
      <c r="A154" s="11" t="s">
        <v>305</v>
      </c>
      <c r="B154" s="11" t="s">
        <v>306</v>
      </c>
      <c r="C154" s="138">
        <v>0.5278437047756874</v>
      </c>
      <c r="D154" s="13"/>
      <c r="E154" s="127"/>
    </row>
    <row r="155" spans="1:5" ht="11.25" customHeight="1">
      <c r="A155" s="14" t="s">
        <v>307</v>
      </c>
      <c r="B155" s="11" t="s">
        <v>308</v>
      </c>
      <c r="C155" s="138">
        <v>1.2056947854976166</v>
      </c>
      <c r="D155" s="13"/>
      <c r="E155" s="127"/>
    </row>
    <row r="156" spans="1:5" ht="11.25" customHeight="1">
      <c r="A156" s="14" t="s">
        <v>309</v>
      </c>
      <c r="B156" s="14" t="s">
        <v>310</v>
      </c>
      <c r="C156" s="138">
        <v>0.19787234042553192</v>
      </c>
      <c r="D156" s="13"/>
      <c r="E156" s="127"/>
    </row>
    <row r="157" spans="1:5" ht="11.25" customHeight="1">
      <c r="A157" s="14" t="s">
        <v>311</v>
      </c>
      <c r="B157" s="14" t="s">
        <v>312</v>
      </c>
      <c r="C157" s="138">
        <v>0.7177997126836276</v>
      </c>
      <c r="D157" s="13"/>
      <c r="E157" s="127"/>
    </row>
    <row r="158" spans="1:5" ht="11.25" customHeight="1">
      <c r="A158" s="11" t="s">
        <v>313</v>
      </c>
      <c r="B158" s="11" t="s">
        <v>314</v>
      </c>
      <c r="C158" s="138">
        <v>0.929488989271598</v>
      </c>
      <c r="D158" s="13"/>
      <c r="E158" s="127"/>
    </row>
    <row r="159" spans="1:5" ht="11.25" customHeight="1">
      <c r="A159" s="14" t="s">
        <v>315</v>
      </c>
      <c r="B159" s="14" t="s">
        <v>316</v>
      </c>
      <c r="C159" s="138">
        <v>1.4537006661533827</v>
      </c>
      <c r="D159" s="13"/>
      <c r="E159" s="127"/>
    </row>
    <row r="160" spans="1:5" ht="11.25" customHeight="1">
      <c r="A160" s="14" t="s">
        <v>317</v>
      </c>
      <c r="B160" s="14" t="s">
        <v>318</v>
      </c>
      <c r="C160" s="138">
        <v>0.7088273429801358</v>
      </c>
      <c r="D160" s="13"/>
      <c r="E160" s="127"/>
    </row>
    <row r="161" spans="1:5" ht="11.25" customHeight="1">
      <c r="A161" s="14" t="s">
        <v>319</v>
      </c>
      <c r="B161" s="14" t="s">
        <v>320</v>
      </c>
      <c r="C161" s="138">
        <v>0.5271802527426747</v>
      </c>
      <c r="D161" s="13"/>
      <c r="E161" s="127"/>
    </row>
    <row r="162" spans="1:5" ht="11.25" customHeight="1">
      <c r="A162" s="14" t="s">
        <v>321</v>
      </c>
      <c r="B162" s="14" t="s">
        <v>322</v>
      </c>
      <c r="C162" s="138">
        <v>0.5615213711383834</v>
      </c>
      <c r="D162" s="13"/>
      <c r="E162" s="127"/>
    </row>
    <row r="163" spans="1:5" ht="11.25" customHeight="1">
      <c r="A163" s="14" t="s">
        <v>323</v>
      </c>
      <c r="B163" s="14" t="s">
        <v>555</v>
      </c>
      <c r="C163" s="138">
        <v>1.7691217302352769</v>
      </c>
      <c r="D163" s="13"/>
      <c r="E163" s="127"/>
    </row>
    <row r="164" spans="1:5" ht="11.25" customHeight="1">
      <c r="A164" s="14" t="s">
        <v>324</v>
      </c>
      <c r="B164" s="14" t="s">
        <v>325</v>
      </c>
      <c r="C164" s="138">
        <v>1.4564426705854847</v>
      </c>
      <c r="D164" s="13"/>
      <c r="E164" s="127"/>
    </row>
    <row r="165" spans="1:5" ht="11.25" customHeight="1">
      <c r="A165" s="14" t="s">
        <v>326</v>
      </c>
      <c r="B165" s="14" t="s">
        <v>556</v>
      </c>
      <c r="C165" s="138">
        <v>0.7163792421485642</v>
      </c>
      <c r="D165" s="13"/>
      <c r="E165" s="127"/>
    </row>
    <row r="166" spans="1:5" ht="11.25" customHeight="1">
      <c r="A166" s="14" t="s">
        <v>327</v>
      </c>
      <c r="B166" s="14" t="s">
        <v>557</v>
      </c>
      <c r="C166" s="138">
        <v>1.1453095787968768</v>
      </c>
      <c r="D166" s="13"/>
      <c r="E166" s="127"/>
    </row>
    <row r="167" spans="1:5" ht="11.25" customHeight="1">
      <c r="A167" s="11" t="s">
        <v>328</v>
      </c>
      <c r="B167" s="11" t="s">
        <v>329</v>
      </c>
      <c r="C167" s="138">
        <v>1.2114018341755568</v>
      </c>
      <c r="D167" s="13"/>
      <c r="E167" s="127"/>
    </row>
    <row r="168" spans="1:5" ht="11.25" customHeight="1">
      <c r="A168" s="11" t="s">
        <v>330</v>
      </c>
      <c r="B168" s="11" t="s">
        <v>331</v>
      </c>
      <c r="C168" s="138">
        <v>0.5136445159806852</v>
      </c>
      <c r="D168" s="13"/>
      <c r="E168" s="127"/>
    </row>
    <row r="169" spans="1:5" ht="11.25" customHeight="1">
      <c r="A169" s="11" t="s">
        <v>332</v>
      </c>
      <c r="B169" s="11" t="s">
        <v>558</v>
      </c>
      <c r="C169" s="138">
        <v>1.1242741442542787</v>
      </c>
      <c r="D169" s="13"/>
      <c r="E169" s="127"/>
    </row>
    <row r="170" spans="1:5" ht="11.25" customHeight="1">
      <c r="A170" s="11" t="s">
        <v>333</v>
      </c>
      <c r="B170" s="11" t="s">
        <v>334</v>
      </c>
      <c r="C170" s="138">
        <v>1.4287250876314472</v>
      </c>
      <c r="D170" s="13"/>
      <c r="E170" s="127"/>
    </row>
    <row r="171" spans="1:5" ht="11.25" customHeight="1">
      <c r="A171" s="11" t="s">
        <v>335</v>
      </c>
      <c r="B171" s="11" t="s">
        <v>336</v>
      </c>
      <c r="C171" s="138">
        <v>1.8208018110958275</v>
      </c>
      <c r="D171" s="13"/>
      <c r="E171" s="127"/>
    </row>
    <row r="172" spans="1:5" ht="11.25" customHeight="1">
      <c r="A172" s="11" t="s">
        <v>337</v>
      </c>
      <c r="B172" s="11" t="s">
        <v>338</v>
      </c>
      <c r="C172" s="138">
        <v>0.4245772434778271</v>
      </c>
      <c r="D172" s="13"/>
      <c r="E172" s="127"/>
    </row>
    <row r="173" spans="1:5" ht="11.25" customHeight="1">
      <c r="A173" s="11" t="s">
        <v>339</v>
      </c>
      <c r="B173" s="11" t="s">
        <v>340</v>
      </c>
      <c r="C173" s="138">
        <v>0.5113982300884956</v>
      </c>
      <c r="D173" s="13"/>
      <c r="E173" s="127"/>
    </row>
    <row r="174" spans="1:5" ht="11.25" customHeight="1">
      <c r="A174" s="11" t="s">
        <v>341</v>
      </c>
      <c r="B174" s="11" t="s">
        <v>559</v>
      </c>
      <c r="C174" s="138">
        <v>0.5885962717377705</v>
      </c>
      <c r="D174" s="13"/>
      <c r="E174" s="127"/>
    </row>
    <row r="175" spans="1:5" ht="11.25" customHeight="1">
      <c r="A175" s="11" t="s">
        <v>342</v>
      </c>
      <c r="B175" s="11" t="s">
        <v>343</v>
      </c>
      <c r="C175" s="138">
        <v>1.6004892037786775</v>
      </c>
      <c r="D175" s="13"/>
      <c r="E175" s="127"/>
    </row>
    <row r="176" spans="1:5" ht="11.25" customHeight="1">
      <c r="A176" s="11" t="s">
        <v>344</v>
      </c>
      <c r="B176" s="11" t="s">
        <v>345</v>
      </c>
      <c r="C176" s="138">
        <v>1.633679359463737</v>
      </c>
      <c r="D176" s="13"/>
      <c r="E176" s="127"/>
    </row>
    <row r="177" spans="1:5" ht="11.25" customHeight="1">
      <c r="A177" s="11" t="s">
        <v>346</v>
      </c>
      <c r="B177" s="11" t="s">
        <v>560</v>
      </c>
      <c r="C177" s="138">
        <v>0.8648609148925805</v>
      </c>
      <c r="D177" s="13"/>
      <c r="E177" s="127"/>
    </row>
    <row r="178" spans="1:5" ht="11.25" customHeight="1">
      <c r="A178" s="11" t="s">
        <v>347</v>
      </c>
      <c r="B178" s="11" t="s">
        <v>348</v>
      </c>
      <c r="C178" s="138">
        <v>0.9692378104595106</v>
      </c>
      <c r="D178" s="13"/>
      <c r="E178" s="127"/>
    </row>
    <row r="179" spans="1:5" ht="11.25" customHeight="1">
      <c r="A179" s="11" t="s">
        <v>349</v>
      </c>
      <c r="B179" s="11" t="s">
        <v>350</v>
      </c>
      <c r="C179" s="138">
        <v>1.0223880105401844</v>
      </c>
      <c r="D179" s="13"/>
      <c r="E179" s="127"/>
    </row>
    <row r="180" spans="1:5" ht="11.25" customHeight="1">
      <c r="A180" s="11" t="s">
        <v>351</v>
      </c>
      <c r="B180" s="11" t="s">
        <v>352</v>
      </c>
      <c r="C180" s="138">
        <v>0.5233861144945189</v>
      </c>
      <c r="D180" s="13"/>
      <c r="E180" s="127"/>
    </row>
    <row r="181" spans="1:5" ht="11.25" customHeight="1">
      <c r="A181" s="11" t="s">
        <v>353</v>
      </c>
      <c r="B181" s="11" t="s">
        <v>354</v>
      </c>
      <c r="C181" s="138">
        <v>0.7481247175779485</v>
      </c>
      <c r="D181" s="13"/>
      <c r="E181" s="127"/>
    </row>
    <row r="182" spans="1:5" ht="11.25" customHeight="1">
      <c r="A182" s="11" t="s">
        <v>355</v>
      </c>
      <c r="B182" s="11" t="s">
        <v>356</v>
      </c>
      <c r="C182" s="138">
        <v>0.82992277992278</v>
      </c>
      <c r="D182" s="13"/>
      <c r="E182" s="127"/>
    </row>
    <row r="183" spans="1:5" ht="11.25" customHeight="1">
      <c r="A183" s="11" t="s">
        <v>357</v>
      </c>
      <c r="B183" s="11" t="s">
        <v>358</v>
      </c>
      <c r="C183" s="138">
        <v>0.4084837103551488</v>
      </c>
      <c r="D183" s="13"/>
      <c r="E183" s="127"/>
    </row>
    <row r="184" spans="1:5" ht="11.25" customHeight="1">
      <c r="A184" s="11" t="s">
        <v>359</v>
      </c>
      <c r="B184" s="11" t="s">
        <v>561</v>
      </c>
      <c r="C184" s="138">
        <v>1.6314915225062399</v>
      </c>
      <c r="D184" s="13"/>
      <c r="E184" s="127"/>
    </row>
    <row r="185" spans="1:5" ht="11.25" customHeight="1">
      <c r="A185" s="11" t="s">
        <v>360</v>
      </c>
      <c r="B185" s="11" t="s">
        <v>562</v>
      </c>
      <c r="C185" s="138">
        <v>7.1433333333333335</v>
      </c>
      <c r="D185" s="13"/>
      <c r="E185" s="127"/>
    </row>
    <row r="186" spans="1:5" ht="11.25" customHeight="1">
      <c r="A186" s="11" t="s">
        <v>361</v>
      </c>
      <c r="B186" s="11" t="s">
        <v>362</v>
      </c>
      <c r="C186" s="138">
        <v>0.4592819272625802</v>
      </c>
      <c r="D186" s="13"/>
      <c r="E186" s="127"/>
    </row>
    <row r="187" spans="1:5" ht="11.25" customHeight="1">
      <c r="A187" s="11" t="s">
        <v>363</v>
      </c>
      <c r="B187" s="11" t="s">
        <v>364</v>
      </c>
      <c r="C187" s="138">
        <v>0.4486076820508409</v>
      </c>
      <c r="D187" s="13"/>
      <c r="E187" s="127"/>
    </row>
    <row r="188" spans="1:5" ht="11.25" customHeight="1">
      <c r="A188" s="14" t="s">
        <v>365</v>
      </c>
      <c r="B188" s="14" t="s">
        <v>366</v>
      </c>
      <c r="C188" s="138">
        <v>0.7999988086160884</v>
      </c>
      <c r="D188" s="13"/>
      <c r="E188" s="127"/>
    </row>
    <row r="189" spans="1:5" ht="11.25" customHeight="1">
      <c r="A189" s="14" t="s">
        <v>367</v>
      </c>
      <c r="B189" s="14" t="s">
        <v>368</v>
      </c>
      <c r="C189" s="138">
        <v>0.8886658646235674</v>
      </c>
      <c r="D189" s="13"/>
      <c r="E189" s="127"/>
    </row>
    <row r="190" spans="1:5" ht="11.25" customHeight="1">
      <c r="A190" s="14" t="s">
        <v>369</v>
      </c>
      <c r="B190" s="14" t="s">
        <v>370</v>
      </c>
      <c r="C190" s="138">
        <v>0.8367780294450736</v>
      </c>
      <c r="D190" s="13"/>
      <c r="E190" s="127"/>
    </row>
    <row r="191" spans="1:5" ht="11.25" customHeight="1">
      <c r="A191" s="14" t="s">
        <v>371</v>
      </c>
      <c r="B191" s="14" t="s">
        <v>890</v>
      </c>
      <c r="C191" s="138">
        <v>1.7690590111642743</v>
      </c>
      <c r="D191" s="13"/>
      <c r="E191" s="127"/>
    </row>
    <row r="192" spans="1:5" ht="11.25" customHeight="1">
      <c r="A192" s="14" t="s">
        <v>372</v>
      </c>
      <c r="B192" s="14" t="s">
        <v>373</v>
      </c>
      <c r="C192" s="138">
        <v>0.7627996327082931</v>
      </c>
      <c r="D192" s="13"/>
      <c r="E192" s="127"/>
    </row>
    <row r="193" spans="1:5" ht="11.25" customHeight="1">
      <c r="A193" s="14" t="s">
        <v>374</v>
      </c>
      <c r="B193" s="14" t="s">
        <v>375</v>
      </c>
      <c r="C193" s="138">
        <v>0.38514958838096514</v>
      </c>
      <c r="D193" s="13"/>
      <c r="E193" s="127"/>
    </row>
    <row r="194" spans="1:5" ht="11.25" customHeight="1">
      <c r="A194" s="14" t="s">
        <v>376</v>
      </c>
      <c r="B194" s="14" t="s">
        <v>377</v>
      </c>
      <c r="C194" s="138">
        <v>1.1338467867263917</v>
      </c>
      <c r="D194" s="13"/>
      <c r="E194" s="127"/>
    </row>
    <row r="195" spans="1:5" ht="11.25" customHeight="1">
      <c r="A195" s="14" t="s">
        <v>378</v>
      </c>
      <c r="B195" s="14" t="s">
        <v>379</v>
      </c>
      <c r="C195" s="138">
        <v>0.9814014839241549</v>
      </c>
      <c r="D195" s="13"/>
      <c r="E195" s="127"/>
    </row>
    <row r="196" spans="1:5" ht="11.25" customHeight="1">
      <c r="A196" s="14" t="s">
        <v>380</v>
      </c>
      <c r="B196" s="14" t="s">
        <v>381</v>
      </c>
      <c r="C196" s="138">
        <v>0.6343952802359882</v>
      </c>
      <c r="D196" s="13"/>
      <c r="E196" s="127"/>
    </row>
    <row r="197" spans="1:5" ht="11.25" customHeight="1">
      <c r="A197" s="14" t="s">
        <v>382</v>
      </c>
      <c r="B197" s="14" t="s">
        <v>383</v>
      </c>
      <c r="C197" s="138">
        <v>0.9440493795409246</v>
      </c>
      <c r="D197" s="13"/>
      <c r="E197" s="127"/>
    </row>
    <row r="198" spans="1:5" ht="11.25" customHeight="1">
      <c r="A198" s="14" t="s">
        <v>384</v>
      </c>
      <c r="B198" s="14" t="s">
        <v>385</v>
      </c>
      <c r="C198" s="138">
        <v>0.3915129723195189</v>
      </c>
      <c r="D198" s="13"/>
      <c r="E198" s="127"/>
    </row>
    <row r="199" spans="1:5" ht="11.25" customHeight="1">
      <c r="A199" s="14" t="s">
        <v>386</v>
      </c>
      <c r="B199" s="14" t="s">
        <v>387</v>
      </c>
      <c r="C199" s="138">
        <v>0.3469100752673973</v>
      </c>
      <c r="D199" s="13"/>
      <c r="E199" s="127"/>
    </row>
    <row r="200" spans="1:5" ht="11.25" customHeight="1">
      <c r="A200" s="14" t="s">
        <v>389</v>
      </c>
      <c r="B200" s="14" t="s">
        <v>390</v>
      </c>
      <c r="C200" s="138">
        <v>1.0799682979988112</v>
      </c>
      <c r="D200" s="13"/>
      <c r="E200" s="127"/>
    </row>
    <row r="201" spans="1:5" ht="11.25" customHeight="1">
      <c r="A201" s="14" t="s">
        <v>546</v>
      </c>
      <c r="B201" s="14" t="s">
        <v>548</v>
      </c>
      <c r="C201" s="138">
        <v>0.7767433369843009</v>
      </c>
      <c r="D201" s="13"/>
      <c r="E201" s="127"/>
    </row>
    <row r="202" spans="1:5" ht="11.25" customHeight="1">
      <c r="A202" s="14" t="s">
        <v>547</v>
      </c>
      <c r="B202" s="14" t="s">
        <v>388</v>
      </c>
      <c r="C202" s="138">
        <v>0.9967748583204534</v>
      </c>
      <c r="D202" s="13"/>
      <c r="E202" s="127"/>
    </row>
    <row r="203" spans="1:5" ht="11.25" customHeight="1">
      <c r="A203" s="14" t="s">
        <v>549</v>
      </c>
      <c r="B203" s="14" t="s">
        <v>550</v>
      </c>
      <c r="C203" s="138">
        <v>1.000774487471526</v>
      </c>
      <c r="D203" s="13"/>
      <c r="E203" s="127"/>
    </row>
    <row r="204" spans="1:5" ht="11.25" customHeight="1">
      <c r="A204" s="11" t="s">
        <v>391</v>
      </c>
      <c r="B204" s="11" t="s">
        <v>392</v>
      </c>
      <c r="C204" s="138">
        <v>0.563170731707317</v>
      </c>
      <c r="D204" s="13"/>
      <c r="E204" s="127"/>
    </row>
    <row r="205" spans="1:5" ht="11.25" customHeight="1">
      <c r="A205" s="11" t="s">
        <v>393</v>
      </c>
      <c r="B205" s="11" t="s">
        <v>394</v>
      </c>
      <c r="C205" s="138">
        <v>0.5123763418227741</v>
      </c>
      <c r="D205" s="13"/>
      <c r="E205" s="127"/>
    </row>
    <row r="206" spans="1:5" ht="11.25" customHeight="1">
      <c r="A206" s="11" t="s">
        <v>395</v>
      </c>
      <c r="B206" s="11" t="s">
        <v>396</v>
      </c>
      <c r="C206" s="138">
        <v>0.6578331915927591</v>
      </c>
      <c r="D206" s="13"/>
      <c r="E206" s="127"/>
    </row>
    <row r="207" spans="1:5" ht="11.25" customHeight="1">
      <c r="A207" s="11" t="s">
        <v>397</v>
      </c>
      <c r="B207" s="11" t="s">
        <v>398</v>
      </c>
      <c r="C207" s="138">
        <v>0.8230109102325947</v>
      </c>
      <c r="D207" s="13"/>
      <c r="E207" s="127"/>
    </row>
    <row r="208" spans="1:5" ht="11.25" customHeight="1">
      <c r="A208" s="11" t="s">
        <v>399</v>
      </c>
      <c r="B208" s="11" t="s">
        <v>400</v>
      </c>
      <c r="C208" s="138">
        <v>0.9351875428459504</v>
      </c>
      <c r="D208" s="13"/>
      <c r="E208" s="127"/>
    </row>
    <row r="209" spans="1:5" ht="11.25" customHeight="1">
      <c r="A209" s="11" t="s">
        <v>401</v>
      </c>
      <c r="B209" s="11" t="s">
        <v>402</v>
      </c>
      <c r="C209" s="138">
        <v>0.8521516267648864</v>
      </c>
      <c r="D209" s="13"/>
      <c r="E209" s="127"/>
    </row>
    <row r="210" spans="1:5" ht="11.25" customHeight="1">
      <c r="A210" s="11" t="s">
        <v>403</v>
      </c>
      <c r="B210" s="11" t="s">
        <v>404</v>
      </c>
      <c r="C210" s="138">
        <v>0.5698154607854169</v>
      </c>
      <c r="D210" s="13"/>
      <c r="E210" s="127"/>
    </row>
    <row r="211" spans="1:5" ht="11.25" customHeight="1">
      <c r="A211" s="14" t="s">
        <v>405</v>
      </c>
      <c r="B211" s="14" t="s">
        <v>406</v>
      </c>
      <c r="C211" s="138">
        <v>0.5244658997534922</v>
      </c>
      <c r="D211" s="13"/>
      <c r="E211" s="127"/>
    </row>
    <row r="212" spans="1:5" ht="11.25" customHeight="1">
      <c r="A212" s="14" t="s">
        <v>407</v>
      </c>
      <c r="B212" s="14" t="s">
        <v>408</v>
      </c>
      <c r="C212" s="138">
        <v>0.5545537862298087</v>
      </c>
      <c r="D212" s="13"/>
      <c r="E212" s="127"/>
    </row>
    <row r="213" spans="1:5" ht="11.25" customHeight="1">
      <c r="A213" s="14" t="s">
        <v>409</v>
      </c>
      <c r="B213" s="14" t="s">
        <v>410</v>
      </c>
      <c r="C213" s="138">
        <v>1.1408277125489217</v>
      </c>
      <c r="D213" s="13"/>
      <c r="E213" s="127"/>
    </row>
    <row r="214" spans="1:5" ht="11.25" customHeight="1">
      <c r="A214" s="14" t="s">
        <v>411</v>
      </c>
      <c r="B214" s="14" t="s">
        <v>412</v>
      </c>
      <c r="C214" s="138">
        <v>0.8731285220868933</v>
      </c>
      <c r="D214" s="13"/>
      <c r="E214" s="127"/>
    </row>
    <row r="215" spans="1:5" ht="11.25" customHeight="1">
      <c r="A215" s="11" t="s">
        <v>413</v>
      </c>
      <c r="B215" s="14" t="s">
        <v>414</v>
      </c>
      <c r="C215" s="138">
        <v>1.2945426970964506</v>
      </c>
      <c r="D215" s="13"/>
      <c r="E215" s="127"/>
    </row>
    <row r="216" spans="1:5" ht="11.25" customHeight="1">
      <c r="A216" s="11" t="s">
        <v>416</v>
      </c>
      <c r="B216" s="14" t="s">
        <v>417</v>
      </c>
      <c r="C216" s="138">
        <v>0.8000618046971569</v>
      </c>
      <c r="D216" s="13"/>
      <c r="E216" s="127"/>
    </row>
    <row r="217" spans="1:5" ht="11.25" customHeight="1">
      <c r="A217" s="14" t="s">
        <v>418</v>
      </c>
      <c r="B217" s="14" t="s">
        <v>419</v>
      </c>
      <c r="C217" s="138">
        <v>1.308840465168793</v>
      </c>
      <c r="D217" s="13"/>
      <c r="E217" s="127"/>
    </row>
    <row r="218" spans="1:5" ht="11.25" customHeight="1">
      <c r="A218" s="14" t="s">
        <v>551</v>
      </c>
      <c r="B218" s="14" t="s">
        <v>415</v>
      </c>
      <c r="C218" s="138">
        <v>1.6232733697398007</v>
      </c>
      <c r="D218" s="13"/>
      <c r="E218" s="127"/>
    </row>
    <row r="219" spans="1:5" ht="11.25" customHeight="1">
      <c r="A219" s="14" t="s">
        <v>552</v>
      </c>
      <c r="B219" s="14" t="s">
        <v>420</v>
      </c>
      <c r="C219" s="138">
        <v>1.0784340659340659</v>
      </c>
      <c r="D219" s="13"/>
      <c r="E219" s="127"/>
    </row>
    <row r="220" spans="1:5" ht="11.25" customHeight="1">
      <c r="A220" s="14" t="s">
        <v>421</v>
      </c>
      <c r="B220" s="11" t="s">
        <v>422</v>
      </c>
      <c r="C220" s="138">
        <v>1.2182787698412698</v>
      </c>
      <c r="D220" s="13"/>
      <c r="E220" s="127"/>
    </row>
    <row r="221" spans="1:5" ht="11.25" customHeight="1">
      <c r="A221" s="14" t="s">
        <v>423</v>
      </c>
      <c r="B221" s="14" t="s">
        <v>424</v>
      </c>
      <c r="C221" s="138">
        <v>1.2593904835718437</v>
      </c>
      <c r="D221" s="13"/>
      <c r="E221" s="127"/>
    </row>
    <row r="222" spans="1:5" ht="11.25" customHeight="1">
      <c r="A222" s="14" t="s">
        <v>425</v>
      </c>
      <c r="B222" s="14" t="s">
        <v>426</v>
      </c>
      <c r="C222" s="138">
        <v>1.0426521239954076</v>
      </c>
      <c r="D222" s="13"/>
      <c r="E222" s="127"/>
    </row>
    <row r="223" spans="1:5" ht="11.25" customHeight="1">
      <c r="A223" s="14" t="s">
        <v>427</v>
      </c>
      <c r="B223" s="14" t="s">
        <v>428</v>
      </c>
      <c r="C223" s="138">
        <v>1.1189488243430152</v>
      </c>
      <c r="D223" s="13"/>
      <c r="E223" s="127"/>
    </row>
    <row r="224" spans="1:5" ht="11.25" customHeight="1">
      <c r="A224" s="14" t="s">
        <v>429</v>
      </c>
      <c r="B224" s="14" t="s">
        <v>430</v>
      </c>
      <c r="C224" s="138">
        <v>1.2219099840073109</v>
      </c>
      <c r="D224" s="13"/>
      <c r="E224" s="127"/>
    </row>
    <row r="225" spans="1:5" ht="11.25" customHeight="1">
      <c r="A225" s="11" t="s">
        <v>431</v>
      </c>
      <c r="B225" s="11" t="s">
        <v>432</v>
      </c>
      <c r="C225" s="138">
        <v>1.3854613431151241</v>
      </c>
      <c r="D225" s="13"/>
      <c r="E225" s="127"/>
    </row>
    <row r="226" spans="1:5" ht="11.25" customHeight="1">
      <c r="A226" s="11" t="s">
        <v>433</v>
      </c>
      <c r="B226" s="11" t="s">
        <v>434</v>
      </c>
      <c r="C226" s="138">
        <v>1.19582431178472</v>
      </c>
      <c r="D226" s="13"/>
      <c r="E226" s="127"/>
    </row>
    <row r="227" spans="1:5" ht="11.25" customHeight="1">
      <c r="A227" s="11" t="s">
        <v>435</v>
      </c>
      <c r="B227" s="11" t="s">
        <v>436</v>
      </c>
      <c r="C227" s="138">
        <v>1.3891922266448138</v>
      </c>
      <c r="D227" s="13"/>
      <c r="E227" s="127"/>
    </row>
    <row r="228" spans="1:5" ht="11.25" customHeight="1">
      <c r="A228" s="11" t="s">
        <v>437</v>
      </c>
      <c r="B228" s="11" t="s">
        <v>438</v>
      </c>
      <c r="C228" s="138">
        <v>1.6178324682913416</v>
      </c>
      <c r="D228" s="13"/>
      <c r="E228" s="127"/>
    </row>
    <row r="229" spans="1:5" ht="11.25" customHeight="1">
      <c r="A229" s="11" t="s">
        <v>439</v>
      </c>
      <c r="B229" s="11" t="s">
        <v>440</v>
      </c>
      <c r="C229" s="138">
        <v>1.113254593175853</v>
      </c>
      <c r="D229" s="13"/>
      <c r="E229" s="127"/>
    </row>
    <row r="230" spans="1:5" ht="11.25" customHeight="1">
      <c r="A230" s="20" t="s">
        <v>441</v>
      </c>
      <c r="B230" s="20" t="s">
        <v>442</v>
      </c>
      <c r="C230" s="138">
        <v>0.8423946016219898</v>
      </c>
      <c r="D230" s="13"/>
      <c r="E230" s="127"/>
    </row>
    <row r="231" spans="1:5" ht="11.25" customHeight="1">
      <c r="A231" s="20" t="s">
        <v>443</v>
      </c>
      <c r="B231" s="20" t="s">
        <v>444</v>
      </c>
      <c r="C231" s="138">
        <v>0.7922641994345927</v>
      </c>
      <c r="D231" s="13"/>
      <c r="E231" s="127"/>
    </row>
    <row r="232" spans="1:5" ht="11.25" customHeight="1">
      <c r="A232" s="20" t="s">
        <v>445</v>
      </c>
      <c r="B232" s="20" t="s">
        <v>446</v>
      </c>
      <c r="C232" s="138">
        <v>0.6299976781982819</v>
      </c>
      <c r="D232" s="13"/>
      <c r="E232" s="127"/>
    </row>
    <row r="233" spans="1:5" ht="11.25" customHeight="1">
      <c r="A233" s="20" t="s">
        <v>447</v>
      </c>
      <c r="B233" s="20" t="s">
        <v>448</v>
      </c>
      <c r="C233" s="139">
        <v>0</v>
      </c>
      <c r="D233" s="13"/>
      <c r="E233" s="127"/>
    </row>
    <row r="234" spans="1:5" ht="11.25" customHeight="1">
      <c r="A234" s="20" t="s">
        <v>449</v>
      </c>
      <c r="B234" s="20" t="s">
        <v>450</v>
      </c>
      <c r="C234" s="138">
        <v>0.49058441558441557</v>
      </c>
      <c r="D234" s="13"/>
      <c r="E234" s="127"/>
    </row>
    <row r="235" spans="1:5" ht="11.25" customHeight="1">
      <c r="A235" s="20" t="s">
        <v>451</v>
      </c>
      <c r="B235" s="20" t="s">
        <v>771</v>
      </c>
      <c r="C235" s="138">
        <v>1.0307190395406498</v>
      </c>
      <c r="D235" s="13"/>
      <c r="E235" s="127"/>
    </row>
    <row r="236" spans="1:5" ht="11.25" customHeight="1">
      <c r="A236" s="20" t="s">
        <v>772</v>
      </c>
      <c r="B236" s="20" t="s">
        <v>773</v>
      </c>
      <c r="C236" s="138">
        <v>0.7889554411106136</v>
      </c>
      <c r="D236" s="13"/>
      <c r="E236" s="127"/>
    </row>
    <row r="237" spans="1:5" ht="11.25" customHeight="1">
      <c r="A237" s="20" t="s">
        <v>774</v>
      </c>
      <c r="B237" s="20" t="s">
        <v>775</v>
      </c>
      <c r="C237" s="138">
        <v>0.9611190502363417</v>
      </c>
      <c r="D237" s="13"/>
      <c r="E237" s="127"/>
    </row>
    <row r="238" spans="1:5" ht="11.25" customHeight="1">
      <c r="A238" s="20" t="s">
        <v>776</v>
      </c>
      <c r="B238" s="20" t="s">
        <v>777</v>
      </c>
      <c r="C238" s="138">
        <v>0.8862944162436548</v>
      </c>
      <c r="D238" s="13"/>
      <c r="E238" s="127"/>
    </row>
    <row r="239" spans="1:5" ht="11.25" customHeight="1">
      <c r="A239" s="20" t="s">
        <v>778</v>
      </c>
      <c r="B239" s="20" t="s">
        <v>779</v>
      </c>
      <c r="C239" s="138">
        <v>1.083705175390027</v>
      </c>
      <c r="D239" s="13"/>
      <c r="E239" s="127"/>
    </row>
    <row r="240" spans="1:5" ht="11.25" customHeight="1">
      <c r="A240" s="20" t="s">
        <v>780</v>
      </c>
      <c r="B240" s="20" t="s">
        <v>781</v>
      </c>
      <c r="C240" s="139">
        <v>1.2961516694963215</v>
      </c>
      <c r="D240" s="13"/>
      <c r="E240" s="127"/>
    </row>
    <row r="241" spans="1:5" ht="11.25" customHeight="1">
      <c r="A241" s="20" t="s">
        <v>782</v>
      </c>
      <c r="B241" s="20" t="s">
        <v>783</v>
      </c>
      <c r="C241" s="139">
        <v>1.4732992352765915</v>
      </c>
      <c r="D241" s="13"/>
      <c r="E241" s="127"/>
    </row>
    <row r="242" spans="1:5" ht="11.25" customHeight="1">
      <c r="A242" s="20" t="s">
        <v>784</v>
      </c>
      <c r="B242" s="20" t="s">
        <v>785</v>
      </c>
      <c r="C242" s="138">
        <v>1.4472868019658272</v>
      </c>
      <c r="D242" s="13"/>
      <c r="E242" s="127"/>
    </row>
    <row r="243" spans="1:5" ht="11.25" customHeight="1">
      <c r="A243" s="20" t="s">
        <v>786</v>
      </c>
      <c r="B243" s="20" t="s">
        <v>787</v>
      </c>
      <c r="C243" s="138">
        <v>1.1728911746267616</v>
      </c>
      <c r="D243" s="13"/>
      <c r="E243" s="127"/>
    </row>
    <row r="244" spans="1:7" ht="11.25" customHeight="1">
      <c r="A244" s="20" t="s">
        <v>788</v>
      </c>
      <c r="B244" s="20" t="s">
        <v>789</v>
      </c>
      <c r="C244" s="138">
        <v>1.3104559859510305</v>
      </c>
      <c r="D244" s="13"/>
      <c r="E244" s="127"/>
      <c r="F244" s="2"/>
      <c r="G244" s="21"/>
    </row>
    <row r="245" spans="1:7" ht="11.25" customHeight="1">
      <c r="A245" s="20" t="s">
        <v>790</v>
      </c>
      <c r="B245" s="20" t="s">
        <v>791</v>
      </c>
      <c r="C245" s="138">
        <v>0.5205218889339278</v>
      </c>
      <c r="D245" s="13"/>
      <c r="E245" s="127"/>
      <c r="F245" s="2"/>
      <c r="G245" s="21"/>
    </row>
    <row r="246" spans="1:7" ht="11.25" customHeight="1">
      <c r="A246" s="20" t="s">
        <v>792</v>
      </c>
      <c r="B246" s="20" t="s">
        <v>904</v>
      </c>
      <c r="C246" s="138">
        <v>0.9394724616734631</v>
      </c>
      <c r="D246" s="13"/>
      <c r="E246" s="127"/>
      <c r="F246" s="2"/>
      <c r="G246" s="2"/>
    </row>
    <row r="247" spans="1:7" ht="11.25" customHeight="1">
      <c r="A247" s="20" t="s">
        <v>905</v>
      </c>
      <c r="B247" s="20" t="s">
        <v>906</v>
      </c>
      <c r="C247" s="138">
        <v>0.813833787112667</v>
      </c>
      <c r="D247" s="13"/>
      <c r="E247" s="127"/>
      <c r="F247" s="2"/>
      <c r="G247" s="2"/>
    </row>
    <row r="248" spans="1:7" ht="11.25" customHeight="1">
      <c r="A248" s="20" t="s">
        <v>907</v>
      </c>
      <c r="B248" s="20" t="s">
        <v>908</v>
      </c>
      <c r="C248" s="138">
        <v>0.2006032087478713</v>
      </c>
      <c r="D248" s="13"/>
      <c r="E248" s="127"/>
      <c r="F248" s="2"/>
      <c r="G248" s="2"/>
    </row>
    <row r="249" spans="1:7" ht="11.25" customHeight="1">
      <c r="A249" s="20" t="s">
        <v>909</v>
      </c>
      <c r="B249" s="20" t="s">
        <v>523</v>
      </c>
      <c r="C249" s="138">
        <v>1.4210032459855113</v>
      </c>
      <c r="D249" s="13"/>
      <c r="E249" s="127"/>
      <c r="F249" s="2"/>
      <c r="G249" s="2"/>
    </row>
    <row r="250" spans="1:7" ht="11.25" customHeight="1">
      <c r="A250" s="20" t="s">
        <v>507</v>
      </c>
      <c r="B250" s="20" t="s">
        <v>910</v>
      </c>
      <c r="C250" s="139" t="s">
        <v>888</v>
      </c>
      <c r="D250" s="13"/>
      <c r="E250" s="127"/>
      <c r="F250" s="2"/>
      <c r="G250" s="2"/>
    </row>
    <row r="251" spans="1:7" ht="11.25" customHeight="1">
      <c r="A251" s="20" t="s">
        <v>508</v>
      </c>
      <c r="B251" s="20" t="s">
        <v>911</v>
      </c>
      <c r="C251" s="139" t="s">
        <v>888</v>
      </c>
      <c r="D251" s="13"/>
      <c r="E251" s="127"/>
      <c r="F251" s="2"/>
      <c r="G251" s="2"/>
    </row>
    <row r="252" spans="1:7" ht="11.25" customHeight="1">
      <c r="A252" s="20" t="s">
        <v>912</v>
      </c>
      <c r="B252" s="20" t="s">
        <v>913</v>
      </c>
      <c r="C252" s="138">
        <v>1.3256666666666668</v>
      </c>
      <c r="D252" s="13"/>
      <c r="E252" s="127"/>
      <c r="F252" s="2"/>
      <c r="G252" s="2"/>
    </row>
    <row r="253" spans="1:7" ht="11.25" customHeight="1">
      <c r="A253" s="20" t="s">
        <v>914</v>
      </c>
      <c r="B253" s="20" t="s">
        <v>915</v>
      </c>
      <c r="C253" s="138">
        <v>1.3185997400909681</v>
      </c>
      <c r="D253" s="13"/>
      <c r="E253" s="127"/>
      <c r="F253" s="2"/>
      <c r="G253" s="2"/>
    </row>
    <row r="254" spans="1:7" ht="11.25" customHeight="1">
      <c r="A254" s="20" t="s">
        <v>916</v>
      </c>
      <c r="B254" s="20" t="s">
        <v>917</v>
      </c>
      <c r="C254" s="138">
        <v>1.155019638648861</v>
      </c>
      <c r="D254" s="13"/>
      <c r="E254" s="127"/>
      <c r="F254" s="2"/>
      <c r="G254" s="2"/>
    </row>
    <row r="255" spans="1:7" ht="11.25" customHeight="1">
      <c r="A255" s="20" t="s">
        <v>918</v>
      </c>
      <c r="B255" s="20" t="s">
        <v>919</v>
      </c>
      <c r="C255" s="138">
        <v>1.5194743326488707</v>
      </c>
      <c r="D255" s="13"/>
      <c r="E255" s="127"/>
      <c r="F255" s="2"/>
      <c r="G255" s="2"/>
    </row>
    <row r="256" spans="1:7" ht="11.25" customHeight="1">
      <c r="A256" s="20" t="s">
        <v>920</v>
      </c>
      <c r="B256" s="20" t="s">
        <v>921</v>
      </c>
      <c r="C256" s="138">
        <v>1.2630531609195401</v>
      </c>
      <c r="D256" s="13"/>
      <c r="E256" s="127"/>
      <c r="F256" s="2"/>
      <c r="G256" s="2"/>
    </row>
    <row r="257" spans="1:7" ht="11.25" customHeight="1">
      <c r="A257" s="20" t="s">
        <v>922</v>
      </c>
      <c r="B257" s="20" t="s">
        <v>923</v>
      </c>
      <c r="C257" s="138">
        <v>1.3661736856344124</v>
      </c>
      <c r="D257" s="13"/>
      <c r="E257" s="127"/>
      <c r="F257" s="2"/>
      <c r="G257" s="2"/>
    </row>
    <row r="258" spans="1:7" ht="11.25" customHeight="1">
      <c r="A258" s="20" t="s">
        <v>924</v>
      </c>
      <c r="B258" s="20" t="s">
        <v>925</v>
      </c>
      <c r="C258" s="138">
        <v>1.123911365891302</v>
      </c>
      <c r="D258" s="13"/>
      <c r="E258" s="127"/>
      <c r="F258" s="2"/>
      <c r="G258" s="2"/>
    </row>
    <row r="259" spans="1:7" ht="11.25" customHeight="1">
      <c r="A259" s="20" t="s">
        <v>926</v>
      </c>
      <c r="B259" s="20" t="s">
        <v>927</v>
      </c>
      <c r="C259" s="138">
        <v>1.4964879198585739</v>
      </c>
      <c r="D259" s="13"/>
      <c r="E259" s="127"/>
      <c r="F259" s="2"/>
      <c r="G259" s="2"/>
    </row>
    <row r="260" spans="1:7" ht="11.25" customHeight="1">
      <c r="A260" s="20" t="s">
        <v>928</v>
      </c>
      <c r="B260" s="20" t="s">
        <v>929</v>
      </c>
      <c r="C260" s="138">
        <v>1.644852279803501</v>
      </c>
      <c r="D260" s="13"/>
      <c r="E260" s="127"/>
      <c r="F260" s="2"/>
      <c r="G260" s="2"/>
    </row>
    <row r="261" spans="1:7" ht="11.25" customHeight="1">
      <c r="A261" s="20" t="s">
        <v>930</v>
      </c>
      <c r="B261" s="20" t="s">
        <v>931</v>
      </c>
      <c r="C261" s="138">
        <v>1.6587852494577007</v>
      </c>
      <c r="D261" s="13"/>
      <c r="E261" s="127"/>
      <c r="F261" s="2"/>
      <c r="G261" s="2"/>
    </row>
    <row r="262" spans="1:7" ht="11.25" customHeight="1">
      <c r="A262" s="20" t="s">
        <v>932</v>
      </c>
      <c r="B262" s="20" t="s">
        <v>933</v>
      </c>
      <c r="C262" s="138">
        <v>1.6070831592143753</v>
      </c>
      <c r="D262" s="13"/>
      <c r="E262" s="127"/>
      <c r="F262" s="2"/>
      <c r="G262" s="2"/>
    </row>
    <row r="263" spans="1:7" ht="11.25" customHeight="1">
      <c r="A263" s="20" t="s">
        <v>934</v>
      </c>
      <c r="B263" s="20" t="s">
        <v>935</v>
      </c>
      <c r="C263" s="138">
        <v>1.573052925989673</v>
      </c>
      <c r="D263" s="13"/>
      <c r="E263" s="127"/>
      <c r="F263" s="2"/>
      <c r="G263" s="2"/>
    </row>
    <row r="264" spans="1:7" ht="11.25" customHeight="1">
      <c r="A264" s="20" t="s">
        <v>936</v>
      </c>
      <c r="B264" s="20" t="s">
        <v>937</v>
      </c>
      <c r="C264" s="138">
        <v>1.6796459455049764</v>
      </c>
      <c r="D264" s="13"/>
      <c r="E264" s="127"/>
      <c r="F264" s="2"/>
      <c r="G264" s="2"/>
    </row>
    <row r="265" spans="1:7" ht="11.25" customHeight="1">
      <c r="A265" s="20" t="s">
        <v>938</v>
      </c>
      <c r="B265" s="20" t="s">
        <v>939</v>
      </c>
      <c r="C265" s="138">
        <v>1.0348075348075347</v>
      </c>
      <c r="D265" s="13"/>
      <c r="E265" s="127"/>
      <c r="F265" s="2"/>
      <c r="G265" s="2"/>
    </row>
    <row r="266" spans="1:7" ht="11.25" customHeight="1">
      <c r="A266" s="20" t="s">
        <v>940</v>
      </c>
      <c r="B266" s="20" t="s">
        <v>512</v>
      </c>
      <c r="C266" s="138">
        <v>0.4630689083589865</v>
      </c>
      <c r="D266" s="13"/>
      <c r="E266" s="127"/>
      <c r="F266" s="2"/>
      <c r="G266" s="2"/>
    </row>
    <row r="267" spans="1:7" ht="11.25" customHeight="1">
      <c r="A267" s="20" t="s">
        <v>942</v>
      </c>
      <c r="B267" s="20" t="s">
        <v>943</v>
      </c>
      <c r="C267" s="138">
        <v>0.5444608294930876</v>
      </c>
      <c r="D267" s="13"/>
      <c r="E267" s="127"/>
      <c r="F267" s="2"/>
      <c r="G267" s="2"/>
    </row>
    <row r="268" spans="1:7" ht="11.25" customHeight="1">
      <c r="A268" s="20" t="s">
        <v>563</v>
      </c>
      <c r="B268" s="20" t="s">
        <v>564</v>
      </c>
      <c r="C268" s="138">
        <v>1.3178559619072812</v>
      </c>
      <c r="D268" s="13"/>
      <c r="E268" s="127"/>
      <c r="F268" s="2"/>
      <c r="G268" s="2"/>
    </row>
    <row r="269" spans="1:7" ht="11.25" customHeight="1">
      <c r="A269" s="20" t="s">
        <v>514</v>
      </c>
      <c r="B269" s="20" t="s">
        <v>41</v>
      </c>
      <c r="C269" s="139" t="s">
        <v>888</v>
      </c>
      <c r="D269" s="13"/>
      <c r="E269" s="127"/>
      <c r="F269" s="2"/>
      <c r="G269" s="2"/>
    </row>
    <row r="270" spans="1:5" ht="11.25" customHeight="1">
      <c r="A270" s="20" t="s">
        <v>712</v>
      </c>
      <c r="B270" s="20" t="s">
        <v>713</v>
      </c>
      <c r="C270" s="139" t="s">
        <v>888</v>
      </c>
      <c r="D270" s="13"/>
      <c r="E270" s="127"/>
    </row>
    <row r="271" spans="1:5" ht="11.25" customHeight="1">
      <c r="A271" s="20" t="s">
        <v>515</v>
      </c>
      <c r="B271" s="20" t="s">
        <v>892</v>
      </c>
      <c r="C271" s="139" t="s">
        <v>888</v>
      </c>
      <c r="D271" s="13"/>
      <c r="E271" s="127"/>
    </row>
    <row r="272" spans="1:5" ht="11.25" customHeight="1">
      <c r="A272" s="20"/>
      <c r="B272" s="20"/>
      <c r="C272" s="121"/>
      <c r="D272" s="13"/>
      <c r="E272" s="127"/>
    </row>
    <row r="273" spans="1:5" ht="11.25" customHeight="1">
      <c r="A273" s="11"/>
      <c r="B273" s="23"/>
      <c r="C273" s="121"/>
      <c r="D273" s="13"/>
      <c r="E273" s="127"/>
    </row>
    <row r="274" spans="1:5" ht="11.25" customHeight="1">
      <c r="A274" s="11"/>
      <c r="B274" s="23"/>
      <c r="C274" s="120"/>
      <c r="D274" s="13"/>
      <c r="E274" s="127"/>
    </row>
    <row r="275" spans="1:5" ht="11.25" customHeight="1">
      <c r="A275" s="11"/>
      <c r="B275" s="23"/>
      <c r="C275" s="120"/>
      <c r="D275" s="13"/>
      <c r="E275" s="127"/>
    </row>
    <row r="276" spans="1:5" ht="11.25" customHeight="1">
      <c r="A276" s="11"/>
      <c r="B276" s="11"/>
      <c r="C276" s="120"/>
      <c r="D276" s="13"/>
      <c r="E276" s="127"/>
    </row>
    <row r="277" spans="1:5" ht="11.25" customHeight="1">
      <c r="A277" s="11"/>
      <c r="B277" s="11"/>
      <c r="C277" s="120"/>
      <c r="D277" s="13"/>
      <c r="E277" s="127"/>
    </row>
    <row r="278" spans="1:5" ht="11.25" customHeight="1">
      <c r="A278" s="11"/>
      <c r="B278" s="11"/>
      <c r="C278" s="120"/>
      <c r="D278" s="13"/>
      <c r="E278" s="127"/>
    </row>
    <row r="279" spans="1:5" ht="11.25" customHeight="1">
      <c r="A279" s="11"/>
      <c r="B279" s="11"/>
      <c r="C279" s="120"/>
      <c r="D279" s="13"/>
      <c r="E279" s="127"/>
    </row>
    <row r="280" spans="1:5" ht="11.25" customHeight="1">
      <c r="A280" s="11"/>
      <c r="B280" s="11"/>
      <c r="C280" s="120"/>
      <c r="D280" s="13"/>
      <c r="E280" s="127"/>
    </row>
    <row r="281" spans="1:5" ht="11.25" customHeight="1">
      <c r="A281" s="11"/>
      <c r="B281" s="11"/>
      <c r="C281" s="120"/>
      <c r="D281" s="13"/>
      <c r="E281" s="127"/>
    </row>
    <row r="282" spans="1:5" ht="11.25" customHeight="1">
      <c r="A282" s="11"/>
      <c r="B282" s="11"/>
      <c r="C282" s="120"/>
      <c r="D282" s="13"/>
      <c r="E282" s="127"/>
    </row>
    <row r="283" spans="1:5" ht="11.25" customHeight="1">
      <c r="A283" s="11"/>
      <c r="B283" s="11"/>
      <c r="C283" s="120"/>
      <c r="D283" s="13"/>
      <c r="E283" s="127"/>
    </row>
    <row r="284" spans="1:5" ht="11.25" customHeight="1">
      <c r="A284" s="11"/>
      <c r="B284" s="11"/>
      <c r="C284" s="120"/>
      <c r="D284" s="13"/>
      <c r="E284" s="127"/>
    </row>
    <row r="285" spans="1:5" ht="11.25" customHeight="1">
      <c r="A285" s="11"/>
      <c r="B285" s="11"/>
      <c r="C285" s="120"/>
      <c r="D285" s="13"/>
      <c r="E285" s="127"/>
    </row>
    <row r="286" spans="1:5" ht="11.25" customHeight="1">
      <c r="A286" s="11"/>
      <c r="B286" s="11"/>
      <c r="C286" s="120"/>
      <c r="D286" s="13"/>
      <c r="E286" s="12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0"/>
      <c r="D289" s="20"/>
      <c r="E289" s="77"/>
    </row>
    <row r="290" spans="1:5" ht="11.25" customHeight="1">
      <c r="A290" s="20"/>
      <c r="B290" s="20"/>
      <c r="C290" s="20"/>
      <c r="D290" s="20"/>
      <c r="E290" s="77"/>
    </row>
    <row r="291" spans="1:5" ht="11.25" customHeight="1">
      <c r="A291" s="20"/>
      <c r="B291" s="20"/>
      <c r="C291" s="20"/>
      <c r="D291" s="20"/>
      <c r="E291" s="125"/>
    </row>
    <row r="292" spans="1:8" ht="11.25" customHeight="1">
      <c r="A292" s="20"/>
      <c r="B292" s="20"/>
      <c r="C292" s="20"/>
      <c r="D292" s="20"/>
      <c r="F292" s="126"/>
      <c r="G292" s="126"/>
      <c r="H292" s="126"/>
    </row>
    <row r="293" spans="1:8" ht="11.25" customHeight="1">
      <c r="A293" s="20"/>
      <c r="B293" s="20"/>
      <c r="C293" s="20"/>
      <c r="D293" s="20"/>
      <c r="G293" s="126"/>
      <c r="H293" s="126"/>
    </row>
    <row r="294" spans="1:8" ht="11.25" customHeight="1">
      <c r="A294" s="20"/>
      <c r="B294" s="20"/>
      <c r="C294" s="20"/>
      <c r="D294" s="20"/>
      <c r="G294" s="126"/>
      <c r="H294" s="126"/>
    </row>
    <row r="295" spans="1:8" ht="11.25" customHeight="1">
      <c r="A295" s="20"/>
      <c r="B295" s="20"/>
      <c r="C295" s="20"/>
      <c r="D295" s="20"/>
      <c r="G295" s="126"/>
      <c r="H295" s="126"/>
    </row>
    <row r="296" spans="1:8" ht="11.25" customHeight="1">
      <c r="A296" s="20"/>
      <c r="B296" s="20"/>
      <c r="C296" s="20"/>
      <c r="D296" s="20"/>
      <c r="G296" s="126"/>
      <c r="H296" s="126"/>
    </row>
    <row r="297" spans="1:8" ht="11.25" customHeight="1">
      <c r="A297" s="20"/>
      <c r="B297" s="20"/>
      <c r="C297" s="20"/>
      <c r="D297" s="20"/>
      <c r="G297" s="126"/>
      <c r="H297" s="126"/>
    </row>
    <row r="298" spans="1:8" ht="11.25" customHeight="1">
      <c r="A298" s="20"/>
      <c r="B298" s="20"/>
      <c r="C298" s="20"/>
      <c r="D298" s="20"/>
      <c r="G298" s="126"/>
      <c r="H298" s="126"/>
    </row>
    <row r="299" spans="1:8" ht="11.25" customHeight="1">
      <c r="A299" s="20"/>
      <c r="B299" s="20"/>
      <c r="C299" s="20"/>
      <c r="D299" s="20"/>
      <c r="G299" s="126"/>
      <c r="H299" s="126"/>
    </row>
    <row r="300" spans="1:8" ht="11.25" customHeight="1">
      <c r="A300" s="20"/>
      <c r="B300" s="20"/>
      <c r="C300" s="20"/>
      <c r="D300" s="20"/>
      <c r="G300" s="126"/>
      <c r="H300" s="126"/>
    </row>
    <row r="301" spans="1:8" ht="11.25" customHeight="1">
      <c r="A301" s="20"/>
      <c r="B301" s="20"/>
      <c r="C301" s="20"/>
      <c r="D301" s="20"/>
      <c r="G301" s="126"/>
      <c r="H301" s="126"/>
    </row>
    <row r="302" spans="1:8" ht="11.25" customHeight="1">
      <c r="A302" s="20"/>
      <c r="B302" s="20"/>
      <c r="C302" s="20"/>
      <c r="D302" s="20"/>
      <c r="G302" s="126"/>
      <c r="H302" s="126"/>
    </row>
    <row r="303" spans="1:8" ht="11.25" customHeight="1">
      <c r="A303" s="20"/>
      <c r="B303" s="20"/>
      <c r="C303" s="20"/>
      <c r="D303" s="20"/>
      <c r="G303" s="126"/>
      <c r="H303" s="126"/>
    </row>
    <row r="304" spans="1:8" ht="11.25" customHeight="1">
      <c r="A304" s="20"/>
      <c r="B304" s="20"/>
      <c r="C304" s="20"/>
      <c r="D304" s="20"/>
      <c r="G304" s="126"/>
      <c r="H304" s="126"/>
    </row>
    <row r="305" spans="1:8" ht="11.25" customHeight="1">
      <c r="A305" s="20"/>
      <c r="B305" s="20"/>
      <c r="C305" s="20"/>
      <c r="D305" s="20"/>
      <c r="G305" s="126"/>
      <c r="H305" s="126"/>
    </row>
    <row r="306" spans="1:8" ht="11.25" customHeight="1">
      <c r="A306" s="20"/>
      <c r="B306" s="20"/>
      <c r="C306" s="20"/>
      <c r="D306" s="20"/>
      <c r="G306" s="126"/>
      <c r="H306" s="126"/>
    </row>
    <row r="307" spans="1:8" ht="11.25" customHeight="1">
      <c r="A307" s="20"/>
      <c r="B307" s="20"/>
      <c r="C307" s="20"/>
      <c r="D307" s="20"/>
      <c r="G307" s="126"/>
      <c r="H307" s="126"/>
    </row>
    <row r="308" spans="1:8" ht="11.25" customHeight="1">
      <c r="A308" s="20"/>
      <c r="B308" s="20"/>
      <c r="C308" s="20"/>
      <c r="D308" s="20"/>
      <c r="G308" s="126"/>
      <c r="H308" s="126"/>
    </row>
    <row r="309" spans="1:8" ht="11.25" customHeight="1">
      <c r="A309" s="20"/>
      <c r="B309" s="20"/>
      <c r="C309" s="20"/>
      <c r="D309" s="20"/>
      <c r="G309" s="126"/>
      <c r="H309" s="126"/>
    </row>
    <row r="310" spans="1:8" ht="11.25" customHeight="1">
      <c r="A310" s="20"/>
      <c r="B310" s="20"/>
      <c r="C310" s="20"/>
      <c r="D310" s="20"/>
      <c r="G310" s="126"/>
      <c r="H310" s="126"/>
    </row>
    <row r="311" spans="1:8" ht="11.25" customHeight="1">
      <c r="A311" s="20"/>
      <c r="B311" s="20"/>
      <c r="C311" s="20"/>
      <c r="D311" s="20"/>
      <c r="G311" s="126"/>
      <c r="H311" s="126"/>
    </row>
    <row r="312" spans="1:8" ht="11.25" customHeight="1">
      <c r="A312" s="20"/>
      <c r="B312" s="20"/>
      <c r="C312" s="20"/>
      <c r="D312" s="20"/>
      <c r="G312" s="126"/>
      <c r="H312" s="126"/>
    </row>
    <row r="313" spans="1:8" ht="11.25" customHeight="1">
      <c r="A313" s="20"/>
      <c r="B313" s="20"/>
      <c r="C313" s="20"/>
      <c r="D313" s="20"/>
      <c r="G313" s="126"/>
      <c r="H313" s="126"/>
    </row>
    <row r="314" spans="1:8" ht="11.25" customHeight="1">
      <c r="A314" s="20"/>
      <c r="B314" s="20"/>
      <c r="C314" s="20"/>
      <c r="D314" s="20"/>
      <c r="G314" s="126"/>
      <c r="H314" s="126"/>
    </row>
    <row r="315" spans="1:8" ht="11.25" customHeight="1">
      <c r="A315" s="20"/>
      <c r="B315" s="20"/>
      <c r="C315" s="20"/>
      <c r="D315" s="20"/>
      <c r="G315" s="126"/>
      <c r="H315" s="126"/>
    </row>
    <row r="316" spans="1:8" ht="11.25" customHeight="1">
      <c r="A316" s="20"/>
      <c r="B316" s="20"/>
      <c r="C316" s="20"/>
      <c r="D316" s="20"/>
      <c r="G316" s="126"/>
      <c r="H316" s="126"/>
    </row>
    <row r="317" spans="1:8" ht="11.25" customHeight="1">
      <c r="A317" s="20"/>
      <c r="B317" s="20"/>
      <c r="C317" s="20"/>
      <c r="D317" s="20"/>
      <c r="G317" s="126"/>
      <c r="H317" s="126"/>
    </row>
    <row r="318" spans="1:8" ht="11.25" customHeight="1">
      <c r="A318" s="20"/>
      <c r="B318" s="20"/>
      <c r="C318" s="20"/>
      <c r="D318" s="20"/>
      <c r="G318" s="126"/>
      <c r="H318" s="126"/>
    </row>
    <row r="319" spans="1:8" ht="11.25" customHeight="1">
      <c r="A319" s="20"/>
      <c r="B319" s="20"/>
      <c r="C319" s="20"/>
      <c r="D319" s="20"/>
      <c r="G319" s="126"/>
      <c r="H319" s="126"/>
    </row>
    <row r="320" spans="1:8" ht="11.25" customHeight="1">
      <c r="A320" s="20"/>
      <c r="B320" s="20"/>
      <c r="C320" s="20"/>
      <c r="D320" s="20"/>
      <c r="G320" s="126"/>
      <c r="H320" s="126"/>
    </row>
    <row r="321" spans="1:8" ht="11.25" customHeight="1">
      <c r="A321" s="20"/>
      <c r="B321" s="20"/>
      <c r="C321" s="20"/>
      <c r="D321" s="20"/>
      <c r="G321" s="126"/>
      <c r="H321" s="126"/>
    </row>
    <row r="322" spans="1:8" ht="11.25" customHeight="1">
      <c r="A322" s="20"/>
      <c r="B322" s="20"/>
      <c r="C322" s="20"/>
      <c r="D322" s="20"/>
      <c r="G322" s="126"/>
      <c r="H322" s="126"/>
    </row>
    <row r="323" spans="1:8" ht="11.25" customHeight="1">
      <c r="A323" s="20"/>
      <c r="B323" s="20"/>
      <c r="C323" s="20"/>
      <c r="D323" s="20"/>
      <c r="G323" s="126"/>
      <c r="H323" s="126"/>
    </row>
    <row r="324" spans="1:8" ht="11.25" customHeight="1">
      <c r="A324" s="20"/>
      <c r="B324" s="20"/>
      <c r="C324" s="20"/>
      <c r="D324" s="20"/>
      <c r="G324" s="126"/>
      <c r="H324" s="126"/>
    </row>
    <row r="325" spans="1:8" ht="11.25" customHeight="1">
      <c r="A325" s="20"/>
      <c r="B325" s="20"/>
      <c r="C325" s="20"/>
      <c r="D325" s="20"/>
      <c r="G325" s="126"/>
      <c r="H325" s="126"/>
    </row>
    <row r="326" spans="1:8" ht="11.25" customHeight="1">
      <c r="A326" s="20"/>
      <c r="B326" s="20"/>
      <c r="C326" s="20"/>
      <c r="D326" s="20"/>
      <c r="G326" s="126"/>
      <c r="H326" s="126"/>
    </row>
    <row r="327" spans="1:8" ht="11.25" customHeight="1">
      <c r="A327" s="20"/>
      <c r="B327" s="20"/>
      <c r="C327" s="20"/>
      <c r="D327" s="20"/>
      <c r="G327" s="126"/>
      <c r="H327" s="126"/>
    </row>
    <row r="328" spans="1:8" ht="11.25" customHeight="1">
      <c r="A328" s="20"/>
      <c r="B328" s="20"/>
      <c r="C328" s="20"/>
      <c r="D328" s="20"/>
      <c r="G328" s="126"/>
      <c r="H328" s="126"/>
    </row>
    <row r="329" spans="1:8" ht="11.25" customHeight="1">
      <c r="A329" s="20"/>
      <c r="B329" s="20"/>
      <c r="C329" s="20"/>
      <c r="D329" s="20"/>
      <c r="G329" s="126"/>
      <c r="H329" s="126"/>
    </row>
    <row r="330" spans="1:8" ht="11.25" customHeight="1">
      <c r="A330" s="20"/>
      <c r="B330" s="20"/>
      <c r="C330" s="20"/>
      <c r="D330" s="20"/>
      <c r="G330" s="126"/>
      <c r="H330" s="126"/>
    </row>
    <row r="331" spans="1:8" ht="11.25" customHeight="1">
      <c r="A331" s="20"/>
      <c r="B331" s="20"/>
      <c r="C331" s="20"/>
      <c r="D331" s="20"/>
      <c r="G331" s="126"/>
      <c r="H331" s="126"/>
    </row>
    <row r="332" spans="1:8" ht="11.25" customHeight="1">
      <c r="A332" s="20"/>
      <c r="B332" s="20"/>
      <c r="C332" s="20"/>
      <c r="D332" s="20"/>
      <c r="G332" s="126"/>
      <c r="H332" s="126"/>
    </row>
    <row r="333" spans="1:8" ht="11.25" customHeight="1">
      <c r="A333" s="20"/>
      <c r="B333" s="20"/>
      <c r="C333" s="20"/>
      <c r="D333" s="20"/>
      <c r="G333" s="126"/>
      <c r="H333" s="126"/>
    </row>
    <row r="334" spans="1:8" ht="11.25" customHeight="1">
      <c r="A334" s="20"/>
      <c r="B334" s="20"/>
      <c r="C334" s="20"/>
      <c r="D334" s="20"/>
      <c r="G334" s="126"/>
      <c r="H334" s="126"/>
    </row>
    <row r="335" spans="1:8" ht="11.25" customHeight="1">
      <c r="A335" s="20"/>
      <c r="B335" s="20"/>
      <c r="C335" s="20"/>
      <c r="D335" s="20"/>
      <c r="G335" s="126"/>
      <c r="H335" s="126"/>
    </row>
    <row r="336" spans="1:8" ht="11.25" customHeight="1">
      <c r="A336" s="20"/>
      <c r="B336" s="20"/>
      <c r="C336" s="20"/>
      <c r="D336" s="20"/>
      <c r="G336" s="126"/>
      <c r="H336" s="126"/>
    </row>
    <row r="337" spans="1:8" ht="11.25" customHeight="1">
      <c r="A337" s="20"/>
      <c r="B337" s="20"/>
      <c r="C337" s="20"/>
      <c r="D337" s="20"/>
      <c r="G337" s="126"/>
      <c r="H337" s="126"/>
    </row>
    <row r="338" spans="1:8" ht="11.25" customHeight="1">
      <c r="A338" s="20"/>
      <c r="B338" s="20"/>
      <c r="C338" s="20"/>
      <c r="D338" s="20"/>
      <c r="G338" s="126"/>
      <c r="H338" s="126"/>
    </row>
    <row r="339" spans="1:8" ht="11.25" customHeight="1">
      <c r="A339" s="20"/>
      <c r="B339" s="20"/>
      <c r="C339" s="20"/>
      <c r="D339" s="20"/>
      <c r="G339" s="126"/>
      <c r="H339" s="126"/>
    </row>
    <row r="340" spans="1:8" ht="11.25" customHeight="1">
      <c r="A340" s="20"/>
      <c r="B340" s="20"/>
      <c r="C340" s="20"/>
      <c r="D340" s="20"/>
      <c r="G340" s="126"/>
      <c r="H340" s="126"/>
    </row>
    <row r="341" spans="1:8" ht="11.25" customHeight="1">
      <c r="A341" s="20"/>
      <c r="B341" s="20"/>
      <c r="C341" s="20"/>
      <c r="D341" s="20"/>
      <c r="G341" s="126"/>
      <c r="H341" s="126"/>
    </row>
    <row r="342" spans="1:8" ht="11.25" customHeight="1">
      <c r="A342" s="20"/>
      <c r="B342" s="20"/>
      <c r="C342" s="20"/>
      <c r="D342" s="20"/>
      <c r="G342" s="126"/>
      <c r="H342" s="126"/>
    </row>
    <row r="343" spans="1:8" ht="11.25" customHeight="1">
      <c r="A343" s="20"/>
      <c r="B343" s="20"/>
      <c r="C343" s="20"/>
      <c r="D343" s="20"/>
      <c r="G343" s="126"/>
      <c r="H343" s="126"/>
    </row>
    <row r="344" spans="1:8" ht="11.25" customHeight="1">
      <c r="A344" s="20"/>
      <c r="B344" s="20"/>
      <c r="C344" s="20"/>
      <c r="D344" s="20"/>
      <c r="G344" s="126"/>
      <c r="H344" s="126"/>
    </row>
    <row r="345" spans="1:8" ht="11.25" customHeight="1">
      <c r="A345" s="20"/>
      <c r="B345" s="20"/>
      <c r="C345" s="20"/>
      <c r="D345" s="20"/>
      <c r="G345" s="126"/>
      <c r="H345" s="126"/>
    </row>
    <row r="346" spans="1:8" ht="11.25" customHeight="1">
      <c r="A346" s="20"/>
      <c r="B346" s="20"/>
      <c r="C346" s="20"/>
      <c r="D346" s="20"/>
      <c r="G346" s="126"/>
      <c r="H346" s="126"/>
    </row>
    <row r="347" spans="1:8" ht="11.25" customHeight="1">
      <c r="A347" s="20"/>
      <c r="B347" s="20"/>
      <c r="C347" s="20"/>
      <c r="D347" s="20"/>
      <c r="G347" s="126"/>
      <c r="H347" s="126"/>
    </row>
    <row r="348" spans="1:8" ht="11.25" customHeight="1">
      <c r="A348" s="20"/>
      <c r="B348" s="20"/>
      <c r="C348" s="20"/>
      <c r="D348" s="20"/>
      <c r="G348" s="126"/>
      <c r="H348" s="126"/>
    </row>
    <row r="349" spans="1:8" ht="11.25" customHeight="1">
      <c r="A349" s="20"/>
      <c r="B349" s="20"/>
      <c r="C349" s="20"/>
      <c r="D349" s="20"/>
      <c r="G349" s="126"/>
      <c r="H349" s="126"/>
    </row>
    <row r="350" spans="1:8" ht="11.25" customHeight="1">
      <c r="A350" s="20"/>
      <c r="B350" s="20"/>
      <c r="C350" s="20"/>
      <c r="D350" s="20"/>
      <c r="G350" s="126"/>
      <c r="H350" s="126"/>
    </row>
    <row r="351" spans="1:8" ht="11.25" customHeight="1">
      <c r="A351" s="20"/>
      <c r="B351" s="20"/>
      <c r="C351" s="20"/>
      <c r="D351" s="20"/>
      <c r="G351" s="126"/>
      <c r="H351" s="126"/>
    </row>
    <row r="352" spans="1:8" ht="11.25" customHeight="1">
      <c r="A352" s="20"/>
      <c r="B352" s="20"/>
      <c r="C352" s="20"/>
      <c r="D352" s="20"/>
      <c r="G352" s="126"/>
      <c r="H352" s="126"/>
    </row>
    <row r="353" spans="1:8" ht="11.25" customHeight="1">
      <c r="A353" s="20"/>
      <c r="B353" s="20"/>
      <c r="C353" s="20"/>
      <c r="D353" s="20"/>
      <c r="G353" s="126"/>
      <c r="H353" s="126"/>
    </row>
    <row r="354" spans="1:8" ht="11.25" customHeight="1">
      <c r="A354" s="20"/>
      <c r="B354" s="20"/>
      <c r="C354" s="20"/>
      <c r="D354" s="20"/>
      <c r="G354" s="126"/>
      <c r="H354" s="126"/>
    </row>
    <row r="355" spans="1:8" ht="11.25" customHeight="1">
      <c r="A355" s="20"/>
      <c r="B355" s="20"/>
      <c r="C355" s="20"/>
      <c r="D355" s="20"/>
      <c r="G355" s="126"/>
      <c r="H355" s="126"/>
    </row>
    <row r="356" spans="1:8" ht="11.25" customHeight="1">
      <c r="A356" s="20"/>
      <c r="B356" s="20"/>
      <c r="C356" s="20"/>
      <c r="D356" s="20"/>
      <c r="G356" s="126"/>
      <c r="H356" s="126"/>
    </row>
    <row r="357" spans="1:8" ht="11.25" customHeight="1">
      <c r="A357" s="20"/>
      <c r="B357" s="20"/>
      <c r="C357" s="20"/>
      <c r="D357" s="20"/>
      <c r="G357" s="126"/>
      <c r="H357" s="126"/>
    </row>
    <row r="358" spans="1:8" ht="11.25" customHeight="1">
      <c r="A358" s="20"/>
      <c r="B358" s="20"/>
      <c r="C358" s="20"/>
      <c r="D358" s="20"/>
      <c r="G358" s="126"/>
      <c r="H358" s="126"/>
    </row>
    <row r="359" spans="1:8" ht="11.25" customHeight="1">
      <c r="A359" s="20"/>
      <c r="B359" s="20"/>
      <c r="C359" s="20"/>
      <c r="D359" s="20"/>
      <c r="G359" s="126"/>
      <c r="H359" s="126"/>
    </row>
    <row r="360" spans="1:8" ht="11.25" customHeight="1">
      <c r="A360" s="20"/>
      <c r="B360" s="20"/>
      <c r="C360" s="20"/>
      <c r="D360" s="20"/>
      <c r="G360" s="126"/>
      <c r="H360" s="126"/>
    </row>
    <row r="361" spans="1:8" ht="11.25" customHeight="1">
      <c r="A361" s="20"/>
      <c r="B361" s="20"/>
      <c r="C361" s="20"/>
      <c r="D361" s="20"/>
      <c r="G361" s="126"/>
      <c r="H361" s="126"/>
    </row>
    <row r="362" spans="1:8" ht="11.25" customHeight="1">
      <c r="A362" s="20"/>
      <c r="B362" s="20"/>
      <c r="C362" s="20"/>
      <c r="D362" s="20"/>
      <c r="G362" s="126"/>
      <c r="H362" s="126"/>
    </row>
    <row r="363" spans="1:8" ht="11.25" customHeight="1">
      <c r="A363" s="20"/>
      <c r="B363" s="20"/>
      <c r="C363" s="20"/>
      <c r="D363" s="20"/>
      <c r="G363" s="126"/>
      <c r="H363" s="126"/>
    </row>
    <row r="364" spans="1:8" ht="11.25" customHeight="1">
      <c r="A364" s="20"/>
      <c r="B364" s="20"/>
      <c r="C364" s="20"/>
      <c r="D364" s="20"/>
      <c r="G364" s="126"/>
      <c r="H364" s="126"/>
    </row>
    <row r="365" spans="1:8" ht="11.25" customHeight="1">
      <c r="A365" s="20"/>
      <c r="B365" s="20"/>
      <c r="C365" s="20"/>
      <c r="D365" s="20"/>
      <c r="G365" s="126"/>
      <c r="H365" s="126"/>
    </row>
    <row r="366" spans="1:8" ht="11.25" customHeight="1">
      <c r="A366" s="20"/>
      <c r="B366" s="20"/>
      <c r="C366" s="20"/>
      <c r="D366" s="20"/>
      <c r="G366" s="126"/>
      <c r="H366" s="126"/>
    </row>
    <row r="367" spans="1:8" ht="11.25" customHeight="1">
      <c r="A367" s="20"/>
      <c r="B367" s="20"/>
      <c r="C367" s="20"/>
      <c r="D367" s="20"/>
      <c r="G367" s="126"/>
      <c r="H367" s="126"/>
    </row>
    <row r="368" spans="1:8" ht="11.25" customHeight="1">
      <c r="A368" s="20"/>
      <c r="B368" s="20"/>
      <c r="C368" s="20"/>
      <c r="D368" s="20"/>
      <c r="G368" s="126"/>
      <c r="H368" s="126"/>
    </row>
    <row r="369" spans="1:8" ht="11.25" customHeight="1">
      <c r="A369" s="20"/>
      <c r="B369" s="20"/>
      <c r="C369" s="20"/>
      <c r="D369" s="20"/>
      <c r="G369" s="126"/>
      <c r="H369" s="126"/>
    </row>
    <row r="370" spans="1:8" ht="11.25" customHeight="1">
      <c r="A370" s="20"/>
      <c r="B370" s="20"/>
      <c r="C370" s="20"/>
      <c r="D370" s="20"/>
      <c r="G370" s="126"/>
      <c r="H370" s="126"/>
    </row>
    <row r="371" spans="1:8" ht="11.25" customHeight="1">
      <c r="A371" s="20"/>
      <c r="B371" s="20"/>
      <c r="C371" s="20"/>
      <c r="D371" s="20"/>
      <c r="G371" s="126"/>
      <c r="H371" s="126"/>
    </row>
    <row r="372" spans="1:8" ht="11.25" customHeight="1">
      <c r="A372" s="20"/>
      <c r="B372" s="20"/>
      <c r="C372" s="20"/>
      <c r="D372" s="20"/>
      <c r="G372" s="126"/>
      <c r="H372" s="126"/>
    </row>
    <row r="373" spans="1:8" ht="11.25" customHeight="1">
      <c r="A373" s="20"/>
      <c r="B373" s="20"/>
      <c r="C373" s="20"/>
      <c r="D373" s="20"/>
      <c r="G373" s="126"/>
      <c r="H373" s="126"/>
    </row>
    <row r="374" spans="1:8" ht="11.25" customHeight="1">
      <c r="A374" s="20"/>
      <c r="B374" s="20"/>
      <c r="C374" s="20"/>
      <c r="D374" s="20"/>
      <c r="G374" s="126"/>
      <c r="H374" s="126"/>
    </row>
    <row r="375" spans="1:8" ht="11.25" customHeight="1">
      <c r="A375" s="20"/>
      <c r="B375" s="20"/>
      <c r="C375" s="20"/>
      <c r="D375" s="20"/>
      <c r="G375" s="126"/>
      <c r="H375" s="126"/>
    </row>
    <row r="376" spans="1:8" ht="11.25" customHeight="1">
      <c r="A376" s="20"/>
      <c r="B376" s="20"/>
      <c r="C376" s="20"/>
      <c r="D376" s="20"/>
      <c r="G376" s="126"/>
      <c r="H376" s="126"/>
    </row>
    <row r="377" spans="1:8" ht="11.25" customHeight="1">
      <c r="A377" s="20"/>
      <c r="B377" s="20"/>
      <c r="C377" s="20"/>
      <c r="D377" s="20"/>
      <c r="G377" s="126"/>
      <c r="H377" s="126"/>
    </row>
    <row r="378" spans="1:8" ht="11.25" customHeight="1">
      <c r="A378" s="20"/>
      <c r="B378" s="20"/>
      <c r="C378" s="20"/>
      <c r="D378" s="20"/>
      <c r="G378" s="126"/>
      <c r="H378" s="126"/>
    </row>
    <row r="379" spans="1:8" ht="11.25" customHeight="1">
      <c r="A379" s="20"/>
      <c r="B379" s="20"/>
      <c r="C379" s="20"/>
      <c r="D379" s="20"/>
      <c r="G379" s="126"/>
      <c r="H379" s="126"/>
    </row>
    <row r="380" spans="1:8" ht="11.25" customHeight="1">
      <c r="A380" s="20"/>
      <c r="B380" s="20"/>
      <c r="C380" s="20"/>
      <c r="D380" s="20"/>
      <c r="G380" s="126"/>
      <c r="H380" s="126"/>
    </row>
    <row r="381" spans="1:8" ht="11.25" customHeight="1">
      <c r="A381" s="20"/>
      <c r="B381" s="20"/>
      <c r="C381" s="20"/>
      <c r="D381" s="20"/>
      <c r="G381" s="126"/>
      <c r="H381" s="126"/>
    </row>
    <row r="382" spans="1:8" ht="11.25" customHeight="1">
      <c r="A382" s="20"/>
      <c r="B382" s="20"/>
      <c r="C382" s="20"/>
      <c r="D382" s="20"/>
      <c r="G382" s="126"/>
      <c r="H382" s="126"/>
    </row>
    <row r="383" spans="1:8" ht="11.25" customHeight="1">
      <c r="A383" s="20"/>
      <c r="B383" s="20"/>
      <c r="C383" s="20"/>
      <c r="D383" s="20"/>
      <c r="G383" s="126"/>
      <c r="H383" s="126"/>
    </row>
    <row r="384" spans="1:8" ht="11.25" customHeight="1">
      <c r="A384" s="20"/>
      <c r="B384" s="20"/>
      <c r="C384" s="20"/>
      <c r="D384" s="20"/>
      <c r="G384" s="126"/>
      <c r="H384" s="126"/>
    </row>
    <row r="385" spans="1:8" ht="11.25" customHeight="1">
      <c r="A385" s="20"/>
      <c r="B385" s="20"/>
      <c r="C385" s="20"/>
      <c r="D385" s="20"/>
      <c r="G385" s="126"/>
      <c r="H385" s="126"/>
    </row>
    <row r="386" spans="1:8" ht="11.25" customHeight="1">
      <c r="A386" s="20"/>
      <c r="B386" s="20"/>
      <c r="C386" s="20"/>
      <c r="D386" s="20"/>
      <c r="G386" s="126"/>
      <c r="H386" s="126"/>
    </row>
    <row r="387" spans="1:8" ht="11.25" customHeight="1">
      <c r="A387" s="20"/>
      <c r="B387" s="20"/>
      <c r="C387" s="20"/>
      <c r="D387" s="20"/>
      <c r="G387" s="126"/>
      <c r="H387" s="126"/>
    </row>
    <row r="388" spans="1:8" ht="11.25" customHeight="1">
      <c r="A388" s="20"/>
      <c r="B388" s="20"/>
      <c r="C388" s="20"/>
      <c r="D388" s="20"/>
      <c r="G388" s="126"/>
      <c r="H388" s="126"/>
    </row>
    <row r="389" spans="1:8" ht="11.25" customHeight="1">
      <c r="A389" s="20"/>
      <c r="B389" s="20"/>
      <c r="C389" s="20"/>
      <c r="D389" s="20"/>
      <c r="G389" s="126"/>
      <c r="H389" s="126"/>
    </row>
    <row r="390" spans="1:8" ht="11.25" customHeight="1">
      <c r="A390" s="20"/>
      <c r="B390" s="20"/>
      <c r="C390" s="20"/>
      <c r="D390" s="20"/>
      <c r="G390" s="126"/>
      <c r="H390" s="126"/>
    </row>
    <row r="391" spans="1:8" ht="11.25" customHeight="1">
      <c r="A391" s="20"/>
      <c r="B391" s="20"/>
      <c r="C391" s="20"/>
      <c r="D391" s="20"/>
      <c r="G391" s="126"/>
      <c r="H391" s="126"/>
    </row>
    <row r="392" spans="1:8" ht="11.25" customHeight="1">
      <c r="A392" s="20"/>
      <c r="B392" s="20"/>
      <c r="C392" s="20"/>
      <c r="D392" s="20"/>
      <c r="G392" s="126"/>
      <c r="H392" s="126"/>
    </row>
    <row r="393" spans="1:8" ht="11.25" customHeight="1">
      <c r="A393" s="20"/>
      <c r="B393" s="20"/>
      <c r="C393" s="20"/>
      <c r="D393" s="20"/>
      <c r="G393" s="126"/>
      <c r="H393" s="126"/>
    </row>
    <row r="394" spans="1:8" ht="11.25" customHeight="1">
      <c r="A394" s="20"/>
      <c r="B394" s="20"/>
      <c r="C394" s="20"/>
      <c r="D394" s="20"/>
      <c r="G394" s="126"/>
      <c r="H394" s="126"/>
    </row>
    <row r="395" spans="1:8" ht="11.25" customHeight="1">
      <c r="A395" s="20"/>
      <c r="B395" s="20"/>
      <c r="C395" s="20"/>
      <c r="D395" s="20"/>
      <c r="G395" s="126"/>
      <c r="H395" s="126"/>
    </row>
    <row r="396" spans="1:8" ht="11.25" customHeight="1">
      <c r="A396" s="20"/>
      <c r="B396" s="20"/>
      <c r="C396" s="20"/>
      <c r="D396" s="20"/>
      <c r="G396" s="126"/>
      <c r="H396" s="126"/>
    </row>
    <row r="397" spans="1:8" ht="11.25" customHeight="1">
      <c r="A397" s="20"/>
      <c r="B397" s="20"/>
      <c r="C397" s="20"/>
      <c r="D397" s="20"/>
      <c r="G397" s="126"/>
      <c r="H397" s="126"/>
    </row>
    <row r="398" spans="1:8" ht="11.25" customHeight="1">
      <c r="A398" s="20"/>
      <c r="B398" s="20"/>
      <c r="C398" s="20"/>
      <c r="D398" s="20"/>
      <c r="G398" s="126"/>
      <c r="H398" s="126"/>
    </row>
    <row r="399" spans="1:8" ht="11.25" customHeight="1">
      <c r="A399" s="20"/>
      <c r="B399" s="20"/>
      <c r="C399" s="20"/>
      <c r="D399" s="20"/>
      <c r="G399" s="126"/>
      <c r="H399" s="126"/>
    </row>
    <row r="400" spans="1:8" ht="11.25" customHeight="1">
      <c r="A400" s="20"/>
      <c r="B400" s="20"/>
      <c r="C400" s="20"/>
      <c r="D400" s="20"/>
      <c r="G400" s="126"/>
      <c r="H400" s="126"/>
    </row>
    <row r="401" spans="1:8" ht="11.25" customHeight="1">
      <c r="A401" s="20"/>
      <c r="B401" s="20"/>
      <c r="C401" s="20"/>
      <c r="D401" s="20"/>
      <c r="G401" s="126"/>
      <c r="H401" s="126"/>
    </row>
    <row r="402" spans="1:8" ht="11.25" customHeight="1">
      <c r="A402" s="20"/>
      <c r="B402" s="20"/>
      <c r="C402" s="20"/>
      <c r="D402" s="20"/>
      <c r="G402" s="126"/>
      <c r="H402" s="126"/>
    </row>
    <row r="403" spans="1:8" ht="11.25" customHeight="1">
      <c r="A403" s="20"/>
      <c r="B403" s="20"/>
      <c r="C403" s="20"/>
      <c r="D403" s="20"/>
      <c r="G403" s="126"/>
      <c r="H403" s="126"/>
    </row>
    <row r="404" spans="1:8" ht="11.25" customHeight="1">
      <c r="A404" s="20"/>
      <c r="B404" s="20"/>
      <c r="C404" s="20"/>
      <c r="D404" s="20"/>
      <c r="G404" s="126"/>
      <c r="H404" s="126"/>
    </row>
    <row r="405" spans="1:8" ht="11.25" customHeight="1">
      <c r="A405" s="20"/>
      <c r="B405" s="20"/>
      <c r="C405" s="20"/>
      <c r="D405" s="20"/>
      <c r="G405" s="126"/>
      <c r="H405" s="126"/>
    </row>
    <row r="406" spans="1:8" ht="11.25" customHeight="1">
      <c r="A406" s="20"/>
      <c r="B406" s="20"/>
      <c r="C406" s="20"/>
      <c r="D406" s="20"/>
      <c r="G406" s="126"/>
      <c r="H406" s="126"/>
    </row>
    <row r="407" spans="1:8" ht="11.25" customHeight="1">
      <c r="A407" s="20"/>
      <c r="B407" s="20"/>
      <c r="C407" s="20"/>
      <c r="D407" s="20"/>
      <c r="G407" s="126"/>
      <c r="H407" s="126"/>
    </row>
    <row r="408" spans="1:8" ht="11.25" customHeight="1">
      <c r="A408" s="20"/>
      <c r="B408" s="20"/>
      <c r="C408" s="20"/>
      <c r="D408" s="20"/>
      <c r="G408" s="126"/>
      <c r="H408" s="126"/>
    </row>
    <row r="409" spans="1:8" ht="11.25" customHeight="1">
      <c r="A409" s="20"/>
      <c r="B409" s="20"/>
      <c r="C409" s="20"/>
      <c r="D409" s="20"/>
      <c r="G409" s="126"/>
      <c r="H409" s="126"/>
    </row>
    <row r="410" spans="1:8" ht="11.25" customHeight="1">
      <c r="A410" s="20"/>
      <c r="B410" s="20"/>
      <c r="C410" s="20"/>
      <c r="D410" s="20"/>
      <c r="G410" s="126"/>
      <c r="H410" s="126"/>
    </row>
    <row r="411" spans="1:8" ht="11.25" customHeight="1">
      <c r="A411" s="20"/>
      <c r="B411" s="20"/>
      <c r="C411" s="20"/>
      <c r="D411" s="20"/>
      <c r="G411" s="126"/>
      <c r="H411" s="126"/>
    </row>
    <row r="412" spans="1:8" ht="11.25" customHeight="1">
      <c r="A412" s="20"/>
      <c r="B412" s="20"/>
      <c r="C412" s="20"/>
      <c r="D412" s="20"/>
      <c r="G412" s="126"/>
      <c r="H412" s="126"/>
    </row>
    <row r="413" spans="1:8" ht="11.25" customHeight="1">
      <c r="A413" s="20"/>
      <c r="B413" s="20"/>
      <c r="C413" s="20"/>
      <c r="D413" s="20"/>
      <c r="G413" s="126"/>
      <c r="H413" s="126"/>
    </row>
    <row r="414" spans="1:8" ht="11.25" customHeight="1">
      <c r="A414" s="20"/>
      <c r="B414" s="20"/>
      <c r="C414" s="20"/>
      <c r="D414" s="20"/>
      <c r="G414" s="126"/>
      <c r="H414" s="126"/>
    </row>
    <row r="415" spans="1:8" ht="11.25" customHeight="1">
      <c r="A415" s="20"/>
      <c r="B415" s="20"/>
      <c r="C415" s="20"/>
      <c r="D415" s="20"/>
      <c r="G415" s="126"/>
      <c r="H415" s="126"/>
    </row>
    <row r="416" spans="1:8" ht="11.25" customHeight="1">
      <c r="A416" s="20"/>
      <c r="B416" s="20"/>
      <c r="C416" s="20"/>
      <c r="D416" s="20"/>
      <c r="G416" s="126"/>
      <c r="H416" s="126"/>
    </row>
    <row r="417" spans="1:8" ht="11.25" customHeight="1">
      <c r="A417" s="20"/>
      <c r="B417" s="20"/>
      <c r="C417" s="20"/>
      <c r="D417" s="20"/>
      <c r="G417" s="126"/>
      <c r="H417" s="126"/>
    </row>
    <row r="418" spans="1:8" ht="11.25" customHeight="1">
      <c r="A418" s="20"/>
      <c r="B418" s="20"/>
      <c r="C418" s="20"/>
      <c r="D418" s="20"/>
      <c r="G418" s="126"/>
      <c r="H418" s="126"/>
    </row>
    <row r="419" spans="1:8" ht="11.25" customHeight="1">
      <c r="A419" s="20"/>
      <c r="B419" s="20"/>
      <c r="C419" s="20"/>
      <c r="D419" s="20"/>
      <c r="G419" s="126"/>
      <c r="H419" s="126"/>
    </row>
    <row r="420" spans="1:8" ht="11.25" customHeight="1">
      <c r="A420" s="20"/>
      <c r="B420" s="20"/>
      <c r="C420" s="20"/>
      <c r="D420" s="20"/>
      <c r="G420" s="126"/>
      <c r="H420" s="126"/>
    </row>
    <row r="421" spans="1:8" ht="11.25" customHeight="1">
      <c r="A421" s="20"/>
      <c r="B421" s="20"/>
      <c r="C421" s="20"/>
      <c r="D421" s="20"/>
      <c r="G421" s="126"/>
      <c r="H421" s="126"/>
    </row>
    <row r="422" spans="1:8" ht="11.25" customHeight="1">
      <c r="A422" s="20"/>
      <c r="B422" s="20"/>
      <c r="C422" s="20"/>
      <c r="D422" s="20"/>
      <c r="G422" s="126"/>
      <c r="H422" s="126"/>
    </row>
    <row r="423" spans="1:8" ht="11.25" customHeight="1">
      <c r="A423" s="20"/>
      <c r="B423" s="20"/>
      <c r="C423" s="20"/>
      <c r="D423" s="20"/>
      <c r="G423" s="126"/>
      <c r="H423" s="126"/>
    </row>
    <row r="424" spans="1:8" ht="11.25" customHeight="1">
      <c r="A424" s="20"/>
      <c r="B424" s="20"/>
      <c r="C424" s="20"/>
      <c r="D424" s="20"/>
      <c r="G424" s="126"/>
      <c r="H424" s="126"/>
    </row>
    <row r="425" spans="1:8" ht="11.25" customHeight="1">
      <c r="A425" s="20"/>
      <c r="B425" s="20"/>
      <c r="C425" s="20"/>
      <c r="D425" s="20"/>
      <c r="G425" s="126"/>
      <c r="H425" s="126"/>
    </row>
    <row r="426" spans="1:8" ht="11.25" customHeight="1">
      <c r="A426" s="20"/>
      <c r="B426" s="20"/>
      <c r="C426" s="20"/>
      <c r="D426" s="20"/>
      <c r="G426" s="126"/>
      <c r="H426" s="126"/>
    </row>
    <row r="427" spans="1:8" ht="11.25" customHeight="1">
      <c r="A427" s="20"/>
      <c r="B427" s="20"/>
      <c r="C427" s="20"/>
      <c r="D427" s="20"/>
      <c r="G427" s="126"/>
      <c r="H427" s="126"/>
    </row>
    <row r="428" spans="1:8" ht="11.25" customHeight="1">
      <c r="A428" s="20"/>
      <c r="B428" s="20"/>
      <c r="C428" s="20"/>
      <c r="D428" s="20"/>
      <c r="G428" s="126"/>
      <c r="H428" s="126"/>
    </row>
    <row r="429" spans="1:8" ht="11.25" customHeight="1">
      <c r="A429" s="20"/>
      <c r="B429" s="20"/>
      <c r="C429" s="20"/>
      <c r="D429" s="20"/>
      <c r="G429" s="126"/>
      <c r="H429" s="126"/>
    </row>
    <row r="430" spans="1:8" ht="11.25" customHeight="1">
      <c r="A430" s="20"/>
      <c r="B430" s="20"/>
      <c r="C430" s="20"/>
      <c r="D430" s="20"/>
      <c r="G430" s="126"/>
      <c r="H430" s="126"/>
    </row>
    <row r="431" spans="1:8" ht="11.25" customHeight="1">
      <c r="A431" s="20"/>
      <c r="B431" s="20"/>
      <c r="C431" s="20"/>
      <c r="D431" s="20"/>
      <c r="G431" s="126"/>
      <c r="H431" s="126"/>
    </row>
    <row r="432" spans="1:8" ht="11.25" customHeight="1">
      <c r="A432" s="20"/>
      <c r="B432" s="20"/>
      <c r="C432" s="20"/>
      <c r="D432" s="20"/>
      <c r="G432" s="126"/>
      <c r="H432" s="126"/>
    </row>
    <row r="433" spans="1:8" ht="11.25" customHeight="1">
      <c r="A433" s="20"/>
      <c r="B433" s="20"/>
      <c r="C433" s="20"/>
      <c r="D433" s="20"/>
      <c r="G433" s="126"/>
      <c r="H433" s="126"/>
    </row>
    <row r="434" spans="1:8" ht="11.25" customHeight="1">
      <c r="A434" s="20"/>
      <c r="B434" s="20"/>
      <c r="C434" s="20"/>
      <c r="D434" s="20"/>
      <c r="G434" s="126"/>
      <c r="H434" s="126"/>
    </row>
    <row r="435" spans="1:8" ht="11.25" customHeight="1">
      <c r="A435" s="20"/>
      <c r="B435" s="20"/>
      <c r="C435" s="20"/>
      <c r="D435" s="20"/>
      <c r="G435" s="126"/>
      <c r="H435" s="126"/>
    </row>
    <row r="436" spans="1:8" ht="11.25" customHeight="1">
      <c r="A436" s="20"/>
      <c r="B436" s="20"/>
      <c r="C436" s="20"/>
      <c r="D436" s="20"/>
      <c r="G436" s="126"/>
      <c r="H436" s="126"/>
    </row>
    <row r="437" spans="1:8" ht="11.25" customHeight="1">
      <c r="A437" s="20"/>
      <c r="B437" s="20"/>
      <c r="C437" s="20"/>
      <c r="D437" s="20"/>
      <c r="G437" s="126"/>
      <c r="H437" s="126"/>
    </row>
    <row r="438" spans="1:8" ht="11.25" customHeight="1">
      <c r="A438" s="20"/>
      <c r="B438" s="20"/>
      <c r="C438" s="20"/>
      <c r="D438" s="20"/>
      <c r="G438" s="126"/>
      <c r="H438" s="126"/>
    </row>
    <row r="439" spans="1:8" ht="11.25" customHeight="1">
      <c r="A439" s="20"/>
      <c r="B439" s="20"/>
      <c r="C439" s="20"/>
      <c r="D439" s="20"/>
      <c r="G439" s="126"/>
      <c r="H439" s="126"/>
    </row>
    <row r="440" spans="1:8" ht="11.25" customHeight="1">
      <c r="A440" s="20"/>
      <c r="B440" s="20"/>
      <c r="C440" s="20"/>
      <c r="D440" s="20"/>
      <c r="G440" s="126"/>
      <c r="H440" s="126"/>
    </row>
    <row r="441" spans="1:8" ht="11.25" customHeight="1">
      <c r="A441" s="20"/>
      <c r="B441" s="20"/>
      <c r="C441" s="20"/>
      <c r="D441" s="20"/>
      <c r="G441" s="126"/>
      <c r="H441" s="126"/>
    </row>
    <row r="442" spans="1:8" ht="11.25" customHeight="1">
      <c r="A442" s="20"/>
      <c r="B442" s="20"/>
      <c r="C442" s="20"/>
      <c r="D442" s="20"/>
      <c r="G442" s="126"/>
      <c r="H442" s="126"/>
    </row>
    <row r="443" spans="1:8" ht="11.25" customHeight="1">
      <c r="A443" s="20"/>
      <c r="B443" s="20"/>
      <c r="C443" s="20"/>
      <c r="D443" s="20"/>
      <c r="G443" s="126"/>
      <c r="H443" s="126"/>
    </row>
    <row r="444" spans="1:8" ht="11.25" customHeight="1">
      <c r="A444" s="20"/>
      <c r="B444" s="20"/>
      <c r="C444" s="20"/>
      <c r="D444" s="20"/>
      <c r="G444" s="126"/>
      <c r="H444" s="126"/>
    </row>
    <row r="445" spans="1:8" ht="11.25" customHeight="1">
      <c r="A445" s="20"/>
      <c r="B445" s="20"/>
      <c r="C445" s="20"/>
      <c r="D445" s="20"/>
      <c r="G445" s="126"/>
      <c r="H445" s="126"/>
    </row>
    <row r="446" spans="1:8" ht="11.25" customHeight="1">
      <c r="A446" s="20"/>
      <c r="B446" s="20"/>
      <c r="C446" s="20"/>
      <c r="D446" s="20"/>
      <c r="G446" s="126"/>
      <c r="H446" s="126"/>
    </row>
    <row r="447" spans="1:8" ht="11.25" customHeight="1">
      <c r="A447" s="20"/>
      <c r="B447" s="20"/>
      <c r="C447" s="20"/>
      <c r="D447" s="20"/>
      <c r="G447" s="126"/>
      <c r="H447" s="126"/>
    </row>
    <row r="448" spans="1:8" ht="11.25" customHeight="1">
      <c r="A448" s="20"/>
      <c r="B448" s="20"/>
      <c r="C448" s="20"/>
      <c r="D448" s="20"/>
      <c r="G448" s="126"/>
      <c r="H448" s="126"/>
    </row>
    <row r="449" spans="1:8" ht="11.25" customHeight="1">
      <c r="A449" s="20"/>
      <c r="B449" s="20"/>
      <c r="C449" s="20"/>
      <c r="D449" s="20"/>
      <c r="G449" s="126"/>
      <c r="H449" s="126"/>
    </row>
    <row r="450" spans="1:8" ht="11.25" customHeight="1">
      <c r="A450" s="20"/>
      <c r="B450" s="20"/>
      <c r="C450" s="20"/>
      <c r="D450" s="20"/>
      <c r="G450" s="126"/>
      <c r="H450" s="126"/>
    </row>
    <row r="451" spans="1:8" ht="11.25" customHeight="1">
      <c r="A451" s="20"/>
      <c r="B451" s="20"/>
      <c r="C451" s="20"/>
      <c r="D451" s="20"/>
      <c r="G451" s="126"/>
      <c r="H451" s="126"/>
    </row>
    <row r="452" spans="1:8" ht="11.25" customHeight="1">
      <c r="A452" s="20"/>
      <c r="B452" s="20"/>
      <c r="C452" s="20"/>
      <c r="D452" s="20"/>
      <c r="G452" s="126"/>
      <c r="H452" s="126"/>
    </row>
    <row r="453" spans="1:8" ht="11.25" customHeight="1">
      <c r="A453" s="20"/>
      <c r="B453" s="20"/>
      <c r="C453" s="20"/>
      <c r="D453" s="20"/>
      <c r="G453" s="126"/>
      <c r="H453" s="126"/>
    </row>
    <row r="454" spans="1:8" ht="11.25" customHeight="1">
      <c r="A454" s="20"/>
      <c r="B454" s="20"/>
      <c r="C454" s="20"/>
      <c r="D454" s="20"/>
      <c r="G454" s="126"/>
      <c r="H454" s="126"/>
    </row>
    <row r="455" spans="1:8" ht="11.25" customHeight="1">
      <c r="A455" s="20"/>
      <c r="B455" s="20"/>
      <c r="C455" s="20"/>
      <c r="D455" s="20"/>
      <c r="G455" s="126"/>
      <c r="H455" s="126"/>
    </row>
    <row r="456" spans="1:8" ht="11.25" customHeight="1">
      <c r="A456" s="20"/>
      <c r="B456" s="20"/>
      <c r="C456" s="20"/>
      <c r="D456" s="20"/>
      <c r="G456" s="126"/>
      <c r="H456" s="126"/>
    </row>
    <row r="457" spans="1:8" ht="11.25" customHeight="1">
      <c r="A457" s="20"/>
      <c r="B457" s="20"/>
      <c r="C457" s="20"/>
      <c r="D457" s="20"/>
      <c r="G457" s="126"/>
      <c r="H457" s="126"/>
    </row>
    <row r="458" spans="1:8" ht="11.25" customHeight="1">
      <c r="A458" s="20"/>
      <c r="B458" s="20"/>
      <c r="C458" s="20"/>
      <c r="D458" s="20"/>
      <c r="G458" s="126"/>
      <c r="H458" s="126"/>
    </row>
    <row r="459" spans="1:8" ht="11.25" customHeight="1">
      <c r="A459" s="20"/>
      <c r="B459" s="20"/>
      <c r="C459" s="20"/>
      <c r="D459" s="20"/>
      <c r="G459" s="126"/>
      <c r="H459" s="126"/>
    </row>
    <row r="460" spans="1:8" ht="11.25" customHeight="1">
      <c r="A460" s="20"/>
      <c r="B460" s="20"/>
      <c r="C460" s="20"/>
      <c r="D460" s="20"/>
      <c r="G460" s="126"/>
      <c r="H460" s="126"/>
    </row>
    <row r="461" spans="1:8" ht="11.25" customHeight="1">
      <c r="A461" s="20"/>
      <c r="B461" s="20"/>
      <c r="C461" s="20"/>
      <c r="D461" s="20"/>
      <c r="G461" s="126"/>
      <c r="H461" s="126"/>
    </row>
    <row r="462" spans="1:8" ht="11.25" customHeight="1">
      <c r="A462" s="20"/>
      <c r="B462" s="20"/>
      <c r="C462" s="20"/>
      <c r="D462" s="20"/>
      <c r="G462" s="126"/>
      <c r="H462" s="126"/>
    </row>
    <row r="463" spans="1:8" ht="11.25" customHeight="1">
      <c r="A463" s="20"/>
      <c r="B463" s="20"/>
      <c r="C463" s="20"/>
      <c r="D463" s="20"/>
      <c r="G463" s="126"/>
      <c r="H463" s="126"/>
    </row>
    <row r="464" spans="1:8" ht="11.25" customHeight="1">
      <c r="A464" s="20"/>
      <c r="B464" s="20"/>
      <c r="C464" s="20"/>
      <c r="D464" s="20"/>
      <c r="G464" s="126"/>
      <c r="H464" s="126"/>
    </row>
    <row r="465" spans="1:8" ht="11.25" customHeight="1">
      <c r="A465" s="20"/>
      <c r="B465" s="20"/>
      <c r="C465" s="20"/>
      <c r="D465" s="20"/>
      <c r="G465" s="126"/>
      <c r="H465" s="126"/>
    </row>
    <row r="466" spans="1:8" ht="11.25" customHeight="1">
      <c r="A466" s="20"/>
      <c r="B466" s="20"/>
      <c r="C466" s="20"/>
      <c r="D466" s="20"/>
      <c r="G466" s="126"/>
      <c r="H466" s="126"/>
    </row>
    <row r="467" spans="1:8" ht="11.25" customHeight="1">
      <c r="A467" s="20"/>
      <c r="B467" s="20"/>
      <c r="C467" s="20"/>
      <c r="D467" s="20"/>
      <c r="G467" s="126"/>
      <c r="H467" s="126"/>
    </row>
    <row r="468" spans="1:8" ht="11.25" customHeight="1">
      <c r="A468" s="20"/>
      <c r="B468" s="20"/>
      <c r="C468" s="20"/>
      <c r="D468" s="20"/>
      <c r="G468" s="126"/>
      <c r="H468" s="126"/>
    </row>
    <row r="469" spans="1:8" ht="11.25" customHeight="1">
      <c r="A469" s="20"/>
      <c r="B469" s="20"/>
      <c r="C469" s="20"/>
      <c r="D469" s="20"/>
      <c r="G469" s="126"/>
      <c r="H469" s="126"/>
    </row>
    <row r="470" spans="1:8" ht="11.25" customHeight="1">
      <c r="A470" s="20"/>
      <c r="B470" s="20"/>
      <c r="C470" s="20"/>
      <c r="D470" s="20"/>
      <c r="G470" s="126"/>
      <c r="H470" s="126"/>
    </row>
    <row r="471" spans="1:8" ht="11.25" customHeight="1">
      <c r="A471" s="20"/>
      <c r="B471" s="20"/>
      <c r="C471" s="20"/>
      <c r="D471" s="20"/>
      <c r="G471" s="126"/>
      <c r="H471" s="126"/>
    </row>
    <row r="472" spans="1:8" ht="11.25" customHeight="1">
      <c r="A472" s="20"/>
      <c r="B472" s="20"/>
      <c r="C472" s="20"/>
      <c r="D472" s="20"/>
      <c r="G472" s="126"/>
      <c r="H472" s="126"/>
    </row>
    <row r="473" spans="1:8" ht="11.25" customHeight="1">
      <c r="A473" s="20"/>
      <c r="B473" s="20"/>
      <c r="C473" s="20"/>
      <c r="D473" s="20"/>
      <c r="G473" s="126"/>
      <c r="H473" s="126"/>
    </row>
    <row r="474" spans="1:8" ht="11.25" customHeight="1">
      <c r="A474" s="20"/>
      <c r="B474" s="20"/>
      <c r="C474" s="20"/>
      <c r="D474" s="20"/>
      <c r="G474" s="126"/>
      <c r="H474" s="126"/>
    </row>
    <row r="475" spans="1:8" ht="11.25" customHeight="1">
      <c r="A475" s="20"/>
      <c r="B475" s="20"/>
      <c r="C475" s="20"/>
      <c r="D475" s="20"/>
      <c r="G475" s="126"/>
      <c r="H475" s="126"/>
    </row>
    <row r="476" spans="1:8" ht="11.25" customHeight="1">
      <c r="A476" s="20"/>
      <c r="B476" s="20"/>
      <c r="C476" s="20"/>
      <c r="D476" s="20"/>
      <c r="G476" s="126"/>
      <c r="H476" s="126"/>
    </row>
    <row r="477" spans="1:8" ht="11.25" customHeight="1">
      <c r="A477" s="20"/>
      <c r="B477" s="20"/>
      <c r="C477" s="20"/>
      <c r="D477" s="20"/>
      <c r="G477" s="126"/>
      <c r="H477" s="126"/>
    </row>
    <row r="478" spans="1:8" ht="11.25" customHeight="1">
      <c r="A478" s="20"/>
      <c r="B478" s="20"/>
      <c r="C478" s="20"/>
      <c r="D478" s="20"/>
      <c r="G478" s="126"/>
      <c r="H478" s="126"/>
    </row>
    <row r="479" spans="1:8" ht="11.25" customHeight="1">
      <c r="A479" s="20"/>
      <c r="B479" s="20"/>
      <c r="C479" s="20"/>
      <c r="D479" s="20"/>
      <c r="G479" s="126"/>
      <c r="H479" s="126"/>
    </row>
    <row r="480" spans="1:8" ht="11.25" customHeight="1">
      <c r="A480" s="20"/>
      <c r="B480" s="20"/>
      <c r="C480" s="20"/>
      <c r="D480" s="20"/>
      <c r="G480" s="126"/>
      <c r="H480" s="126"/>
    </row>
    <row r="481" spans="1:8" ht="11.25" customHeight="1">
      <c r="A481" s="20"/>
      <c r="B481" s="20"/>
      <c r="C481" s="20"/>
      <c r="D481" s="20"/>
      <c r="G481" s="126"/>
      <c r="H481" s="126"/>
    </row>
    <row r="482" spans="1:8" ht="11.25" customHeight="1">
      <c r="A482" s="20"/>
      <c r="B482" s="20"/>
      <c r="C482" s="20"/>
      <c r="D482" s="20"/>
      <c r="G482" s="126"/>
      <c r="H482" s="126"/>
    </row>
    <row r="483" spans="1:8" ht="11.25" customHeight="1">
      <c r="A483" s="20"/>
      <c r="B483" s="20"/>
      <c r="C483" s="20"/>
      <c r="D483" s="20"/>
      <c r="G483" s="126"/>
      <c r="H483" s="126"/>
    </row>
    <row r="484" spans="1:8" ht="11.25" customHeight="1">
      <c r="A484" s="20"/>
      <c r="B484" s="20"/>
      <c r="C484" s="20"/>
      <c r="D484" s="20"/>
      <c r="G484" s="126"/>
      <c r="H484" s="126"/>
    </row>
    <row r="485" spans="1:8" ht="11.25" customHeight="1">
      <c r="A485" s="20"/>
      <c r="B485" s="20"/>
      <c r="C485" s="20"/>
      <c r="D485" s="20"/>
      <c r="G485" s="126"/>
      <c r="H485" s="126"/>
    </row>
    <row r="486" spans="1:8" ht="11.25" customHeight="1">
      <c r="A486" s="20"/>
      <c r="B486" s="20"/>
      <c r="C486" s="20"/>
      <c r="D486" s="20"/>
      <c r="G486" s="126"/>
      <c r="H486" s="126"/>
    </row>
    <row r="487" spans="1:8" ht="11.25" customHeight="1">
      <c r="A487" s="20"/>
      <c r="B487" s="20"/>
      <c r="C487" s="20"/>
      <c r="D487" s="20"/>
      <c r="G487" s="126"/>
      <c r="H487" s="126"/>
    </row>
    <row r="488" spans="1:8" ht="11.25" customHeight="1">
      <c r="A488" s="20"/>
      <c r="B488" s="20"/>
      <c r="C488" s="20"/>
      <c r="D488" s="20"/>
      <c r="G488" s="126"/>
      <c r="H488" s="126"/>
    </row>
    <row r="489" spans="1:8" ht="11.25" customHeight="1">
      <c r="A489" s="20"/>
      <c r="B489" s="20"/>
      <c r="C489" s="20"/>
      <c r="D489" s="20"/>
      <c r="G489" s="126"/>
      <c r="H489" s="126"/>
    </row>
    <row r="490" spans="1:8" ht="11.25" customHeight="1">
      <c r="A490" s="20"/>
      <c r="B490" s="20"/>
      <c r="C490" s="20"/>
      <c r="D490" s="20"/>
      <c r="G490" s="126"/>
      <c r="H490" s="126"/>
    </row>
    <row r="491" spans="1:8" ht="11.25" customHeight="1">
      <c r="A491" s="20"/>
      <c r="B491" s="20"/>
      <c r="C491" s="20"/>
      <c r="D491" s="20"/>
      <c r="G491" s="126"/>
      <c r="H491" s="126"/>
    </row>
    <row r="492" spans="1:8" ht="11.25" customHeight="1">
      <c r="A492" s="20"/>
      <c r="B492" s="20"/>
      <c r="C492" s="20"/>
      <c r="D492" s="20"/>
      <c r="G492" s="126"/>
      <c r="H492" s="126"/>
    </row>
    <row r="493" spans="1:8" ht="11.25" customHeight="1">
      <c r="A493" s="20"/>
      <c r="B493" s="20"/>
      <c r="C493" s="20"/>
      <c r="D493" s="20"/>
      <c r="G493" s="126"/>
      <c r="H493" s="126"/>
    </row>
    <row r="494" spans="1:8" ht="11.25" customHeight="1">
      <c r="A494" s="20"/>
      <c r="B494" s="20"/>
      <c r="C494" s="20"/>
      <c r="D494" s="20"/>
      <c r="G494" s="126"/>
      <c r="H494" s="126"/>
    </row>
    <row r="495" spans="1:8" ht="11.25" customHeight="1">
      <c r="A495" s="20"/>
      <c r="B495" s="20"/>
      <c r="C495" s="20"/>
      <c r="D495" s="20"/>
      <c r="G495" s="126"/>
      <c r="H495" s="126"/>
    </row>
    <row r="496" spans="1:8" ht="11.25" customHeight="1">
      <c r="A496" s="20"/>
      <c r="B496" s="20"/>
      <c r="C496" s="20"/>
      <c r="D496" s="20"/>
      <c r="G496" s="126"/>
      <c r="H496" s="126"/>
    </row>
    <row r="497" spans="1:8" ht="11.25" customHeight="1">
      <c r="A497" s="20"/>
      <c r="B497" s="20"/>
      <c r="C497" s="20"/>
      <c r="D497" s="20"/>
      <c r="G497" s="126"/>
      <c r="H497" s="126"/>
    </row>
    <row r="498" spans="1:8" ht="11.25" customHeight="1">
      <c r="A498" s="20"/>
      <c r="B498" s="20"/>
      <c r="C498" s="20"/>
      <c r="D498" s="20"/>
      <c r="G498" s="126"/>
      <c r="H498" s="126"/>
    </row>
    <row r="499" spans="1:8" ht="11.25" customHeight="1">
      <c r="A499" s="20"/>
      <c r="B499" s="20"/>
      <c r="C499" s="20"/>
      <c r="D499" s="20"/>
      <c r="G499" s="126"/>
      <c r="H499" s="126"/>
    </row>
    <row r="500" spans="1:8" ht="11.25" customHeight="1">
      <c r="A500" s="20"/>
      <c r="B500" s="20"/>
      <c r="C500" s="20"/>
      <c r="D500" s="20"/>
      <c r="G500" s="126"/>
      <c r="H500" s="126"/>
    </row>
    <row r="501" spans="1:8" ht="11.25" customHeight="1">
      <c r="A501" s="20"/>
      <c r="B501" s="20"/>
      <c r="C501" s="20"/>
      <c r="D501" s="20"/>
      <c r="G501" s="126"/>
      <c r="H501" s="126"/>
    </row>
    <row r="502" spans="1:8" ht="11.25" customHeight="1">
      <c r="A502" s="20"/>
      <c r="B502" s="20"/>
      <c r="C502" s="20"/>
      <c r="D502" s="20"/>
      <c r="G502" s="126"/>
      <c r="H502" s="126"/>
    </row>
    <row r="503" spans="1:8" ht="11.25" customHeight="1">
      <c r="A503" s="20"/>
      <c r="B503" s="20"/>
      <c r="C503" s="20"/>
      <c r="D503" s="20"/>
      <c r="G503" s="126"/>
      <c r="H503" s="126"/>
    </row>
    <row r="504" spans="1:8" ht="11.25" customHeight="1">
      <c r="A504" s="20"/>
      <c r="B504" s="20"/>
      <c r="C504" s="20"/>
      <c r="D504" s="20"/>
      <c r="G504" s="126"/>
      <c r="H504" s="126"/>
    </row>
    <row r="505" spans="1:8" ht="11.25" customHeight="1">
      <c r="A505" s="20"/>
      <c r="B505" s="20"/>
      <c r="C505" s="20"/>
      <c r="D505" s="20"/>
      <c r="G505" s="126"/>
      <c r="H505" s="126"/>
    </row>
    <row r="506" spans="1:8" ht="11.25" customHeight="1">
      <c r="A506" s="20"/>
      <c r="B506" s="20"/>
      <c r="C506" s="20"/>
      <c r="D506" s="20"/>
      <c r="G506" s="126"/>
      <c r="H506" s="126"/>
    </row>
    <row r="507" spans="1:8" ht="11.25" customHeight="1">
      <c r="A507" s="20"/>
      <c r="B507" s="20"/>
      <c r="C507" s="20"/>
      <c r="D507" s="20"/>
      <c r="G507" s="126"/>
      <c r="H507" s="126"/>
    </row>
    <row r="508" spans="1:8" ht="11.25" customHeight="1">
      <c r="A508" s="20"/>
      <c r="B508" s="20"/>
      <c r="C508" s="20"/>
      <c r="D508" s="20"/>
      <c r="G508" s="126"/>
      <c r="H508" s="126"/>
    </row>
    <row r="509" spans="1:8" ht="11.25" customHeight="1">
      <c r="A509" s="20"/>
      <c r="B509" s="20"/>
      <c r="C509" s="20"/>
      <c r="D509" s="20"/>
      <c r="G509" s="126"/>
      <c r="H509" s="126"/>
    </row>
    <row r="510" spans="1:8" ht="11.25" customHeight="1">
      <c r="A510" s="20"/>
      <c r="B510" s="20"/>
      <c r="C510" s="20"/>
      <c r="D510" s="20"/>
      <c r="G510" s="126"/>
      <c r="H510" s="126"/>
    </row>
    <row r="511" spans="1:8" ht="11.25" customHeight="1">
      <c r="A511" s="20"/>
      <c r="B511" s="20"/>
      <c r="C511" s="20"/>
      <c r="D511" s="20"/>
      <c r="G511" s="126"/>
      <c r="H511" s="126"/>
    </row>
    <row r="512" spans="1:8" ht="11.25" customHeight="1">
      <c r="A512" s="20"/>
      <c r="B512" s="20"/>
      <c r="C512" s="20"/>
      <c r="D512" s="20"/>
      <c r="G512" s="126"/>
      <c r="H512" s="126"/>
    </row>
    <row r="513" spans="1:8" ht="11.25" customHeight="1">
      <c r="A513" s="20"/>
      <c r="B513" s="20"/>
      <c r="C513" s="20"/>
      <c r="D513" s="20"/>
      <c r="G513" s="126"/>
      <c r="H513" s="126"/>
    </row>
    <row r="514" spans="1:8" ht="11.25" customHeight="1">
      <c r="A514" s="20"/>
      <c r="B514" s="20"/>
      <c r="C514" s="20"/>
      <c r="D514" s="20"/>
      <c r="G514" s="126"/>
      <c r="H514" s="126"/>
    </row>
    <row r="515" spans="1:8" ht="11.25" customHeight="1">
      <c r="A515" s="20"/>
      <c r="B515" s="20"/>
      <c r="C515" s="20"/>
      <c r="D515" s="20"/>
      <c r="G515" s="126"/>
      <c r="H515" s="126"/>
    </row>
    <row r="516" spans="1:8" ht="11.25" customHeight="1">
      <c r="A516" s="20"/>
      <c r="B516" s="20"/>
      <c r="C516" s="20"/>
      <c r="D516" s="20"/>
      <c r="G516" s="126"/>
      <c r="H516" s="126"/>
    </row>
    <row r="517" spans="1:8" ht="11.25" customHeight="1">
      <c r="A517" s="20"/>
      <c r="B517" s="20"/>
      <c r="C517" s="20"/>
      <c r="D517" s="20"/>
      <c r="G517" s="126"/>
      <c r="H517" s="126"/>
    </row>
    <row r="518" spans="1:8" ht="11.25" customHeight="1">
      <c r="A518" s="20"/>
      <c r="B518" s="20"/>
      <c r="C518" s="20"/>
      <c r="D518" s="20"/>
      <c r="G518" s="126"/>
      <c r="H518" s="126"/>
    </row>
    <row r="519" spans="1:8" ht="11.25" customHeight="1">
      <c r="A519" s="20"/>
      <c r="B519" s="20"/>
      <c r="C519" s="20"/>
      <c r="D519" s="20"/>
      <c r="G519" s="126"/>
      <c r="H519" s="126"/>
    </row>
    <row r="520" spans="1:8" ht="11.25" customHeight="1">
      <c r="A520" s="20"/>
      <c r="B520" s="20"/>
      <c r="C520" s="20"/>
      <c r="D520" s="20"/>
      <c r="G520" s="126"/>
      <c r="H520" s="126"/>
    </row>
    <row r="521" spans="1:8" ht="11.25" customHeight="1">
      <c r="A521" s="20"/>
      <c r="B521" s="20"/>
      <c r="C521" s="20"/>
      <c r="D521" s="20"/>
      <c r="G521" s="126"/>
      <c r="H521" s="126"/>
    </row>
    <row r="522" spans="1:8" ht="11.25" customHeight="1">
      <c r="A522" s="20"/>
      <c r="B522" s="20"/>
      <c r="C522" s="20"/>
      <c r="D522" s="20"/>
      <c r="G522" s="126"/>
      <c r="H522" s="126"/>
    </row>
    <row r="523" spans="1:8" ht="11.25" customHeight="1">
      <c r="A523" s="20"/>
      <c r="B523" s="20"/>
      <c r="C523" s="20"/>
      <c r="D523" s="20"/>
      <c r="G523" s="126"/>
      <c r="H523" s="126"/>
    </row>
    <row r="524" spans="1:8" ht="11.25" customHeight="1">
      <c r="A524" s="20"/>
      <c r="B524" s="20"/>
      <c r="C524" s="20"/>
      <c r="D524" s="20"/>
      <c r="G524" s="126"/>
      <c r="H524" s="126"/>
    </row>
    <row r="525" spans="1:8" ht="11.25" customHeight="1">
      <c r="A525" s="20"/>
      <c r="B525" s="20"/>
      <c r="C525" s="20"/>
      <c r="D525" s="20"/>
      <c r="G525" s="126"/>
      <c r="H525" s="126"/>
    </row>
    <row r="526" spans="1:8" ht="11.25" customHeight="1">
      <c r="A526" s="20"/>
      <c r="B526" s="20"/>
      <c r="C526" s="20"/>
      <c r="D526" s="20"/>
      <c r="G526" s="126"/>
      <c r="H526" s="126"/>
    </row>
    <row r="527" spans="1:8" ht="11.25" customHeight="1">
      <c r="A527" s="20"/>
      <c r="B527" s="20"/>
      <c r="C527" s="20"/>
      <c r="D527" s="20"/>
      <c r="G527" s="126"/>
      <c r="H527" s="126"/>
    </row>
    <row r="528" spans="1:8" ht="11.25" customHeight="1">
      <c r="A528" s="20"/>
      <c r="B528" s="20"/>
      <c r="C528" s="20"/>
      <c r="D528" s="20"/>
      <c r="G528" s="126"/>
      <c r="H528" s="126"/>
    </row>
    <row r="529" spans="1:8" ht="11.25" customHeight="1">
      <c r="A529" s="20"/>
      <c r="B529" s="20"/>
      <c r="C529" s="20"/>
      <c r="D529" s="20"/>
      <c r="G529" s="126"/>
      <c r="H529" s="126"/>
    </row>
    <row r="530" spans="1:8" ht="11.25" customHeight="1">
      <c r="A530" s="20"/>
      <c r="B530" s="20"/>
      <c r="C530" s="20"/>
      <c r="D530" s="20"/>
      <c r="G530" s="126"/>
      <c r="H530" s="126"/>
    </row>
    <row r="531" spans="1:8" ht="11.25" customHeight="1">
      <c r="A531" s="20"/>
      <c r="B531" s="20"/>
      <c r="C531" s="20"/>
      <c r="D531" s="20"/>
      <c r="G531" s="126"/>
      <c r="H531" s="126"/>
    </row>
    <row r="532" spans="1:8" ht="11.25" customHeight="1">
      <c r="A532" s="20"/>
      <c r="B532" s="20"/>
      <c r="C532" s="20"/>
      <c r="D532" s="20"/>
      <c r="G532" s="126"/>
      <c r="H532" s="126"/>
    </row>
    <row r="533" spans="1:8" ht="11.25" customHeight="1">
      <c r="A533" s="20"/>
      <c r="B533" s="20"/>
      <c r="C533" s="20"/>
      <c r="D533" s="20"/>
      <c r="G533" s="126"/>
      <c r="H533" s="126"/>
    </row>
    <row r="534" spans="1:8" ht="11.25" customHeight="1">
      <c r="A534" s="20"/>
      <c r="B534" s="20"/>
      <c r="C534" s="20"/>
      <c r="D534" s="20"/>
      <c r="G534" s="126"/>
      <c r="H534" s="126"/>
    </row>
    <row r="535" spans="1:8" ht="11.25" customHeight="1">
      <c r="A535" s="20"/>
      <c r="B535" s="20"/>
      <c r="C535" s="20"/>
      <c r="D535" s="20"/>
      <c r="G535" s="126"/>
      <c r="H535" s="126"/>
    </row>
    <row r="536" spans="1:8" ht="11.25" customHeight="1">
      <c r="A536" s="20"/>
      <c r="B536" s="20"/>
      <c r="C536" s="20"/>
      <c r="D536" s="20"/>
      <c r="G536" s="126"/>
      <c r="H536" s="126"/>
    </row>
    <row r="537" spans="1:8" ht="11.25" customHeight="1">
      <c r="A537" s="20"/>
      <c r="B537" s="20"/>
      <c r="C537" s="20"/>
      <c r="D537" s="20"/>
      <c r="G537" s="126"/>
      <c r="H537" s="126"/>
    </row>
    <row r="538" spans="1:8" ht="11.25" customHeight="1">
      <c r="A538" s="20"/>
      <c r="B538" s="20"/>
      <c r="C538" s="20"/>
      <c r="D538" s="20"/>
      <c r="G538" s="126"/>
      <c r="H538" s="126"/>
    </row>
    <row r="539" spans="1:8" ht="11.25" customHeight="1">
      <c r="A539" s="20"/>
      <c r="B539" s="20"/>
      <c r="C539" s="20"/>
      <c r="D539" s="20"/>
      <c r="G539" s="126"/>
      <c r="H539" s="126"/>
    </row>
    <row r="540" spans="1:8" ht="11.25" customHeight="1">
      <c r="A540" s="20"/>
      <c r="B540" s="20"/>
      <c r="C540" s="20"/>
      <c r="D540" s="20"/>
      <c r="G540" s="126"/>
      <c r="H540" s="126"/>
    </row>
    <row r="541" spans="1:8" ht="11.25" customHeight="1">
      <c r="A541" s="20"/>
      <c r="B541" s="20"/>
      <c r="C541" s="20"/>
      <c r="D541" s="20"/>
      <c r="G541" s="126"/>
      <c r="H541" s="126"/>
    </row>
    <row r="542" spans="1:8" ht="11.25" customHeight="1">
      <c r="A542" s="20"/>
      <c r="B542" s="20"/>
      <c r="C542" s="20"/>
      <c r="D542" s="20"/>
      <c r="G542" s="126"/>
      <c r="H542" s="126"/>
    </row>
    <row r="543" spans="1:8" ht="11.25" customHeight="1">
      <c r="A543" s="20"/>
      <c r="B543" s="20"/>
      <c r="C543" s="20"/>
      <c r="D543" s="20"/>
      <c r="G543" s="126"/>
      <c r="H543" s="126"/>
    </row>
    <row r="544" spans="1:8" ht="11.25" customHeight="1">
      <c r="A544" s="20"/>
      <c r="B544" s="20"/>
      <c r="C544" s="20"/>
      <c r="D544" s="20"/>
      <c r="G544" s="126"/>
      <c r="H544" s="126"/>
    </row>
    <row r="545" spans="1:8" ht="11.25" customHeight="1">
      <c r="A545" s="20"/>
      <c r="B545" s="20"/>
      <c r="C545" s="20"/>
      <c r="D545" s="20"/>
      <c r="G545" s="126"/>
      <c r="H545" s="126"/>
    </row>
    <row r="546" spans="1:8" ht="11.25" customHeight="1">
      <c r="A546" s="20"/>
      <c r="B546" s="20"/>
      <c r="C546" s="20"/>
      <c r="D546" s="20"/>
      <c r="G546" s="126"/>
      <c r="H546" s="126"/>
    </row>
    <row r="547" spans="1:8" ht="11.25" customHeight="1">
      <c r="A547" s="20"/>
      <c r="B547" s="20"/>
      <c r="C547" s="20"/>
      <c r="D547" s="20"/>
      <c r="G547" s="126"/>
      <c r="H547" s="126"/>
    </row>
    <row r="548" spans="1:8" ht="11.25" customHeight="1">
      <c r="A548" s="20"/>
      <c r="B548" s="20"/>
      <c r="C548" s="20"/>
      <c r="D548" s="20"/>
      <c r="G548" s="126"/>
      <c r="H548" s="126"/>
    </row>
    <row r="549" spans="1:8" ht="11.25" customHeight="1">
      <c r="A549" s="20"/>
      <c r="B549" s="20"/>
      <c r="C549" s="20"/>
      <c r="D549" s="20"/>
      <c r="G549" s="126"/>
      <c r="H549" s="126"/>
    </row>
    <row r="550" spans="1:8" ht="11.25" customHeight="1">
      <c r="A550" s="20"/>
      <c r="B550" s="20"/>
      <c r="C550" s="20"/>
      <c r="D550" s="20"/>
      <c r="G550" s="126"/>
      <c r="H550" s="126"/>
    </row>
    <row r="551" spans="1:8" ht="11.25" customHeight="1">
      <c r="A551" s="20"/>
      <c r="B551" s="20"/>
      <c r="C551" s="20"/>
      <c r="D551" s="20"/>
      <c r="G551" s="126"/>
      <c r="H551" s="126"/>
    </row>
    <row r="552" spans="1:8" ht="11.25" customHeight="1">
      <c r="A552" s="20"/>
      <c r="B552" s="20"/>
      <c r="C552" s="20"/>
      <c r="D552" s="20"/>
      <c r="G552" s="126"/>
      <c r="H552" s="126"/>
    </row>
    <row r="553" spans="1:8" ht="11.25" customHeight="1">
      <c r="A553" s="20"/>
      <c r="B553" s="20"/>
      <c r="C553" s="20"/>
      <c r="D553" s="20"/>
      <c r="G553" s="126"/>
      <c r="H553" s="126"/>
    </row>
    <row r="554" spans="1:8" ht="11.25" customHeight="1">
      <c r="A554" s="20"/>
      <c r="B554" s="20"/>
      <c r="C554" s="20"/>
      <c r="D554" s="20"/>
      <c r="G554" s="126"/>
      <c r="H554" s="126"/>
    </row>
    <row r="555" spans="1:8" ht="11.25" customHeight="1">
      <c r="A555" s="20"/>
      <c r="B555" s="20"/>
      <c r="C555" s="20"/>
      <c r="D555" s="20"/>
      <c r="G555" s="126"/>
      <c r="H555" s="126"/>
    </row>
    <row r="556" spans="1:8" ht="11.25" customHeight="1">
      <c r="A556" s="20"/>
      <c r="B556" s="20"/>
      <c r="C556" s="20"/>
      <c r="D556" s="20"/>
      <c r="G556" s="126"/>
      <c r="H556" s="126"/>
    </row>
    <row r="557" spans="1:8" ht="11.25" customHeight="1">
      <c r="A557" s="20"/>
      <c r="B557" s="20"/>
      <c r="C557" s="20"/>
      <c r="D557" s="20"/>
      <c r="G557" s="126"/>
      <c r="H557" s="126"/>
    </row>
    <row r="558" spans="1:8" ht="11.25" customHeight="1">
      <c r="A558" s="20"/>
      <c r="B558" s="20"/>
      <c r="C558" s="20"/>
      <c r="D558" s="20"/>
      <c r="G558" s="126"/>
      <c r="H558" s="126"/>
    </row>
    <row r="559" spans="1:8" ht="11.25" customHeight="1">
      <c r="A559" s="20"/>
      <c r="B559" s="20"/>
      <c r="C559" s="20"/>
      <c r="D559" s="20"/>
      <c r="G559" s="126"/>
      <c r="H559" s="126"/>
    </row>
    <row r="560" spans="1:8" ht="11.25" customHeight="1">
      <c r="A560" s="20"/>
      <c r="B560" s="20"/>
      <c r="C560" s="20"/>
      <c r="D560" s="20"/>
      <c r="G560" s="126"/>
      <c r="H560" s="126"/>
    </row>
    <row r="561" spans="1:8" ht="11.25" customHeight="1">
      <c r="A561" s="20"/>
      <c r="B561" s="20"/>
      <c r="C561" s="20"/>
      <c r="D561" s="20"/>
      <c r="G561" s="126"/>
      <c r="H561" s="126"/>
    </row>
    <row r="562" ht="11.25" customHeight="1">
      <c r="C562" s="25"/>
    </row>
    <row r="563" ht="11.25" customHeight="1">
      <c r="C563" s="25"/>
    </row>
    <row r="564" ht="11.25" customHeight="1">
      <c r="C564" s="25"/>
    </row>
    <row r="565" ht="11.25" customHeight="1">
      <c r="C565" s="25"/>
    </row>
    <row r="566" ht="11.25" customHeight="1">
      <c r="C566" s="25"/>
    </row>
    <row r="567" ht="11.25" customHeight="1">
      <c r="C567" s="25"/>
    </row>
    <row r="568" ht="11.25" customHeight="1">
      <c r="C568" s="25"/>
    </row>
    <row r="569" ht="11.25" customHeight="1">
      <c r="C569" s="25"/>
    </row>
    <row r="570" ht="11.25" customHeight="1">
      <c r="C570" s="25"/>
    </row>
    <row r="571" ht="11.25" customHeight="1">
      <c r="C571" s="25"/>
    </row>
    <row r="572" ht="11.25" customHeight="1">
      <c r="C572" s="25"/>
    </row>
    <row r="573" ht="11.25" customHeight="1">
      <c r="C573" s="25"/>
    </row>
    <row r="574" ht="11.25" customHeight="1">
      <c r="C574" s="25"/>
    </row>
    <row r="575" spans="3:5" ht="11.25" customHeight="1">
      <c r="C575" s="25"/>
      <c r="E575" s="77"/>
    </row>
    <row r="576" spans="3:5" ht="11.25" customHeight="1">
      <c r="C576" s="25"/>
      <c r="E576" s="77"/>
    </row>
    <row r="577" spans="3:5" ht="11.25" customHeight="1">
      <c r="C577" s="25"/>
      <c r="E577" s="77"/>
    </row>
    <row r="578" spans="3:5" ht="11.25" customHeight="1">
      <c r="C578" s="25"/>
      <c r="E578" s="77"/>
    </row>
    <row r="579" spans="3:5" ht="11.25" customHeight="1">
      <c r="C579" s="25"/>
      <c r="E579" s="77"/>
    </row>
    <row r="580" spans="3:5" ht="11.25" customHeight="1">
      <c r="C580" s="25"/>
      <c r="E580" s="77"/>
    </row>
    <row r="581" spans="3:5" ht="11.25" customHeight="1">
      <c r="C581" s="25"/>
      <c r="E581" s="77"/>
    </row>
    <row r="582" spans="3:5" ht="11.25" customHeight="1">
      <c r="C582" s="25"/>
      <c r="E582" s="77"/>
    </row>
    <row r="583" spans="3:5" ht="11.25" customHeight="1">
      <c r="C583" s="25"/>
      <c r="E583" s="77"/>
    </row>
    <row r="584" spans="3:5" ht="11.25" customHeight="1">
      <c r="C584" s="25"/>
      <c r="E584" s="77"/>
    </row>
    <row r="585" spans="3:5" ht="11.25" customHeight="1">
      <c r="C585" s="25"/>
      <c r="E585" s="77"/>
    </row>
    <row r="586" spans="3:5" ht="11.25" customHeight="1">
      <c r="C586" s="25"/>
      <c r="E586" s="77"/>
    </row>
    <row r="587" spans="3:5" ht="11.25" customHeight="1">
      <c r="C587" s="25"/>
      <c r="E587" s="77"/>
    </row>
    <row r="588" spans="3:5" ht="11.25" customHeight="1">
      <c r="C588" s="25"/>
      <c r="E588" s="77"/>
    </row>
    <row r="589" spans="3:5" ht="11.25" customHeight="1">
      <c r="C589" s="25"/>
      <c r="E589" s="77"/>
    </row>
  </sheetData>
  <sheetProtection/>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codeName="Sheet8">
    <tabColor indexed="25"/>
  </sheetPr>
  <dimension ref="A2:U54"/>
  <sheetViews>
    <sheetView showGridLines="0" zoomScalePageLayoutView="0" workbookViewId="0" topLeftCell="A1">
      <selection activeCell="A1" sqref="A1"/>
    </sheetView>
  </sheetViews>
  <sheetFormatPr defaultColWidth="12" defaultRowHeight="11.25"/>
  <cols>
    <col min="1" max="2" width="7.33203125" style="53" customWidth="1"/>
    <col min="3" max="3" width="1.83203125" style="53" customWidth="1"/>
    <col min="4" max="4" width="12" style="53" customWidth="1"/>
    <col min="5" max="5" width="36.66015625" style="53" customWidth="1"/>
    <col min="6" max="6" width="12.33203125" style="53" customWidth="1"/>
    <col min="7" max="7" width="16.33203125" style="53" customWidth="1"/>
    <col min="8" max="8" width="22" style="53" customWidth="1"/>
    <col min="9" max="9" width="12" style="53" customWidth="1"/>
    <col min="10" max="10" width="13.66015625" style="53" customWidth="1"/>
    <col min="11" max="16384" width="12" style="53" customWidth="1"/>
  </cols>
  <sheetData>
    <row r="1" ht="11.25"/>
    <row r="2" ht="11.25">
      <c r="J2" s="54"/>
    </row>
    <row r="3" ht="11.25"/>
    <row r="4" ht="11.25"/>
    <row r="5" ht="11.25"/>
    <row r="6" ht="11.25">
      <c r="D6" s="54" t="str">
        <f>K13</f>
        <v>Top 20 EU-27 regions, irrigable area, by NUTS 2 regions, 2007 and 2010 (1)</v>
      </c>
    </row>
    <row r="7" ht="11.25">
      <c r="D7" s="53" t="str">
        <f>K14</f>
        <v>(% of utilised agricultural area)</v>
      </c>
    </row>
    <row r="8" spans="1:3" ht="11.25">
      <c r="A8" s="54"/>
      <c r="B8" s="54"/>
      <c r="C8" s="54"/>
    </row>
    <row r="9" spans="14:17" ht="11.25">
      <c r="N9" s="55"/>
      <c r="O9" s="55"/>
      <c r="P9" s="55"/>
      <c r="Q9" s="55"/>
    </row>
    <row r="10" spans="4:17" ht="11.25">
      <c r="D10" s="56" t="s">
        <v>491</v>
      </c>
      <c r="E10" s="57" t="s">
        <v>895</v>
      </c>
      <c r="F10" s="58">
        <v>2007</v>
      </c>
      <c r="G10" s="58">
        <v>2010</v>
      </c>
      <c r="H10" s="59"/>
      <c r="J10" s="73" t="str">
        <f ca="1">"Abbildung"&amp;MID(MID(CELL("filename",$A$1),FIND("]",CELL("filename",$A$1))+1,256),FIND(" ",MID(CELL("filename",$A$1),FIND("]",CELL("filename",$A$1))+1,256),"1"),256)&amp;":"</f>
        <v>Abbildung 9.2:</v>
      </c>
      <c r="K10" s="54" t="s">
        <v>826</v>
      </c>
      <c r="O10" s="60"/>
      <c r="P10" s="55"/>
      <c r="Q10" s="55"/>
    </row>
    <row r="11" spans="4:17" ht="11.25">
      <c r="D11" s="61">
        <v>1</v>
      </c>
      <c r="E11" s="122" t="s">
        <v>40</v>
      </c>
      <c r="F11" s="62">
        <v>92.48704663212435</v>
      </c>
      <c r="G11" s="62">
        <v>82.32044198895028</v>
      </c>
      <c r="H11" s="63"/>
      <c r="I11" s="63"/>
      <c r="J11" s="73"/>
      <c r="K11" s="137" t="s">
        <v>141</v>
      </c>
      <c r="O11" s="60"/>
      <c r="P11" s="55"/>
      <c r="Q11" s="55"/>
    </row>
    <row r="12" spans="4:17" ht="11.25">
      <c r="D12" s="61">
        <v>2</v>
      </c>
      <c r="E12" s="55" t="s">
        <v>21</v>
      </c>
      <c r="F12" s="62">
        <v>68.14391351525137</v>
      </c>
      <c r="G12" s="62">
        <v>69.5530131836284</v>
      </c>
      <c r="H12" s="63"/>
      <c r="I12" s="63"/>
      <c r="J12" s="75"/>
      <c r="O12" s="60"/>
      <c r="P12" s="55"/>
      <c r="Q12" s="55"/>
    </row>
    <row r="13" spans="4:17" ht="11.25">
      <c r="D13" s="61">
        <v>3</v>
      </c>
      <c r="E13" s="55" t="s">
        <v>33</v>
      </c>
      <c r="F13" s="62">
        <v>56.6835498788813</v>
      </c>
      <c r="G13" s="62">
        <v>69.33154182062479</v>
      </c>
      <c r="H13" s="63"/>
      <c r="I13" s="63"/>
      <c r="J13" s="73" t="str">
        <f ca="1">"Figure"&amp;MID(MID(CELL("filename",$A$1),FIND("]",CELL("filename",$A$1))+1,256),FIND(" ",MID(CELL("filename",$A$1),FIND("]",CELL("filename",$A$1))+1,256),"1"),256)&amp;":"</f>
        <v>Figure 9.2:</v>
      </c>
      <c r="K13" s="54" t="s">
        <v>153</v>
      </c>
      <c r="O13" s="60"/>
      <c r="P13" s="55"/>
      <c r="Q13" s="55"/>
    </row>
    <row r="14" spans="4:17" ht="11.25">
      <c r="D14" s="61">
        <v>4</v>
      </c>
      <c r="E14" s="55" t="s">
        <v>36</v>
      </c>
      <c r="F14" s="62">
        <v>61.308349769888224</v>
      </c>
      <c r="G14" s="62">
        <v>61.69556348801631</v>
      </c>
      <c r="H14" s="63"/>
      <c r="I14" s="63"/>
      <c r="J14" s="73"/>
      <c r="K14" s="108" t="s">
        <v>42</v>
      </c>
      <c r="O14" s="60"/>
      <c r="P14" s="55"/>
      <c r="Q14" s="55"/>
    </row>
    <row r="15" spans="4:17" ht="11.25">
      <c r="D15" s="61">
        <v>5</v>
      </c>
      <c r="E15" s="55" t="s">
        <v>22</v>
      </c>
      <c r="F15" s="62">
        <v>56.080250100922854</v>
      </c>
      <c r="G15" s="62">
        <v>55.49468619915242</v>
      </c>
      <c r="H15" s="63"/>
      <c r="I15" s="63"/>
      <c r="J15" s="75"/>
      <c r="O15" s="60"/>
      <c r="P15" s="55"/>
      <c r="Q15" s="55"/>
    </row>
    <row r="16" spans="4:17" ht="11.25">
      <c r="D16" s="61">
        <v>6</v>
      </c>
      <c r="E16" s="55" t="s">
        <v>38</v>
      </c>
      <c r="F16" s="62">
        <v>56.164551079805314</v>
      </c>
      <c r="G16" s="62">
        <v>55.291844503402935</v>
      </c>
      <c r="H16" s="63"/>
      <c r="I16" s="63"/>
      <c r="J16" s="73" t="str">
        <f ca="1">"Graphique"&amp;MID(MID(CELL("filename",$A$1),FIND("]",CELL("filename",$A$1))+1,256),FIND(" ",MID(CELL("filename",$A$1),FIND("]",CELL("filename",$A$1))+1,256),"1"),256)&amp;":"</f>
        <v>Graphique 9.2:</v>
      </c>
      <c r="K16" s="54" t="s">
        <v>825</v>
      </c>
      <c r="O16" s="60"/>
      <c r="P16" s="55"/>
      <c r="Q16" s="55"/>
    </row>
    <row r="17" spans="4:17" ht="11.25">
      <c r="D17" s="61">
        <v>7</v>
      </c>
      <c r="E17" s="55" t="s">
        <v>37</v>
      </c>
      <c r="F17" s="62">
        <v>57.612777371372836</v>
      </c>
      <c r="G17" s="62">
        <v>49.774475007394265</v>
      </c>
      <c r="H17" s="63"/>
      <c r="I17" s="63"/>
      <c r="K17" s="137" t="s">
        <v>136</v>
      </c>
      <c r="O17" s="60"/>
      <c r="P17" s="55"/>
      <c r="Q17" s="55"/>
    </row>
    <row r="18" spans="4:17" ht="11.25">
      <c r="D18" s="61">
        <v>8</v>
      </c>
      <c r="E18" s="55" t="s">
        <v>34</v>
      </c>
      <c r="F18" s="62">
        <v>46.63422230874051</v>
      </c>
      <c r="G18" s="62">
        <v>48.22991249005569</v>
      </c>
      <c r="H18" s="63"/>
      <c r="I18" s="63"/>
      <c r="O18" s="60"/>
      <c r="P18" s="55"/>
      <c r="Q18" s="55"/>
    </row>
    <row r="19" spans="4:17" ht="11.25">
      <c r="D19" s="61">
        <v>9</v>
      </c>
      <c r="E19" s="122" t="s">
        <v>156</v>
      </c>
      <c r="F19" s="62">
        <v>51.22380484610347</v>
      </c>
      <c r="G19" s="62">
        <v>48.178970498854554</v>
      </c>
      <c r="H19" s="63"/>
      <c r="I19" s="63"/>
      <c r="O19" s="60"/>
      <c r="P19" s="55"/>
      <c r="Q19" s="55"/>
    </row>
    <row r="20" spans="4:17" ht="11.25">
      <c r="D20" s="61">
        <v>10</v>
      </c>
      <c r="E20" s="55" t="s">
        <v>157</v>
      </c>
      <c r="F20" s="62">
        <v>39.8834817050895</v>
      </c>
      <c r="G20" s="62">
        <v>43.44664516512001</v>
      </c>
      <c r="H20" s="63"/>
      <c r="I20" s="63"/>
      <c r="J20" s="64" t="s">
        <v>571</v>
      </c>
      <c r="O20" s="60"/>
      <c r="P20" s="55"/>
      <c r="Q20" s="55"/>
    </row>
    <row r="21" spans="4:18" ht="11.25">
      <c r="D21" s="61">
        <v>11</v>
      </c>
      <c r="E21" s="55" t="s">
        <v>158</v>
      </c>
      <c r="F21" s="62">
        <v>43.555646183200544</v>
      </c>
      <c r="G21" s="62">
        <v>43.38448902611526</v>
      </c>
      <c r="H21" s="63"/>
      <c r="I21" s="63"/>
      <c r="J21" s="65" t="s">
        <v>574</v>
      </c>
      <c r="K21" s="108" t="s">
        <v>154</v>
      </c>
      <c r="O21" s="60"/>
      <c r="P21" s="55"/>
      <c r="Q21" s="65"/>
      <c r="R21" s="65"/>
    </row>
    <row r="22" spans="4:18" ht="11.25">
      <c r="D22" s="61">
        <v>12</v>
      </c>
      <c r="E22" s="122" t="s">
        <v>149</v>
      </c>
      <c r="F22" s="62">
        <v>40.86430592137352</v>
      </c>
      <c r="G22" s="62">
        <v>43.026973026973025</v>
      </c>
      <c r="H22" s="63"/>
      <c r="I22" s="63"/>
      <c r="J22" s="65"/>
      <c r="O22" s="60"/>
      <c r="P22" s="55"/>
      <c r="Q22" s="65"/>
      <c r="R22" s="66"/>
    </row>
    <row r="23" spans="4:18" ht="11.25">
      <c r="D23" s="61">
        <v>13</v>
      </c>
      <c r="E23" s="122" t="s">
        <v>39</v>
      </c>
      <c r="F23" s="62">
        <v>43.585021485573975</v>
      </c>
      <c r="G23" s="62">
        <v>41.61783556125252</v>
      </c>
      <c r="H23" s="63"/>
      <c r="I23" s="63"/>
      <c r="J23" s="65" t="s">
        <v>579</v>
      </c>
      <c r="K23" s="108" t="s">
        <v>152</v>
      </c>
      <c r="O23" s="60"/>
      <c r="P23" s="55"/>
      <c r="Q23" s="65"/>
      <c r="R23" s="65"/>
    </row>
    <row r="24" spans="4:21" ht="11.25">
      <c r="D24" s="61">
        <v>14</v>
      </c>
      <c r="E24" s="55" t="s">
        <v>159</v>
      </c>
      <c r="F24" s="62">
        <v>39.25840787566838</v>
      </c>
      <c r="G24" s="62">
        <v>38.713438434632735</v>
      </c>
      <c r="H24" s="63"/>
      <c r="I24" s="63"/>
      <c r="J24" s="65"/>
      <c r="O24" s="60"/>
      <c r="P24" s="55"/>
      <c r="Q24" s="65"/>
      <c r="R24" s="66"/>
      <c r="U24" s="55"/>
    </row>
    <row r="25" spans="4:21" ht="11.25">
      <c r="D25" s="61">
        <v>15</v>
      </c>
      <c r="E25" s="55" t="s">
        <v>160</v>
      </c>
      <c r="F25" s="62">
        <v>39.3275406120136</v>
      </c>
      <c r="G25" s="62">
        <v>37.87234042553192</v>
      </c>
      <c r="H25" s="63"/>
      <c r="I25" s="63"/>
      <c r="J25" s="65" t="s">
        <v>584</v>
      </c>
      <c r="K25" s="108" t="s">
        <v>155</v>
      </c>
      <c r="N25" s="55"/>
      <c r="O25" s="60"/>
      <c r="P25" s="55"/>
      <c r="Q25" s="65"/>
      <c r="R25" s="65"/>
      <c r="S25" s="55"/>
      <c r="U25" s="55"/>
    </row>
    <row r="26" spans="4:21" ht="11.25">
      <c r="D26" s="61">
        <v>16</v>
      </c>
      <c r="E26" s="55" t="s">
        <v>35</v>
      </c>
      <c r="F26" s="62">
        <v>31.7569612590799</v>
      </c>
      <c r="G26" s="62">
        <v>36.86586578927232</v>
      </c>
      <c r="H26" s="63"/>
      <c r="I26" s="63"/>
      <c r="N26" s="55"/>
      <c r="O26" s="60"/>
      <c r="P26" s="55"/>
      <c r="Q26" s="65"/>
      <c r="R26" s="66"/>
      <c r="U26" s="55"/>
    </row>
    <row r="27" spans="4:17" ht="11.25">
      <c r="D27" s="61">
        <v>17</v>
      </c>
      <c r="E27" s="122" t="s">
        <v>161</v>
      </c>
      <c r="F27" s="62">
        <v>32.0125348189415</v>
      </c>
      <c r="G27" s="62">
        <v>35.47148069905896</v>
      </c>
      <c r="H27" s="63"/>
      <c r="I27" s="63"/>
      <c r="J27" s="64" t="s">
        <v>593</v>
      </c>
      <c r="K27" s="65"/>
      <c r="N27" s="55"/>
      <c r="O27" s="60"/>
      <c r="P27" s="55"/>
      <c r="Q27" s="55"/>
    </row>
    <row r="28" spans="4:17" ht="11.25">
      <c r="D28" s="61">
        <v>18</v>
      </c>
      <c r="E28" s="55" t="s">
        <v>162</v>
      </c>
      <c r="F28" s="62">
        <v>35.83700090142637</v>
      </c>
      <c r="G28" s="62">
        <v>34.801841114232765</v>
      </c>
      <c r="H28" s="63"/>
      <c r="I28" s="63"/>
      <c r="J28" s="65" t="s">
        <v>574</v>
      </c>
      <c r="K28" s="16" t="s">
        <v>165</v>
      </c>
      <c r="N28" s="55"/>
      <c r="O28" s="60"/>
      <c r="P28" s="55"/>
      <c r="Q28" s="55"/>
    </row>
    <row r="29" spans="4:17" ht="11.25">
      <c r="D29" s="61">
        <v>19</v>
      </c>
      <c r="E29" s="55" t="s">
        <v>163</v>
      </c>
      <c r="F29" s="62">
        <v>31.363013698630137</v>
      </c>
      <c r="G29" s="62">
        <v>34.04560810810811</v>
      </c>
      <c r="H29" s="63"/>
      <c r="I29" s="63"/>
      <c r="J29" s="65"/>
      <c r="K29" s="17"/>
      <c r="N29" s="55"/>
      <c r="O29" s="60"/>
      <c r="P29" s="60"/>
      <c r="Q29" s="55"/>
    </row>
    <row r="30" spans="4:17" ht="11.25">
      <c r="D30" s="61">
        <v>20</v>
      </c>
      <c r="E30" s="122" t="s">
        <v>164</v>
      </c>
      <c r="F30" s="62">
        <v>35.7657967032967</v>
      </c>
      <c r="G30" s="62">
        <v>31.795896132195388</v>
      </c>
      <c r="H30" s="63"/>
      <c r="I30" s="63"/>
      <c r="J30" s="65" t="s">
        <v>579</v>
      </c>
      <c r="K30" s="16" t="s">
        <v>32</v>
      </c>
      <c r="N30" s="55"/>
      <c r="O30" s="60"/>
      <c r="P30" s="60"/>
      <c r="Q30" s="55"/>
    </row>
    <row r="31" spans="4:11" ht="11.25">
      <c r="D31" s="55"/>
      <c r="E31" s="55"/>
      <c r="F31" s="55"/>
      <c r="G31" s="55"/>
      <c r="J31" s="65"/>
      <c r="K31" s="18"/>
    </row>
    <row r="32" spans="4:11" ht="11.25">
      <c r="D32" s="69"/>
      <c r="J32" s="65" t="s">
        <v>584</v>
      </c>
      <c r="K32" s="16" t="s">
        <v>166</v>
      </c>
    </row>
    <row r="33" spans="1:17" ht="11.25">
      <c r="A33" s="67"/>
      <c r="B33" s="67"/>
      <c r="C33" s="67"/>
      <c r="D33" s="70"/>
      <c r="E33" s="71"/>
      <c r="F33" s="72"/>
      <c r="G33" s="72"/>
      <c r="H33" s="68"/>
      <c r="I33" s="67"/>
      <c r="J33" s="67"/>
      <c r="K33" s="67"/>
      <c r="L33" s="67"/>
      <c r="M33" s="67"/>
      <c r="Q33" s="67"/>
    </row>
    <row r="34" spans="1:17" ht="11.25">
      <c r="A34" s="67"/>
      <c r="B34" s="67"/>
      <c r="C34" s="67"/>
      <c r="D34" s="67"/>
      <c r="E34" s="67"/>
      <c r="F34" s="63"/>
      <c r="G34" s="63"/>
      <c r="H34" s="63"/>
      <c r="I34" s="67"/>
      <c r="J34" s="67"/>
      <c r="K34" s="67"/>
      <c r="L34" s="67"/>
      <c r="M34" s="67"/>
      <c r="Q34" s="67"/>
    </row>
    <row r="35" spans="1:17" ht="11.25">
      <c r="A35" s="67"/>
      <c r="B35" s="67"/>
      <c r="C35" s="67"/>
      <c r="D35" s="67"/>
      <c r="E35" s="67"/>
      <c r="F35" s="58"/>
      <c r="G35" s="58"/>
      <c r="H35" s="59"/>
      <c r="I35" s="67"/>
      <c r="J35" s="67"/>
      <c r="K35" s="67"/>
      <c r="L35" s="67"/>
      <c r="M35" s="67"/>
      <c r="Q35" s="67"/>
    </row>
    <row r="36" spans="1:17" ht="11.25">
      <c r="A36" s="67"/>
      <c r="B36" s="67"/>
      <c r="C36" s="67"/>
      <c r="D36" s="67"/>
      <c r="E36" s="67"/>
      <c r="F36" s="63"/>
      <c r="G36" s="63"/>
      <c r="H36" s="63"/>
      <c r="I36" s="67"/>
      <c r="J36" s="67"/>
      <c r="K36" s="67"/>
      <c r="L36" s="67"/>
      <c r="M36" s="67"/>
      <c r="Q36" s="67"/>
    </row>
    <row r="37" spans="1:17" ht="11.25">
      <c r="A37" s="67"/>
      <c r="B37" s="67"/>
      <c r="C37" s="67"/>
      <c r="D37" s="67"/>
      <c r="E37" s="67"/>
      <c r="F37" s="58"/>
      <c r="G37" s="58"/>
      <c r="H37" s="59"/>
      <c r="I37" s="67"/>
      <c r="J37" s="67"/>
      <c r="K37" s="67"/>
      <c r="L37" s="141"/>
      <c r="M37" s="67"/>
      <c r="Q37" s="67"/>
    </row>
    <row r="38" spans="1:13" ht="11.25">
      <c r="A38" s="67"/>
      <c r="B38" s="67"/>
      <c r="C38" s="67"/>
      <c r="D38" s="67"/>
      <c r="E38" s="67"/>
      <c r="F38" s="63"/>
      <c r="G38" s="63"/>
      <c r="H38" s="63"/>
      <c r="I38" s="67"/>
      <c r="J38" s="67"/>
      <c r="K38" s="67"/>
      <c r="L38" s="67"/>
      <c r="M38" s="67"/>
    </row>
    <row r="39" spans="1:13" ht="11.25">
      <c r="A39" s="67"/>
      <c r="B39" s="67"/>
      <c r="C39" s="67"/>
      <c r="D39" s="67"/>
      <c r="E39" s="67"/>
      <c r="F39" s="63"/>
      <c r="G39" s="63"/>
      <c r="H39" s="63"/>
      <c r="I39" s="67"/>
      <c r="J39" s="67"/>
      <c r="K39" s="67"/>
      <c r="L39" s="67"/>
      <c r="M39" s="67"/>
    </row>
    <row r="40" spans="1:13" ht="11.25">
      <c r="A40" s="67"/>
      <c r="B40" s="67"/>
      <c r="C40" s="67"/>
      <c r="D40" s="67"/>
      <c r="E40" s="67"/>
      <c r="F40" s="63"/>
      <c r="G40" s="63"/>
      <c r="H40" s="63"/>
      <c r="I40" s="67"/>
      <c r="J40" s="67"/>
      <c r="K40" s="67"/>
      <c r="L40" s="67"/>
      <c r="M40" s="67"/>
    </row>
    <row r="41" spans="1:13" ht="11.25">
      <c r="A41" s="67"/>
      <c r="B41" s="67"/>
      <c r="C41" s="67"/>
      <c r="D41" s="67"/>
      <c r="E41" s="67"/>
      <c r="F41" s="63"/>
      <c r="G41" s="63"/>
      <c r="H41" s="63"/>
      <c r="I41" s="67"/>
      <c r="J41" s="67"/>
      <c r="K41" s="67"/>
      <c r="L41" s="67"/>
      <c r="M41" s="67"/>
    </row>
    <row r="42" spans="1:13" ht="11.25">
      <c r="A42" s="67"/>
      <c r="B42" s="67"/>
      <c r="C42" s="67"/>
      <c r="D42" s="67"/>
      <c r="E42" s="67"/>
      <c r="F42" s="63"/>
      <c r="G42" s="63"/>
      <c r="H42" s="63"/>
      <c r="I42" s="67"/>
      <c r="J42" s="67"/>
      <c r="K42" s="67"/>
      <c r="L42" s="67"/>
      <c r="M42" s="67"/>
    </row>
    <row r="43" spans="1:13" ht="11.25">
      <c r="A43" s="67"/>
      <c r="B43" s="67"/>
      <c r="C43" s="67"/>
      <c r="D43" s="67"/>
      <c r="E43" s="67"/>
      <c r="F43" s="63"/>
      <c r="G43" s="63"/>
      <c r="H43" s="63"/>
      <c r="I43" s="67"/>
      <c r="J43" s="67"/>
      <c r="K43" s="67"/>
      <c r="L43" s="67"/>
      <c r="M43" s="67"/>
    </row>
    <row r="44" spans="1:13" ht="11.25">
      <c r="A44" s="67"/>
      <c r="B44" s="67"/>
      <c r="C44" s="67"/>
      <c r="D44" s="67"/>
      <c r="E44" s="67"/>
      <c r="F44" s="63"/>
      <c r="G44" s="63"/>
      <c r="H44" s="63"/>
      <c r="I44" s="67"/>
      <c r="J44" s="67"/>
      <c r="K44" s="67"/>
      <c r="L44" s="67"/>
      <c r="M44" s="67"/>
    </row>
    <row r="45" spans="1:13" ht="11.25">
      <c r="A45" s="67"/>
      <c r="B45" s="67"/>
      <c r="C45" s="67"/>
      <c r="D45" s="67"/>
      <c r="E45" s="67"/>
      <c r="F45" s="63"/>
      <c r="G45" s="63"/>
      <c r="H45" s="63"/>
      <c r="J45" s="67"/>
      <c r="K45" s="67"/>
      <c r="L45" s="67"/>
      <c r="M45" s="67"/>
    </row>
    <row r="46" spans="1:13" ht="11.25">
      <c r="A46" s="67"/>
      <c r="B46" s="67"/>
      <c r="C46" s="67"/>
      <c r="D46" s="67"/>
      <c r="E46" s="67"/>
      <c r="F46" s="63"/>
      <c r="G46" s="63"/>
      <c r="H46" s="63"/>
      <c r="I46" s="67"/>
      <c r="J46" s="67"/>
      <c r="K46" s="67"/>
      <c r="L46" s="67"/>
      <c r="M46" s="67"/>
    </row>
    <row r="47" spans="1:13" ht="11.25">
      <c r="A47" s="67"/>
      <c r="B47" s="67"/>
      <c r="C47" s="67"/>
      <c r="D47" s="67"/>
      <c r="E47" s="67"/>
      <c r="F47" s="63"/>
      <c r="G47" s="63"/>
      <c r="H47" s="63"/>
      <c r="I47" s="67"/>
      <c r="J47" s="67"/>
      <c r="K47" s="67"/>
      <c r="L47" s="67"/>
      <c r="M47" s="67"/>
    </row>
    <row r="48" spans="1:13" ht="11.25">
      <c r="A48" s="67"/>
      <c r="B48" s="67"/>
      <c r="C48" s="67"/>
      <c r="D48" s="67"/>
      <c r="E48" s="67"/>
      <c r="F48" s="63"/>
      <c r="G48" s="63"/>
      <c r="H48" s="63"/>
      <c r="I48" s="67"/>
      <c r="J48" s="67"/>
      <c r="K48" s="67"/>
      <c r="L48" s="67"/>
      <c r="M48" s="67"/>
    </row>
    <row r="49" spans="1:13" ht="11.25">
      <c r="A49" s="67"/>
      <c r="B49" s="67"/>
      <c r="C49" s="67"/>
      <c r="D49" s="67"/>
      <c r="E49" s="67"/>
      <c r="F49" s="63"/>
      <c r="G49" s="63"/>
      <c r="H49" s="63"/>
      <c r="I49" s="67"/>
      <c r="J49" s="67"/>
      <c r="K49" s="67"/>
      <c r="L49" s="67"/>
      <c r="M49" s="67"/>
    </row>
    <row r="50" spans="1:13" ht="11.25">
      <c r="A50" s="67"/>
      <c r="B50" s="67"/>
      <c r="C50" s="67"/>
      <c r="D50" s="67"/>
      <c r="E50" s="67"/>
      <c r="F50" s="63"/>
      <c r="G50" s="63"/>
      <c r="H50" s="63"/>
      <c r="I50" s="67"/>
      <c r="J50" s="67"/>
      <c r="K50" s="67"/>
      <c r="L50" s="67"/>
      <c r="M50" s="67"/>
    </row>
    <row r="51" spans="1:13" ht="11.25">
      <c r="A51" s="67"/>
      <c r="B51" s="67"/>
      <c r="C51" s="67"/>
      <c r="D51" s="67"/>
      <c r="E51" s="67"/>
      <c r="F51" s="63"/>
      <c r="G51" s="63"/>
      <c r="H51" s="63"/>
      <c r="I51" s="67"/>
      <c r="J51" s="67"/>
      <c r="K51" s="67"/>
      <c r="L51" s="67"/>
      <c r="M51" s="67"/>
    </row>
    <row r="52" spans="6:17" ht="11.25">
      <c r="F52" s="63"/>
      <c r="G52" s="63"/>
      <c r="H52" s="63"/>
      <c r="O52" s="67"/>
      <c r="P52" s="67"/>
      <c r="Q52" s="67"/>
    </row>
    <row r="53" spans="4:8" ht="11.25">
      <c r="D53" s="61"/>
      <c r="E53" s="55"/>
      <c r="F53" s="62"/>
      <c r="G53" s="62"/>
      <c r="H53" s="63"/>
    </row>
    <row r="54" spans="1:9" ht="11.25">
      <c r="A54" s="67"/>
      <c r="B54" s="67"/>
      <c r="C54" s="67"/>
      <c r="I54" s="67"/>
    </row>
    <row r="55" ht="11.25"/>
    <row r="56" ht="11.25"/>
    <row r="57" ht="11.25"/>
  </sheetData>
  <sheetProtection/>
  <printOptions/>
  <pageMargins left="0.75" right="0.75" top="1" bottom="1" header="0.5" footer="0.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25"/>
  </sheetPr>
  <dimension ref="A1:U320"/>
  <sheetViews>
    <sheetView showGridLines="0" tabSelected="1" zoomScalePageLayoutView="0" workbookViewId="0" topLeftCell="A1">
      <selection activeCell="F48" sqref="F48"/>
    </sheetView>
  </sheetViews>
  <sheetFormatPr defaultColWidth="12" defaultRowHeight="11.25" customHeight="1"/>
  <cols>
    <col min="1" max="1" width="8.83203125" style="7" customWidth="1"/>
    <col min="2" max="2" width="46.33203125" style="7" customWidth="1"/>
    <col min="3" max="3" width="10" style="136"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490</v>
      </c>
      <c r="B2" s="11" t="s">
        <v>709</v>
      </c>
      <c r="C2" s="120">
        <v>0.8</v>
      </c>
      <c r="D2" s="135"/>
      <c r="E2" s="77"/>
      <c r="F2" s="7" t="s">
        <v>899</v>
      </c>
    </row>
    <row r="3" spans="1:6" ht="11.25" customHeight="1">
      <c r="A3" s="11" t="s">
        <v>852</v>
      </c>
      <c r="B3" s="11" t="s">
        <v>853</v>
      </c>
      <c r="C3" s="120">
        <v>12.2</v>
      </c>
      <c r="D3" s="135"/>
      <c r="E3" s="77"/>
      <c r="F3" s="78"/>
    </row>
    <row r="4" spans="1:5" ht="11.25" customHeight="1">
      <c r="A4" s="11" t="s">
        <v>854</v>
      </c>
      <c r="B4" s="11" t="s">
        <v>855</v>
      </c>
      <c r="C4" s="120">
        <v>14.1</v>
      </c>
      <c r="D4" s="135"/>
      <c r="E4" s="77"/>
    </row>
    <row r="5" spans="1:5" s="10" customFormat="1" ht="11.25" customHeight="1">
      <c r="A5" s="11" t="s">
        <v>856</v>
      </c>
      <c r="B5" s="11" t="s">
        <v>857</v>
      </c>
      <c r="C5" s="120">
        <v>9.3</v>
      </c>
      <c r="D5" s="135"/>
      <c r="E5" s="77"/>
    </row>
    <row r="6" spans="1:5" ht="11.25" customHeight="1">
      <c r="A6" s="11" t="s">
        <v>858</v>
      </c>
      <c r="B6" s="11" t="s">
        <v>859</v>
      </c>
      <c r="C6" s="120">
        <v>7</v>
      </c>
      <c r="D6" s="135"/>
      <c r="E6" s="77"/>
    </row>
    <row r="7" spans="1:5" ht="11.25" customHeight="1">
      <c r="A7" s="11" t="s">
        <v>860</v>
      </c>
      <c r="B7" s="11" t="s">
        <v>861</v>
      </c>
      <c r="C7" s="120">
        <v>0.4</v>
      </c>
      <c r="D7" s="135"/>
      <c r="E7" s="77"/>
    </row>
    <row r="8" spans="1:21" ht="11.25" customHeight="1">
      <c r="A8" s="11" t="s">
        <v>862</v>
      </c>
      <c r="B8" s="11" t="s">
        <v>863</v>
      </c>
      <c r="C8" s="120">
        <v>2.4</v>
      </c>
      <c r="D8" s="135"/>
      <c r="E8" s="77"/>
      <c r="F8" s="73" t="str">
        <f ca="1">"Karte"&amp;MID(MID(CELL("filename",$A$1),FIND("]",CELL("filename",$A$1))+1,256),FIND(" ",MID(CELL("filename",$A$1),FIND("]",CELL("filename",$A$1))+1,256),"1"),256)&amp;":"</f>
        <v>Karte 9.1:</v>
      </c>
      <c r="G8" s="83" t="s">
        <v>78</v>
      </c>
      <c r="U8" s="89"/>
    </row>
    <row r="9" spans="1:7" ht="11.25" customHeight="1">
      <c r="A9" s="11" t="s">
        <v>864</v>
      </c>
      <c r="B9" s="11" t="s">
        <v>865</v>
      </c>
      <c r="C9" s="120" t="s">
        <v>888</v>
      </c>
      <c r="D9" s="142"/>
      <c r="E9" s="77"/>
      <c r="F9" s="73"/>
      <c r="G9" s="84" t="s">
        <v>138</v>
      </c>
    </row>
    <row r="10" spans="1:7" ht="11.25" customHeight="1">
      <c r="A10" s="11" t="s">
        <v>866</v>
      </c>
      <c r="B10" s="11" t="s">
        <v>734</v>
      </c>
      <c r="C10" s="120">
        <v>1.2</v>
      </c>
      <c r="D10" s="135"/>
      <c r="E10" s="77"/>
      <c r="F10" s="75"/>
      <c r="G10" s="84"/>
    </row>
    <row r="11" spans="1:21" ht="11.25" customHeight="1">
      <c r="A11" s="14" t="s">
        <v>867</v>
      </c>
      <c r="B11" s="14" t="s">
        <v>868</v>
      </c>
      <c r="C11" s="120">
        <v>1.4</v>
      </c>
      <c r="D11" s="135"/>
      <c r="E11" s="77"/>
      <c r="F11" s="73" t="str">
        <f ca="1">"Map"&amp;MID(MID(CELL("filename",$A$1),FIND("]",CELL("filename",$A$1))+1,256),FIND(" ",MID(CELL("filename",$A$1),FIND("]",CELL("filename",$A$1))+1,256),"1"),256)&amp;":"</f>
        <v>Map 9.1:</v>
      </c>
      <c r="G11" s="83" t="s">
        <v>79</v>
      </c>
      <c r="U11" s="10"/>
    </row>
    <row r="12" spans="1:7" ht="11.25" customHeight="1">
      <c r="A12" s="14" t="s">
        <v>869</v>
      </c>
      <c r="B12" s="14" t="s">
        <v>870</v>
      </c>
      <c r="C12" s="120">
        <v>0.5</v>
      </c>
      <c r="D12" s="135"/>
      <c r="E12" s="77"/>
      <c r="F12" s="73"/>
      <c r="G12" s="85" t="s">
        <v>797</v>
      </c>
    </row>
    <row r="13" spans="1:7" ht="11.25" customHeight="1">
      <c r="A13" s="14" t="s">
        <v>871</v>
      </c>
      <c r="B13" s="14" t="s">
        <v>872</v>
      </c>
      <c r="C13" s="120">
        <v>1</v>
      </c>
      <c r="D13" s="135"/>
      <c r="E13" s="77"/>
      <c r="F13" s="75"/>
      <c r="G13" s="84"/>
    </row>
    <row r="14" spans="1:21" ht="11.25" customHeight="1">
      <c r="A14" s="14" t="s">
        <v>875</v>
      </c>
      <c r="B14" s="14" t="s">
        <v>876</v>
      </c>
      <c r="C14" s="120">
        <v>1.3</v>
      </c>
      <c r="D14" s="135"/>
      <c r="E14" s="77"/>
      <c r="F14" s="73" t="str">
        <f ca="1">"Carte"&amp;MID(MID(CELL("filename",$A$1),FIND("]",CELL("filename",$A$1))+1,256),FIND(" ",MID(CELL("filename",$A$1),FIND("]",CELL("filename",$A$1))+1,256),"1"),256)&amp;":"</f>
        <v>Carte 9.1:</v>
      </c>
      <c r="G14" s="83" t="s">
        <v>80</v>
      </c>
      <c r="U14" s="89"/>
    </row>
    <row r="15" spans="1:7" ht="11.25" customHeight="1">
      <c r="A15" s="14" t="s">
        <v>878</v>
      </c>
      <c r="B15" s="14" t="s">
        <v>735</v>
      </c>
      <c r="C15" s="120">
        <v>0.8</v>
      </c>
      <c r="D15" s="135"/>
      <c r="E15" s="77"/>
      <c r="G15" s="84" t="s">
        <v>137</v>
      </c>
    </row>
    <row r="16" spans="1:5" ht="11.25" customHeight="1">
      <c r="A16" s="14" t="s">
        <v>880</v>
      </c>
      <c r="B16" s="14" t="s">
        <v>881</v>
      </c>
      <c r="C16" s="120">
        <v>0.3</v>
      </c>
      <c r="D16" s="135"/>
      <c r="E16" s="77"/>
    </row>
    <row r="17" spans="1:5" ht="11.25" customHeight="1">
      <c r="A17" s="14" t="s">
        <v>883</v>
      </c>
      <c r="B17" s="14" t="s">
        <v>884</v>
      </c>
      <c r="C17" s="120">
        <v>0.1</v>
      </c>
      <c r="D17" s="135"/>
      <c r="E17" s="77"/>
    </row>
    <row r="18" spans="1:5" ht="11.25" customHeight="1">
      <c r="A18" s="14" t="s">
        <v>886</v>
      </c>
      <c r="B18" s="14" t="s">
        <v>887</v>
      </c>
      <c r="C18" s="120">
        <v>2</v>
      </c>
      <c r="D18" s="135"/>
      <c r="E18" s="77"/>
    </row>
    <row r="19" spans="1:5" ht="11.25" customHeight="1">
      <c r="A19" s="14" t="s">
        <v>566</v>
      </c>
      <c r="B19" s="14" t="s">
        <v>567</v>
      </c>
      <c r="C19" s="120">
        <v>2.4</v>
      </c>
      <c r="D19" s="135"/>
      <c r="E19" s="77"/>
    </row>
    <row r="20" spans="1:5" ht="11.25" customHeight="1">
      <c r="A20" s="14" t="s">
        <v>569</v>
      </c>
      <c r="B20" s="14" t="s">
        <v>570</v>
      </c>
      <c r="C20" s="120">
        <v>1.9</v>
      </c>
      <c r="D20" s="135"/>
      <c r="E20" s="77"/>
    </row>
    <row r="21" spans="1:9" ht="11.25" customHeight="1">
      <c r="A21" s="14" t="s">
        <v>572</v>
      </c>
      <c r="B21" s="14" t="s">
        <v>573</v>
      </c>
      <c r="C21" s="120">
        <v>2.7</v>
      </c>
      <c r="D21" s="135"/>
      <c r="E21" s="77"/>
      <c r="H21" s="11"/>
      <c r="I21" s="11"/>
    </row>
    <row r="22" spans="1:9" ht="11.25" customHeight="1">
      <c r="A22" s="14" t="s">
        <v>575</v>
      </c>
      <c r="B22" s="14" t="s">
        <v>576</v>
      </c>
      <c r="C22" s="120">
        <v>0.4</v>
      </c>
      <c r="D22" s="135"/>
      <c r="E22" s="77"/>
      <c r="G22" s="90" t="s">
        <v>45</v>
      </c>
      <c r="H22" s="11"/>
      <c r="I22" s="11"/>
    </row>
    <row r="23" spans="1:11" ht="11.25" customHeight="1">
      <c r="A23" s="14" t="s">
        <v>577</v>
      </c>
      <c r="B23" s="14" t="s">
        <v>578</v>
      </c>
      <c r="C23" s="120">
        <v>0.2</v>
      </c>
      <c r="D23" s="135"/>
      <c r="E23" s="77"/>
      <c r="F23" s="10" t="s">
        <v>873</v>
      </c>
      <c r="G23" s="7" t="s">
        <v>798</v>
      </c>
      <c r="H23" s="111"/>
      <c r="J23" s="26">
        <f>PERCENTILE(C$2:C$270,0)</f>
        <v>0</v>
      </c>
      <c r="K23" s="20" t="s">
        <v>874</v>
      </c>
    </row>
    <row r="24" spans="1:11" ht="11.25" customHeight="1">
      <c r="A24" s="14" t="s">
        <v>580</v>
      </c>
      <c r="B24" s="14" t="s">
        <v>581</v>
      </c>
      <c r="C24" s="120">
        <v>0.6</v>
      </c>
      <c r="D24" s="135"/>
      <c r="E24" s="77"/>
      <c r="G24" s="7" t="s">
        <v>799</v>
      </c>
      <c r="H24" s="111"/>
      <c r="J24" s="26">
        <f>PERCENTILE(C$2:C$270,0.2)</f>
        <v>0.5</v>
      </c>
      <c r="K24" s="20" t="s">
        <v>877</v>
      </c>
    </row>
    <row r="25" spans="1:11" ht="11.25" customHeight="1">
      <c r="A25" s="11" t="s">
        <v>582</v>
      </c>
      <c r="B25" s="11" t="s">
        <v>583</v>
      </c>
      <c r="C25" s="120">
        <v>0.6</v>
      </c>
      <c r="D25" s="135"/>
      <c r="E25" s="77"/>
      <c r="G25" s="7" t="s">
        <v>800</v>
      </c>
      <c r="H25" s="111"/>
      <c r="J25" s="26">
        <f>PERCENTILE(C$2:C$270,0.4)</f>
        <v>1.1</v>
      </c>
      <c r="K25" s="20" t="s">
        <v>879</v>
      </c>
    </row>
    <row r="26" spans="1:11" ht="11.25" customHeight="1">
      <c r="A26" s="11" t="s">
        <v>585</v>
      </c>
      <c r="B26" s="11" t="s">
        <v>586</v>
      </c>
      <c r="C26" s="120">
        <v>0.4</v>
      </c>
      <c r="D26" s="135"/>
      <c r="E26" s="77"/>
      <c r="G26" s="7" t="s">
        <v>801</v>
      </c>
      <c r="H26" s="111"/>
      <c r="J26" s="26">
        <f>PERCENTILE(C$2:C$270,0.5)</f>
        <v>1.5</v>
      </c>
      <c r="K26" s="27" t="s">
        <v>882</v>
      </c>
    </row>
    <row r="27" spans="1:11" ht="11.25" customHeight="1">
      <c r="A27" s="11" t="s">
        <v>587</v>
      </c>
      <c r="B27" s="11" t="s">
        <v>588</v>
      </c>
      <c r="C27" s="120">
        <v>1.5</v>
      </c>
      <c r="D27" s="135"/>
      <c r="E27" s="77"/>
      <c r="G27" s="7" t="s">
        <v>802</v>
      </c>
      <c r="H27" s="111"/>
      <c r="J27" s="26">
        <f>PERCENTILE(C$2:C$270,0.6)</f>
        <v>1.9</v>
      </c>
      <c r="K27" s="20" t="s">
        <v>885</v>
      </c>
    </row>
    <row r="28" spans="1:11" ht="11.25" customHeight="1">
      <c r="A28" s="11" t="s">
        <v>589</v>
      </c>
      <c r="B28" s="11" t="s">
        <v>590</v>
      </c>
      <c r="C28" s="120">
        <v>1</v>
      </c>
      <c r="D28" s="135"/>
      <c r="E28" s="77"/>
      <c r="G28" s="7" t="s">
        <v>745</v>
      </c>
      <c r="H28" s="111" t="s">
        <v>888</v>
      </c>
      <c r="J28" s="26">
        <f>PERCENTILE(C$2:C$270,0.8)</f>
        <v>3.3800000000000012</v>
      </c>
      <c r="K28" s="20" t="s">
        <v>565</v>
      </c>
    </row>
    <row r="29" spans="1:11" ht="11.25" customHeight="1">
      <c r="A29" s="11" t="s">
        <v>591</v>
      </c>
      <c r="B29" s="11" t="s">
        <v>592</v>
      </c>
      <c r="C29" s="120">
        <v>0.7</v>
      </c>
      <c r="D29" s="135"/>
      <c r="E29" s="77"/>
      <c r="F29" s="2"/>
      <c r="G29" s="2"/>
      <c r="J29" s="26">
        <f>PERCENTILE(C$2:C$270,1)</f>
        <v>14.1</v>
      </c>
      <c r="K29" s="11" t="s">
        <v>568</v>
      </c>
    </row>
    <row r="30" spans="1:9" ht="11.25" customHeight="1">
      <c r="A30" s="11" t="s">
        <v>594</v>
      </c>
      <c r="B30" s="11" t="s">
        <v>595</v>
      </c>
      <c r="C30" s="120">
        <v>0.5</v>
      </c>
      <c r="D30" s="135"/>
      <c r="E30" s="77"/>
      <c r="F30" s="6" t="s">
        <v>571</v>
      </c>
      <c r="G30" s="28"/>
      <c r="H30" s="11"/>
      <c r="I30" s="11"/>
    </row>
    <row r="31" spans="1:9" ht="11.25" customHeight="1">
      <c r="A31" s="11" t="s">
        <v>596</v>
      </c>
      <c r="B31" s="11" t="s">
        <v>597</v>
      </c>
      <c r="C31" s="120">
        <v>0.9</v>
      </c>
      <c r="D31" s="135"/>
      <c r="E31" s="77"/>
      <c r="F31" s="2" t="s">
        <v>574</v>
      </c>
      <c r="G31" s="88" t="s">
        <v>47</v>
      </c>
      <c r="I31" s="2"/>
    </row>
    <row r="32" spans="1:9" ht="11.25" customHeight="1">
      <c r="A32" s="11" t="s">
        <v>598</v>
      </c>
      <c r="B32" s="11" t="s">
        <v>599</v>
      </c>
      <c r="C32" s="120">
        <v>0.8</v>
      </c>
      <c r="D32" s="135"/>
      <c r="E32" s="77"/>
      <c r="F32" s="2"/>
      <c r="G32" s="137"/>
      <c r="H32" s="87"/>
      <c r="I32" s="2"/>
    </row>
    <row r="33" spans="1:9" ht="11.25" customHeight="1">
      <c r="A33" s="11" t="s">
        <v>600</v>
      </c>
      <c r="B33" s="11" t="s">
        <v>601</v>
      </c>
      <c r="C33" s="120">
        <v>0</v>
      </c>
      <c r="D33" s="135"/>
      <c r="E33" s="77"/>
      <c r="F33" s="2" t="s">
        <v>579</v>
      </c>
      <c r="G33" s="88" t="s">
        <v>978</v>
      </c>
      <c r="I33" s="2"/>
    </row>
    <row r="34" spans="1:9" ht="11.25" customHeight="1">
      <c r="A34" s="11" t="s">
        <v>715</v>
      </c>
      <c r="B34" s="11" t="s">
        <v>717</v>
      </c>
      <c r="C34" s="120">
        <v>1.5</v>
      </c>
      <c r="D34" s="135"/>
      <c r="E34" s="77"/>
      <c r="F34" s="2"/>
      <c r="G34" s="137"/>
      <c r="H34" s="87"/>
      <c r="I34" s="2"/>
    </row>
    <row r="35" spans="1:9" ht="11.25" customHeight="1">
      <c r="A35" s="11" t="s">
        <v>602</v>
      </c>
      <c r="B35" s="11" t="s">
        <v>603</v>
      </c>
      <c r="C35" s="120">
        <v>0</v>
      </c>
      <c r="D35" s="135"/>
      <c r="E35" s="77"/>
      <c r="F35" s="2" t="s">
        <v>584</v>
      </c>
      <c r="G35" s="88" t="s">
        <v>46</v>
      </c>
      <c r="I35" s="2"/>
    </row>
    <row r="36" spans="1:9" ht="11.25" customHeight="1">
      <c r="A36" s="11" t="s">
        <v>604</v>
      </c>
      <c r="B36" s="11" t="s">
        <v>605</v>
      </c>
      <c r="C36" s="120">
        <v>0.1</v>
      </c>
      <c r="D36" s="135"/>
      <c r="E36" s="77"/>
      <c r="F36" s="3"/>
      <c r="G36" s="143"/>
      <c r="H36" s="2"/>
      <c r="I36" s="2"/>
    </row>
    <row r="37" spans="1:9" ht="11.25" customHeight="1">
      <c r="A37" s="11" t="s">
        <v>606</v>
      </c>
      <c r="B37" s="11" t="s">
        <v>607</v>
      </c>
      <c r="C37" s="120">
        <v>0.2</v>
      </c>
      <c r="D37" s="135"/>
      <c r="E37" s="77"/>
      <c r="F37" s="2"/>
      <c r="G37" s="2"/>
      <c r="H37" s="2"/>
      <c r="I37" s="2"/>
    </row>
    <row r="38" spans="1:9" ht="11.25" customHeight="1">
      <c r="A38" s="11" t="s">
        <v>608</v>
      </c>
      <c r="B38" s="11" t="s">
        <v>609</v>
      </c>
      <c r="C38" s="120">
        <v>0.4</v>
      </c>
      <c r="D38" s="135"/>
      <c r="E38" s="77"/>
      <c r="F38" s="2"/>
      <c r="G38" s="2"/>
      <c r="H38" s="2"/>
      <c r="I38" s="2"/>
    </row>
    <row r="39" spans="1:9" ht="11.25" customHeight="1">
      <c r="A39" s="11" t="s">
        <v>610</v>
      </c>
      <c r="B39" s="11" t="s">
        <v>611</v>
      </c>
      <c r="C39" s="120">
        <v>0.6</v>
      </c>
      <c r="D39" s="135"/>
      <c r="E39" s="77"/>
      <c r="F39" s="15" t="s">
        <v>593</v>
      </c>
      <c r="G39" s="2"/>
      <c r="H39" s="2"/>
      <c r="I39" s="2"/>
    </row>
    <row r="40" spans="1:9" ht="11.25" customHeight="1">
      <c r="A40" s="11" t="s">
        <v>612</v>
      </c>
      <c r="B40" s="11" t="s">
        <v>613</v>
      </c>
      <c r="C40" s="120">
        <v>2.5</v>
      </c>
      <c r="D40" s="135"/>
      <c r="E40" s="77"/>
      <c r="F40" s="2" t="s">
        <v>574</v>
      </c>
      <c r="G40" s="16" t="s">
        <v>803</v>
      </c>
      <c r="H40" s="2"/>
      <c r="I40" s="2"/>
    </row>
    <row r="41" spans="1:9" ht="11.25" customHeight="1">
      <c r="A41" s="11" t="s">
        <v>614</v>
      </c>
      <c r="B41" s="11" t="s">
        <v>615</v>
      </c>
      <c r="C41" s="120">
        <v>0.7</v>
      </c>
      <c r="D41" s="135"/>
      <c r="E41" s="77"/>
      <c r="F41" s="2"/>
      <c r="G41" s="17"/>
      <c r="H41" s="2"/>
      <c r="I41" s="2"/>
    </row>
    <row r="42" spans="1:9" ht="11.25" customHeight="1">
      <c r="A42" s="11" t="s">
        <v>616</v>
      </c>
      <c r="B42" s="11" t="s">
        <v>617</v>
      </c>
      <c r="C42" s="120">
        <v>0.7</v>
      </c>
      <c r="D42" s="135"/>
      <c r="E42" s="77"/>
      <c r="F42" s="2" t="s">
        <v>579</v>
      </c>
      <c r="G42" s="16" t="s">
        <v>804</v>
      </c>
      <c r="H42" s="2"/>
      <c r="I42" s="2"/>
    </row>
    <row r="43" spans="1:9" ht="11.25" customHeight="1">
      <c r="A43" s="11" t="s">
        <v>618</v>
      </c>
      <c r="B43" s="11" t="s">
        <v>619</v>
      </c>
      <c r="C43" s="120">
        <v>1.9</v>
      </c>
      <c r="D43" s="135"/>
      <c r="E43" s="77"/>
      <c r="F43" s="2"/>
      <c r="G43" s="18"/>
      <c r="H43" s="2"/>
      <c r="I43" s="2"/>
    </row>
    <row r="44" spans="1:9" ht="11.25" customHeight="1">
      <c r="A44" s="11" t="s">
        <v>620</v>
      </c>
      <c r="B44" s="11" t="s">
        <v>621</v>
      </c>
      <c r="C44" s="120">
        <v>1.9</v>
      </c>
      <c r="D44" s="135"/>
      <c r="E44" s="77"/>
      <c r="F44" s="2" t="s">
        <v>584</v>
      </c>
      <c r="G44" s="16" t="s">
        <v>827</v>
      </c>
      <c r="H44" s="2"/>
      <c r="I44" s="2"/>
    </row>
    <row r="45" spans="1:9" ht="11.25" customHeight="1">
      <c r="A45" s="11" t="s">
        <v>622</v>
      </c>
      <c r="B45" s="11" t="s">
        <v>623</v>
      </c>
      <c r="C45" s="120">
        <v>0.3</v>
      </c>
      <c r="D45" s="135"/>
      <c r="E45" s="77"/>
      <c r="F45" s="2"/>
      <c r="G45" s="2"/>
      <c r="H45" s="2"/>
      <c r="I45" s="2"/>
    </row>
    <row r="46" spans="1:5" ht="11.25" customHeight="1">
      <c r="A46" s="11" t="s">
        <v>624</v>
      </c>
      <c r="B46" s="11" t="s">
        <v>625</v>
      </c>
      <c r="C46" s="120">
        <v>0.2</v>
      </c>
      <c r="D46" s="135"/>
      <c r="E46" s="77"/>
    </row>
    <row r="47" spans="1:5" ht="11.25" customHeight="1">
      <c r="A47" s="11" t="s">
        <v>626</v>
      </c>
      <c r="B47" s="11" t="s">
        <v>627</v>
      </c>
      <c r="C47" s="120">
        <v>0.7</v>
      </c>
      <c r="D47" s="135"/>
      <c r="E47" s="77"/>
    </row>
    <row r="48" spans="1:5" ht="11.25" customHeight="1">
      <c r="A48" s="11" t="s">
        <v>628</v>
      </c>
      <c r="B48" s="11" t="s">
        <v>629</v>
      </c>
      <c r="C48" s="120">
        <v>0.5</v>
      </c>
      <c r="D48" s="135"/>
      <c r="E48" s="77"/>
    </row>
    <row r="49" spans="1:5" ht="11.25" customHeight="1">
      <c r="A49" s="11" t="s">
        <v>630</v>
      </c>
      <c r="B49" s="11" t="s">
        <v>631</v>
      </c>
      <c r="C49" s="120">
        <v>0.2</v>
      </c>
      <c r="D49" s="135"/>
      <c r="E49" s="77"/>
    </row>
    <row r="50" spans="1:5" ht="11.25" customHeight="1">
      <c r="A50" s="11" t="s">
        <v>632</v>
      </c>
      <c r="B50" s="11" t="s">
        <v>633</v>
      </c>
      <c r="C50" s="120">
        <v>0.5</v>
      </c>
      <c r="D50" s="135"/>
      <c r="E50" s="77"/>
    </row>
    <row r="51" spans="1:5" ht="11.25" customHeight="1">
      <c r="A51" s="11" t="s">
        <v>634</v>
      </c>
      <c r="B51" s="11" t="s">
        <v>635</v>
      </c>
      <c r="C51" s="120">
        <v>1.4</v>
      </c>
      <c r="D51" s="135"/>
      <c r="E51" s="77"/>
    </row>
    <row r="52" spans="1:5" ht="11.25" customHeight="1">
      <c r="A52" s="11" t="s">
        <v>636</v>
      </c>
      <c r="B52" s="11" t="s">
        <v>637</v>
      </c>
      <c r="C52" s="120">
        <v>1.4</v>
      </c>
      <c r="D52" s="135"/>
      <c r="E52" s="77"/>
    </row>
    <row r="53" spans="1:5" ht="11.25" customHeight="1">
      <c r="A53" s="11" t="s">
        <v>638</v>
      </c>
      <c r="B53" s="11" t="s">
        <v>639</v>
      </c>
      <c r="C53" s="120">
        <v>0.2</v>
      </c>
      <c r="D53" s="135"/>
      <c r="E53" s="77"/>
    </row>
    <row r="54" spans="1:5" ht="11.25" customHeight="1">
      <c r="A54" s="11" t="s">
        <v>641</v>
      </c>
      <c r="B54" s="11" t="s">
        <v>642</v>
      </c>
      <c r="C54" s="120">
        <v>0.8</v>
      </c>
      <c r="D54" s="135"/>
      <c r="E54" s="77"/>
    </row>
    <row r="55" spans="1:5" ht="11.25" customHeight="1">
      <c r="A55" s="11" t="s">
        <v>716</v>
      </c>
      <c r="B55" s="11" t="s">
        <v>640</v>
      </c>
      <c r="C55" s="120" t="s">
        <v>888</v>
      </c>
      <c r="D55" s="142"/>
      <c r="E55" s="77"/>
    </row>
    <row r="56" spans="1:5" ht="11.25" customHeight="1">
      <c r="A56" s="11" t="s">
        <v>749</v>
      </c>
      <c r="B56" s="11" t="s">
        <v>643</v>
      </c>
      <c r="C56" s="120" t="s">
        <v>888</v>
      </c>
      <c r="D56" s="142"/>
      <c r="E56" s="77"/>
    </row>
    <row r="57" spans="1:9" ht="11.25" customHeight="1">
      <c r="A57" s="11" t="s">
        <v>644</v>
      </c>
      <c r="B57" s="11" t="s">
        <v>645</v>
      </c>
      <c r="C57" s="120">
        <v>1.8</v>
      </c>
      <c r="D57" s="135"/>
      <c r="E57" s="77"/>
      <c r="F57" s="2"/>
      <c r="G57" s="2"/>
      <c r="H57" s="2"/>
      <c r="I57" s="2"/>
    </row>
    <row r="58" spans="1:9" ht="11.25" customHeight="1">
      <c r="A58" s="11" t="s">
        <v>646</v>
      </c>
      <c r="B58" s="11" t="s">
        <v>647</v>
      </c>
      <c r="C58" s="120">
        <v>1.4</v>
      </c>
      <c r="D58" s="135"/>
      <c r="E58" s="77"/>
      <c r="F58" s="2"/>
      <c r="G58" s="2"/>
      <c r="H58" s="2"/>
      <c r="I58" s="2"/>
    </row>
    <row r="59" spans="1:9" ht="11.25" customHeight="1">
      <c r="A59" s="11" t="s">
        <v>648</v>
      </c>
      <c r="B59" s="11" t="s">
        <v>649</v>
      </c>
      <c r="C59" s="120">
        <v>1.1</v>
      </c>
      <c r="D59" s="135"/>
      <c r="E59" s="77"/>
      <c r="F59" s="2"/>
      <c r="G59" s="2"/>
      <c r="H59" s="2"/>
      <c r="I59" s="2"/>
    </row>
    <row r="60" spans="1:9" ht="11.25" customHeight="1">
      <c r="A60" s="11" t="s">
        <v>650</v>
      </c>
      <c r="B60" s="11" t="s">
        <v>651</v>
      </c>
      <c r="C60" s="120">
        <v>1.9</v>
      </c>
      <c r="D60" s="135"/>
      <c r="E60" s="77"/>
      <c r="F60" s="2"/>
      <c r="G60" s="2"/>
      <c r="H60" s="2"/>
      <c r="I60" s="2"/>
    </row>
    <row r="61" spans="1:5" ht="11.25" customHeight="1">
      <c r="A61" s="11" t="s">
        <v>652</v>
      </c>
      <c r="B61" s="11" t="s">
        <v>653</v>
      </c>
      <c r="C61" s="120">
        <v>1.3</v>
      </c>
      <c r="D61" s="135"/>
      <c r="E61" s="77"/>
    </row>
    <row r="62" spans="1:5" ht="11.25" customHeight="1">
      <c r="A62" s="11" t="s">
        <v>654</v>
      </c>
      <c r="B62" s="11" t="s">
        <v>655</v>
      </c>
      <c r="C62" s="120">
        <v>1</v>
      </c>
      <c r="D62" s="135"/>
      <c r="E62" s="77"/>
    </row>
    <row r="63" spans="1:5" ht="11.25" customHeight="1">
      <c r="A63" s="11" t="s">
        <v>767</v>
      </c>
      <c r="B63" s="11" t="s">
        <v>656</v>
      </c>
      <c r="C63" s="120">
        <v>4.5</v>
      </c>
      <c r="D63" s="135"/>
      <c r="E63" s="77"/>
    </row>
    <row r="64" spans="1:5" ht="11.25" customHeight="1">
      <c r="A64" s="11" t="s">
        <v>768</v>
      </c>
      <c r="B64" s="11" t="s">
        <v>657</v>
      </c>
      <c r="C64" s="120">
        <v>4.7</v>
      </c>
      <c r="D64" s="135"/>
      <c r="E64" s="77"/>
    </row>
    <row r="65" spans="1:5" ht="11.25" customHeight="1">
      <c r="A65" s="11" t="s">
        <v>769</v>
      </c>
      <c r="B65" s="11" t="s">
        <v>658</v>
      </c>
      <c r="C65" s="120">
        <v>4.2</v>
      </c>
      <c r="D65" s="135"/>
      <c r="E65" s="77"/>
    </row>
    <row r="66" spans="1:5" ht="11.25" customHeight="1">
      <c r="A66" s="19" t="s">
        <v>525</v>
      </c>
      <c r="B66" s="11" t="s">
        <v>659</v>
      </c>
      <c r="C66" s="120">
        <v>9</v>
      </c>
      <c r="D66" s="135"/>
      <c r="E66" s="77"/>
    </row>
    <row r="67" spans="1:5" ht="11.25" customHeight="1">
      <c r="A67" s="11" t="s">
        <v>526</v>
      </c>
      <c r="B67" s="11" t="s">
        <v>660</v>
      </c>
      <c r="C67" s="120">
        <v>2.1</v>
      </c>
      <c r="D67" s="135"/>
      <c r="E67" s="77"/>
    </row>
    <row r="68" spans="1:5" ht="11.25" customHeight="1">
      <c r="A68" s="11" t="s">
        <v>527</v>
      </c>
      <c r="B68" s="11" t="s">
        <v>661</v>
      </c>
      <c r="C68" s="120">
        <v>2.1</v>
      </c>
      <c r="D68" s="135"/>
      <c r="E68" s="77"/>
    </row>
    <row r="69" spans="1:5" ht="11.25" customHeight="1">
      <c r="A69" s="11" t="s">
        <v>528</v>
      </c>
      <c r="B69" s="11" t="s">
        <v>662</v>
      </c>
      <c r="C69" s="120">
        <v>6.5</v>
      </c>
      <c r="D69" s="135"/>
      <c r="E69" s="77"/>
    </row>
    <row r="70" spans="1:5" ht="11.25" customHeight="1">
      <c r="A70" s="11" t="s">
        <v>529</v>
      </c>
      <c r="B70" s="11" t="s">
        <v>663</v>
      </c>
      <c r="C70" s="120">
        <v>5.1</v>
      </c>
      <c r="D70" s="135"/>
      <c r="E70" s="77"/>
    </row>
    <row r="71" spans="1:5" ht="11.25" customHeight="1">
      <c r="A71" s="11" t="s">
        <v>530</v>
      </c>
      <c r="B71" s="11" t="s">
        <v>664</v>
      </c>
      <c r="C71" s="120">
        <v>6</v>
      </c>
      <c r="D71" s="135"/>
      <c r="E71" s="77"/>
    </row>
    <row r="72" spans="1:5" ht="11.25" customHeight="1">
      <c r="A72" s="11" t="s">
        <v>531</v>
      </c>
      <c r="B72" s="11" t="s">
        <v>665</v>
      </c>
      <c r="C72" s="120">
        <v>0.1</v>
      </c>
      <c r="D72" s="135"/>
      <c r="E72" s="77"/>
    </row>
    <row r="73" spans="1:5" ht="11.25" customHeight="1">
      <c r="A73" s="14" t="s">
        <v>532</v>
      </c>
      <c r="B73" s="14" t="s">
        <v>666</v>
      </c>
      <c r="C73" s="120">
        <v>2.4</v>
      </c>
      <c r="D73" s="135"/>
      <c r="E73" s="77"/>
    </row>
    <row r="74" spans="1:5" ht="11.25" customHeight="1">
      <c r="A74" s="11" t="s">
        <v>533</v>
      </c>
      <c r="B74" s="11" t="s">
        <v>667</v>
      </c>
      <c r="C74" s="120">
        <v>1.8</v>
      </c>
      <c r="D74" s="135"/>
      <c r="E74" s="77"/>
    </row>
    <row r="75" spans="1:5" ht="11.25" customHeight="1">
      <c r="A75" s="11" t="s">
        <v>534</v>
      </c>
      <c r="B75" s="11" t="s">
        <v>668</v>
      </c>
      <c r="C75" s="120">
        <v>5.6</v>
      </c>
      <c r="D75" s="135"/>
      <c r="E75" s="77"/>
    </row>
    <row r="76" spans="1:5" ht="11.25" customHeight="1">
      <c r="A76" s="11" t="s">
        <v>669</v>
      </c>
      <c r="B76" s="11" t="s">
        <v>670</v>
      </c>
      <c r="C76" s="120">
        <v>2.8</v>
      </c>
      <c r="D76" s="135"/>
      <c r="E76" s="77"/>
    </row>
    <row r="77" spans="1:5" ht="11.25" customHeight="1">
      <c r="A77" s="11" t="s">
        <v>671</v>
      </c>
      <c r="B77" s="11" t="s">
        <v>672</v>
      </c>
      <c r="C77" s="120">
        <v>0.8</v>
      </c>
      <c r="D77" s="135"/>
      <c r="E77" s="77"/>
    </row>
    <row r="78" spans="1:5" ht="11.25" customHeight="1">
      <c r="A78" s="11" t="s">
        <v>673</v>
      </c>
      <c r="B78" s="11" t="s">
        <v>674</v>
      </c>
      <c r="C78" s="120">
        <v>0.5</v>
      </c>
      <c r="D78" s="135"/>
      <c r="E78" s="77"/>
    </row>
    <row r="79" spans="1:5" ht="11.25" customHeight="1">
      <c r="A79" s="11" t="s">
        <v>675</v>
      </c>
      <c r="B79" s="11" t="s">
        <v>676</v>
      </c>
      <c r="C79" s="120">
        <v>0.4</v>
      </c>
      <c r="D79" s="135"/>
      <c r="E79" s="77"/>
    </row>
    <row r="80" spans="1:5" ht="11.25" customHeight="1">
      <c r="A80" s="11" t="s">
        <v>677</v>
      </c>
      <c r="B80" s="11" t="s">
        <v>678</v>
      </c>
      <c r="C80" s="120">
        <v>2.8</v>
      </c>
      <c r="D80" s="135"/>
      <c r="E80" s="77"/>
    </row>
    <row r="81" spans="1:5" ht="11.25" customHeight="1">
      <c r="A81" s="11" t="s">
        <v>679</v>
      </c>
      <c r="B81" s="11" t="s">
        <v>680</v>
      </c>
      <c r="C81" s="120">
        <v>5.2</v>
      </c>
      <c r="D81" s="135"/>
      <c r="E81" s="77"/>
    </row>
    <row r="82" spans="1:5" ht="11.25" customHeight="1">
      <c r="A82" s="11" t="s">
        <v>681</v>
      </c>
      <c r="B82" s="11" t="s">
        <v>793</v>
      </c>
      <c r="C82" s="120">
        <v>4.3</v>
      </c>
      <c r="D82" s="135"/>
      <c r="E82" s="77"/>
    </row>
    <row r="83" spans="1:5" ht="11.25" customHeight="1">
      <c r="A83" s="11" t="s">
        <v>794</v>
      </c>
      <c r="B83" s="11" t="s">
        <v>795</v>
      </c>
      <c r="C83" s="120">
        <v>0</v>
      </c>
      <c r="D83" s="135"/>
      <c r="E83" s="77"/>
    </row>
    <row r="84" spans="1:5" ht="11.25" customHeight="1">
      <c r="A84" s="11" t="s">
        <v>796</v>
      </c>
      <c r="B84" s="11" t="s">
        <v>453</v>
      </c>
      <c r="C84" s="120">
        <v>4.3</v>
      </c>
      <c r="D84" s="135"/>
      <c r="E84" s="77"/>
    </row>
    <row r="85" spans="1:5" ht="11.25" customHeight="1">
      <c r="A85" s="11" t="s">
        <v>454</v>
      </c>
      <c r="B85" s="11" t="s">
        <v>736</v>
      </c>
      <c r="C85" s="120">
        <v>5.1</v>
      </c>
      <c r="D85" s="135"/>
      <c r="E85" s="77"/>
    </row>
    <row r="86" spans="1:5" ht="11.25" customHeight="1">
      <c r="A86" s="11" t="s">
        <v>455</v>
      </c>
      <c r="B86" s="11" t="s">
        <v>456</v>
      </c>
      <c r="C86" s="120">
        <v>6.3</v>
      </c>
      <c r="D86" s="135"/>
      <c r="E86" s="77"/>
    </row>
    <row r="87" spans="1:5" ht="11.25" customHeight="1">
      <c r="A87" s="11" t="s">
        <v>457</v>
      </c>
      <c r="B87" s="11" t="s">
        <v>682</v>
      </c>
      <c r="C87" s="120">
        <v>1.4</v>
      </c>
      <c r="D87" s="135"/>
      <c r="E87" s="77"/>
    </row>
    <row r="88" spans="1:5" ht="11.25" customHeight="1">
      <c r="A88" s="11" t="s">
        <v>683</v>
      </c>
      <c r="B88" s="11" t="s">
        <v>684</v>
      </c>
      <c r="C88" s="120">
        <v>2.1</v>
      </c>
      <c r="D88" s="135"/>
      <c r="E88" s="77"/>
    </row>
    <row r="89" spans="1:5" ht="11.25" customHeight="1">
      <c r="A89" s="11" t="s">
        <v>685</v>
      </c>
      <c r="B89" s="11" t="s">
        <v>686</v>
      </c>
      <c r="C89" s="120">
        <v>0.2</v>
      </c>
      <c r="D89" s="135"/>
      <c r="E89" s="77"/>
    </row>
    <row r="90" spans="1:5" ht="11.25" customHeight="1">
      <c r="A90" s="11" t="s">
        <v>687</v>
      </c>
      <c r="B90" s="11" t="s">
        <v>688</v>
      </c>
      <c r="C90" s="120">
        <v>5.5</v>
      </c>
      <c r="D90" s="135"/>
      <c r="E90" s="77"/>
    </row>
    <row r="91" spans="1:5" ht="11.25" customHeight="1">
      <c r="A91" s="11" t="s">
        <v>689</v>
      </c>
      <c r="B91" s="11" t="s">
        <v>690</v>
      </c>
      <c r="C91" s="120">
        <v>4.8</v>
      </c>
      <c r="D91" s="135"/>
      <c r="E91" s="77"/>
    </row>
    <row r="92" spans="1:5" ht="11.25" customHeight="1">
      <c r="A92" s="11" t="s">
        <v>691</v>
      </c>
      <c r="B92" s="11" t="s">
        <v>737</v>
      </c>
      <c r="C92" s="120">
        <v>0</v>
      </c>
      <c r="D92" s="135"/>
      <c r="E92" s="77"/>
    </row>
    <row r="93" spans="1:5" ht="11.25" customHeight="1">
      <c r="A93" s="11" t="s">
        <v>692</v>
      </c>
      <c r="B93" s="11" t="s">
        <v>738</v>
      </c>
      <c r="C93" s="120">
        <v>0</v>
      </c>
      <c r="D93" s="135"/>
      <c r="E93" s="77"/>
    </row>
    <row r="94" spans="1:5" ht="11.25" customHeight="1">
      <c r="A94" s="11" t="s">
        <v>693</v>
      </c>
      <c r="B94" s="11" t="s">
        <v>739</v>
      </c>
      <c r="C94" s="120">
        <v>1.5</v>
      </c>
      <c r="D94" s="135"/>
      <c r="E94" s="77"/>
    </row>
    <row r="95" spans="1:5" ht="11.25" customHeight="1">
      <c r="A95" s="11" t="s">
        <v>694</v>
      </c>
      <c r="B95" s="11" t="s">
        <v>183</v>
      </c>
      <c r="C95" s="120">
        <v>0.1</v>
      </c>
      <c r="D95" s="135"/>
      <c r="E95" s="77"/>
    </row>
    <row r="96" spans="1:5" ht="11.25" customHeight="1">
      <c r="A96" s="11" t="s">
        <v>184</v>
      </c>
      <c r="B96" s="11" t="s">
        <v>185</v>
      </c>
      <c r="C96" s="120">
        <v>8.4</v>
      </c>
      <c r="D96" s="135"/>
      <c r="E96" s="77"/>
    </row>
    <row r="97" spans="1:5" ht="11.25" customHeight="1">
      <c r="A97" s="11" t="s">
        <v>186</v>
      </c>
      <c r="B97" s="11" t="s">
        <v>187</v>
      </c>
      <c r="C97" s="120">
        <v>3.4</v>
      </c>
      <c r="D97" s="135"/>
      <c r="E97" s="77"/>
    </row>
    <row r="98" spans="1:5" ht="11.25" customHeight="1">
      <c r="A98" s="11" t="s">
        <v>188</v>
      </c>
      <c r="B98" s="11" t="s">
        <v>189</v>
      </c>
      <c r="C98" s="120">
        <v>1.6</v>
      </c>
      <c r="D98" s="135"/>
      <c r="E98" s="77"/>
    </row>
    <row r="99" spans="1:5" ht="11.25" customHeight="1">
      <c r="A99" s="11" t="s">
        <v>190</v>
      </c>
      <c r="B99" s="11" t="s">
        <v>740</v>
      </c>
      <c r="C99" s="120">
        <v>3.7</v>
      </c>
      <c r="D99" s="135"/>
      <c r="E99" s="77"/>
    </row>
    <row r="100" spans="1:5" ht="11.25" customHeight="1">
      <c r="A100" s="11" t="s">
        <v>191</v>
      </c>
      <c r="B100" s="11" t="s">
        <v>192</v>
      </c>
      <c r="C100" s="120">
        <v>2.6</v>
      </c>
      <c r="D100" s="135"/>
      <c r="E100" s="77"/>
    </row>
    <row r="101" spans="1:5" ht="11.25" customHeight="1">
      <c r="A101" s="11" t="s">
        <v>193</v>
      </c>
      <c r="B101" s="11" t="s">
        <v>194</v>
      </c>
      <c r="C101" s="120">
        <v>3.6</v>
      </c>
      <c r="D101" s="135"/>
      <c r="E101" s="77"/>
    </row>
    <row r="102" spans="1:5" ht="11.25" customHeight="1">
      <c r="A102" s="11" t="s">
        <v>195</v>
      </c>
      <c r="B102" s="11" t="s">
        <v>196</v>
      </c>
      <c r="C102" s="120">
        <v>1.3</v>
      </c>
      <c r="D102" s="135"/>
      <c r="E102" s="77"/>
    </row>
    <row r="103" spans="1:5" ht="11.25" customHeight="1">
      <c r="A103" s="11" t="s">
        <v>197</v>
      </c>
      <c r="B103" s="11" t="s">
        <v>198</v>
      </c>
      <c r="C103" s="120">
        <v>1.2</v>
      </c>
      <c r="D103" s="135"/>
      <c r="E103" s="77"/>
    </row>
    <row r="104" spans="1:5" ht="11.25" customHeight="1">
      <c r="A104" s="11" t="s">
        <v>199</v>
      </c>
      <c r="B104" s="11" t="s">
        <v>200</v>
      </c>
      <c r="C104" s="120">
        <v>1.4</v>
      </c>
      <c r="D104" s="135"/>
      <c r="E104" s="77"/>
    </row>
    <row r="105" spans="1:5" ht="11.25" customHeight="1">
      <c r="A105" s="11" t="s">
        <v>201</v>
      </c>
      <c r="B105" s="11" t="s">
        <v>202</v>
      </c>
      <c r="C105" s="120">
        <v>1.9</v>
      </c>
      <c r="D105" s="135"/>
      <c r="E105" s="77"/>
    </row>
    <row r="106" spans="1:5" ht="11.25" customHeight="1">
      <c r="A106" s="11" t="s">
        <v>203</v>
      </c>
      <c r="B106" s="11" t="s">
        <v>204</v>
      </c>
      <c r="C106" s="120">
        <v>2.4</v>
      </c>
      <c r="D106" s="135"/>
      <c r="E106" s="77"/>
    </row>
    <row r="107" spans="1:5" ht="11.25" customHeight="1">
      <c r="A107" s="11" t="s">
        <v>205</v>
      </c>
      <c r="B107" s="11" t="s">
        <v>206</v>
      </c>
      <c r="C107" s="120">
        <v>2.5</v>
      </c>
      <c r="D107" s="135"/>
      <c r="E107" s="77"/>
    </row>
    <row r="108" spans="1:5" ht="11.25" customHeight="1">
      <c r="A108" s="11" t="s">
        <v>207</v>
      </c>
      <c r="B108" s="11" t="s">
        <v>208</v>
      </c>
      <c r="C108" s="120">
        <v>4.4</v>
      </c>
      <c r="D108" s="135"/>
      <c r="E108" s="77"/>
    </row>
    <row r="109" spans="1:5" ht="11.25" customHeight="1">
      <c r="A109" s="11" t="s">
        <v>209</v>
      </c>
      <c r="B109" s="11" t="s">
        <v>210</v>
      </c>
      <c r="C109" s="120">
        <v>2.9</v>
      </c>
      <c r="D109" s="135"/>
      <c r="E109" s="77"/>
    </row>
    <row r="110" spans="1:5" ht="11.25" customHeight="1">
      <c r="A110" s="11" t="s">
        <v>211</v>
      </c>
      <c r="B110" s="11" t="s">
        <v>212</v>
      </c>
      <c r="C110" s="120">
        <v>2.4</v>
      </c>
      <c r="D110" s="135"/>
      <c r="E110" s="77"/>
    </row>
    <row r="111" spans="1:5" ht="11.25" customHeight="1">
      <c r="A111" s="11" t="s">
        <v>213</v>
      </c>
      <c r="B111" s="11" t="s">
        <v>214</v>
      </c>
      <c r="C111" s="120">
        <v>2.1</v>
      </c>
      <c r="D111" s="135"/>
      <c r="E111" s="77"/>
    </row>
    <row r="112" spans="1:5" ht="11.25" customHeight="1">
      <c r="A112" s="11" t="s">
        <v>215</v>
      </c>
      <c r="B112" s="11" t="s">
        <v>216</v>
      </c>
      <c r="C112" s="120">
        <v>0.9</v>
      </c>
      <c r="D112" s="135"/>
      <c r="E112" s="77"/>
    </row>
    <row r="113" spans="1:5" ht="11.25" customHeight="1">
      <c r="A113" s="11" t="s">
        <v>217</v>
      </c>
      <c r="B113" s="11" t="s">
        <v>218</v>
      </c>
      <c r="C113" s="120">
        <v>1.6</v>
      </c>
      <c r="D113" s="135"/>
      <c r="E113" s="77"/>
    </row>
    <row r="114" spans="1:5" ht="11.25" customHeight="1">
      <c r="A114" s="11" t="s">
        <v>219</v>
      </c>
      <c r="B114" s="11" t="s">
        <v>220</v>
      </c>
      <c r="C114" s="120">
        <v>2.6</v>
      </c>
      <c r="D114" s="135"/>
      <c r="E114" s="77"/>
    </row>
    <row r="115" spans="1:5" ht="11.25" customHeight="1">
      <c r="A115" s="11" t="s">
        <v>221</v>
      </c>
      <c r="B115" s="11" t="s">
        <v>222</v>
      </c>
      <c r="C115" s="120">
        <v>1.4</v>
      </c>
      <c r="D115" s="135"/>
      <c r="E115" s="77"/>
    </row>
    <row r="116" spans="1:5" ht="11.25" customHeight="1">
      <c r="A116" s="11" t="s">
        <v>223</v>
      </c>
      <c r="B116" s="11" t="s">
        <v>224</v>
      </c>
      <c r="C116" s="120">
        <v>1.3</v>
      </c>
      <c r="D116" s="135"/>
      <c r="E116" s="77"/>
    </row>
    <row r="117" spans="1:5" ht="11.25" customHeight="1">
      <c r="A117" s="11" t="s">
        <v>225</v>
      </c>
      <c r="B117" s="11" t="s">
        <v>741</v>
      </c>
      <c r="C117" s="120">
        <v>2</v>
      </c>
      <c r="D117" s="135"/>
      <c r="E117" s="77"/>
    </row>
    <row r="118" spans="1:5" ht="11.25" customHeight="1">
      <c r="A118" s="11" t="s">
        <v>226</v>
      </c>
      <c r="B118" s="11" t="s">
        <v>742</v>
      </c>
      <c r="C118" s="120">
        <v>2.3</v>
      </c>
      <c r="D118" s="135"/>
      <c r="E118" s="77"/>
    </row>
    <row r="119" spans="1:5" ht="11.25" customHeight="1">
      <c r="A119" s="11" t="s">
        <v>227</v>
      </c>
      <c r="B119" s="11" t="s">
        <v>743</v>
      </c>
      <c r="C119" s="120">
        <v>3.8</v>
      </c>
      <c r="D119" s="135"/>
      <c r="E119" s="77"/>
    </row>
    <row r="120" spans="1:5" ht="11.25" customHeight="1">
      <c r="A120" s="11" t="s">
        <v>228</v>
      </c>
      <c r="B120" s="11" t="s">
        <v>744</v>
      </c>
      <c r="C120" s="120">
        <v>1.5</v>
      </c>
      <c r="D120" s="135"/>
      <c r="E120" s="77"/>
    </row>
    <row r="121" spans="1:5" ht="11.25" customHeight="1">
      <c r="A121" s="11" t="s">
        <v>229</v>
      </c>
      <c r="B121" s="11" t="s">
        <v>230</v>
      </c>
      <c r="C121" s="120">
        <v>1.3</v>
      </c>
      <c r="D121" s="135"/>
      <c r="E121" s="77"/>
    </row>
    <row r="122" spans="1:5" ht="11.25" customHeight="1">
      <c r="A122" s="11" t="s">
        <v>231</v>
      </c>
      <c r="B122" s="11" t="s">
        <v>232</v>
      </c>
      <c r="C122" s="120">
        <v>1</v>
      </c>
      <c r="D122" s="135"/>
      <c r="E122" s="77"/>
    </row>
    <row r="123" spans="1:5" ht="11.25" customHeight="1">
      <c r="A123" s="11" t="s">
        <v>233</v>
      </c>
      <c r="B123" s="11" t="s">
        <v>234</v>
      </c>
      <c r="C123" s="120">
        <v>1.2</v>
      </c>
      <c r="D123" s="135"/>
      <c r="E123" s="77"/>
    </row>
    <row r="124" spans="1:5" ht="11.25" customHeight="1">
      <c r="A124" s="11" t="s">
        <v>235</v>
      </c>
      <c r="B124" s="11" t="s">
        <v>236</v>
      </c>
      <c r="C124" s="120">
        <v>0.9</v>
      </c>
      <c r="D124" s="135"/>
      <c r="E124" s="77"/>
    </row>
    <row r="125" spans="1:5" ht="11.25" customHeight="1">
      <c r="A125" s="11" t="s">
        <v>244</v>
      </c>
      <c r="B125" s="11" t="s">
        <v>245</v>
      </c>
      <c r="C125" s="120">
        <v>2.2</v>
      </c>
      <c r="D125" s="135"/>
      <c r="E125" s="77"/>
    </row>
    <row r="126" spans="1:5" ht="11.25" customHeight="1">
      <c r="A126" s="11" t="s">
        <v>246</v>
      </c>
      <c r="B126" s="11" t="s">
        <v>247</v>
      </c>
      <c r="C126" s="120">
        <v>2.7</v>
      </c>
      <c r="D126" s="135"/>
      <c r="E126" s="77"/>
    </row>
    <row r="127" spans="1:5" ht="11.25" customHeight="1">
      <c r="A127" s="11" t="s">
        <v>248</v>
      </c>
      <c r="B127" s="11" t="s">
        <v>249</v>
      </c>
      <c r="C127" s="120">
        <v>2.5</v>
      </c>
      <c r="D127" s="135"/>
      <c r="E127" s="77"/>
    </row>
    <row r="128" spans="1:5" ht="11.25" customHeight="1">
      <c r="A128" s="11" t="s">
        <v>250</v>
      </c>
      <c r="B128" s="11" t="s">
        <v>251</v>
      </c>
      <c r="C128" s="120">
        <v>2.9</v>
      </c>
      <c r="D128" s="135"/>
      <c r="E128" s="77"/>
    </row>
    <row r="129" spans="1:5" ht="11.25" customHeight="1">
      <c r="A129" s="11" t="s">
        <v>252</v>
      </c>
      <c r="B129" s="11" t="s">
        <v>253</v>
      </c>
      <c r="C129" s="120">
        <v>4.2</v>
      </c>
      <c r="D129" s="135"/>
      <c r="E129" s="77"/>
    </row>
    <row r="130" spans="1:5" ht="11.25" customHeight="1">
      <c r="A130" s="11" t="s">
        <v>254</v>
      </c>
      <c r="B130" s="11" t="s">
        <v>255</v>
      </c>
      <c r="C130" s="120">
        <v>3.4</v>
      </c>
      <c r="D130" s="135"/>
      <c r="E130" s="77"/>
    </row>
    <row r="131" spans="1:5" ht="11.25" customHeight="1">
      <c r="A131" s="11" t="s">
        <v>256</v>
      </c>
      <c r="B131" s="11" t="s">
        <v>257</v>
      </c>
      <c r="C131" s="120">
        <v>3.3</v>
      </c>
      <c r="D131" s="135"/>
      <c r="E131" s="77"/>
    </row>
    <row r="132" spans="1:5" ht="11.25" customHeight="1">
      <c r="A132" s="11" t="s">
        <v>258</v>
      </c>
      <c r="B132" s="11" t="s">
        <v>259</v>
      </c>
      <c r="C132" s="120">
        <v>2.6</v>
      </c>
      <c r="D132" s="135"/>
      <c r="E132" s="77"/>
    </row>
    <row r="133" spans="1:5" ht="11.25" customHeight="1">
      <c r="A133" s="11" t="s">
        <v>535</v>
      </c>
      <c r="B133" s="11" t="s">
        <v>544</v>
      </c>
      <c r="C133" s="120">
        <v>3.7</v>
      </c>
      <c r="D133" s="135"/>
      <c r="E133" s="77"/>
    </row>
    <row r="134" spans="1:5" ht="11.25" customHeight="1">
      <c r="A134" s="11" t="s">
        <v>536</v>
      </c>
      <c r="B134" s="11" t="s">
        <v>545</v>
      </c>
      <c r="C134" s="120">
        <v>2.4</v>
      </c>
      <c r="D134" s="135"/>
      <c r="E134" s="77"/>
    </row>
    <row r="135" spans="1:5" ht="11.25" customHeight="1">
      <c r="A135" s="11" t="s">
        <v>537</v>
      </c>
      <c r="B135" s="11" t="s">
        <v>237</v>
      </c>
      <c r="C135" s="120">
        <v>1.6</v>
      </c>
      <c r="D135" s="135"/>
      <c r="E135" s="77"/>
    </row>
    <row r="136" spans="1:5" ht="11.25" customHeight="1">
      <c r="A136" s="11" t="s">
        <v>538</v>
      </c>
      <c r="B136" s="11" t="s">
        <v>238</v>
      </c>
      <c r="C136" s="120">
        <v>1</v>
      </c>
      <c r="D136" s="135"/>
      <c r="E136" s="77"/>
    </row>
    <row r="137" spans="1:5" ht="11.25" customHeight="1">
      <c r="A137" s="11" t="s">
        <v>539</v>
      </c>
      <c r="B137" s="11" t="s">
        <v>239</v>
      </c>
      <c r="C137" s="120">
        <v>2.1</v>
      </c>
      <c r="D137" s="135"/>
      <c r="E137" s="77"/>
    </row>
    <row r="138" spans="1:5" ht="11.25" customHeight="1">
      <c r="A138" s="11" t="s">
        <v>540</v>
      </c>
      <c r="B138" s="11" t="s">
        <v>240</v>
      </c>
      <c r="C138" s="120">
        <v>1.8</v>
      </c>
      <c r="D138" s="135"/>
      <c r="E138" s="77"/>
    </row>
    <row r="139" spans="1:5" ht="11.25" customHeight="1">
      <c r="A139" s="11" t="s">
        <v>541</v>
      </c>
      <c r="B139" s="11" t="s">
        <v>241</v>
      </c>
      <c r="C139" s="120">
        <v>1.7</v>
      </c>
      <c r="D139" s="135"/>
      <c r="E139" s="77"/>
    </row>
    <row r="140" spans="1:5" ht="11.25" customHeight="1">
      <c r="A140" s="11" t="s">
        <v>542</v>
      </c>
      <c r="B140" s="11" t="s">
        <v>242</v>
      </c>
      <c r="C140" s="120">
        <v>1</v>
      </c>
      <c r="D140" s="135"/>
      <c r="E140" s="77"/>
    </row>
    <row r="141" spans="1:5" ht="11.25" customHeight="1">
      <c r="A141" s="11" t="s">
        <v>543</v>
      </c>
      <c r="B141" s="11" t="s">
        <v>243</v>
      </c>
      <c r="C141" s="120">
        <v>0.9</v>
      </c>
      <c r="D141" s="135"/>
      <c r="E141" s="77"/>
    </row>
    <row r="142" spans="1:5" ht="11.25" customHeight="1">
      <c r="A142" s="11" t="s">
        <v>260</v>
      </c>
      <c r="B142" s="11" t="s">
        <v>497</v>
      </c>
      <c r="C142" s="120">
        <v>2</v>
      </c>
      <c r="D142" s="135"/>
      <c r="E142" s="77"/>
    </row>
    <row r="143" spans="1:5" ht="11.25" customHeight="1">
      <c r="A143" s="11" t="s">
        <v>261</v>
      </c>
      <c r="B143" s="11" t="s">
        <v>495</v>
      </c>
      <c r="C143" s="120">
        <v>1.4</v>
      </c>
      <c r="D143" s="135"/>
      <c r="E143" s="77"/>
    </row>
    <row r="144" spans="1:5" ht="11.25" customHeight="1">
      <c r="A144" s="11" t="s">
        <v>262</v>
      </c>
      <c r="B144" s="11" t="s">
        <v>493</v>
      </c>
      <c r="C144" s="120">
        <v>2.5</v>
      </c>
      <c r="D144" s="135"/>
      <c r="E144" s="77"/>
    </row>
    <row r="145" spans="1:5" ht="11.25" customHeight="1">
      <c r="A145" s="11" t="s">
        <v>263</v>
      </c>
      <c r="B145" s="11" t="s">
        <v>264</v>
      </c>
      <c r="C145" s="120">
        <v>0.3</v>
      </c>
      <c r="D145" s="135"/>
      <c r="E145" s="77"/>
    </row>
    <row r="146" spans="1:5" ht="11.25" customHeight="1">
      <c r="A146" s="11" t="s">
        <v>265</v>
      </c>
      <c r="B146" s="11" t="s">
        <v>266</v>
      </c>
      <c r="C146" s="120">
        <v>0.3</v>
      </c>
      <c r="D146" s="135"/>
      <c r="E146" s="77"/>
    </row>
    <row r="147" spans="1:5" ht="11.25" customHeight="1">
      <c r="A147" s="11" t="s">
        <v>267</v>
      </c>
      <c r="B147" s="11" t="s">
        <v>268</v>
      </c>
      <c r="C147" s="120">
        <v>3.1</v>
      </c>
      <c r="D147" s="135"/>
      <c r="E147" s="77"/>
    </row>
    <row r="148" spans="1:5" ht="11.25" customHeight="1">
      <c r="A148" s="11" t="s">
        <v>269</v>
      </c>
      <c r="B148" s="11" t="s">
        <v>270</v>
      </c>
      <c r="C148" s="120">
        <v>2.7</v>
      </c>
      <c r="D148" s="135"/>
      <c r="E148" s="77"/>
    </row>
    <row r="149" spans="1:5" ht="11.25" customHeight="1">
      <c r="A149" s="11" t="s">
        <v>271</v>
      </c>
      <c r="B149" s="11" t="s">
        <v>272</v>
      </c>
      <c r="C149" s="120">
        <v>5.4</v>
      </c>
      <c r="D149" s="135"/>
      <c r="E149" s="77"/>
    </row>
    <row r="150" spans="1:5" ht="11.25" customHeight="1">
      <c r="A150" s="11" t="s">
        <v>273</v>
      </c>
      <c r="B150" s="11" t="s">
        <v>274</v>
      </c>
      <c r="C150" s="120">
        <v>3.7</v>
      </c>
      <c r="D150" s="135"/>
      <c r="E150" s="77"/>
    </row>
    <row r="151" spans="1:5" ht="11.25" customHeight="1">
      <c r="A151" s="11" t="s">
        <v>275</v>
      </c>
      <c r="B151" s="11" t="s">
        <v>276</v>
      </c>
      <c r="C151" s="120">
        <v>5</v>
      </c>
      <c r="D151" s="135"/>
      <c r="E151" s="77"/>
    </row>
    <row r="152" spans="1:5" ht="11.25" customHeight="1">
      <c r="A152" s="11" t="s">
        <v>277</v>
      </c>
      <c r="B152" s="11" t="s">
        <v>278</v>
      </c>
      <c r="C152" s="120">
        <v>7.1</v>
      </c>
      <c r="D152" s="135"/>
      <c r="E152" s="77"/>
    </row>
    <row r="153" spans="1:5" ht="11.25" customHeight="1">
      <c r="A153" s="11" t="s">
        <v>279</v>
      </c>
      <c r="B153" s="11" t="s">
        <v>280</v>
      </c>
      <c r="C153" s="120">
        <v>1.1</v>
      </c>
      <c r="D153" s="135"/>
      <c r="E153" s="77"/>
    </row>
    <row r="154" spans="1:5" ht="11.25" customHeight="1">
      <c r="A154" s="11" t="s">
        <v>281</v>
      </c>
      <c r="B154" s="11" t="s">
        <v>282</v>
      </c>
      <c r="C154" s="120">
        <v>1.2</v>
      </c>
      <c r="D154" s="135"/>
      <c r="E154" s="77"/>
    </row>
    <row r="155" spans="1:5" ht="11.25" customHeight="1">
      <c r="A155" s="14" t="s">
        <v>283</v>
      </c>
      <c r="B155" s="11" t="s">
        <v>284</v>
      </c>
      <c r="C155" s="120">
        <v>4.6</v>
      </c>
      <c r="D155" s="135"/>
      <c r="E155" s="77"/>
    </row>
    <row r="156" spans="1:5" ht="11.25" customHeight="1">
      <c r="A156" s="14" t="s">
        <v>285</v>
      </c>
      <c r="B156" s="14" t="s">
        <v>286</v>
      </c>
      <c r="C156" s="120">
        <v>3.1</v>
      </c>
      <c r="D156" s="135"/>
      <c r="E156" s="77"/>
    </row>
    <row r="157" spans="1:5" ht="11.25" customHeight="1">
      <c r="A157" s="14" t="s">
        <v>287</v>
      </c>
      <c r="B157" s="14" t="s">
        <v>288</v>
      </c>
      <c r="C157" s="120">
        <v>1.7</v>
      </c>
      <c r="D157" s="135"/>
      <c r="E157" s="77"/>
    </row>
    <row r="158" spans="1:5" ht="11.25" customHeight="1">
      <c r="A158" s="11" t="s">
        <v>289</v>
      </c>
      <c r="B158" s="11" t="s">
        <v>290</v>
      </c>
      <c r="C158" s="120">
        <v>1.6</v>
      </c>
      <c r="D158" s="135"/>
      <c r="E158" s="77"/>
    </row>
    <row r="159" spans="1:5" ht="11.25" customHeight="1">
      <c r="A159" s="14" t="s">
        <v>291</v>
      </c>
      <c r="B159" s="14" t="s">
        <v>292</v>
      </c>
      <c r="C159" s="120">
        <v>4.9</v>
      </c>
      <c r="D159" s="135"/>
      <c r="E159" s="77"/>
    </row>
    <row r="160" spans="1:5" ht="11.25" customHeight="1">
      <c r="A160" s="14" t="s">
        <v>293</v>
      </c>
      <c r="B160" s="14" t="s">
        <v>294</v>
      </c>
      <c r="C160" s="120">
        <v>0.6</v>
      </c>
      <c r="D160" s="135"/>
      <c r="E160" s="77"/>
    </row>
    <row r="161" spans="1:5" ht="11.25" customHeight="1">
      <c r="A161" s="14" t="s">
        <v>295</v>
      </c>
      <c r="B161" s="14" t="s">
        <v>296</v>
      </c>
      <c r="C161" s="120">
        <v>1</v>
      </c>
      <c r="D161" s="135"/>
      <c r="E161" s="77"/>
    </row>
    <row r="162" spans="1:5" ht="11.25" customHeight="1">
      <c r="A162" s="14" t="s">
        <v>297</v>
      </c>
      <c r="B162" s="14" t="s">
        <v>298</v>
      </c>
      <c r="C162" s="120">
        <v>2.2</v>
      </c>
      <c r="D162" s="135"/>
      <c r="E162" s="77"/>
    </row>
    <row r="163" spans="1:5" ht="11.25" customHeight="1">
      <c r="A163" s="14" t="s">
        <v>299</v>
      </c>
      <c r="B163" s="14" t="s">
        <v>300</v>
      </c>
      <c r="C163" s="120">
        <v>3.2</v>
      </c>
      <c r="D163" s="135"/>
      <c r="E163" s="77"/>
    </row>
    <row r="164" spans="1:5" ht="11.25" customHeight="1">
      <c r="A164" s="14" t="s">
        <v>301</v>
      </c>
      <c r="B164" s="14" t="s">
        <v>302</v>
      </c>
      <c r="C164" s="120">
        <v>1.2</v>
      </c>
      <c r="D164" s="135"/>
      <c r="E164" s="77"/>
    </row>
    <row r="165" spans="1:5" ht="11.25" customHeight="1">
      <c r="A165" s="14" t="s">
        <v>303</v>
      </c>
      <c r="B165" s="14" t="s">
        <v>304</v>
      </c>
      <c r="C165" s="120">
        <v>2</v>
      </c>
      <c r="D165" s="135"/>
      <c r="E165" s="77"/>
    </row>
    <row r="166" spans="1:5" ht="11.25" customHeight="1">
      <c r="A166" s="14" t="s">
        <v>305</v>
      </c>
      <c r="B166" s="14" t="s">
        <v>306</v>
      </c>
      <c r="C166" s="120">
        <v>2.8</v>
      </c>
      <c r="D166" s="135"/>
      <c r="E166" s="77"/>
    </row>
    <row r="167" spans="1:5" ht="11.25" customHeight="1">
      <c r="A167" s="11" t="s">
        <v>307</v>
      </c>
      <c r="B167" s="11" t="s">
        <v>308</v>
      </c>
      <c r="C167" s="120">
        <v>2.3</v>
      </c>
      <c r="D167" s="135"/>
      <c r="E167" s="77"/>
    </row>
    <row r="168" spans="1:5" ht="11.25" customHeight="1">
      <c r="A168" s="11" t="s">
        <v>309</v>
      </c>
      <c r="B168" s="11" t="s">
        <v>310</v>
      </c>
      <c r="C168" s="120">
        <v>0</v>
      </c>
      <c r="D168" s="135"/>
      <c r="E168" s="77"/>
    </row>
    <row r="169" spans="1:5" ht="11.25" customHeight="1">
      <c r="A169" s="11" t="s">
        <v>311</v>
      </c>
      <c r="B169" s="11" t="s">
        <v>312</v>
      </c>
      <c r="C169" s="120">
        <v>0.8</v>
      </c>
      <c r="D169" s="135"/>
      <c r="E169" s="77"/>
    </row>
    <row r="170" spans="1:5" ht="11.25" customHeight="1">
      <c r="A170" s="11" t="s">
        <v>313</v>
      </c>
      <c r="B170" s="11" t="s">
        <v>314</v>
      </c>
      <c r="C170" s="120">
        <v>1.5</v>
      </c>
      <c r="D170" s="135"/>
      <c r="E170" s="77"/>
    </row>
    <row r="171" spans="1:5" ht="11.25" customHeight="1">
      <c r="A171" s="11" t="s">
        <v>315</v>
      </c>
      <c r="B171" s="11" t="s">
        <v>316</v>
      </c>
      <c r="C171" s="120">
        <v>1.4</v>
      </c>
      <c r="D171" s="135"/>
      <c r="E171" s="77"/>
    </row>
    <row r="172" spans="1:5" ht="11.25" customHeight="1">
      <c r="A172" s="11" t="s">
        <v>317</v>
      </c>
      <c r="B172" s="11" t="s">
        <v>318</v>
      </c>
      <c r="C172" s="120">
        <v>0.5</v>
      </c>
      <c r="D172" s="135"/>
      <c r="E172" s="77"/>
    </row>
    <row r="173" spans="1:5" ht="11.25" customHeight="1">
      <c r="A173" s="11" t="s">
        <v>319</v>
      </c>
      <c r="B173" s="11" t="s">
        <v>320</v>
      </c>
      <c r="C173" s="120">
        <v>0.5</v>
      </c>
      <c r="D173" s="135"/>
      <c r="E173" s="77"/>
    </row>
    <row r="174" spans="1:5" ht="11.25" customHeight="1">
      <c r="A174" s="11" t="s">
        <v>321</v>
      </c>
      <c r="B174" s="11" t="s">
        <v>322</v>
      </c>
      <c r="C174" s="120">
        <v>0.4</v>
      </c>
      <c r="D174" s="135"/>
      <c r="E174" s="77"/>
    </row>
    <row r="175" spans="1:5" ht="11.25" customHeight="1">
      <c r="A175" s="11" t="s">
        <v>323</v>
      </c>
      <c r="B175" s="11" t="s">
        <v>555</v>
      </c>
      <c r="C175" s="120">
        <v>3.5</v>
      </c>
      <c r="D175" s="135"/>
      <c r="E175" s="77"/>
    </row>
    <row r="176" spans="1:5" ht="11.25" customHeight="1">
      <c r="A176" s="11" t="s">
        <v>324</v>
      </c>
      <c r="B176" s="11" t="s">
        <v>325</v>
      </c>
      <c r="C176" s="120">
        <v>2</v>
      </c>
      <c r="D176" s="135"/>
      <c r="E176" s="77"/>
    </row>
    <row r="177" spans="1:5" ht="11.25" customHeight="1">
      <c r="A177" s="11" t="s">
        <v>326</v>
      </c>
      <c r="B177" s="11" t="s">
        <v>556</v>
      </c>
      <c r="C177" s="120">
        <v>1.5</v>
      </c>
      <c r="D177" s="135"/>
      <c r="E177" s="77"/>
    </row>
    <row r="178" spans="1:5" ht="11.25" customHeight="1">
      <c r="A178" s="11" t="s">
        <v>327</v>
      </c>
      <c r="B178" s="11" t="s">
        <v>557</v>
      </c>
      <c r="C178" s="120">
        <v>0.6</v>
      </c>
      <c r="D178" s="135"/>
      <c r="E178" s="77"/>
    </row>
    <row r="179" spans="1:5" ht="11.25" customHeight="1">
      <c r="A179" s="11" t="s">
        <v>328</v>
      </c>
      <c r="B179" s="11" t="s">
        <v>329</v>
      </c>
      <c r="C179" s="120">
        <v>6.4</v>
      </c>
      <c r="D179" s="135"/>
      <c r="E179" s="77"/>
    </row>
    <row r="180" spans="1:5" ht="11.25" customHeight="1">
      <c r="A180" s="11" t="s">
        <v>330</v>
      </c>
      <c r="B180" s="11" t="s">
        <v>331</v>
      </c>
      <c r="C180" s="120">
        <v>1.7</v>
      </c>
      <c r="D180" s="135"/>
      <c r="E180" s="77"/>
    </row>
    <row r="181" spans="1:5" ht="11.25" customHeight="1">
      <c r="A181" s="11" t="s">
        <v>332</v>
      </c>
      <c r="B181" s="11" t="s">
        <v>558</v>
      </c>
      <c r="C181" s="120">
        <v>4.9</v>
      </c>
      <c r="D181" s="135"/>
      <c r="E181" s="77"/>
    </row>
    <row r="182" spans="1:5" ht="11.25" customHeight="1">
      <c r="A182" s="11" t="s">
        <v>333</v>
      </c>
      <c r="B182" s="11" t="s">
        <v>334</v>
      </c>
      <c r="C182" s="120">
        <v>8.9</v>
      </c>
      <c r="D182" s="135"/>
      <c r="E182" s="77"/>
    </row>
    <row r="183" spans="1:5" ht="11.25" customHeight="1">
      <c r="A183" s="11" t="s">
        <v>335</v>
      </c>
      <c r="B183" s="11" t="s">
        <v>336</v>
      </c>
      <c r="C183" s="120">
        <v>3.4</v>
      </c>
      <c r="D183" s="135"/>
      <c r="E183" s="77"/>
    </row>
    <row r="184" spans="1:5" ht="11.25" customHeight="1">
      <c r="A184" s="11" t="s">
        <v>337</v>
      </c>
      <c r="B184" s="11" t="s">
        <v>338</v>
      </c>
      <c r="C184" s="120">
        <v>3.1</v>
      </c>
      <c r="D184" s="135"/>
      <c r="E184" s="77"/>
    </row>
    <row r="185" spans="1:5" ht="11.25" customHeight="1">
      <c r="A185" s="11" t="s">
        <v>339</v>
      </c>
      <c r="B185" s="11" t="s">
        <v>340</v>
      </c>
      <c r="C185" s="120">
        <v>2.5</v>
      </c>
      <c r="D185" s="135"/>
      <c r="E185" s="77"/>
    </row>
    <row r="186" spans="1:5" ht="11.25" customHeight="1">
      <c r="A186" s="11" t="s">
        <v>341</v>
      </c>
      <c r="B186" s="11" t="s">
        <v>559</v>
      </c>
      <c r="C186" s="120">
        <v>1.7</v>
      </c>
      <c r="D186" s="135"/>
      <c r="E186" s="77"/>
    </row>
    <row r="187" spans="1:5" ht="11.25" customHeight="1">
      <c r="A187" s="11" t="s">
        <v>342</v>
      </c>
      <c r="B187" s="11" t="s">
        <v>343</v>
      </c>
      <c r="C187" s="120">
        <v>4.8</v>
      </c>
      <c r="D187" s="135"/>
      <c r="E187" s="77"/>
    </row>
    <row r="188" spans="1:5" ht="11.25" customHeight="1">
      <c r="A188" s="14" t="s">
        <v>344</v>
      </c>
      <c r="B188" s="14" t="s">
        <v>345</v>
      </c>
      <c r="C188" s="120">
        <v>3.3</v>
      </c>
      <c r="D188" s="135"/>
      <c r="E188" s="77"/>
    </row>
    <row r="189" spans="1:5" ht="11.25" customHeight="1">
      <c r="A189" s="14" t="s">
        <v>346</v>
      </c>
      <c r="B189" s="14" t="s">
        <v>560</v>
      </c>
      <c r="C189" s="120">
        <v>3.8</v>
      </c>
      <c r="D189" s="135"/>
      <c r="E189" s="77"/>
    </row>
    <row r="190" spans="1:5" ht="11.25" customHeight="1">
      <c r="A190" s="14" t="s">
        <v>347</v>
      </c>
      <c r="B190" s="14" t="s">
        <v>348</v>
      </c>
      <c r="C190" s="120">
        <v>1.7</v>
      </c>
      <c r="D190" s="135"/>
      <c r="E190" s="77"/>
    </row>
    <row r="191" spans="1:5" ht="11.25" customHeight="1">
      <c r="A191" s="14" t="s">
        <v>349</v>
      </c>
      <c r="B191" s="14" t="s">
        <v>350</v>
      </c>
      <c r="C191" s="120">
        <v>1.4</v>
      </c>
      <c r="D191" s="135"/>
      <c r="E191" s="77"/>
    </row>
    <row r="192" spans="1:5" ht="11.25" customHeight="1">
      <c r="A192" s="14" t="s">
        <v>351</v>
      </c>
      <c r="B192" s="14" t="s">
        <v>352</v>
      </c>
      <c r="C192" s="120">
        <v>3.1</v>
      </c>
      <c r="D192" s="135"/>
      <c r="E192" s="77"/>
    </row>
    <row r="193" spans="1:5" ht="11.25" customHeight="1">
      <c r="A193" s="14" t="s">
        <v>353</v>
      </c>
      <c r="B193" s="14" t="s">
        <v>354</v>
      </c>
      <c r="C193" s="120">
        <v>2.3</v>
      </c>
      <c r="D193" s="135"/>
      <c r="E193" s="77"/>
    </row>
    <row r="194" spans="1:5" ht="11.25" customHeight="1">
      <c r="A194" s="14" t="s">
        <v>355</v>
      </c>
      <c r="B194" s="14" t="s">
        <v>356</v>
      </c>
      <c r="C194" s="120">
        <v>0.4</v>
      </c>
      <c r="D194" s="135"/>
      <c r="E194" s="77"/>
    </row>
    <row r="195" spans="1:5" ht="11.25" customHeight="1">
      <c r="A195" s="14" t="s">
        <v>357</v>
      </c>
      <c r="B195" s="14" t="s">
        <v>358</v>
      </c>
      <c r="C195" s="120">
        <v>5.1</v>
      </c>
      <c r="D195" s="135"/>
      <c r="E195" s="77"/>
    </row>
    <row r="196" spans="1:5" ht="11.25" customHeight="1">
      <c r="A196" s="14" t="s">
        <v>359</v>
      </c>
      <c r="B196" s="14" t="s">
        <v>561</v>
      </c>
      <c r="C196" s="120">
        <v>6.6</v>
      </c>
      <c r="D196" s="135"/>
      <c r="E196" s="77"/>
    </row>
    <row r="197" spans="1:5" ht="11.25" customHeight="1">
      <c r="A197" s="14" t="s">
        <v>360</v>
      </c>
      <c r="B197" s="14" t="s">
        <v>562</v>
      </c>
      <c r="C197" s="120">
        <v>1</v>
      </c>
      <c r="D197" s="135"/>
      <c r="E197" s="77"/>
    </row>
    <row r="198" spans="1:5" ht="11.25" customHeight="1">
      <c r="A198" s="14" t="s">
        <v>361</v>
      </c>
      <c r="B198" s="14" t="s">
        <v>362</v>
      </c>
      <c r="C198" s="120">
        <v>7</v>
      </c>
      <c r="D198" s="135"/>
      <c r="E198" s="77"/>
    </row>
    <row r="199" spans="1:5" ht="11.25" customHeight="1">
      <c r="A199" s="14" t="s">
        <v>363</v>
      </c>
      <c r="B199" s="14" t="s">
        <v>364</v>
      </c>
      <c r="C199" s="120">
        <v>6.4</v>
      </c>
      <c r="D199" s="135"/>
      <c r="E199" s="77"/>
    </row>
    <row r="200" spans="1:5" ht="11.25" customHeight="1">
      <c r="A200" s="14" t="s">
        <v>365</v>
      </c>
      <c r="B200" s="14" t="s">
        <v>366</v>
      </c>
      <c r="C200" s="120">
        <v>9.7</v>
      </c>
      <c r="D200" s="135"/>
      <c r="E200" s="77"/>
    </row>
    <row r="201" spans="1:5" ht="11.25" customHeight="1">
      <c r="A201" s="14" t="s">
        <v>367</v>
      </c>
      <c r="B201" s="14" t="s">
        <v>368</v>
      </c>
      <c r="C201" s="120">
        <v>8.4</v>
      </c>
      <c r="D201" s="135"/>
      <c r="E201" s="77"/>
    </row>
    <row r="202" spans="1:5" ht="11.25" customHeight="1">
      <c r="A202" s="14" t="s">
        <v>369</v>
      </c>
      <c r="B202" s="14" t="s">
        <v>370</v>
      </c>
      <c r="C202" s="120">
        <v>8</v>
      </c>
      <c r="D202" s="135"/>
      <c r="E202" s="77"/>
    </row>
    <row r="203" spans="1:5" ht="11.25" customHeight="1">
      <c r="A203" s="14" t="s">
        <v>371</v>
      </c>
      <c r="B203" s="14" t="s">
        <v>890</v>
      </c>
      <c r="C203" s="120">
        <v>0.1</v>
      </c>
      <c r="D203" s="135"/>
      <c r="E203" s="77"/>
    </row>
    <row r="204" spans="1:5" ht="11.25" customHeight="1">
      <c r="A204" s="11" t="s">
        <v>372</v>
      </c>
      <c r="B204" s="11" t="s">
        <v>373</v>
      </c>
      <c r="C204" s="120">
        <v>9.2</v>
      </c>
      <c r="D204" s="135"/>
      <c r="E204" s="77"/>
    </row>
    <row r="205" spans="1:5" ht="11.25" customHeight="1">
      <c r="A205" s="11" t="s">
        <v>374</v>
      </c>
      <c r="B205" s="11" t="s">
        <v>375</v>
      </c>
      <c r="C205" s="120">
        <v>6.3</v>
      </c>
      <c r="D205" s="135"/>
      <c r="E205" s="77"/>
    </row>
    <row r="206" spans="1:5" ht="11.25" customHeight="1">
      <c r="A206" s="11" t="s">
        <v>750</v>
      </c>
      <c r="B206" s="11" t="s">
        <v>710</v>
      </c>
      <c r="C206" s="120">
        <v>1.3</v>
      </c>
      <c r="D206" s="135"/>
      <c r="E206" s="77"/>
    </row>
    <row r="207" spans="1:5" ht="11.25" customHeight="1">
      <c r="A207" s="11" t="s">
        <v>380</v>
      </c>
      <c r="B207" s="11" t="s">
        <v>381</v>
      </c>
      <c r="C207" s="120">
        <v>0.2</v>
      </c>
      <c r="D207" s="135"/>
      <c r="E207" s="77"/>
    </row>
    <row r="208" spans="1:5" ht="11.25" customHeight="1">
      <c r="A208" s="11" t="s">
        <v>382</v>
      </c>
      <c r="B208" s="11" t="s">
        <v>383</v>
      </c>
      <c r="C208" s="120">
        <v>1.4</v>
      </c>
      <c r="D208" s="135"/>
      <c r="E208" s="77"/>
    </row>
    <row r="209" spans="1:5" ht="11.25" customHeight="1">
      <c r="A209" s="11" t="s">
        <v>384</v>
      </c>
      <c r="B209" s="11" t="s">
        <v>385</v>
      </c>
      <c r="C209" s="120">
        <v>0.4</v>
      </c>
      <c r="D209" s="135"/>
      <c r="E209" s="77"/>
    </row>
    <row r="210" spans="1:5" ht="11.25" customHeight="1">
      <c r="A210" s="11" t="s">
        <v>386</v>
      </c>
      <c r="B210" s="11" t="s">
        <v>387</v>
      </c>
      <c r="C210" s="120">
        <v>0.1</v>
      </c>
      <c r="D210" s="135"/>
      <c r="E210" s="77"/>
    </row>
    <row r="211" spans="1:5" ht="11.25" customHeight="1">
      <c r="A211" s="14" t="s">
        <v>389</v>
      </c>
      <c r="B211" s="14" t="s">
        <v>390</v>
      </c>
      <c r="C211" s="120">
        <v>0.6</v>
      </c>
      <c r="D211" s="135"/>
      <c r="E211" s="77"/>
    </row>
    <row r="212" spans="1:5" ht="11.25" customHeight="1">
      <c r="A212" s="14" t="s">
        <v>546</v>
      </c>
      <c r="B212" s="14" t="s">
        <v>548</v>
      </c>
      <c r="C212" s="120" t="s">
        <v>888</v>
      </c>
      <c r="D212" s="142"/>
      <c r="E212" s="77"/>
    </row>
    <row r="213" spans="1:5" ht="11.25" customHeight="1">
      <c r="A213" s="14" t="s">
        <v>547</v>
      </c>
      <c r="B213" s="14" t="s">
        <v>388</v>
      </c>
      <c r="C213" s="120" t="s">
        <v>888</v>
      </c>
      <c r="D213" s="142"/>
      <c r="E213" s="77"/>
    </row>
    <row r="214" spans="1:5" ht="11.25" customHeight="1">
      <c r="A214" s="14" t="s">
        <v>549</v>
      </c>
      <c r="B214" s="14" t="s">
        <v>550</v>
      </c>
      <c r="C214" s="120">
        <v>3</v>
      </c>
      <c r="D214" s="135"/>
      <c r="E214" s="77"/>
    </row>
    <row r="215" spans="1:5" ht="11.25" customHeight="1">
      <c r="A215" s="11" t="s">
        <v>391</v>
      </c>
      <c r="B215" s="14" t="s">
        <v>392</v>
      </c>
      <c r="C215" s="120">
        <v>0.6</v>
      </c>
      <c r="D215" s="135"/>
      <c r="E215" s="77"/>
    </row>
    <row r="216" spans="1:5" ht="11.25" customHeight="1">
      <c r="A216" s="11" t="s">
        <v>393</v>
      </c>
      <c r="B216" s="14" t="s">
        <v>394</v>
      </c>
      <c r="C216" s="120">
        <v>0.1</v>
      </c>
      <c r="D216" s="135"/>
      <c r="E216" s="77"/>
    </row>
    <row r="217" spans="1:5" ht="11.25" customHeight="1">
      <c r="A217" s="14" t="s">
        <v>395</v>
      </c>
      <c r="B217" s="14" t="s">
        <v>396</v>
      </c>
      <c r="C217" s="120">
        <v>0.5</v>
      </c>
      <c r="D217" s="135"/>
      <c r="E217" s="77"/>
    </row>
    <row r="218" spans="1:5" ht="11.25" customHeight="1">
      <c r="A218" s="14" t="s">
        <v>397</v>
      </c>
      <c r="B218" s="14" t="s">
        <v>398</v>
      </c>
      <c r="C218" s="120">
        <v>0.9</v>
      </c>
      <c r="D218" s="135"/>
      <c r="E218" s="77"/>
    </row>
    <row r="219" spans="1:5" ht="11.25" customHeight="1">
      <c r="A219" s="14" t="s">
        <v>399</v>
      </c>
      <c r="B219" s="14" t="s">
        <v>400</v>
      </c>
      <c r="C219" s="120">
        <v>1.1</v>
      </c>
      <c r="D219" s="135"/>
      <c r="E219" s="77"/>
    </row>
    <row r="220" spans="1:5" ht="11.25" customHeight="1">
      <c r="A220" s="14" t="s">
        <v>401</v>
      </c>
      <c r="B220" s="11" t="s">
        <v>402</v>
      </c>
      <c r="C220" s="120">
        <v>0.5</v>
      </c>
      <c r="D220" s="135"/>
      <c r="E220" s="77"/>
    </row>
    <row r="221" spans="1:5" ht="11.25" customHeight="1">
      <c r="A221" s="14" t="s">
        <v>403</v>
      </c>
      <c r="B221" s="14" t="s">
        <v>404</v>
      </c>
      <c r="C221" s="120">
        <v>0.4</v>
      </c>
      <c r="D221" s="135"/>
      <c r="E221" s="77"/>
    </row>
    <row r="222" spans="1:5" ht="11.25" customHeight="1">
      <c r="A222" s="14" t="s">
        <v>405</v>
      </c>
      <c r="B222" s="14" t="s">
        <v>406</v>
      </c>
      <c r="C222" s="120">
        <v>0.5</v>
      </c>
      <c r="D222" s="135"/>
      <c r="E222" s="77"/>
    </row>
    <row r="223" spans="1:5" ht="11.25" customHeight="1">
      <c r="A223" s="14" t="s">
        <v>407</v>
      </c>
      <c r="B223" s="14" t="s">
        <v>408</v>
      </c>
      <c r="C223" s="120">
        <v>0.5</v>
      </c>
      <c r="D223" s="135"/>
      <c r="E223" s="77"/>
    </row>
    <row r="224" spans="1:5" ht="11.25" customHeight="1">
      <c r="A224" s="14" t="s">
        <v>409</v>
      </c>
      <c r="B224" s="14" t="s">
        <v>410</v>
      </c>
      <c r="C224" s="120">
        <v>0.5</v>
      </c>
      <c r="D224" s="135"/>
      <c r="E224" s="77"/>
    </row>
    <row r="225" spans="1:5" ht="11.25" customHeight="1">
      <c r="A225" s="11" t="s">
        <v>411</v>
      </c>
      <c r="B225" s="11" t="s">
        <v>412</v>
      </c>
      <c r="C225" s="120">
        <v>0.6</v>
      </c>
      <c r="D225" s="135"/>
      <c r="E225" s="77"/>
    </row>
    <row r="226" spans="1:5" ht="11.25" customHeight="1">
      <c r="A226" s="11" t="s">
        <v>413</v>
      </c>
      <c r="B226" s="11" t="s">
        <v>414</v>
      </c>
      <c r="C226" s="120">
        <v>3.3</v>
      </c>
      <c r="D226" s="135"/>
      <c r="E226" s="77"/>
    </row>
    <row r="227" spans="1:5" ht="11.25" customHeight="1">
      <c r="A227" s="11" t="s">
        <v>416</v>
      </c>
      <c r="B227" s="11" t="s">
        <v>417</v>
      </c>
      <c r="C227" s="120">
        <v>0</v>
      </c>
      <c r="D227" s="135"/>
      <c r="E227" s="77"/>
    </row>
    <row r="228" spans="1:5" ht="11.25" customHeight="1">
      <c r="A228" s="11" t="s">
        <v>418</v>
      </c>
      <c r="B228" s="11" t="s">
        <v>419</v>
      </c>
      <c r="C228" s="120">
        <v>0.7</v>
      </c>
      <c r="D228" s="135"/>
      <c r="E228" s="77"/>
    </row>
    <row r="229" spans="1:5" ht="11.25" customHeight="1">
      <c r="A229" s="11" t="s">
        <v>551</v>
      </c>
      <c r="B229" s="11" t="s">
        <v>415</v>
      </c>
      <c r="C229" s="120" t="s">
        <v>888</v>
      </c>
      <c r="D229" s="142"/>
      <c r="E229" s="77"/>
    </row>
    <row r="230" spans="1:5" ht="11.25" customHeight="1">
      <c r="A230" s="20" t="s">
        <v>552</v>
      </c>
      <c r="B230" s="20" t="s">
        <v>420</v>
      </c>
      <c r="C230" s="120" t="s">
        <v>888</v>
      </c>
      <c r="D230" s="142"/>
      <c r="E230" s="77"/>
    </row>
    <row r="231" spans="1:5" ht="11.25" customHeight="1">
      <c r="A231" s="20" t="s">
        <v>421</v>
      </c>
      <c r="B231" s="20" t="s">
        <v>422</v>
      </c>
      <c r="C231" s="120">
        <v>1.5</v>
      </c>
      <c r="D231" s="135"/>
      <c r="E231" s="77"/>
    </row>
    <row r="232" spans="1:5" ht="11.25" customHeight="1">
      <c r="A232" s="20" t="s">
        <v>423</v>
      </c>
      <c r="B232" s="20" t="s">
        <v>424</v>
      </c>
      <c r="C232" s="120">
        <v>3.1</v>
      </c>
      <c r="D232" s="135"/>
      <c r="E232" s="77"/>
    </row>
    <row r="233" spans="1:5" ht="11.25" customHeight="1">
      <c r="A233" s="20" t="s">
        <v>425</v>
      </c>
      <c r="B233" s="20" t="s">
        <v>426</v>
      </c>
      <c r="C233" s="120">
        <v>0.2</v>
      </c>
      <c r="D233" s="135"/>
      <c r="E233" s="77"/>
    </row>
    <row r="234" spans="1:5" ht="11.25" customHeight="1">
      <c r="A234" s="20" t="s">
        <v>427</v>
      </c>
      <c r="B234" s="20" t="s">
        <v>428</v>
      </c>
      <c r="C234" s="120">
        <v>0.2</v>
      </c>
      <c r="D234" s="135"/>
      <c r="E234" s="77"/>
    </row>
    <row r="235" spans="1:5" ht="11.25" customHeight="1">
      <c r="A235" s="20" t="s">
        <v>429</v>
      </c>
      <c r="B235" s="20" t="s">
        <v>430</v>
      </c>
      <c r="C235" s="120">
        <v>0.6</v>
      </c>
      <c r="D235" s="135"/>
      <c r="E235" s="77"/>
    </row>
    <row r="236" spans="1:5" ht="11.25" customHeight="1">
      <c r="A236" s="20" t="s">
        <v>431</v>
      </c>
      <c r="B236" s="20" t="s">
        <v>432</v>
      </c>
      <c r="C236" s="120">
        <v>0.6</v>
      </c>
      <c r="D236" s="135"/>
      <c r="E236" s="77"/>
    </row>
    <row r="237" spans="1:5" ht="11.25" customHeight="1">
      <c r="A237" s="20" t="s">
        <v>433</v>
      </c>
      <c r="B237" s="20" t="s">
        <v>434</v>
      </c>
      <c r="C237" s="120">
        <v>2.9</v>
      </c>
      <c r="D237" s="135"/>
      <c r="E237" s="77"/>
    </row>
    <row r="238" spans="1:5" ht="11.25" customHeight="1">
      <c r="A238" s="20" t="s">
        <v>435</v>
      </c>
      <c r="B238" s="20" t="s">
        <v>436</v>
      </c>
      <c r="C238" s="120">
        <v>1.6</v>
      </c>
      <c r="D238" s="135"/>
      <c r="E238" s="77"/>
    </row>
    <row r="239" spans="1:5" ht="11.25" customHeight="1">
      <c r="A239" s="20" t="s">
        <v>437</v>
      </c>
      <c r="B239" s="20" t="s">
        <v>438</v>
      </c>
      <c r="C239" s="120">
        <v>1.5</v>
      </c>
      <c r="D239" s="135"/>
      <c r="E239" s="77"/>
    </row>
    <row r="240" spans="1:5" ht="11.25" customHeight="1">
      <c r="A240" s="20" t="s">
        <v>439</v>
      </c>
      <c r="B240" s="20" t="s">
        <v>440</v>
      </c>
      <c r="C240" s="120">
        <v>0</v>
      </c>
      <c r="D240" s="135"/>
      <c r="E240" s="77"/>
    </row>
    <row r="241" spans="1:5" ht="11.25" customHeight="1">
      <c r="A241" s="20" t="s">
        <v>441</v>
      </c>
      <c r="B241" s="20" t="s">
        <v>442</v>
      </c>
      <c r="C241" s="120">
        <v>1.9</v>
      </c>
      <c r="D241" s="135"/>
      <c r="E241" s="77"/>
    </row>
    <row r="242" spans="1:5" ht="11.25" customHeight="1">
      <c r="A242" s="20" t="s">
        <v>443</v>
      </c>
      <c r="B242" s="20" t="s">
        <v>444</v>
      </c>
      <c r="C242" s="120">
        <v>0.2</v>
      </c>
      <c r="D242" s="135"/>
      <c r="E242" s="77"/>
    </row>
    <row r="243" spans="1:5" ht="11.25" customHeight="1">
      <c r="A243" s="20" t="s">
        <v>445</v>
      </c>
      <c r="B243" s="20" t="s">
        <v>446</v>
      </c>
      <c r="C243" s="120">
        <v>0.3</v>
      </c>
      <c r="D243" s="135"/>
      <c r="E243" s="77"/>
    </row>
    <row r="244" spans="1:7" ht="11.25" customHeight="1">
      <c r="A244" s="20" t="s">
        <v>447</v>
      </c>
      <c r="B244" s="20" t="s">
        <v>448</v>
      </c>
      <c r="C244" s="120">
        <v>0</v>
      </c>
      <c r="D244" s="135"/>
      <c r="E244" s="77"/>
      <c r="F244" s="2"/>
      <c r="G244" s="21"/>
    </row>
    <row r="245" spans="1:7" ht="11.25" customHeight="1">
      <c r="A245" s="20" t="s">
        <v>449</v>
      </c>
      <c r="B245" s="20" t="s">
        <v>450</v>
      </c>
      <c r="C245" s="120">
        <v>0</v>
      </c>
      <c r="D245" s="135"/>
      <c r="E245" s="77"/>
      <c r="F245" s="2"/>
      <c r="G245" s="21"/>
    </row>
    <row r="246" spans="1:7" ht="11.25" customHeight="1">
      <c r="A246" s="20" t="s">
        <v>451</v>
      </c>
      <c r="B246" s="20" t="s">
        <v>771</v>
      </c>
      <c r="C246" s="120">
        <v>0.3</v>
      </c>
      <c r="D246" s="135"/>
      <c r="E246" s="77"/>
      <c r="F246" s="2"/>
      <c r="G246" s="2"/>
    </row>
    <row r="247" spans="1:7" ht="11.25" customHeight="1">
      <c r="A247" s="20" t="s">
        <v>772</v>
      </c>
      <c r="B247" s="20" t="s">
        <v>773</v>
      </c>
      <c r="C247" s="120">
        <v>0.3</v>
      </c>
      <c r="D247" s="135"/>
      <c r="E247" s="77"/>
      <c r="F247" s="2"/>
      <c r="G247" s="2"/>
    </row>
    <row r="248" spans="1:7" ht="11.25" customHeight="1">
      <c r="A248" s="20" t="s">
        <v>774</v>
      </c>
      <c r="B248" s="20" t="s">
        <v>775</v>
      </c>
      <c r="C248" s="120">
        <v>0.4</v>
      </c>
      <c r="D248" s="135"/>
      <c r="E248" s="77"/>
      <c r="F248" s="2"/>
      <c r="G248" s="2"/>
    </row>
    <row r="249" spans="1:7" ht="11.25" customHeight="1">
      <c r="A249" s="20" t="s">
        <v>776</v>
      </c>
      <c r="B249" s="20" t="s">
        <v>777</v>
      </c>
      <c r="C249" s="120">
        <v>0.9</v>
      </c>
      <c r="D249" s="135"/>
      <c r="E249" s="77"/>
      <c r="F249" s="2"/>
      <c r="G249" s="2"/>
    </row>
    <row r="250" spans="1:7" ht="11.25" customHeight="1">
      <c r="A250" s="20" t="s">
        <v>778</v>
      </c>
      <c r="B250" s="20" t="s">
        <v>779</v>
      </c>
      <c r="C250" s="120">
        <v>0.6</v>
      </c>
      <c r="D250" s="135"/>
      <c r="E250" s="77"/>
      <c r="F250" s="2"/>
      <c r="G250" s="2"/>
    </row>
    <row r="251" spans="1:7" ht="11.25" customHeight="1">
      <c r="A251" s="20" t="s">
        <v>780</v>
      </c>
      <c r="B251" s="20" t="s">
        <v>781</v>
      </c>
      <c r="C251" s="120">
        <v>1.5</v>
      </c>
      <c r="D251" s="135"/>
      <c r="E251" s="77"/>
      <c r="F251" s="2"/>
      <c r="G251" s="2"/>
    </row>
    <row r="252" spans="1:7" ht="11.25" customHeight="1">
      <c r="A252" s="20" t="s">
        <v>782</v>
      </c>
      <c r="B252" s="20" t="s">
        <v>783</v>
      </c>
      <c r="C252" s="120">
        <v>2.9</v>
      </c>
      <c r="D252" s="135"/>
      <c r="E252" s="77"/>
      <c r="F252" s="2"/>
      <c r="G252" s="2"/>
    </row>
    <row r="253" spans="1:7" ht="11.25" customHeight="1">
      <c r="A253" s="20" t="s">
        <v>784</v>
      </c>
      <c r="B253" s="20" t="s">
        <v>785</v>
      </c>
      <c r="C253" s="120">
        <v>1.9</v>
      </c>
      <c r="D253" s="135"/>
      <c r="E253" s="77"/>
      <c r="F253" s="2"/>
      <c r="G253" s="2"/>
    </row>
    <row r="254" spans="1:7" ht="11.25" customHeight="1">
      <c r="A254" s="20" t="s">
        <v>786</v>
      </c>
      <c r="B254" s="20" t="s">
        <v>787</v>
      </c>
      <c r="C254" s="120">
        <v>0.6</v>
      </c>
      <c r="D254" s="135"/>
      <c r="E254" s="77"/>
      <c r="F254" s="2"/>
      <c r="G254" s="2"/>
    </row>
    <row r="255" spans="1:7" ht="11.25" customHeight="1">
      <c r="A255" s="20" t="s">
        <v>788</v>
      </c>
      <c r="B255" s="20" t="s">
        <v>789</v>
      </c>
      <c r="C255" s="120">
        <v>0.4</v>
      </c>
      <c r="D255" s="135"/>
      <c r="E255" s="77"/>
      <c r="F255" s="2"/>
      <c r="G255" s="2"/>
    </row>
    <row r="256" spans="1:7" ht="11.25" customHeight="1">
      <c r="A256" s="20" t="s">
        <v>790</v>
      </c>
      <c r="B256" s="20" t="s">
        <v>791</v>
      </c>
      <c r="C256" s="120">
        <v>0.5</v>
      </c>
      <c r="D256" s="135"/>
      <c r="E256" s="77"/>
      <c r="F256" s="2"/>
      <c r="G256" s="2"/>
    </row>
    <row r="257" spans="1:7" ht="11.25" customHeight="1">
      <c r="A257" s="20" t="s">
        <v>792</v>
      </c>
      <c r="B257" s="20" t="s">
        <v>904</v>
      </c>
      <c r="C257" s="120">
        <v>0.5</v>
      </c>
      <c r="D257" s="135"/>
      <c r="E257" s="77"/>
      <c r="F257" s="2"/>
      <c r="G257" s="2"/>
    </row>
    <row r="258" spans="1:7" ht="11.25" customHeight="1">
      <c r="A258" s="20" t="s">
        <v>905</v>
      </c>
      <c r="B258" s="20" t="s">
        <v>906</v>
      </c>
      <c r="C258" s="120">
        <v>1</v>
      </c>
      <c r="D258" s="135"/>
      <c r="E258" s="77"/>
      <c r="F258" s="2"/>
      <c r="G258" s="2"/>
    </row>
    <row r="259" spans="1:7" ht="11.25" customHeight="1">
      <c r="A259" s="20" t="s">
        <v>907</v>
      </c>
      <c r="B259" s="20" t="s">
        <v>908</v>
      </c>
      <c r="C259" s="120">
        <v>0.2</v>
      </c>
      <c r="D259" s="135"/>
      <c r="E259" s="77"/>
      <c r="F259" s="2"/>
      <c r="G259" s="2"/>
    </row>
    <row r="260" spans="1:7" ht="11.25" customHeight="1">
      <c r="A260" s="20" t="s">
        <v>909</v>
      </c>
      <c r="B260" s="20" t="s">
        <v>523</v>
      </c>
      <c r="C260" s="120">
        <v>1</v>
      </c>
      <c r="D260" s="135"/>
      <c r="E260" s="77"/>
      <c r="F260" s="2"/>
      <c r="G260" s="2"/>
    </row>
    <row r="261" spans="1:7" ht="11.25" customHeight="1">
      <c r="A261" s="20" t="s">
        <v>507</v>
      </c>
      <c r="B261" s="20" t="s">
        <v>910</v>
      </c>
      <c r="C261" s="120" t="s">
        <v>888</v>
      </c>
      <c r="D261" s="142"/>
      <c r="E261" s="77"/>
      <c r="F261" s="2"/>
      <c r="G261" s="2"/>
    </row>
    <row r="262" spans="1:7" ht="11.25" customHeight="1">
      <c r="A262" s="20" t="s">
        <v>508</v>
      </c>
      <c r="B262" s="20" t="s">
        <v>911</v>
      </c>
      <c r="C262" s="120" t="s">
        <v>888</v>
      </c>
      <c r="D262" s="142"/>
      <c r="E262" s="77"/>
      <c r="F262" s="2"/>
      <c r="G262" s="2"/>
    </row>
    <row r="263" spans="1:7" ht="11.25" customHeight="1">
      <c r="A263" s="20" t="s">
        <v>509</v>
      </c>
      <c r="B263" s="20" t="s">
        <v>891</v>
      </c>
      <c r="C263" s="120">
        <v>0.7</v>
      </c>
      <c r="D263" s="135"/>
      <c r="E263" s="77"/>
      <c r="F263" s="2"/>
      <c r="G263" s="2"/>
    </row>
    <row r="264" spans="1:7" ht="11.25" customHeight="1">
      <c r="A264" s="20" t="s">
        <v>510</v>
      </c>
      <c r="B264" s="20" t="s">
        <v>893</v>
      </c>
      <c r="C264" s="120">
        <v>0.7</v>
      </c>
      <c r="D264" s="135"/>
      <c r="E264" s="77"/>
      <c r="F264" s="2"/>
      <c r="G264" s="2"/>
    </row>
    <row r="265" spans="1:7" ht="11.25" customHeight="1">
      <c r="A265" s="20" t="s">
        <v>511</v>
      </c>
      <c r="B265" s="20" t="s">
        <v>941</v>
      </c>
      <c r="C265" s="120" t="s">
        <v>888</v>
      </c>
      <c r="D265" s="142"/>
      <c r="E265" s="77"/>
      <c r="F265" s="2"/>
      <c r="G265" s="2"/>
    </row>
    <row r="266" spans="1:7" ht="11.25" customHeight="1">
      <c r="A266" s="20" t="s">
        <v>942</v>
      </c>
      <c r="B266" s="20" t="s">
        <v>943</v>
      </c>
      <c r="C266" s="120">
        <v>2.5</v>
      </c>
      <c r="D266" s="135"/>
      <c r="E266" s="77"/>
      <c r="F266" s="2"/>
      <c r="G266" s="2"/>
    </row>
    <row r="267" spans="1:7" ht="11.25" customHeight="1">
      <c r="A267" s="20" t="s">
        <v>563</v>
      </c>
      <c r="B267" s="20" t="s">
        <v>564</v>
      </c>
      <c r="C267" s="120">
        <v>4.2</v>
      </c>
      <c r="D267" s="135"/>
      <c r="E267" s="77"/>
      <c r="F267" s="2"/>
      <c r="G267" s="2"/>
    </row>
    <row r="268" spans="1:7" ht="11.25" customHeight="1">
      <c r="A268" s="20" t="s">
        <v>944</v>
      </c>
      <c r="B268" s="20" t="s">
        <v>466</v>
      </c>
      <c r="C268" s="120">
        <v>10.8</v>
      </c>
      <c r="D268" s="135"/>
      <c r="E268" s="77"/>
      <c r="F268" s="2"/>
      <c r="G268" s="2"/>
    </row>
    <row r="269" spans="1:7" ht="11.25" customHeight="1">
      <c r="A269" s="20" t="s">
        <v>712</v>
      </c>
      <c r="B269" s="20" t="s">
        <v>713</v>
      </c>
      <c r="C269" s="120" t="s">
        <v>888</v>
      </c>
      <c r="D269" s="142"/>
      <c r="E269" s="77"/>
      <c r="F269" s="2"/>
      <c r="G269" s="2"/>
    </row>
    <row r="270" spans="1:5" ht="11.25" customHeight="1">
      <c r="A270" s="20" t="s">
        <v>515</v>
      </c>
      <c r="B270" s="20" t="s">
        <v>892</v>
      </c>
      <c r="C270" s="120" t="s">
        <v>888</v>
      </c>
      <c r="D270" s="142"/>
      <c r="E270" s="77"/>
    </row>
    <row r="271" spans="1:5" ht="11.25" customHeight="1">
      <c r="A271" s="20"/>
      <c r="B271" s="20"/>
      <c r="C271" s="22"/>
      <c r="D271" s="13"/>
      <c r="E271" s="77"/>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5" ht="11.25" customHeight="1">
      <c r="A297" s="11"/>
      <c r="B297" s="11"/>
      <c r="C297" s="22"/>
      <c r="D297" s="13"/>
      <c r="E297" s="77"/>
    </row>
    <row r="298" spans="1:5" ht="11.25" customHeight="1">
      <c r="A298" s="11"/>
      <c r="B298" s="11"/>
      <c r="C298" s="22"/>
      <c r="D298" s="13"/>
      <c r="E298" s="77"/>
    </row>
    <row r="299" spans="1:5" ht="11.25" customHeight="1">
      <c r="A299" s="11"/>
      <c r="B299" s="11"/>
      <c r="C299" s="22"/>
      <c r="D299" s="13"/>
      <c r="E299" s="77"/>
    </row>
    <row r="300" spans="1:5" ht="11.25" customHeight="1">
      <c r="A300" s="11"/>
      <c r="B300" s="11"/>
      <c r="C300" s="22"/>
      <c r="D300" s="13"/>
      <c r="E300" s="77"/>
    </row>
    <row r="301" spans="1:5" ht="11.25" customHeight="1">
      <c r="A301" s="11"/>
      <c r="B301" s="11"/>
      <c r="C301" s="22"/>
      <c r="D301" s="13"/>
      <c r="E301" s="77"/>
    </row>
    <row r="302" spans="1:5" ht="11.25" customHeight="1">
      <c r="A302" s="11"/>
      <c r="B302" s="11"/>
      <c r="C302" s="22"/>
      <c r="D302" s="13"/>
      <c r="E302" s="77"/>
    </row>
    <row r="303" spans="1:5" ht="11.25" customHeight="1">
      <c r="A303" s="11"/>
      <c r="B303" s="11"/>
      <c r="C303" s="22"/>
      <c r="D303" s="13"/>
      <c r="E303" s="77"/>
    </row>
    <row r="304" spans="1:5" ht="11.25" customHeight="1">
      <c r="A304" s="11"/>
      <c r="B304" s="11"/>
      <c r="C304" s="22"/>
      <c r="D304" s="13"/>
      <c r="E304" s="77"/>
    </row>
    <row r="305" spans="1:5" ht="11.25" customHeight="1">
      <c r="A305" s="11"/>
      <c r="B305" s="11"/>
      <c r="C305" s="22"/>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4:5" ht="11.25" customHeight="1">
      <c r="D318" s="13"/>
      <c r="E318" s="77"/>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1">
    <tabColor indexed="25"/>
  </sheetPr>
  <dimension ref="A1:S198"/>
  <sheetViews>
    <sheetView showGridLines="0" zoomScalePageLayoutView="0" workbookViewId="0" topLeftCell="A1">
      <selection activeCell="A1" sqref="A1"/>
    </sheetView>
  </sheetViews>
  <sheetFormatPr defaultColWidth="12" defaultRowHeight="11.25"/>
  <cols>
    <col min="1" max="2" width="7.33203125" style="36" customWidth="1"/>
    <col min="3" max="3" width="1.83203125" style="36" customWidth="1"/>
    <col min="4" max="4" width="31.83203125" style="38" customWidth="1"/>
    <col min="5" max="5" width="24.16015625" style="38" customWidth="1"/>
    <col min="6" max="7" width="15.33203125" style="36" customWidth="1"/>
    <col min="8" max="8" width="13.33203125" style="36" customWidth="1"/>
    <col min="9" max="15" width="12" style="36" customWidth="1"/>
    <col min="16" max="16" width="12.66015625" style="36" customWidth="1"/>
    <col min="17" max="16384" width="12" style="36" customWidth="1"/>
  </cols>
  <sheetData>
    <row r="1" spans="1:3" ht="11.25">
      <c r="A1" s="37"/>
      <c r="C1" s="37"/>
    </row>
    <row r="2" spans="3:7" ht="11.25">
      <c r="C2" s="37"/>
      <c r="F2" s="38"/>
      <c r="G2" s="38"/>
    </row>
    <row r="3" spans="3:7" ht="11.25">
      <c r="C3" s="37"/>
      <c r="F3" s="38"/>
      <c r="G3" s="38"/>
    </row>
    <row r="4" spans="3:7" ht="11.25">
      <c r="C4" s="37"/>
      <c r="F4" s="38"/>
      <c r="G4" s="38"/>
    </row>
    <row r="5" spans="3:11" ht="11.25">
      <c r="C5" s="39"/>
      <c r="D5" s="40"/>
      <c r="E5" s="39"/>
      <c r="F5" s="38"/>
      <c r="G5" s="38"/>
      <c r="K5" s="41"/>
    </row>
    <row r="6" spans="3:7" ht="11.25">
      <c r="C6" s="42"/>
      <c r="D6" s="42" t="str">
        <f>I14</f>
        <v>Change in the share of agriculture in the economy, gross value added at basic prices, by NUTS 2 regions, 2005–10</v>
      </c>
      <c r="E6" s="43"/>
      <c r="F6" s="38"/>
      <c r="G6" s="38"/>
    </row>
    <row r="7" spans="3:19" s="37" customFormat="1" ht="11.25">
      <c r="C7" s="36"/>
      <c r="D7" s="38" t="str">
        <f>I15</f>
        <v>(percentage points difference between 2010 and 2005, based on % of total value added)</v>
      </c>
      <c r="E7" s="43"/>
      <c r="F7" s="38"/>
      <c r="G7" s="38"/>
      <c r="H7" s="39"/>
      <c r="I7" s="39"/>
      <c r="J7" s="39"/>
      <c r="K7" s="39"/>
      <c r="L7" s="39"/>
      <c r="M7" s="39"/>
      <c r="N7" s="39"/>
      <c r="O7" s="39"/>
      <c r="P7" s="39"/>
      <c r="Q7" s="39"/>
      <c r="R7" s="39"/>
      <c r="S7" s="39"/>
    </row>
    <row r="8" spans="3:19" s="37" customFormat="1" ht="11.25">
      <c r="C8" s="36"/>
      <c r="D8" s="38"/>
      <c r="E8" s="43"/>
      <c r="F8" s="38"/>
      <c r="G8" s="38"/>
      <c r="H8" s="39"/>
      <c r="I8" s="39"/>
      <c r="J8" s="39"/>
      <c r="K8" s="39"/>
      <c r="L8" s="39"/>
      <c r="M8" s="39"/>
      <c r="N8" s="39"/>
      <c r="O8" s="39"/>
      <c r="P8" s="39"/>
      <c r="Q8" s="39"/>
      <c r="R8" s="39"/>
      <c r="S8" s="39"/>
    </row>
    <row r="9" spans="3:19" s="37" customFormat="1" ht="11.25">
      <c r="C9" s="36"/>
      <c r="D9" s="38"/>
      <c r="E9" s="38"/>
      <c r="F9" s="38"/>
      <c r="G9" s="38"/>
      <c r="H9" s="39"/>
      <c r="I9" s="39"/>
      <c r="J9" s="39"/>
      <c r="K9" s="42"/>
      <c r="L9" s="39"/>
      <c r="M9" s="39"/>
      <c r="N9" s="39"/>
      <c r="O9" s="39"/>
      <c r="P9" s="39"/>
      <c r="Q9" s="39"/>
      <c r="R9" s="39"/>
      <c r="S9" s="39"/>
    </row>
    <row r="10" spans="3:19" s="37" customFormat="1" ht="11.25">
      <c r="C10" s="36"/>
      <c r="D10" s="44" t="s">
        <v>836</v>
      </c>
      <c r="E10" s="45" t="s">
        <v>67</v>
      </c>
      <c r="F10" s="144" t="s">
        <v>66</v>
      </c>
      <c r="G10" s="38"/>
      <c r="H10" s="39"/>
      <c r="I10" s="39"/>
      <c r="J10" s="39"/>
      <c r="K10" s="36"/>
      <c r="L10" s="39"/>
      <c r="M10" s="39"/>
      <c r="N10" s="39"/>
      <c r="O10" s="39"/>
      <c r="P10" s="39"/>
      <c r="Q10" s="39"/>
      <c r="R10" s="39"/>
      <c r="S10" s="39"/>
    </row>
    <row r="11" spans="3:19" s="37" customFormat="1" ht="11.25">
      <c r="C11" s="36"/>
      <c r="D11" s="46" t="s">
        <v>49</v>
      </c>
      <c r="E11" s="43">
        <v>2.529046234886671</v>
      </c>
      <c r="F11" s="145" t="s">
        <v>50</v>
      </c>
      <c r="G11" s="38"/>
      <c r="H11" s="73" t="str">
        <f ca="1">"Abbildung"&amp;MID(MID(CELL("filename",$A$1),FIND("]",CELL("filename",$A$1))+1,256),FIND(" ",MID(CELL("filename",$A$1),FIND("]",CELL("filename",$A$1))+1,256),"1"),256)&amp;":"</f>
        <v>Abbildung 9.1:</v>
      </c>
      <c r="I11" s="83" t="s">
        <v>805</v>
      </c>
      <c r="J11" s="31"/>
      <c r="K11" s="39"/>
      <c r="L11" s="39"/>
      <c r="M11" s="39"/>
      <c r="N11" s="39"/>
      <c r="O11" s="39"/>
      <c r="P11" s="39"/>
      <c r="Q11" s="46"/>
      <c r="R11" s="39"/>
      <c r="S11" s="39"/>
    </row>
    <row r="12" spans="3:19" s="37" customFormat="1" ht="11.25">
      <c r="C12" s="36"/>
      <c r="D12" s="46" t="s">
        <v>51</v>
      </c>
      <c r="E12" s="43">
        <v>1.9108219248747131</v>
      </c>
      <c r="F12" s="145" t="s">
        <v>50</v>
      </c>
      <c r="G12" s="38"/>
      <c r="H12" s="73"/>
      <c r="I12" s="107" t="s">
        <v>82</v>
      </c>
      <c r="J12" s="31"/>
      <c r="K12" s="39"/>
      <c r="L12" s="39"/>
      <c r="M12" s="39"/>
      <c r="N12" s="39"/>
      <c r="O12" s="39"/>
      <c r="P12" s="7"/>
      <c r="Q12" s="46"/>
      <c r="R12" s="39"/>
      <c r="S12" s="39"/>
    </row>
    <row r="13" spans="3:19" s="37" customFormat="1" ht="11.25">
      <c r="C13" s="36"/>
      <c r="D13" s="46" t="s">
        <v>52</v>
      </c>
      <c r="E13" s="43">
        <v>1.5899671948410732</v>
      </c>
      <c r="F13" s="145"/>
      <c r="G13" s="38"/>
      <c r="H13" s="75"/>
      <c r="I13" s="33"/>
      <c r="J13" s="31"/>
      <c r="K13" s="39"/>
      <c r="L13" s="39"/>
      <c r="M13" s="39"/>
      <c r="N13" s="39"/>
      <c r="O13" s="39"/>
      <c r="P13" s="33"/>
      <c r="Q13" s="46"/>
      <c r="R13" s="39"/>
      <c r="S13" s="39"/>
    </row>
    <row r="14" spans="4:17" ht="11.25">
      <c r="D14" s="46" t="s">
        <v>53</v>
      </c>
      <c r="E14" s="43">
        <v>1.2494566554452655</v>
      </c>
      <c r="F14" s="145" t="s">
        <v>50</v>
      </c>
      <c r="G14" s="38"/>
      <c r="H14" s="73" t="str">
        <f ca="1">"Figure"&amp;MID(MID(CELL("filename",$A$1),FIND("]",CELL("filename",$A$1))+1,256),FIND(" ",MID(CELL("filename",$A$1),FIND("]",CELL("filename",$A$1))+1,256),"1"),256)&amp;":"</f>
        <v>Figure 9.1:</v>
      </c>
      <c r="I14" s="42" t="s">
        <v>732</v>
      </c>
      <c r="J14" s="31"/>
      <c r="K14" s="38"/>
      <c r="L14" s="38"/>
      <c r="M14" s="38"/>
      <c r="N14" s="38"/>
      <c r="O14" s="38"/>
      <c r="P14" s="42"/>
      <c r="Q14" s="46"/>
    </row>
    <row r="15" spans="4:17" ht="11.25">
      <c r="D15" s="46" t="s">
        <v>54</v>
      </c>
      <c r="E15" s="43">
        <v>1.0097348940634152</v>
      </c>
      <c r="F15" s="146" t="s">
        <v>55</v>
      </c>
      <c r="H15" s="73"/>
      <c r="I15" s="106" t="s">
        <v>81</v>
      </c>
      <c r="J15" s="31"/>
      <c r="K15" s="38"/>
      <c r="L15" s="38"/>
      <c r="M15" s="38"/>
      <c r="N15" s="38"/>
      <c r="O15" s="38"/>
      <c r="P15" s="7"/>
      <c r="Q15" s="46"/>
    </row>
    <row r="16" spans="4:17" ht="11.25">
      <c r="D16" s="46" t="s">
        <v>56</v>
      </c>
      <c r="E16" s="43">
        <v>0.9825592781153141</v>
      </c>
      <c r="F16" s="146" t="s">
        <v>55</v>
      </c>
      <c r="H16" s="75"/>
      <c r="J16" s="31"/>
      <c r="Q16" s="46"/>
    </row>
    <row r="17" spans="4:17" ht="11.25">
      <c r="D17" s="46" t="s">
        <v>33</v>
      </c>
      <c r="E17" s="43">
        <v>0.8851145602836628</v>
      </c>
      <c r="F17" s="146"/>
      <c r="H17" s="73" t="str">
        <f ca="1">"Graphique"&amp;MID(MID(CELL("filename",$A$1),FIND("]",CELL("filename",$A$1))+1,256),FIND(" ",MID(CELL("filename",$A$1),FIND("]",CELL("filename",$A$1))+1,256),"1"),256)&amp;":"</f>
        <v>Graphique 9.1:</v>
      </c>
      <c r="I17" s="83" t="s">
        <v>733</v>
      </c>
      <c r="J17" s="31"/>
      <c r="P17" s="100"/>
      <c r="Q17" s="46"/>
    </row>
    <row r="18" spans="4:17" ht="11.25">
      <c r="D18" s="46" t="s">
        <v>57</v>
      </c>
      <c r="E18" s="43">
        <v>0.8015423011923968</v>
      </c>
      <c r="F18" s="146" t="s">
        <v>58</v>
      </c>
      <c r="H18" s="35"/>
      <c r="I18" s="107" t="s">
        <v>83</v>
      </c>
      <c r="J18" s="31"/>
      <c r="P18" s="7"/>
      <c r="Q18" s="46"/>
    </row>
    <row r="19" spans="4:17" ht="11.25">
      <c r="D19" s="46" t="s">
        <v>59</v>
      </c>
      <c r="E19" s="43">
        <v>0.8005744034269764</v>
      </c>
      <c r="F19" s="146" t="s">
        <v>50</v>
      </c>
      <c r="H19" s="7"/>
      <c r="J19" s="31"/>
      <c r="Q19" s="46"/>
    </row>
    <row r="20" spans="4:17" ht="11.25">
      <c r="D20" s="46" t="s">
        <v>60</v>
      </c>
      <c r="E20" s="43">
        <v>0.783343511049388</v>
      </c>
      <c r="F20" s="146"/>
      <c r="H20" s="35"/>
      <c r="J20" s="31"/>
      <c r="Q20" s="46"/>
    </row>
    <row r="21" spans="4:17" ht="11.25">
      <c r="D21" s="46"/>
      <c r="E21" s="43"/>
      <c r="F21" s="146"/>
      <c r="H21" s="35" t="s">
        <v>571</v>
      </c>
      <c r="I21" s="48"/>
      <c r="J21" s="31"/>
      <c r="Q21" s="46"/>
    </row>
    <row r="22" spans="4:17" ht="11.25">
      <c r="D22" s="46" t="s">
        <v>889</v>
      </c>
      <c r="E22" s="43">
        <v>-0.18151396801550712</v>
      </c>
      <c r="F22" s="146"/>
      <c r="H22" s="65" t="s">
        <v>574</v>
      </c>
      <c r="I22" s="108" t="s">
        <v>69</v>
      </c>
      <c r="Q22" s="46"/>
    </row>
    <row r="23" spans="4:17" ht="11.25">
      <c r="D23" s="46"/>
      <c r="E23" s="43"/>
      <c r="F23" s="146"/>
      <c r="H23" s="65"/>
      <c r="I23" s="53"/>
      <c r="J23" s="31"/>
      <c r="Q23" s="46"/>
    </row>
    <row r="24" spans="4:19" ht="11.25">
      <c r="D24" s="46" t="s">
        <v>61</v>
      </c>
      <c r="E24" s="43">
        <v>-3.0214797850533</v>
      </c>
      <c r="F24" s="146" t="s">
        <v>55</v>
      </c>
      <c r="H24" s="65" t="s">
        <v>579</v>
      </c>
      <c r="I24" s="108" t="s">
        <v>48</v>
      </c>
      <c r="J24" s="48"/>
      <c r="K24" s="48"/>
      <c r="L24" s="44"/>
      <c r="O24" s="49"/>
      <c r="P24" s="49"/>
      <c r="Q24" s="46"/>
      <c r="R24" s="49"/>
      <c r="S24" s="49"/>
    </row>
    <row r="25" spans="4:17" ht="11.25">
      <c r="D25" s="46" t="s">
        <v>36</v>
      </c>
      <c r="E25" s="43">
        <v>-3.4907066513290257</v>
      </c>
      <c r="F25" s="146" t="s">
        <v>55</v>
      </c>
      <c r="H25" s="65"/>
      <c r="I25" s="53"/>
      <c r="N25" s="49"/>
      <c r="Q25" s="46"/>
    </row>
    <row r="26" spans="4:17" ht="11.25">
      <c r="D26" s="46" t="s">
        <v>160</v>
      </c>
      <c r="E26" s="43">
        <v>-3.5203894821073867</v>
      </c>
      <c r="F26" s="146" t="s">
        <v>55</v>
      </c>
      <c r="H26" s="65" t="s">
        <v>584</v>
      </c>
      <c r="I26" s="108" t="s">
        <v>68</v>
      </c>
      <c r="J26" s="48"/>
      <c r="K26" s="48"/>
      <c r="L26" s="50"/>
      <c r="Q26" s="46"/>
    </row>
    <row r="27" spans="4:17" ht="11.25">
      <c r="D27" s="46" t="s">
        <v>62</v>
      </c>
      <c r="E27" s="43">
        <v>-3.8236482735756168</v>
      </c>
      <c r="F27" s="146" t="s">
        <v>55</v>
      </c>
      <c r="Q27" s="46"/>
    </row>
    <row r="28" spans="4:17" ht="11.25">
      <c r="D28" s="46" t="s">
        <v>162</v>
      </c>
      <c r="E28" s="43">
        <v>-3.8410171370964816</v>
      </c>
      <c r="F28" s="146" t="s">
        <v>55</v>
      </c>
      <c r="H28" s="30" t="s">
        <v>593</v>
      </c>
      <c r="I28" s="76"/>
      <c r="J28" s="48"/>
      <c r="K28" s="48"/>
      <c r="L28" s="42"/>
      <c r="Q28" s="46"/>
    </row>
    <row r="29" spans="4:17" ht="11.25">
      <c r="D29" s="46" t="s">
        <v>161</v>
      </c>
      <c r="E29" s="43">
        <v>-3.849744202302439</v>
      </c>
      <c r="F29" s="146" t="s">
        <v>55</v>
      </c>
      <c r="H29" s="29" t="s">
        <v>574</v>
      </c>
      <c r="I29" s="16" t="s">
        <v>803</v>
      </c>
      <c r="Q29" s="46"/>
    </row>
    <row r="30" spans="4:17" ht="11.25">
      <c r="D30" s="46" t="s">
        <v>63</v>
      </c>
      <c r="E30" s="43">
        <v>-3.908679917388733</v>
      </c>
      <c r="F30" s="146" t="s">
        <v>55</v>
      </c>
      <c r="H30" s="29"/>
      <c r="I30" s="17"/>
      <c r="Q30" s="46"/>
    </row>
    <row r="31" spans="4:17" ht="11.25">
      <c r="D31" s="46" t="s">
        <v>38</v>
      </c>
      <c r="E31" s="43">
        <v>-4.87977140431887</v>
      </c>
      <c r="F31" s="146" t="s">
        <v>55</v>
      </c>
      <c r="H31" s="29" t="s">
        <v>579</v>
      </c>
      <c r="I31" s="16" t="s">
        <v>804</v>
      </c>
      <c r="J31" s="31"/>
      <c r="K31" s="49"/>
      <c r="L31" s="49"/>
      <c r="M31" s="49"/>
      <c r="Q31" s="46"/>
    </row>
    <row r="32" spans="4:9" ht="11.25">
      <c r="D32" s="46" t="s">
        <v>64</v>
      </c>
      <c r="E32" s="43">
        <v>-5.087854780063186</v>
      </c>
      <c r="F32" s="146"/>
      <c r="H32" s="29"/>
      <c r="I32" s="18"/>
    </row>
    <row r="33" spans="3:9" ht="11.25">
      <c r="C33" s="42"/>
      <c r="D33" s="46" t="s">
        <v>65</v>
      </c>
      <c r="E33" s="43">
        <v>-8.258265988824416</v>
      </c>
      <c r="F33" s="146"/>
      <c r="H33" s="29" t="s">
        <v>584</v>
      </c>
      <c r="I33" s="16" t="s">
        <v>827</v>
      </c>
    </row>
    <row r="34" spans="3:9" ht="11.25">
      <c r="C34" s="42"/>
      <c r="D34" s="46"/>
      <c r="E34" s="43"/>
      <c r="F34" s="43"/>
      <c r="H34" s="42"/>
      <c r="I34" s="42"/>
    </row>
    <row r="35" spans="4:10" ht="11.25">
      <c r="D35" s="40"/>
      <c r="F35" s="43"/>
      <c r="H35" s="30" t="s">
        <v>806</v>
      </c>
      <c r="J35" s="31"/>
    </row>
    <row r="36" spans="4:10" ht="11.25">
      <c r="D36" s="36"/>
      <c r="E36" s="36"/>
      <c r="F36" s="43"/>
      <c r="H36" s="29" t="s">
        <v>574</v>
      </c>
      <c r="I36" s="46" t="s">
        <v>889</v>
      </c>
      <c r="J36" s="34"/>
    </row>
    <row r="37" spans="4:10" ht="11.25">
      <c r="D37" s="40"/>
      <c r="F37" s="43"/>
      <c r="H37" s="29"/>
      <c r="J37" s="31"/>
    </row>
    <row r="38" spans="6:10" ht="11.25">
      <c r="F38" s="43"/>
      <c r="H38" s="29" t="s">
        <v>579</v>
      </c>
      <c r="I38" s="46" t="s">
        <v>889</v>
      </c>
      <c r="J38" s="31"/>
    </row>
    <row r="39" spans="4:10" ht="11.25">
      <c r="D39" s="40"/>
      <c r="F39" s="43"/>
      <c r="H39" s="29"/>
      <c r="J39" s="31"/>
    </row>
    <row r="40" spans="3:10" s="42" customFormat="1" ht="11.25">
      <c r="C40" s="36"/>
      <c r="D40" s="40"/>
      <c r="E40" s="38"/>
      <c r="F40" s="47"/>
      <c r="H40" s="29" t="s">
        <v>584</v>
      </c>
      <c r="I40" s="46" t="s">
        <v>807</v>
      </c>
      <c r="J40" s="31"/>
    </row>
    <row r="41" spans="4:6" s="42" customFormat="1" ht="11.25">
      <c r="D41" s="40"/>
      <c r="E41" s="38"/>
      <c r="F41" s="47"/>
    </row>
    <row r="42" spans="4:6" ht="11.25">
      <c r="D42" s="40"/>
      <c r="F42" s="38"/>
    </row>
    <row r="43" spans="4:6" ht="11.25">
      <c r="D43" s="47"/>
      <c r="E43" s="47"/>
      <c r="F43" s="38"/>
    </row>
    <row r="44" spans="6:9" ht="11.25">
      <c r="F44" s="38"/>
      <c r="I44" s="52"/>
    </row>
    <row r="45" spans="3:7" s="42" customFormat="1" ht="11.25">
      <c r="C45" s="36"/>
      <c r="D45" s="38"/>
      <c r="E45" s="38"/>
      <c r="F45" s="47"/>
      <c r="G45" s="36"/>
    </row>
    <row r="46" spans="3:7" s="42" customFormat="1" ht="11.25">
      <c r="C46" s="36"/>
      <c r="D46" s="38"/>
      <c r="E46" s="51"/>
      <c r="F46" s="47"/>
      <c r="G46" s="36"/>
    </row>
    <row r="47" spans="4:6" ht="11.25">
      <c r="D47" s="42"/>
      <c r="E47" s="43"/>
      <c r="F47" s="38"/>
    </row>
    <row r="48" spans="4:6" ht="11.25">
      <c r="D48" s="42"/>
      <c r="E48" s="43"/>
      <c r="F48" s="38"/>
    </row>
    <row r="49" spans="5:6" ht="11.25">
      <c r="E49" s="43"/>
      <c r="F49" s="38"/>
    </row>
    <row r="50" spans="5:6" ht="11.25">
      <c r="E50" s="43"/>
      <c r="F50" s="38"/>
    </row>
    <row r="51" spans="5:6" ht="11.25">
      <c r="E51" s="43"/>
      <c r="F51" s="38"/>
    </row>
    <row r="52" spans="5:6" ht="11.25">
      <c r="E52" s="43"/>
      <c r="F52" s="38"/>
    </row>
    <row r="53" spans="5:6" ht="11.25">
      <c r="E53" s="43"/>
      <c r="F53" s="38"/>
    </row>
    <row r="54" spans="5:6" ht="11.25">
      <c r="E54" s="43"/>
      <c r="F54" s="38"/>
    </row>
    <row r="55" spans="5:6" ht="11.25">
      <c r="E55" s="43"/>
      <c r="F55" s="38"/>
    </row>
    <row r="56" spans="5:6" ht="11.25">
      <c r="E56" s="43"/>
      <c r="F56" s="38"/>
    </row>
    <row r="57" spans="5:6" ht="11.25">
      <c r="E57" s="43"/>
      <c r="F57" s="38"/>
    </row>
    <row r="58" spans="5:6" ht="11.25">
      <c r="E58" s="43"/>
      <c r="F58" s="38"/>
    </row>
    <row r="59" spans="5:6" ht="11.25">
      <c r="E59" s="43"/>
      <c r="F59" s="38"/>
    </row>
    <row r="60" spans="5:6" ht="11.25">
      <c r="E60" s="43"/>
      <c r="F60" s="38"/>
    </row>
    <row r="61" spans="5:6" ht="11.25">
      <c r="E61" s="43"/>
      <c r="F61" s="38"/>
    </row>
    <row r="62" spans="5:6" ht="11.25">
      <c r="E62" s="43"/>
      <c r="F62" s="38"/>
    </row>
    <row r="63" spans="5:6" ht="11.25">
      <c r="E63" s="43"/>
      <c r="F63" s="38"/>
    </row>
    <row r="64" spans="5:6" ht="11.25">
      <c r="E64" s="43"/>
      <c r="F64" s="38"/>
    </row>
    <row r="65" ht="11.25"/>
    <row r="66" ht="11.25"/>
    <row r="67" ht="11.25"/>
    <row r="68" ht="11.25"/>
    <row r="69" ht="11.25"/>
    <row r="70" ht="11.25"/>
    <row r="71" ht="11.25"/>
    <row r="72" ht="11.25"/>
    <row r="73" ht="11.25"/>
    <row r="74" ht="11.25"/>
    <row r="83" spans="4:8" ht="11.25">
      <c r="D83" s="106"/>
      <c r="E83" s="43"/>
      <c r="F83" s="38"/>
      <c r="H83" s="106"/>
    </row>
    <row r="84" spans="5:10" ht="11.25">
      <c r="E84" s="43"/>
      <c r="F84" s="38"/>
      <c r="H84" s="38"/>
      <c r="I84" s="43"/>
      <c r="J84" s="38"/>
    </row>
    <row r="85" spans="5:10" ht="11.25">
      <c r="E85" s="43"/>
      <c r="F85" s="38"/>
      <c r="H85" s="38"/>
      <c r="I85" s="43"/>
      <c r="J85" s="38"/>
    </row>
    <row r="86" spans="5:10" ht="11.25">
      <c r="E86" s="43"/>
      <c r="F86" s="38"/>
      <c r="H86" s="38"/>
      <c r="I86" s="43"/>
      <c r="J86" s="38"/>
    </row>
    <row r="87" spans="5:10" ht="11.25">
      <c r="E87" s="43"/>
      <c r="F87" s="38"/>
      <c r="H87" s="38"/>
      <c r="I87" s="43"/>
      <c r="J87" s="38"/>
    </row>
    <row r="88" spans="5:10" ht="11.25">
      <c r="E88" s="43"/>
      <c r="F88" s="38"/>
      <c r="H88" s="38"/>
      <c r="I88" s="43"/>
      <c r="J88" s="38"/>
    </row>
    <row r="89" spans="5:10" ht="11.25">
      <c r="E89" s="43"/>
      <c r="F89" s="38"/>
      <c r="H89" s="38"/>
      <c r="I89" s="43"/>
      <c r="J89" s="38"/>
    </row>
    <row r="90" spans="5:10" ht="11.25">
      <c r="E90" s="43"/>
      <c r="F90" s="38"/>
      <c r="H90" s="38"/>
      <c r="I90" s="43"/>
      <c r="J90" s="38"/>
    </row>
    <row r="91" spans="5:10" ht="11.25">
      <c r="E91" s="43"/>
      <c r="F91" s="38"/>
      <c r="H91" s="38"/>
      <c r="I91" s="43"/>
      <c r="J91" s="38"/>
    </row>
    <row r="92" spans="5:10" ht="11.25">
      <c r="E92" s="43"/>
      <c r="F92" s="38"/>
      <c r="H92" s="38"/>
      <c r="I92" s="43"/>
      <c r="J92" s="38"/>
    </row>
    <row r="93" spans="5:10" ht="11.25">
      <c r="E93" s="43"/>
      <c r="F93" s="38"/>
      <c r="H93" s="38"/>
      <c r="I93" s="43"/>
      <c r="J93" s="38"/>
    </row>
    <row r="94" spans="5:10" ht="11.25">
      <c r="E94" s="43"/>
      <c r="F94" s="38"/>
      <c r="H94" s="38"/>
      <c r="I94" s="43"/>
      <c r="J94" s="38"/>
    </row>
    <row r="95" spans="5:10" ht="11.25">
      <c r="E95" s="43"/>
      <c r="F95" s="38"/>
      <c r="H95" s="38"/>
      <c r="I95" s="43"/>
      <c r="J95" s="38"/>
    </row>
    <row r="96" spans="5:10" ht="11.25">
      <c r="E96" s="43"/>
      <c r="F96" s="38"/>
      <c r="H96" s="38"/>
      <c r="I96" s="43"/>
      <c r="J96" s="38"/>
    </row>
    <row r="97" spans="5:10" ht="11.25">
      <c r="E97" s="43"/>
      <c r="F97" s="38"/>
      <c r="H97" s="38"/>
      <c r="I97" s="43"/>
      <c r="J97" s="38"/>
    </row>
    <row r="98" spans="5:10" ht="11.25">
      <c r="E98" s="43"/>
      <c r="F98" s="38"/>
      <c r="H98" s="38"/>
      <c r="I98" s="43"/>
      <c r="J98" s="38"/>
    </row>
    <row r="99" spans="5:10" ht="11.25">
      <c r="E99" s="43"/>
      <c r="F99" s="38"/>
      <c r="H99" s="38"/>
      <c r="I99" s="43"/>
      <c r="J99" s="38"/>
    </row>
    <row r="100" spans="5:10" ht="11.25">
      <c r="E100" s="43"/>
      <c r="F100" s="38"/>
      <c r="H100" s="38"/>
      <c r="I100" s="43"/>
      <c r="J100" s="38"/>
    </row>
    <row r="101" spans="5:10" ht="11.25">
      <c r="E101" s="43"/>
      <c r="F101" s="38"/>
      <c r="H101" s="38"/>
      <c r="I101" s="43"/>
      <c r="J101" s="38"/>
    </row>
    <row r="102" spans="5:10" ht="11.25">
      <c r="E102" s="43"/>
      <c r="F102" s="38"/>
      <c r="H102" s="38"/>
      <c r="I102" s="43"/>
      <c r="J102" s="38"/>
    </row>
    <row r="103" spans="5:10" ht="11.25">
      <c r="E103" s="43"/>
      <c r="F103" s="38"/>
      <c r="H103" s="38"/>
      <c r="I103" s="43"/>
      <c r="J103" s="38"/>
    </row>
    <row r="104" spans="5:10" ht="11.25">
      <c r="E104" s="43"/>
      <c r="F104" s="38"/>
      <c r="H104" s="38"/>
      <c r="I104" s="43"/>
      <c r="J104" s="38"/>
    </row>
    <row r="105" spans="5:10" ht="11.25">
      <c r="E105" s="43"/>
      <c r="F105" s="38"/>
      <c r="H105" s="38"/>
      <c r="I105" s="32"/>
      <c r="J105" s="38"/>
    </row>
    <row r="106" spans="5:10" ht="11.25">
      <c r="E106" s="43"/>
      <c r="F106" s="38"/>
      <c r="H106" s="38"/>
      <c r="I106" s="38"/>
      <c r="J106" s="38"/>
    </row>
    <row r="107" spans="5:10" ht="11.25">
      <c r="E107" s="43"/>
      <c r="F107" s="38"/>
      <c r="H107" s="38"/>
      <c r="I107" s="38"/>
      <c r="J107" s="38"/>
    </row>
    <row r="108" spans="5:6" ht="11.25">
      <c r="E108" s="43"/>
      <c r="F108" s="38"/>
    </row>
    <row r="109" spans="5:6" ht="11.25">
      <c r="E109" s="43"/>
      <c r="F109" s="38"/>
    </row>
    <row r="110" spans="5:6" ht="11.25">
      <c r="E110" s="43"/>
      <c r="F110" s="38"/>
    </row>
    <row r="111" spans="5:6" ht="11.25">
      <c r="E111" s="43"/>
      <c r="F111" s="38"/>
    </row>
    <row r="119" ht="11.25">
      <c r="F119" s="38"/>
    </row>
    <row r="120" ht="11.25">
      <c r="F120" s="38"/>
    </row>
    <row r="121" spans="3:6" ht="11.25">
      <c r="C121" s="42"/>
      <c r="F121" s="38"/>
    </row>
    <row r="122" ht="11.25">
      <c r="F122" s="38"/>
    </row>
    <row r="123" spans="5:6" ht="11.25">
      <c r="E123" s="47"/>
      <c r="F123" s="38"/>
    </row>
    <row r="124" ht="11.25">
      <c r="F124" s="38"/>
    </row>
    <row r="125" ht="11.25">
      <c r="F125" s="38"/>
    </row>
    <row r="126" spans="5:6" ht="11.25">
      <c r="E126" s="51"/>
      <c r="F126" s="38"/>
    </row>
    <row r="127" spans="5:6" ht="11.25">
      <c r="E127" s="43"/>
      <c r="F127" s="38"/>
    </row>
    <row r="128" spans="5:6" ht="11.25">
      <c r="E128" s="43"/>
      <c r="F128" s="38"/>
    </row>
    <row r="129" spans="5:6" ht="11.25">
      <c r="E129" s="43"/>
      <c r="F129" s="38"/>
    </row>
    <row r="130" spans="5:6" ht="11.25">
      <c r="E130" s="43"/>
      <c r="F130" s="38"/>
    </row>
    <row r="131" spans="5:6" ht="11.25">
      <c r="E131" s="43"/>
      <c r="F131" s="38"/>
    </row>
    <row r="132" spans="5:6" ht="11.25">
      <c r="E132" s="43"/>
      <c r="F132" s="38"/>
    </row>
    <row r="133" spans="5:6" ht="11.25">
      <c r="E133" s="43"/>
      <c r="F133" s="38"/>
    </row>
    <row r="134" spans="5:6" ht="11.25">
      <c r="E134" s="43"/>
      <c r="F134" s="38"/>
    </row>
    <row r="135" spans="5:6" ht="11.25">
      <c r="E135" s="43"/>
      <c r="F135" s="38"/>
    </row>
    <row r="136" spans="5:6" ht="11.25">
      <c r="E136" s="43"/>
      <c r="F136" s="38"/>
    </row>
    <row r="137" spans="5:6" ht="11.25">
      <c r="E137" s="43"/>
      <c r="F137" s="38"/>
    </row>
    <row r="138" spans="5:6" ht="11.25">
      <c r="E138" s="43"/>
      <c r="F138" s="38"/>
    </row>
    <row r="139" spans="5:6" ht="11.25">
      <c r="E139" s="43"/>
      <c r="F139" s="38"/>
    </row>
    <row r="140" spans="5:6" ht="11.25">
      <c r="E140" s="43"/>
      <c r="F140" s="38"/>
    </row>
    <row r="141" spans="5:6" ht="11.25">
      <c r="E141" s="43"/>
      <c r="F141" s="38"/>
    </row>
    <row r="142" spans="5:6" ht="11.25">
      <c r="E142" s="43"/>
      <c r="F142" s="38"/>
    </row>
    <row r="143" spans="5:6" ht="11.25">
      <c r="E143" s="43"/>
      <c r="F143" s="38"/>
    </row>
    <row r="144" spans="5:6" ht="11.25">
      <c r="E144" s="43"/>
      <c r="F144" s="38"/>
    </row>
    <row r="145" spans="5:6" ht="11.25">
      <c r="E145" s="43"/>
      <c r="F145" s="38"/>
    </row>
    <row r="146" spans="5:6" ht="11.25">
      <c r="E146" s="43"/>
      <c r="F146" s="38"/>
    </row>
    <row r="147" spans="5:6" ht="11.25">
      <c r="E147" s="43"/>
      <c r="F147" s="38"/>
    </row>
    <row r="148" spans="5:6" ht="11.25">
      <c r="E148" s="43"/>
      <c r="F148" s="38"/>
    </row>
    <row r="149" spans="5:6" ht="11.25">
      <c r="E149" s="43"/>
      <c r="F149" s="38"/>
    </row>
    <row r="150" spans="5:6" ht="11.25">
      <c r="E150" s="43"/>
      <c r="F150" s="38"/>
    </row>
    <row r="151" spans="5:6" ht="11.25">
      <c r="E151" s="43"/>
      <c r="F151" s="38"/>
    </row>
    <row r="152" spans="5:6" ht="11.25">
      <c r="E152" s="43"/>
      <c r="F152" s="38"/>
    </row>
    <row r="153" spans="5:6" ht="11.25">
      <c r="E153" s="43"/>
      <c r="F153" s="38"/>
    </row>
    <row r="154" spans="5:6" ht="11.25">
      <c r="E154" s="43"/>
      <c r="F154" s="38"/>
    </row>
    <row r="155" spans="5:6" ht="11.25">
      <c r="E155" s="43"/>
      <c r="F155" s="38"/>
    </row>
    <row r="156" spans="5:6" ht="11.25">
      <c r="E156" s="43"/>
      <c r="F156" s="38"/>
    </row>
    <row r="157" spans="5:6" ht="11.25">
      <c r="E157" s="43"/>
      <c r="F157" s="38"/>
    </row>
    <row r="158" spans="5:6" ht="11.25">
      <c r="E158" s="43"/>
      <c r="F158" s="38"/>
    </row>
    <row r="159" spans="5:6" ht="11.25">
      <c r="E159" s="43"/>
      <c r="F159" s="38"/>
    </row>
    <row r="160" spans="5:6" ht="11.25">
      <c r="E160" s="43"/>
      <c r="F160" s="38"/>
    </row>
    <row r="161" spans="5:6" ht="11.25">
      <c r="E161" s="43"/>
      <c r="F161" s="38"/>
    </row>
    <row r="162" spans="5:6" ht="11.25">
      <c r="E162" s="43"/>
      <c r="F162" s="38"/>
    </row>
    <row r="163" spans="5:6" ht="11.25">
      <c r="E163" s="43"/>
      <c r="F163" s="38"/>
    </row>
    <row r="164" spans="5:6" ht="11.25">
      <c r="E164" s="43"/>
      <c r="F164" s="38"/>
    </row>
    <row r="165" spans="5:6" ht="11.25">
      <c r="E165" s="43"/>
      <c r="F165" s="38"/>
    </row>
    <row r="166" spans="5:6" ht="11.25">
      <c r="E166" s="43"/>
      <c r="F166" s="38"/>
    </row>
    <row r="167" spans="5:6" ht="11.25">
      <c r="E167" s="43"/>
      <c r="F167" s="38"/>
    </row>
    <row r="168" spans="5:6" ht="11.25">
      <c r="E168" s="43"/>
      <c r="F168" s="38"/>
    </row>
    <row r="169" spans="5:6" ht="11.25">
      <c r="E169" s="43"/>
      <c r="F169" s="38"/>
    </row>
    <row r="170" spans="5:6" ht="11.25">
      <c r="E170" s="43"/>
      <c r="F170" s="38"/>
    </row>
    <row r="171" spans="5:6" ht="11.25">
      <c r="E171" s="43"/>
      <c r="F171" s="38"/>
    </row>
    <row r="172" spans="5:6" ht="11.25">
      <c r="E172" s="43"/>
      <c r="F172" s="38"/>
    </row>
    <row r="173" spans="5:6" ht="11.25">
      <c r="E173" s="43"/>
      <c r="F173" s="38"/>
    </row>
    <row r="174" spans="5:6" ht="11.25">
      <c r="E174" s="43"/>
      <c r="F174" s="38"/>
    </row>
    <row r="175" spans="5:6" ht="11.25">
      <c r="E175" s="43"/>
      <c r="F175" s="38"/>
    </row>
    <row r="176" spans="5:6" ht="11.25">
      <c r="E176" s="43"/>
      <c r="F176" s="38"/>
    </row>
    <row r="177" spans="5:6" ht="11.25">
      <c r="E177" s="43"/>
      <c r="F177" s="38"/>
    </row>
    <row r="178" spans="5:6" ht="11.25">
      <c r="E178" s="43"/>
      <c r="F178" s="38"/>
    </row>
    <row r="179" spans="5:6" ht="11.25">
      <c r="E179" s="43"/>
      <c r="F179" s="38"/>
    </row>
    <row r="180" spans="5:6" ht="11.25">
      <c r="E180" s="43"/>
      <c r="F180" s="38"/>
    </row>
    <row r="181" spans="5:6" ht="11.25">
      <c r="E181" s="43"/>
      <c r="F181" s="38"/>
    </row>
    <row r="182" spans="5:6" ht="11.25">
      <c r="E182" s="43"/>
      <c r="F182" s="38"/>
    </row>
    <row r="183" spans="5:6" ht="11.25">
      <c r="E183" s="43"/>
      <c r="F183" s="38"/>
    </row>
    <row r="184" spans="5:6" ht="11.25">
      <c r="E184" s="43"/>
      <c r="F184" s="38"/>
    </row>
    <row r="185" spans="5:6" ht="11.25">
      <c r="E185" s="43"/>
      <c r="F185" s="38"/>
    </row>
    <row r="186" spans="5:6" ht="11.25">
      <c r="E186" s="43"/>
      <c r="F186" s="38"/>
    </row>
    <row r="187" spans="5:6" ht="11.25">
      <c r="E187" s="43"/>
      <c r="F187" s="38"/>
    </row>
    <row r="188" spans="5:6" ht="11.25">
      <c r="E188" s="43"/>
      <c r="F188" s="38"/>
    </row>
    <row r="189" spans="5:6" ht="11.25">
      <c r="E189" s="43"/>
      <c r="F189" s="38"/>
    </row>
    <row r="190" spans="5:6" ht="11.25">
      <c r="E190" s="43"/>
      <c r="F190" s="38"/>
    </row>
    <row r="191" spans="5:6" ht="11.25">
      <c r="E191" s="43"/>
      <c r="F191" s="38"/>
    </row>
    <row r="192" spans="5:6" ht="11.25">
      <c r="E192" s="43"/>
      <c r="F192" s="38"/>
    </row>
    <row r="193" spans="5:6" ht="11.25">
      <c r="E193" s="43"/>
      <c r="F193" s="38"/>
    </row>
    <row r="194" spans="5:6" ht="11.25">
      <c r="E194" s="43"/>
      <c r="F194" s="38"/>
    </row>
    <row r="195" spans="5:6" ht="11.25">
      <c r="E195" s="43"/>
      <c r="F195" s="38"/>
    </row>
    <row r="196" spans="5:6" ht="11.25">
      <c r="E196" s="32" t="s">
        <v>524</v>
      </c>
      <c r="F196" s="38"/>
    </row>
    <row r="197" ht="11.25">
      <c r="F197" s="38"/>
    </row>
    <row r="198" ht="11.25">
      <c r="F198" s="38"/>
    </row>
  </sheetData>
  <sheetProtection/>
  <printOptions/>
  <pageMargins left="0.75" right="0.75" top="1" bottom="1" header="0.5" footer="0.5"/>
  <pageSetup horizontalDpi="600" verticalDpi="600" orientation="portrait" paperSize="9" scale="65"/>
  <drawing r:id="rId1"/>
</worksheet>
</file>

<file path=xl/worksheets/sheet4.xml><?xml version="1.0" encoding="utf-8"?>
<worksheet xmlns="http://schemas.openxmlformats.org/spreadsheetml/2006/main" xmlns:r="http://schemas.openxmlformats.org/officeDocument/2006/relationships">
  <sheetPr codeName="Sheet35">
    <tabColor indexed="25"/>
  </sheetPr>
  <dimension ref="A1:O321"/>
  <sheetViews>
    <sheetView showGridLines="0" zoomScalePageLayoutView="0" workbookViewId="0" topLeftCell="A229">
      <selection activeCell="B269" sqref="B269"/>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5" ht="11.25" customHeight="1">
      <c r="A2" s="114" t="s">
        <v>490</v>
      </c>
      <c r="B2" s="114" t="s">
        <v>709</v>
      </c>
      <c r="C2" s="120">
        <v>31.3</v>
      </c>
      <c r="D2" s="13"/>
      <c r="E2" s="130"/>
    </row>
    <row r="3" spans="1:6" ht="11.25" customHeight="1">
      <c r="A3" s="11" t="s">
        <v>852</v>
      </c>
      <c r="B3" s="11" t="s">
        <v>853</v>
      </c>
      <c r="C3" s="120">
        <v>3.5</v>
      </c>
      <c r="D3" s="13"/>
      <c r="E3" s="130"/>
      <c r="F3" s="78"/>
    </row>
    <row r="4" spans="1:5" ht="11.25" customHeight="1">
      <c r="A4" s="11" t="s">
        <v>854</v>
      </c>
      <c r="B4" s="11" t="s">
        <v>855</v>
      </c>
      <c r="C4" s="120">
        <v>4.5</v>
      </c>
      <c r="D4" s="13"/>
      <c r="E4" s="130"/>
    </row>
    <row r="5" spans="1:15" ht="11.25" customHeight="1">
      <c r="A5" s="11" t="s">
        <v>856</v>
      </c>
      <c r="B5" s="11" t="s">
        <v>857</v>
      </c>
      <c r="C5" s="120">
        <v>4.8</v>
      </c>
      <c r="D5" s="13"/>
      <c r="E5" s="130"/>
      <c r="F5" s="10"/>
      <c r="G5" s="10"/>
      <c r="H5" s="10"/>
      <c r="I5" s="10"/>
      <c r="J5" s="10"/>
      <c r="K5" s="10"/>
      <c r="L5" s="10"/>
      <c r="M5" s="10"/>
      <c r="N5" s="10"/>
      <c r="O5" s="10"/>
    </row>
    <row r="6" spans="1:15" s="10" customFormat="1" ht="11.25" customHeight="1">
      <c r="A6" s="11" t="s">
        <v>858</v>
      </c>
      <c r="B6" s="11" t="s">
        <v>859</v>
      </c>
      <c r="C6" s="120">
        <v>4.6</v>
      </c>
      <c r="D6" s="13"/>
      <c r="E6" s="130"/>
      <c r="F6" s="7"/>
      <c r="G6" s="7"/>
      <c r="H6" s="7"/>
      <c r="I6" s="7"/>
      <c r="J6" s="7"/>
      <c r="K6" s="7"/>
      <c r="L6" s="7"/>
      <c r="M6" s="7"/>
      <c r="N6" s="7"/>
      <c r="O6" s="7"/>
    </row>
    <row r="7" spans="1:5" ht="11.25" customHeight="1">
      <c r="A7" s="11" t="s">
        <v>860</v>
      </c>
      <c r="B7" s="11" t="s">
        <v>861</v>
      </c>
      <c r="C7" s="120">
        <v>0.9</v>
      </c>
      <c r="D7" s="13"/>
      <c r="E7" s="130"/>
    </row>
    <row r="8" spans="1:8" ht="11.25" customHeight="1">
      <c r="A8" s="11" t="s">
        <v>862</v>
      </c>
      <c r="B8" s="11" t="s">
        <v>863</v>
      </c>
      <c r="C8" s="120">
        <v>0.7</v>
      </c>
      <c r="D8" s="13"/>
      <c r="E8" s="130"/>
      <c r="F8" s="73" t="str">
        <f ca="1">"Karte"&amp;MID(MID(CELL("filename",$A$1),FIND("]",CELL("filename",$A$1))+1,256),FIND(" ",MID(CELL("filename",$A$1),FIND("]",CELL("filename",$A$1))+1,256),"1"),256)&amp;":"</f>
        <v>Karte 9.2:</v>
      </c>
      <c r="G8" s="92" t="s">
        <v>89</v>
      </c>
      <c r="H8" s="10"/>
    </row>
    <row r="9" spans="1:8" ht="11.25" customHeight="1">
      <c r="A9" s="11" t="s">
        <v>864</v>
      </c>
      <c r="B9" s="11" t="s">
        <v>865</v>
      </c>
      <c r="C9" s="121" t="s">
        <v>888</v>
      </c>
      <c r="D9" s="13"/>
      <c r="E9" s="130"/>
      <c r="F9" s="73"/>
      <c r="G9" s="88" t="s">
        <v>834</v>
      </c>
      <c r="H9" s="91"/>
    </row>
    <row r="10" spans="1:7" ht="11.25" customHeight="1">
      <c r="A10" s="11" t="s">
        <v>866</v>
      </c>
      <c r="B10" s="11" t="s">
        <v>734</v>
      </c>
      <c r="C10" s="120">
        <v>9.1</v>
      </c>
      <c r="D10" s="13"/>
      <c r="E10" s="130"/>
      <c r="F10" s="75"/>
      <c r="G10" s="93"/>
    </row>
    <row r="11" spans="1:8" ht="11.25" customHeight="1">
      <c r="A11" s="11" t="s">
        <v>867</v>
      </c>
      <c r="B11" s="11" t="s">
        <v>868</v>
      </c>
      <c r="C11" s="120">
        <v>8.2</v>
      </c>
      <c r="D11" s="13"/>
      <c r="E11" s="130"/>
      <c r="F11" s="73" t="str">
        <f ca="1">"Map"&amp;MID(MID(CELL("filename",$A$1),FIND("]",CELL("filename",$A$1))+1,256),FIND(" ",MID(CELL("filename",$A$1),FIND("]",CELL("filename",$A$1))+1,256),"1"),256)&amp;":"</f>
        <v>Map 9.2:</v>
      </c>
      <c r="G11" s="92" t="s">
        <v>90</v>
      </c>
      <c r="H11" s="10"/>
    </row>
    <row r="12" spans="1:8" ht="11.25" customHeight="1">
      <c r="A12" s="11" t="s">
        <v>869</v>
      </c>
      <c r="B12" s="11" t="s">
        <v>870</v>
      </c>
      <c r="C12" s="120">
        <v>7.6</v>
      </c>
      <c r="D12" s="13"/>
      <c r="E12" s="130"/>
      <c r="F12" s="73"/>
      <c r="G12" s="88" t="s">
        <v>4</v>
      </c>
      <c r="H12" s="91"/>
    </row>
    <row r="13" spans="1:7" ht="11.25" customHeight="1">
      <c r="A13" s="14" t="s">
        <v>871</v>
      </c>
      <c r="B13" s="14" t="s">
        <v>872</v>
      </c>
      <c r="C13" s="120">
        <v>6.7</v>
      </c>
      <c r="D13" s="13"/>
      <c r="E13" s="130"/>
      <c r="F13" s="75"/>
      <c r="G13" s="93"/>
    </row>
    <row r="14" spans="1:8" ht="11.25" customHeight="1">
      <c r="A14" s="14" t="s">
        <v>875</v>
      </c>
      <c r="B14" s="14" t="s">
        <v>876</v>
      </c>
      <c r="C14" s="120">
        <v>6.7</v>
      </c>
      <c r="D14" s="13"/>
      <c r="E14" s="130"/>
      <c r="F14" s="73" t="str">
        <f ca="1">"Carte"&amp;MID(MID(CELL("filename",$A$1),FIND("]",CELL("filename",$A$1))+1,256),FIND(" ",MID(CELL("filename",$A$1),FIND("]",CELL("filename",$A$1))+1,256),"1"),256)&amp;":"</f>
        <v>Carte 9.2:</v>
      </c>
      <c r="G14" s="92" t="s">
        <v>91</v>
      </c>
      <c r="H14" s="90"/>
    </row>
    <row r="15" spans="1:7" ht="11.25" customHeight="1">
      <c r="A15" s="14" t="s">
        <v>878</v>
      </c>
      <c r="B15" s="14" t="s">
        <v>735</v>
      </c>
      <c r="C15" s="120">
        <v>5.6</v>
      </c>
      <c r="D15" s="13"/>
      <c r="E15" s="130"/>
      <c r="G15" s="88" t="s">
        <v>835</v>
      </c>
    </row>
    <row r="16" spans="1:7" ht="11.25" customHeight="1">
      <c r="A16" s="14" t="s">
        <v>880</v>
      </c>
      <c r="B16" s="14" t="s">
        <v>881</v>
      </c>
      <c r="C16" s="120">
        <v>5.2</v>
      </c>
      <c r="D16" s="13"/>
      <c r="E16" s="130"/>
      <c r="G16"/>
    </row>
    <row r="17" spans="1:7" ht="11.25" customHeight="1">
      <c r="A17" s="14" t="s">
        <v>883</v>
      </c>
      <c r="B17" s="14" t="s">
        <v>884</v>
      </c>
      <c r="C17" s="120">
        <v>21.2</v>
      </c>
      <c r="D17" s="13"/>
      <c r="E17" s="130"/>
      <c r="G17"/>
    </row>
    <row r="18" spans="1:5" ht="11.25" customHeight="1">
      <c r="A18" s="14" t="s">
        <v>886</v>
      </c>
      <c r="B18" s="14" t="s">
        <v>887</v>
      </c>
      <c r="C18" s="120">
        <v>36.5</v>
      </c>
      <c r="D18" s="13"/>
      <c r="E18" s="130"/>
    </row>
    <row r="19" spans="1:5" ht="11.25" customHeight="1">
      <c r="A19" s="14" t="s">
        <v>566</v>
      </c>
      <c r="B19" s="14" t="s">
        <v>567</v>
      </c>
      <c r="C19" s="120">
        <v>51.1</v>
      </c>
      <c r="D19" s="13"/>
      <c r="E19" s="130"/>
    </row>
    <row r="20" spans="1:5" ht="11.25" customHeight="1">
      <c r="A20" s="14" t="s">
        <v>569</v>
      </c>
      <c r="B20" s="14" t="s">
        <v>570</v>
      </c>
      <c r="C20" s="120">
        <v>49</v>
      </c>
      <c r="D20" s="13"/>
      <c r="E20" s="130"/>
    </row>
    <row r="21" spans="1:9" ht="11.25" customHeight="1">
      <c r="A21" s="14" t="s">
        <v>572</v>
      </c>
      <c r="B21" s="14" t="s">
        <v>573</v>
      </c>
      <c r="C21" s="120">
        <v>55.3</v>
      </c>
      <c r="D21" s="13"/>
      <c r="E21" s="130"/>
      <c r="H21" s="11"/>
      <c r="I21" s="11"/>
    </row>
    <row r="22" spans="1:9" ht="11.25" customHeight="1">
      <c r="A22" s="14" t="s">
        <v>575</v>
      </c>
      <c r="B22" s="14" t="s">
        <v>576</v>
      </c>
      <c r="C22" s="120">
        <v>17.2</v>
      </c>
      <c r="D22" s="13"/>
      <c r="E22" s="130"/>
      <c r="G22" s="10" t="s">
        <v>93</v>
      </c>
      <c r="H22" s="11"/>
      <c r="I22" s="11"/>
    </row>
    <row r="23" spans="1:11" ht="11.25" customHeight="1">
      <c r="A23" s="14" t="s">
        <v>577</v>
      </c>
      <c r="B23" s="14" t="s">
        <v>578</v>
      </c>
      <c r="C23" s="120">
        <v>19.1</v>
      </c>
      <c r="D23" s="13"/>
      <c r="E23" s="130"/>
      <c r="F23" s="10" t="s">
        <v>873</v>
      </c>
      <c r="G23" s="131" t="s">
        <v>84</v>
      </c>
      <c r="H23" s="111"/>
      <c r="J23" s="26">
        <f>PERCENTILE(C$2:C$269,0)</f>
        <v>0.7</v>
      </c>
      <c r="K23" s="20" t="s">
        <v>874</v>
      </c>
    </row>
    <row r="24" spans="1:11" ht="11.25" customHeight="1">
      <c r="A24" s="14" t="s">
        <v>580</v>
      </c>
      <c r="B24" s="14" t="s">
        <v>581</v>
      </c>
      <c r="C24" s="120">
        <v>14</v>
      </c>
      <c r="D24" s="13"/>
      <c r="E24" s="130"/>
      <c r="G24" s="112" t="s">
        <v>85</v>
      </c>
      <c r="H24" s="111"/>
      <c r="J24" s="26">
        <f>PERCENTILE(C$2:C$269,0.2)</f>
        <v>6.160000000000003</v>
      </c>
      <c r="K24" s="20" t="s">
        <v>877</v>
      </c>
    </row>
    <row r="25" spans="1:11" ht="11.25" customHeight="1">
      <c r="A25" s="14" t="s">
        <v>582</v>
      </c>
      <c r="B25" s="14" t="s">
        <v>583</v>
      </c>
      <c r="C25" s="120">
        <v>15.1</v>
      </c>
      <c r="D25" s="13"/>
      <c r="E25" s="130"/>
      <c r="G25" s="132" t="s">
        <v>86</v>
      </c>
      <c r="H25" s="111"/>
      <c r="J25" s="26">
        <f>PERCENTILE(C$2:C$269,0.4)</f>
        <v>14.4</v>
      </c>
      <c r="K25" s="20" t="s">
        <v>879</v>
      </c>
    </row>
    <row r="26" spans="1:11" ht="11.25" customHeight="1">
      <c r="A26" s="14" t="s">
        <v>585</v>
      </c>
      <c r="B26" s="14" t="s">
        <v>586</v>
      </c>
      <c r="C26" s="120">
        <v>13.4</v>
      </c>
      <c r="D26" s="13"/>
      <c r="E26" s="130"/>
      <c r="G26" s="131" t="s">
        <v>87</v>
      </c>
      <c r="H26" s="111"/>
      <c r="J26" s="26">
        <f>PERCENTILE(C$2:C$269,0.5)</f>
        <v>17.299999999999997</v>
      </c>
      <c r="K26" s="27" t="s">
        <v>882</v>
      </c>
    </row>
    <row r="27" spans="1:11" ht="11.25" customHeight="1">
      <c r="A27" s="11" t="s">
        <v>587</v>
      </c>
      <c r="B27" s="11" t="s">
        <v>588</v>
      </c>
      <c r="C27" s="120">
        <v>15.9</v>
      </c>
      <c r="D27" s="13"/>
      <c r="E27" s="130"/>
      <c r="G27" s="131" t="s">
        <v>88</v>
      </c>
      <c r="H27" s="111"/>
      <c r="J27" s="26">
        <f>PERCENTILE(C$2:C$269,0.6)</f>
        <v>20.12</v>
      </c>
      <c r="K27" s="20" t="s">
        <v>885</v>
      </c>
    </row>
    <row r="28" spans="1:11" ht="11.25" customHeight="1">
      <c r="A28" s="11" t="s">
        <v>589</v>
      </c>
      <c r="B28" s="11" t="s">
        <v>590</v>
      </c>
      <c r="C28" s="120">
        <v>15.5</v>
      </c>
      <c r="D28" s="13"/>
      <c r="E28" s="130"/>
      <c r="G28" s="7" t="s">
        <v>745</v>
      </c>
      <c r="H28" s="111" t="s">
        <v>888</v>
      </c>
      <c r="J28" s="26">
        <f>PERCENTILE(C$2:C$269,0.8)</f>
        <v>31.7</v>
      </c>
      <c r="K28" s="20" t="s">
        <v>565</v>
      </c>
    </row>
    <row r="29" spans="1:11" ht="11.25" customHeight="1">
      <c r="A29" s="11" t="s">
        <v>591</v>
      </c>
      <c r="B29" s="11" t="s">
        <v>592</v>
      </c>
      <c r="C29" s="120">
        <v>12.9</v>
      </c>
      <c r="D29" s="13"/>
      <c r="E29" s="130"/>
      <c r="F29" s="2"/>
      <c r="G29" s="2"/>
      <c r="J29" s="26">
        <f>PERCENTILE(C$4:C$320,1)</f>
        <v>82.3</v>
      </c>
      <c r="K29" s="11" t="s">
        <v>568</v>
      </c>
    </row>
    <row r="30" spans="1:9" ht="11.25" customHeight="1">
      <c r="A30" s="11" t="s">
        <v>594</v>
      </c>
      <c r="B30" s="11" t="s">
        <v>595</v>
      </c>
      <c r="C30" s="120">
        <v>14.8</v>
      </c>
      <c r="D30" s="13"/>
      <c r="E30" s="130"/>
      <c r="F30" s="6" t="s">
        <v>571</v>
      </c>
      <c r="G30" s="28"/>
      <c r="H30" s="11"/>
      <c r="I30" s="11"/>
    </row>
    <row r="31" spans="1:9" ht="11.25" customHeight="1">
      <c r="A31" s="11" t="s">
        <v>596</v>
      </c>
      <c r="B31" s="11" t="s">
        <v>597</v>
      </c>
      <c r="C31" s="120">
        <v>21.5</v>
      </c>
      <c r="D31" s="13"/>
      <c r="E31" s="130"/>
      <c r="F31" s="2" t="s">
        <v>574</v>
      </c>
      <c r="G31" s="118" t="s">
        <v>808</v>
      </c>
      <c r="H31" s="88"/>
      <c r="I31" s="2"/>
    </row>
    <row r="32" spans="1:9" ht="11.25" customHeight="1">
      <c r="A32" s="11" t="s">
        <v>598</v>
      </c>
      <c r="B32" s="11" t="s">
        <v>599</v>
      </c>
      <c r="C32" s="120">
        <v>14.1</v>
      </c>
      <c r="D32" s="13"/>
      <c r="E32" s="130"/>
      <c r="F32" s="2"/>
      <c r="G32" s="53"/>
      <c r="H32" s="88"/>
      <c r="I32" s="2"/>
    </row>
    <row r="33" spans="1:9" ht="11.25" customHeight="1">
      <c r="A33" s="11" t="s">
        <v>600</v>
      </c>
      <c r="B33" s="11" t="s">
        <v>601</v>
      </c>
      <c r="C33" s="120">
        <v>19.4</v>
      </c>
      <c r="D33" s="13"/>
      <c r="E33" s="130"/>
      <c r="F33" s="2" t="s">
        <v>579</v>
      </c>
      <c r="G33" s="108" t="s">
        <v>92</v>
      </c>
      <c r="H33" s="88"/>
      <c r="I33" s="2"/>
    </row>
    <row r="34" spans="1:9" ht="11.25" customHeight="1">
      <c r="A34" s="11" t="s">
        <v>715</v>
      </c>
      <c r="B34" s="11" t="s">
        <v>717</v>
      </c>
      <c r="C34" s="120">
        <v>32.4</v>
      </c>
      <c r="D34" s="13"/>
      <c r="E34" s="130"/>
      <c r="F34" s="2"/>
      <c r="G34" s="53"/>
      <c r="H34" s="88"/>
      <c r="I34" s="2"/>
    </row>
    <row r="35" spans="1:9" ht="11.25" customHeight="1">
      <c r="A35" s="11" t="s">
        <v>602</v>
      </c>
      <c r="B35" s="11" t="s">
        <v>603</v>
      </c>
      <c r="C35" s="120">
        <v>11.5</v>
      </c>
      <c r="D35" s="13"/>
      <c r="E35" s="130"/>
      <c r="F35" s="2" t="s">
        <v>584</v>
      </c>
      <c r="G35" s="118" t="s">
        <v>809</v>
      </c>
      <c r="H35" s="88"/>
      <c r="I35" s="2"/>
    </row>
    <row r="36" spans="1:9" ht="11.25" customHeight="1">
      <c r="A36" s="11" t="s">
        <v>604</v>
      </c>
      <c r="B36" s="11" t="s">
        <v>605</v>
      </c>
      <c r="C36" s="120">
        <v>29.4</v>
      </c>
      <c r="D36" s="13"/>
      <c r="E36" s="130"/>
      <c r="F36" s="3"/>
      <c r="G36" s="3"/>
      <c r="H36" s="2"/>
      <c r="I36" s="2"/>
    </row>
    <row r="37" spans="1:9" ht="11.25" customHeight="1">
      <c r="A37" s="11" t="s">
        <v>606</v>
      </c>
      <c r="B37" s="11" t="s">
        <v>607</v>
      </c>
      <c r="C37" s="120">
        <v>19.1</v>
      </c>
      <c r="D37" s="13"/>
      <c r="E37" s="130"/>
      <c r="F37" s="2"/>
      <c r="G37" s="2"/>
      <c r="H37" s="2"/>
      <c r="I37" s="2"/>
    </row>
    <row r="38" spans="1:9" ht="11.25" customHeight="1">
      <c r="A38" s="11" t="s">
        <v>608</v>
      </c>
      <c r="B38" s="11" t="s">
        <v>609</v>
      </c>
      <c r="C38" s="120">
        <v>17</v>
      </c>
      <c r="D38" s="13"/>
      <c r="E38" s="130"/>
      <c r="F38" s="2"/>
      <c r="G38" s="2"/>
      <c r="H38" s="2"/>
      <c r="I38" s="2"/>
    </row>
    <row r="39" spans="1:9" ht="11.25" customHeight="1">
      <c r="A39" s="11" t="s">
        <v>610</v>
      </c>
      <c r="B39" s="11" t="s">
        <v>611</v>
      </c>
      <c r="C39" s="120">
        <v>16.7</v>
      </c>
      <c r="D39" s="13"/>
      <c r="E39" s="130"/>
      <c r="F39" s="15" t="s">
        <v>593</v>
      </c>
      <c r="G39" s="2"/>
      <c r="H39" s="2"/>
      <c r="I39" s="2"/>
    </row>
    <row r="40" spans="1:12" ht="11.25" customHeight="1">
      <c r="A40" s="11" t="s">
        <v>612</v>
      </c>
      <c r="B40" s="11" t="s">
        <v>613</v>
      </c>
      <c r="C40" s="120">
        <v>42.2</v>
      </c>
      <c r="D40" s="13"/>
      <c r="E40" s="130"/>
      <c r="F40" s="2" t="s">
        <v>574</v>
      </c>
      <c r="G40" s="16" t="s">
        <v>180</v>
      </c>
      <c r="H40" s="2"/>
      <c r="I40" s="2"/>
      <c r="L40" s="94"/>
    </row>
    <row r="41" spans="1:12" ht="11.25" customHeight="1">
      <c r="A41" s="11" t="s">
        <v>614</v>
      </c>
      <c r="B41" s="11" t="s">
        <v>615</v>
      </c>
      <c r="C41" s="120">
        <v>36.5</v>
      </c>
      <c r="D41" s="13"/>
      <c r="E41" s="130"/>
      <c r="F41" s="2"/>
      <c r="G41" s="17"/>
      <c r="H41" s="2"/>
      <c r="I41" s="2"/>
      <c r="L41" s="84"/>
    </row>
    <row r="42" spans="1:12" ht="11.25" customHeight="1">
      <c r="A42" s="11" t="s">
        <v>616</v>
      </c>
      <c r="B42" s="11" t="s">
        <v>617</v>
      </c>
      <c r="C42" s="120">
        <v>28.8</v>
      </c>
      <c r="D42" s="13"/>
      <c r="E42" s="130"/>
      <c r="F42" s="2" t="s">
        <v>579</v>
      </c>
      <c r="G42" s="16" t="s">
        <v>181</v>
      </c>
      <c r="H42" s="2"/>
      <c r="I42" s="2"/>
      <c r="L42" s="94"/>
    </row>
    <row r="43" spans="1:12" ht="11.25" customHeight="1">
      <c r="A43" s="11" t="s">
        <v>618</v>
      </c>
      <c r="B43" s="11" t="s">
        <v>619</v>
      </c>
      <c r="C43" s="120">
        <v>24</v>
      </c>
      <c r="D43" s="13"/>
      <c r="E43" s="130"/>
      <c r="F43" s="2"/>
      <c r="G43" s="18"/>
      <c r="H43" s="2"/>
      <c r="I43" s="2"/>
      <c r="L43" s="84"/>
    </row>
    <row r="44" spans="1:12" ht="11.25" customHeight="1">
      <c r="A44" s="11" t="s">
        <v>620</v>
      </c>
      <c r="B44" s="11" t="s">
        <v>621</v>
      </c>
      <c r="C44" s="120">
        <v>30.9</v>
      </c>
      <c r="D44" s="13"/>
      <c r="E44" s="130"/>
      <c r="F44" s="2" t="s">
        <v>584</v>
      </c>
      <c r="G44" s="16" t="s">
        <v>182</v>
      </c>
      <c r="H44" s="2"/>
      <c r="I44" s="2"/>
      <c r="L44" s="94"/>
    </row>
    <row r="45" spans="1:9" ht="11.25" customHeight="1">
      <c r="A45" s="11" t="s">
        <v>622</v>
      </c>
      <c r="B45" s="11" t="s">
        <v>623</v>
      </c>
      <c r="C45" s="120">
        <v>37.3</v>
      </c>
      <c r="D45" s="13"/>
      <c r="E45" s="130"/>
      <c r="F45" s="2"/>
      <c r="G45" s="2"/>
      <c r="H45" s="2"/>
      <c r="I45" s="2"/>
    </row>
    <row r="46" spans="1:5" ht="11.25" customHeight="1">
      <c r="A46" s="11" t="s">
        <v>624</v>
      </c>
      <c r="B46" s="11" t="s">
        <v>625</v>
      </c>
      <c r="C46" s="120">
        <v>24.5</v>
      </c>
      <c r="D46" s="13"/>
      <c r="E46" s="130"/>
    </row>
    <row r="47" spans="1:5" ht="11.25" customHeight="1">
      <c r="A47" s="11" t="s">
        <v>626</v>
      </c>
      <c r="B47" s="11" t="s">
        <v>627</v>
      </c>
      <c r="C47" s="120">
        <v>23.4</v>
      </c>
      <c r="D47" s="13"/>
      <c r="E47" s="130"/>
    </row>
    <row r="48" spans="1:5" ht="11.25" customHeight="1">
      <c r="A48" s="11" t="s">
        <v>628</v>
      </c>
      <c r="B48" s="11" t="s">
        <v>629</v>
      </c>
      <c r="C48" s="120">
        <v>22.5</v>
      </c>
      <c r="D48" s="13"/>
      <c r="E48" s="130"/>
    </row>
    <row r="49" spans="1:8" ht="11.25" customHeight="1">
      <c r="A49" s="11" t="s">
        <v>630</v>
      </c>
      <c r="B49" s="11" t="s">
        <v>631</v>
      </c>
      <c r="C49" s="120">
        <v>16.3</v>
      </c>
      <c r="D49" s="13"/>
      <c r="E49" s="130"/>
      <c r="F49" s="77"/>
      <c r="H49" s="77"/>
    </row>
    <row r="50" spans="1:8" ht="11.25" customHeight="1">
      <c r="A50" s="11" t="s">
        <v>632</v>
      </c>
      <c r="B50" s="11" t="s">
        <v>633</v>
      </c>
      <c r="C50" s="120">
        <v>17.4</v>
      </c>
      <c r="D50" s="13"/>
      <c r="E50" s="130"/>
      <c r="F50" s="77"/>
      <c r="G50" s="77"/>
      <c r="H50" s="77"/>
    </row>
    <row r="51" spans="1:5" ht="11.25" customHeight="1">
      <c r="A51" s="11" t="s">
        <v>634</v>
      </c>
      <c r="B51" s="11" t="s">
        <v>635</v>
      </c>
      <c r="C51" s="120">
        <v>18.4</v>
      </c>
      <c r="D51" s="13"/>
      <c r="E51" s="130"/>
    </row>
    <row r="52" spans="1:5" ht="11.25" customHeight="1">
      <c r="A52" s="11" t="s">
        <v>636</v>
      </c>
      <c r="B52" s="11" t="s">
        <v>637</v>
      </c>
      <c r="C52" s="120">
        <v>31</v>
      </c>
      <c r="D52" s="13"/>
      <c r="E52" s="130"/>
    </row>
    <row r="53" spans="1:5" ht="11.25" customHeight="1">
      <c r="A53" s="11" t="s">
        <v>638</v>
      </c>
      <c r="B53" s="11" t="s">
        <v>639</v>
      </c>
      <c r="C53" s="120">
        <v>19.8</v>
      </c>
      <c r="D53" s="13"/>
      <c r="E53" s="130"/>
    </row>
    <row r="54" spans="1:5" ht="11.25" customHeight="1">
      <c r="A54" s="11" t="s">
        <v>641</v>
      </c>
      <c r="B54" s="11" t="s">
        <v>642</v>
      </c>
      <c r="C54" s="120">
        <v>26.1</v>
      </c>
      <c r="D54" s="13"/>
      <c r="E54" s="130"/>
    </row>
    <row r="55" spans="1:5" ht="11.25" customHeight="1">
      <c r="A55" s="11" t="s">
        <v>716</v>
      </c>
      <c r="B55" s="11" t="s">
        <v>640</v>
      </c>
      <c r="C55" s="121" t="s">
        <v>888</v>
      </c>
      <c r="D55" s="13"/>
      <c r="E55" s="130"/>
    </row>
    <row r="56" spans="1:5" ht="11.25" customHeight="1">
      <c r="A56" s="11" t="s">
        <v>749</v>
      </c>
      <c r="B56" s="11" t="s">
        <v>643</v>
      </c>
      <c r="C56" s="121" t="s">
        <v>888</v>
      </c>
      <c r="D56" s="13"/>
      <c r="E56" s="130"/>
    </row>
    <row r="57" spans="1:5" ht="11.25" customHeight="1">
      <c r="A57" s="11" t="s">
        <v>644</v>
      </c>
      <c r="B57" s="11" t="s">
        <v>645</v>
      </c>
      <c r="C57" s="120">
        <v>48.8</v>
      </c>
      <c r="D57" s="13"/>
      <c r="E57" s="130"/>
    </row>
    <row r="58" spans="1:9" ht="11.25" customHeight="1">
      <c r="A58" s="11" t="s">
        <v>646</v>
      </c>
      <c r="B58" s="11" t="s">
        <v>647</v>
      </c>
      <c r="C58" s="120">
        <v>33.1</v>
      </c>
      <c r="D58" s="13"/>
      <c r="E58" s="130"/>
      <c r="F58" s="2"/>
      <c r="G58" s="2"/>
      <c r="H58" s="2"/>
      <c r="I58" s="2"/>
    </row>
    <row r="59" spans="1:9" ht="11.25" customHeight="1">
      <c r="A59" s="11" t="s">
        <v>648</v>
      </c>
      <c r="B59" s="11" t="s">
        <v>649</v>
      </c>
      <c r="C59" s="120">
        <v>26.9</v>
      </c>
      <c r="D59" s="13"/>
      <c r="E59" s="130"/>
      <c r="F59" s="2"/>
      <c r="G59" s="2"/>
      <c r="H59" s="2"/>
      <c r="I59" s="2"/>
    </row>
    <row r="60" spans="1:9" ht="11.25" customHeight="1">
      <c r="A60" s="11" t="s">
        <v>650</v>
      </c>
      <c r="B60" s="11" t="s">
        <v>651</v>
      </c>
      <c r="C60" s="120">
        <v>9.1</v>
      </c>
      <c r="D60" s="115" t="s">
        <v>17</v>
      </c>
      <c r="E60" s="130"/>
      <c r="F60" s="2"/>
      <c r="G60" s="2"/>
      <c r="H60" s="2"/>
      <c r="I60" s="2"/>
    </row>
    <row r="61" spans="1:9" ht="11.25" customHeight="1">
      <c r="A61" s="11" t="s">
        <v>652</v>
      </c>
      <c r="B61" s="11" t="s">
        <v>653</v>
      </c>
      <c r="C61" s="120">
        <v>4.7</v>
      </c>
      <c r="D61" s="13"/>
      <c r="E61" s="130"/>
      <c r="F61" s="2"/>
      <c r="G61" s="2"/>
      <c r="H61" s="2"/>
      <c r="I61" s="2"/>
    </row>
    <row r="62" spans="1:5" ht="11.25" customHeight="1">
      <c r="A62" s="11" t="s">
        <v>654</v>
      </c>
      <c r="B62" s="11" t="s">
        <v>655</v>
      </c>
      <c r="C62" s="120">
        <v>18.8</v>
      </c>
      <c r="D62" s="13"/>
      <c r="E62" s="130"/>
    </row>
    <row r="63" spans="1:5" ht="11.25" customHeight="1">
      <c r="A63" s="11" t="s">
        <v>767</v>
      </c>
      <c r="B63" s="11" t="s">
        <v>656</v>
      </c>
      <c r="C63" s="120">
        <v>6.9</v>
      </c>
      <c r="D63" s="13"/>
      <c r="E63" s="130"/>
    </row>
    <row r="64" spans="1:5" ht="11.25" customHeight="1">
      <c r="A64" s="11" t="s">
        <v>768</v>
      </c>
      <c r="B64" s="11" t="s">
        <v>657</v>
      </c>
      <c r="C64" s="120">
        <v>14.9</v>
      </c>
      <c r="D64" s="13"/>
      <c r="E64" s="130"/>
    </row>
    <row r="65" spans="1:5" ht="11.25" customHeight="1">
      <c r="A65" s="11" t="s">
        <v>769</v>
      </c>
      <c r="B65" s="11" t="s">
        <v>658</v>
      </c>
      <c r="C65" s="120">
        <v>10.8</v>
      </c>
      <c r="D65" s="13"/>
      <c r="E65" s="130"/>
    </row>
    <row r="66" spans="1:5" ht="11.25" customHeight="1">
      <c r="A66" s="11" t="s">
        <v>525</v>
      </c>
      <c r="B66" s="11" t="s">
        <v>659</v>
      </c>
      <c r="C66" s="120">
        <v>16.8</v>
      </c>
      <c r="D66" s="13"/>
      <c r="E66" s="130"/>
    </row>
    <row r="67" spans="1:5" ht="11.25" customHeight="1">
      <c r="A67" s="11" t="s">
        <v>526</v>
      </c>
      <c r="B67" s="11" t="s">
        <v>660</v>
      </c>
      <c r="C67" s="120">
        <v>3.1</v>
      </c>
      <c r="D67" s="13"/>
      <c r="E67" s="130"/>
    </row>
    <row r="68" spans="1:5" ht="11.25" customHeight="1">
      <c r="A68" s="19" t="s">
        <v>527</v>
      </c>
      <c r="B68" s="11" t="s">
        <v>661</v>
      </c>
      <c r="C68" s="120">
        <v>4</v>
      </c>
      <c r="D68" s="13"/>
      <c r="E68" s="130"/>
    </row>
    <row r="69" spans="1:5" ht="11.25" customHeight="1">
      <c r="A69" s="11" t="s">
        <v>528</v>
      </c>
      <c r="B69" s="11" t="s">
        <v>662</v>
      </c>
      <c r="C69" s="120">
        <v>9.2</v>
      </c>
      <c r="D69" s="13"/>
      <c r="E69" s="130"/>
    </row>
    <row r="70" spans="1:5" ht="11.25" customHeight="1">
      <c r="A70" s="11" t="s">
        <v>529</v>
      </c>
      <c r="B70" s="11" t="s">
        <v>663</v>
      </c>
      <c r="C70" s="120">
        <v>9.6</v>
      </c>
      <c r="D70" s="13"/>
      <c r="E70" s="130"/>
    </row>
    <row r="71" spans="1:5" ht="11.25" customHeight="1">
      <c r="A71" s="11" t="s">
        <v>530</v>
      </c>
      <c r="B71" s="11" t="s">
        <v>664</v>
      </c>
      <c r="C71" s="120">
        <v>7.1</v>
      </c>
      <c r="D71" s="13"/>
      <c r="E71" s="130"/>
    </row>
    <row r="72" spans="1:5" ht="11.25" customHeight="1">
      <c r="A72" s="11" t="s">
        <v>531</v>
      </c>
      <c r="B72" s="11" t="s">
        <v>665</v>
      </c>
      <c r="C72" s="120">
        <v>8.8</v>
      </c>
      <c r="D72" s="13"/>
      <c r="E72" s="130"/>
    </row>
    <row r="73" spans="1:5" ht="11.25" customHeight="1">
      <c r="A73" s="11" t="s">
        <v>532</v>
      </c>
      <c r="B73" s="11" t="s">
        <v>666</v>
      </c>
      <c r="C73" s="120">
        <v>3.4</v>
      </c>
      <c r="D73" s="13"/>
      <c r="E73" s="130"/>
    </row>
    <row r="74" spans="1:5" ht="11.25" customHeight="1">
      <c r="A74" s="11" t="s">
        <v>533</v>
      </c>
      <c r="B74" s="11" t="s">
        <v>667</v>
      </c>
      <c r="C74" s="120">
        <v>9.4</v>
      </c>
      <c r="D74" s="13"/>
      <c r="E74" s="130"/>
    </row>
    <row r="75" spans="1:5" ht="11.25" customHeight="1">
      <c r="A75" s="14" t="s">
        <v>534</v>
      </c>
      <c r="B75" s="14" t="s">
        <v>668</v>
      </c>
      <c r="C75" s="120">
        <v>8.6</v>
      </c>
      <c r="D75" s="13"/>
      <c r="E75" s="130"/>
    </row>
    <row r="76" spans="1:5" ht="11.25" customHeight="1">
      <c r="A76" s="11" t="s">
        <v>669</v>
      </c>
      <c r="B76" s="11" t="s">
        <v>670</v>
      </c>
      <c r="C76" s="120">
        <v>12.9</v>
      </c>
      <c r="D76" s="13"/>
      <c r="E76" s="130"/>
    </row>
    <row r="77" spans="1:5" ht="11.25" customHeight="1">
      <c r="A77" s="11" t="s">
        <v>671</v>
      </c>
      <c r="B77" s="11" t="s">
        <v>672</v>
      </c>
      <c r="C77" s="120">
        <v>5.4</v>
      </c>
      <c r="D77" s="13"/>
      <c r="E77" s="130"/>
    </row>
    <row r="78" spans="1:5" ht="11.25" customHeight="1">
      <c r="A78" s="11" t="s">
        <v>673</v>
      </c>
      <c r="B78" s="11" t="s">
        <v>674</v>
      </c>
      <c r="C78" s="120">
        <v>5</v>
      </c>
      <c r="D78" s="13"/>
      <c r="E78" s="130"/>
    </row>
    <row r="79" spans="1:5" ht="11.25" customHeight="1">
      <c r="A79" s="11" t="s">
        <v>675</v>
      </c>
      <c r="B79" s="11" t="s">
        <v>676</v>
      </c>
      <c r="C79" s="120">
        <v>12.4</v>
      </c>
      <c r="D79" s="13"/>
      <c r="E79" s="130"/>
    </row>
    <row r="80" spans="1:5" ht="11.25" customHeight="1">
      <c r="A80" s="11" t="s">
        <v>677</v>
      </c>
      <c r="B80" s="11" t="s">
        <v>678</v>
      </c>
      <c r="C80" s="120">
        <v>33.1</v>
      </c>
      <c r="D80" s="13"/>
      <c r="E80" s="130"/>
    </row>
    <row r="81" spans="1:5" ht="11.25" customHeight="1">
      <c r="A81" s="11" t="s">
        <v>679</v>
      </c>
      <c r="B81" s="11" t="s">
        <v>680</v>
      </c>
      <c r="C81" s="120">
        <v>38.2</v>
      </c>
      <c r="D81" s="13"/>
      <c r="E81" s="130"/>
    </row>
    <row r="82" spans="1:5" ht="11.25" customHeight="1">
      <c r="A82" s="11" t="s">
        <v>681</v>
      </c>
      <c r="B82" s="11" t="s">
        <v>793</v>
      </c>
      <c r="C82" s="120">
        <v>32.5</v>
      </c>
      <c r="D82" s="13"/>
      <c r="E82" s="130"/>
    </row>
    <row r="83" spans="1:5" ht="11.25" customHeight="1">
      <c r="A83" s="11" t="s">
        <v>794</v>
      </c>
      <c r="B83" s="11" t="s">
        <v>795</v>
      </c>
      <c r="C83" s="120">
        <v>11.4</v>
      </c>
      <c r="D83" s="13"/>
      <c r="E83" s="130"/>
    </row>
    <row r="84" spans="1:5" ht="11.25" customHeight="1">
      <c r="A84" s="11" t="s">
        <v>796</v>
      </c>
      <c r="B84" s="11" t="s">
        <v>453</v>
      </c>
      <c r="C84" s="120">
        <v>26.8</v>
      </c>
      <c r="D84" s="13"/>
      <c r="E84" s="130"/>
    </row>
    <row r="85" spans="1:5" ht="11.25" customHeight="1">
      <c r="A85" s="11" t="s">
        <v>454</v>
      </c>
      <c r="B85" s="11" t="s">
        <v>736</v>
      </c>
      <c r="C85" s="120">
        <v>19.4</v>
      </c>
      <c r="D85" s="13"/>
      <c r="E85" s="130"/>
    </row>
    <row r="86" spans="1:5" ht="11.25" customHeight="1">
      <c r="A86" s="11" t="s">
        <v>455</v>
      </c>
      <c r="B86" s="11" t="s">
        <v>456</v>
      </c>
      <c r="C86" s="120">
        <v>16</v>
      </c>
      <c r="D86" s="13"/>
      <c r="E86" s="130"/>
    </row>
    <row r="87" spans="1:5" ht="11.25" customHeight="1">
      <c r="A87" s="11" t="s">
        <v>457</v>
      </c>
      <c r="B87" s="11" t="s">
        <v>682</v>
      </c>
      <c r="C87" s="120">
        <v>36</v>
      </c>
      <c r="D87" s="13"/>
      <c r="E87" s="130"/>
    </row>
    <row r="88" spans="1:5" ht="11.25" customHeight="1">
      <c r="A88" s="11" t="s">
        <v>683</v>
      </c>
      <c r="B88" s="11" t="s">
        <v>684</v>
      </c>
      <c r="C88" s="120">
        <v>25.9</v>
      </c>
      <c r="D88" s="13"/>
      <c r="E88" s="130"/>
    </row>
    <row r="89" spans="1:5" ht="11.25" customHeight="1">
      <c r="A89" s="11" t="s">
        <v>685</v>
      </c>
      <c r="B89" s="11" t="s">
        <v>686</v>
      </c>
      <c r="C89" s="120">
        <v>5.4</v>
      </c>
      <c r="D89" s="13"/>
      <c r="E89" s="130"/>
    </row>
    <row r="90" spans="1:5" ht="11.25" customHeight="1">
      <c r="A90" s="11" t="s">
        <v>687</v>
      </c>
      <c r="B90" s="11" t="s">
        <v>688</v>
      </c>
      <c r="C90" s="120">
        <v>27.3</v>
      </c>
      <c r="D90" s="13"/>
      <c r="E90" s="130"/>
    </row>
    <row r="91" spans="1:5" ht="11.25" customHeight="1">
      <c r="A91" s="11" t="s">
        <v>689</v>
      </c>
      <c r="B91" s="11" t="s">
        <v>690</v>
      </c>
      <c r="C91" s="120">
        <v>28.2</v>
      </c>
      <c r="D91" s="13"/>
      <c r="E91" s="130"/>
    </row>
    <row r="92" spans="1:5" ht="11.25" customHeight="1">
      <c r="A92" s="11" t="s">
        <v>691</v>
      </c>
      <c r="B92" s="11" t="s">
        <v>737</v>
      </c>
      <c r="C92" s="121" t="s">
        <v>888</v>
      </c>
      <c r="D92" s="13"/>
      <c r="E92" s="130"/>
    </row>
    <row r="93" spans="1:5" ht="11.25" customHeight="1">
      <c r="A93" s="11" t="s">
        <v>692</v>
      </c>
      <c r="B93" s="11" t="s">
        <v>738</v>
      </c>
      <c r="C93" s="121" t="s">
        <v>888</v>
      </c>
      <c r="D93" s="13"/>
      <c r="E93" s="130"/>
    </row>
    <row r="94" spans="1:5" ht="11.25" customHeight="1">
      <c r="A94" s="11" t="s">
        <v>693</v>
      </c>
      <c r="B94" s="11" t="s">
        <v>739</v>
      </c>
      <c r="C94" s="120">
        <v>17.4</v>
      </c>
      <c r="D94" s="13"/>
      <c r="E94" s="130"/>
    </row>
    <row r="95" spans="1:5" ht="11.25" customHeight="1">
      <c r="A95" s="11" t="s">
        <v>694</v>
      </c>
      <c r="B95" s="11" t="s">
        <v>183</v>
      </c>
      <c r="C95" s="120">
        <v>55.3</v>
      </c>
      <c r="D95" s="13"/>
      <c r="E95" s="130"/>
    </row>
    <row r="96" spans="1:5" ht="11.25" customHeight="1">
      <c r="A96" s="11" t="s">
        <v>184</v>
      </c>
      <c r="B96" s="11" t="s">
        <v>185</v>
      </c>
      <c r="C96" s="120">
        <v>74.8</v>
      </c>
      <c r="D96" s="13"/>
      <c r="E96" s="130"/>
    </row>
    <row r="97" spans="1:5" ht="11.25" customHeight="1">
      <c r="A97" s="11" t="s">
        <v>186</v>
      </c>
      <c r="B97" s="11" t="s">
        <v>187</v>
      </c>
      <c r="C97" s="120">
        <v>54.9</v>
      </c>
      <c r="D97" s="13"/>
      <c r="E97" s="130"/>
    </row>
    <row r="98" spans="1:5" ht="11.25" customHeight="1">
      <c r="A98" s="11" t="s">
        <v>188</v>
      </c>
      <c r="B98" s="11" t="s">
        <v>189</v>
      </c>
      <c r="C98" s="120">
        <v>44.9</v>
      </c>
      <c r="D98" s="13"/>
      <c r="E98" s="130"/>
    </row>
    <row r="99" spans="1:5" ht="11.25" customHeight="1">
      <c r="A99" s="11" t="s">
        <v>190</v>
      </c>
      <c r="B99" s="11" t="s">
        <v>740</v>
      </c>
      <c r="C99" s="120">
        <v>47.1</v>
      </c>
      <c r="D99" s="13"/>
      <c r="E99" s="130"/>
    </row>
    <row r="100" spans="1:5" ht="11.25" customHeight="1">
      <c r="A100" s="11" t="s">
        <v>191</v>
      </c>
      <c r="B100" s="11" t="s">
        <v>192</v>
      </c>
      <c r="C100" s="120">
        <v>28.7</v>
      </c>
      <c r="D100" s="13"/>
      <c r="E100" s="130"/>
    </row>
    <row r="101" spans="1:5" ht="11.25" customHeight="1">
      <c r="A101" s="11" t="s">
        <v>193</v>
      </c>
      <c r="B101" s="11" t="s">
        <v>194</v>
      </c>
      <c r="C101" s="120">
        <v>43.7</v>
      </c>
      <c r="D101" s="13"/>
      <c r="E101" s="130"/>
    </row>
    <row r="102" spans="1:5" ht="11.25" customHeight="1">
      <c r="A102" s="11" t="s">
        <v>195</v>
      </c>
      <c r="B102" s="11" t="s">
        <v>196</v>
      </c>
      <c r="C102" s="120">
        <v>48.9</v>
      </c>
      <c r="D102" s="13"/>
      <c r="E102" s="130"/>
    </row>
    <row r="103" spans="1:5" ht="11.25" customHeight="1">
      <c r="A103" s="11" t="s">
        <v>197</v>
      </c>
      <c r="B103" s="11" t="s">
        <v>198</v>
      </c>
      <c r="C103" s="120">
        <v>31.7</v>
      </c>
      <c r="D103" s="13"/>
      <c r="E103" s="130"/>
    </row>
    <row r="104" spans="1:5" ht="11.25" customHeight="1">
      <c r="A104" s="11" t="s">
        <v>199</v>
      </c>
      <c r="B104" s="11" t="s">
        <v>200</v>
      </c>
      <c r="C104" s="120">
        <v>50.5</v>
      </c>
      <c r="D104" s="13"/>
      <c r="E104" s="130"/>
    </row>
    <row r="105" spans="1:5" ht="11.25" customHeight="1">
      <c r="A105" s="11" t="s">
        <v>201</v>
      </c>
      <c r="B105" s="11" t="s">
        <v>202</v>
      </c>
      <c r="C105" s="120">
        <v>38.7</v>
      </c>
      <c r="D105" s="13"/>
      <c r="E105" s="130"/>
    </row>
    <row r="106" spans="1:5" ht="11.25" customHeight="1">
      <c r="A106" s="11" t="s">
        <v>203</v>
      </c>
      <c r="B106" s="11" t="s">
        <v>204</v>
      </c>
      <c r="C106" s="120">
        <v>31.6</v>
      </c>
      <c r="D106" s="13"/>
      <c r="E106" s="130"/>
    </row>
    <row r="107" spans="1:5" ht="11.25" customHeight="1">
      <c r="A107" s="11" t="s">
        <v>205</v>
      </c>
      <c r="B107" s="11" t="s">
        <v>206</v>
      </c>
      <c r="C107" s="120">
        <v>32</v>
      </c>
      <c r="D107" s="13"/>
      <c r="E107" s="130"/>
    </row>
    <row r="108" spans="1:5" ht="11.25" customHeight="1">
      <c r="A108" s="11" t="s">
        <v>207</v>
      </c>
      <c r="B108" s="11" t="s">
        <v>208</v>
      </c>
      <c r="C108" s="120">
        <v>41.4</v>
      </c>
      <c r="D108" s="13"/>
      <c r="E108" s="130"/>
    </row>
    <row r="109" spans="1:5" ht="11.25" customHeight="1">
      <c r="A109" s="11" t="s">
        <v>209</v>
      </c>
      <c r="B109" s="11" t="s">
        <v>210</v>
      </c>
      <c r="C109" s="120">
        <v>28.3</v>
      </c>
      <c r="D109" s="13"/>
      <c r="E109" s="130"/>
    </row>
    <row r="110" spans="1:5" ht="11.25" customHeight="1">
      <c r="A110" s="11" t="s">
        <v>211</v>
      </c>
      <c r="B110" s="11" t="s">
        <v>212</v>
      </c>
      <c r="C110" s="120">
        <v>25.9</v>
      </c>
      <c r="D110" s="13"/>
      <c r="E110" s="130"/>
    </row>
    <row r="111" spans="1:5" ht="11.25" customHeight="1">
      <c r="A111" s="11" t="s">
        <v>213</v>
      </c>
      <c r="B111" s="11" t="s">
        <v>214</v>
      </c>
      <c r="C111" s="120">
        <v>14.9</v>
      </c>
      <c r="D111" s="13"/>
      <c r="E111" s="130"/>
    </row>
    <row r="112" spans="1:5" ht="11.25" customHeight="1">
      <c r="A112" s="11" t="s">
        <v>215</v>
      </c>
      <c r="B112" s="11" t="s">
        <v>216</v>
      </c>
      <c r="C112" s="120">
        <v>25.6</v>
      </c>
      <c r="D112" s="13"/>
      <c r="E112" s="130"/>
    </row>
    <row r="113" spans="1:5" ht="11.25" customHeight="1">
      <c r="A113" s="11" t="s">
        <v>217</v>
      </c>
      <c r="B113" s="11" t="s">
        <v>218</v>
      </c>
      <c r="C113" s="120">
        <v>14.8</v>
      </c>
      <c r="D113" s="13"/>
      <c r="E113" s="130"/>
    </row>
    <row r="114" spans="1:5" ht="11.25" customHeight="1">
      <c r="A114" s="11" t="s">
        <v>219</v>
      </c>
      <c r="B114" s="11" t="s">
        <v>220</v>
      </c>
      <c r="C114" s="120">
        <v>35.2</v>
      </c>
      <c r="D114" s="13"/>
      <c r="E114" s="130"/>
    </row>
    <row r="115" spans="1:5" ht="11.25" customHeight="1">
      <c r="A115" s="11" t="s">
        <v>221</v>
      </c>
      <c r="B115" s="11" t="s">
        <v>222</v>
      </c>
      <c r="C115" s="120">
        <v>43.4</v>
      </c>
      <c r="D115" s="13"/>
      <c r="E115" s="130"/>
    </row>
    <row r="116" spans="1:5" ht="11.25" customHeight="1">
      <c r="A116" s="11" t="s">
        <v>223</v>
      </c>
      <c r="B116" s="11" t="s">
        <v>224</v>
      </c>
      <c r="C116" s="120">
        <v>23.7</v>
      </c>
      <c r="D116" s="13"/>
      <c r="E116" s="130"/>
    </row>
    <row r="117" spans="1:5" ht="11.25" customHeight="1">
      <c r="A117" s="11" t="s">
        <v>225</v>
      </c>
      <c r="B117" s="11" t="s">
        <v>741</v>
      </c>
      <c r="C117" s="120">
        <v>19.4</v>
      </c>
      <c r="D117" s="13"/>
      <c r="E117" s="130"/>
    </row>
    <row r="118" spans="1:5" ht="11.25" customHeight="1">
      <c r="A118" s="11" t="s">
        <v>226</v>
      </c>
      <c r="B118" s="11" t="s">
        <v>742</v>
      </c>
      <c r="C118" s="120">
        <v>19.8</v>
      </c>
      <c r="D118" s="13"/>
      <c r="E118" s="130"/>
    </row>
    <row r="119" spans="1:5" ht="11.25" customHeight="1">
      <c r="A119" s="11" t="s">
        <v>227</v>
      </c>
      <c r="B119" s="11" t="s">
        <v>743</v>
      </c>
      <c r="C119" s="120">
        <v>64.9</v>
      </c>
      <c r="D119" s="13"/>
      <c r="E119" s="130"/>
    </row>
    <row r="120" spans="1:5" ht="11.25" customHeight="1">
      <c r="A120" s="11" t="s">
        <v>228</v>
      </c>
      <c r="B120" s="11" t="s">
        <v>744</v>
      </c>
      <c r="C120" s="120">
        <v>18.7</v>
      </c>
      <c r="D120" s="13"/>
      <c r="E120" s="130"/>
    </row>
    <row r="121" spans="1:5" ht="11.25" customHeight="1">
      <c r="A121" s="11" t="s">
        <v>229</v>
      </c>
      <c r="B121" s="11" t="s">
        <v>230</v>
      </c>
      <c r="C121" s="120">
        <v>17.8</v>
      </c>
      <c r="D121" s="13"/>
      <c r="E121" s="130"/>
    </row>
    <row r="122" spans="1:5" ht="11.25" customHeight="1">
      <c r="A122" s="11" t="s">
        <v>231</v>
      </c>
      <c r="B122" s="11" t="s">
        <v>232</v>
      </c>
      <c r="C122" s="120">
        <v>10</v>
      </c>
      <c r="D122" s="13"/>
      <c r="E122" s="130"/>
    </row>
    <row r="123" spans="1:5" ht="11.25" customHeight="1">
      <c r="A123" s="11" t="s">
        <v>233</v>
      </c>
      <c r="B123" s="11" t="s">
        <v>234</v>
      </c>
      <c r="C123" s="120">
        <v>22.1</v>
      </c>
      <c r="D123" s="13"/>
      <c r="E123" s="130"/>
    </row>
    <row r="124" spans="1:5" ht="11.25" customHeight="1">
      <c r="A124" s="11" t="s">
        <v>235</v>
      </c>
      <c r="B124" s="11" t="s">
        <v>236</v>
      </c>
      <c r="C124" s="120">
        <v>41</v>
      </c>
      <c r="D124" s="13"/>
      <c r="E124" s="130"/>
    </row>
    <row r="125" spans="1:5" ht="11.25" customHeight="1">
      <c r="A125" s="11" t="s">
        <v>244</v>
      </c>
      <c r="B125" s="11" t="s">
        <v>245</v>
      </c>
      <c r="C125" s="120">
        <v>12.4</v>
      </c>
      <c r="D125" s="13"/>
      <c r="E125" s="130"/>
    </row>
    <row r="126" spans="1:5" ht="11.25" customHeight="1">
      <c r="A126" s="11" t="s">
        <v>246</v>
      </c>
      <c r="B126" s="11" t="s">
        <v>247</v>
      </c>
      <c r="C126" s="120">
        <v>11.2</v>
      </c>
      <c r="D126" s="13"/>
      <c r="E126" s="130"/>
    </row>
    <row r="127" spans="1:5" ht="11.25" customHeight="1">
      <c r="A127" s="11" t="s">
        <v>248</v>
      </c>
      <c r="B127" s="11" t="s">
        <v>249</v>
      </c>
      <c r="C127" s="120">
        <v>19.6</v>
      </c>
      <c r="D127" s="13"/>
      <c r="E127" s="130"/>
    </row>
    <row r="128" spans="1:5" ht="11.25" customHeight="1">
      <c r="A128" s="11" t="s">
        <v>250</v>
      </c>
      <c r="B128" s="11" t="s">
        <v>251</v>
      </c>
      <c r="C128" s="120">
        <v>13.9</v>
      </c>
      <c r="D128" s="13"/>
      <c r="E128" s="130"/>
    </row>
    <row r="129" spans="1:5" ht="11.25" customHeight="1">
      <c r="A129" s="11" t="s">
        <v>252</v>
      </c>
      <c r="B129" s="11" t="s">
        <v>253</v>
      </c>
      <c r="C129" s="120">
        <v>12.2</v>
      </c>
      <c r="D129" s="13"/>
      <c r="E129" s="130"/>
    </row>
    <row r="130" spans="1:5" ht="11.25" customHeight="1">
      <c r="A130" s="11" t="s">
        <v>254</v>
      </c>
      <c r="B130" s="11" t="s">
        <v>255</v>
      </c>
      <c r="C130" s="120">
        <v>12.3</v>
      </c>
      <c r="D130" s="13"/>
      <c r="E130" s="130"/>
    </row>
    <row r="131" spans="1:5" ht="11.25" customHeight="1">
      <c r="A131" s="11" t="s">
        <v>256</v>
      </c>
      <c r="B131" s="11" t="s">
        <v>257</v>
      </c>
      <c r="C131" s="120">
        <v>22.5</v>
      </c>
      <c r="D131" s="13"/>
      <c r="E131" s="130"/>
    </row>
    <row r="132" spans="1:5" ht="11.25" customHeight="1">
      <c r="A132" s="11" t="s">
        <v>258</v>
      </c>
      <c r="B132" s="11" t="s">
        <v>259</v>
      </c>
      <c r="C132" s="120">
        <v>12.8</v>
      </c>
      <c r="D132" s="13"/>
      <c r="E132" s="130"/>
    </row>
    <row r="133" spans="1:5" ht="11.25" customHeight="1">
      <c r="A133" s="11" t="s">
        <v>535</v>
      </c>
      <c r="B133" s="11" t="s">
        <v>544</v>
      </c>
      <c r="C133" s="120">
        <v>17.1</v>
      </c>
      <c r="D133" s="13"/>
      <c r="E133" s="130"/>
    </row>
    <row r="134" spans="1:5" ht="11.25" customHeight="1">
      <c r="A134" s="11" t="s">
        <v>536</v>
      </c>
      <c r="B134" s="11" t="s">
        <v>545</v>
      </c>
      <c r="C134" s="120">
        <v>16.7</v>
      </c>
      <c r="D134" s="13"/>
      <c r="E134" s="130"/>
    </row>
    <row r="135" spans="1:5" ht="11.25" customHeight="1">
      <c r="A135" s="11" t="s">
        <v>537</v>
      </c>
      <c r="B135" s="11" t="s">
        <v>237</v>
      </c>
      <c r="C135" s="120">
        <v>20</v>
      </c>
      <c r="D135" s="13"/>
      <c r="E135" s="130"/>
    </row>
    <row r="136" spans="1:5" ht="11.25" customHeight="1">
      <c r="A136" s="11" t="s">
        <v>538</v>
      </c>
      <c r="B136" s="11" t="s">
        <v>238</v>
      </c>
      <c r="C136" s="120">
        <v>14.9</v>
      </c>
      <c r="D136" s="13"/>
      <c r="E136" s="130"/>
    </row>
    <row r="137" spans="1:5" ht="11.25" customHeight="1">
      <c r="A137" s="11" t="s">
        <v>539</v>
      </c>
      <c r="B137" s="11" t="s">
        <v>239</v>
      </c>
      <c r="C137" s="121" t="s">
        <v>888</v>
      </c>
      <c r="D137" s="13"/>
      <c r="E137" s="130"/>
    </row>
    <row r="138" spans="1:5" ht="11.25" customHeight="1">
      <c r="A138" s="11" t="s">
        <v>540</v>
      </c>
      <c r="B138" s="11" t="s">
        <v>240</v>
      </c>
      <c r="C138" s="120">
        <v>20.7</v>
      </c>
      <c r="D138" s="13"/>
      <c r="E138" s="130"/>
    </row>
    <row r="139" spans="1:5" ht="11.25" customHeight="1">
      <c r="A139" s="11" t="s">
        <v>541</v>
      </c>
      <c r="B139" s="11" t="s">
        <v>241</v>
      </c>
      <c r="C139" s="120">
        <v>14.6</v>
      </c>
      <c r="D139" s="13"/>
      <c r="E139" s="130"/>
    </row>
    <row r="140" spans="1:5" ht="11.25" customHeight="1">
      <c r="A140" s="11" t="s">
        <v>542</v>
      </c>
      <c r="B140" s="11" t="s">
        <v>242</v>
      </c>
      <c r="C140" s="121" t="s">
        <v>888</v>
      </c>
      <c r="D140" s="13"/>
      <c r="E140" s="130"/>
    </row>
    <row r="141" spans="1:5" ht="11.25" customHeight="1">
      <c r="A141" s="11" t="s">
        <v>543</v>
      </c>
      <c r="B141" s="11" t="s">
        <v>243</v>
      </c>
      <c r="C141" s="120">
        <v>19.3</v>
      </c>
      <c r="D141" s="13"/>
      <c r="E141" s="130"/>
    </row>
    <row r="142" spans="1:5" ht="11.25" customHeight="1">
      <c r="A142" s="11" t="s">
        <v>260</v>
      </c>
      <c r="B142" s="11" t="s">
        <v>497</v>
      </c>
      <c r="C142" s="120">
        <v>11.6</v>
      </c>
      <c r="D142" s="13"/>
      <c r="E142" s="130"/>
    </row>
    <row r="143" spans="1:5" ht="11.25" customHeight="1">
      <c r="A143" s="11" t="s">
        <v>261</v>
      </c>
      <c r="B143" s="11" t="s">
        <v>495</v>
      </c>
      <c r="C143" s="120">
        <v>2.8</v>
      </c>
      <c r="D143" s="13"/>
      <c r="E143" s="130"/>
    </row>
    <row r="144" spans="1:5" ht="11.25" customHeight="1">
      <c r="A144" s="11" t="s">
        <v>262</v>
      </c>
      <c r="B144" s="11" t="s">
        <v>493</v>
      </c>
      <c r="C144" s="120">
        <v>4.1</v>
      </c>
      <c r="D144" s="13"/>
      <c r="E144" s="130"/>
    </row>
    <row r="145" spans="1:5" ht="11.25" customHeight="1">
      <c r="A145" s="11" t="s">
        <v>263</v>
      </c>
      <c r="B145" s="11" t="s">
        <v>264</v>
      </c>
      <c r="C145" s="120">
        <v>29.7</v>
      </c>
      <c r="D145" s="13"/>
      <c r="E145" s="130"/>
    </row>
    <row r="146" spans="1:5" ht="11.25" customHeight="1">
      <c r="A146" s="11" t="s">
        <v>265</v>
      </c>
      <c r="B146" s="11" t="s">
        <v>266</v>
      </c>
      <c r="C146" s="120">
        <v>3.6</v>
      </c>
      <c r="D146" s="13"/>
      <c r="E146" s="130"/>
    </row>
    <row r="147" spans="1:5" ht="11.25" customHeight="1">
      <c r="A147" s="11" t="s">
        <v>267</v>
      </c>
      <c r="B147" s="11" t="s">
        <v>268</v>
      </c>
      <c r="C147" s="120">
        <v>6.4</v>
      </c>
      <c r="D147" s="13"/>
      <c r="E147" s="130"/>
    </row>
    <row r="148" spans="1:5" ht="11.25" customHeight="1">
      <c r="A148" s="11" t="s">
        <v>269</v>
      </c>
      <c r="B148" s="11" t="s">
        <v>270</v>
      </c>
      <c r="C148" s="120">
        <v>5.4</v>
      </c>
      <c r="D148" s="13"/>
      <c r="E148" s="130"/>
    </row>
    <row r="149" spans="1:5" ht="11.25" customHeight="1">
      <c r="A149" s="11" t="s">
        <v>271</v>
      </c>
      <c r="B149" s="11" t="s">
        <v>272</v>
      </c>
      <c r="C149" s="120">
        <v>5.6</v>
      </c>
      <c r="D149" s="13"/>
      <c r="E149" s="130"/>
    </row>
    <row r="150" spans="1:5" ht="11.25" customHeight="1">
      <c r="A150" s="11" t="s">
        <v>273</v>
      </c>
      <c r="B150" s="11" t="s">
        <v>274</v>
      </c>
      <c r="C150" s="120">
        <v>4.8</v>
      </c>
      <c r="D150" s="13"/>
      <c r="E150" s="130"/>
    </row>
    <row r="151" spans="1:5" ht="11.25" customHeight="1">
      <c r="A151" s="11" t="s">
        <v>275</v>
      </c>
      <c r="B151" s="11" t="s">
        <v>276</v>
      </c>
      <c r="C151" s="120">
        <v>4.5</v>
      </c>
      <c r="D151" s="13"/>
      <c r="E151" s="130"/>
    </row>
    <row r="152" spans="1:5" ht="11.25" customHeight="1">
      <c r="A152" s="11" t="s">
        <v>277</v>
      </c>
      <c r="B152" s="11" t="s">
        <v>278</v>
      </c>
      <c r="C152" s="120">
        <v>4.7</v>
      </c>
      <c r="D152" s="13"/>
      <c r="E152" s="130"/>
    </row>
    <row r="153" spans="1:5" ht="11.25" customHeight="1">
      <c r="A153" s="11" t="s">
        <v>279</v>
      </c>
      <c r="B153" s="11" t="s">
        <v>280</v>
      </c>
      <c r="C153" s="120">
        <v>13.3</v>
      </c>
      <c r="D153" s="13"/>
      <c r="E153" s="130"/>
    </row>
    <row r="154" spans="1:5" ht="11.25" customHeight="1">
      <c r="A154" s="11" t="s">
        <v>281</v>
      </c>
      <c r="B154" s="11" t="s">
        <v>282</v>
      </c>
      <c r="C154" s="120">
        <v>52.8</v>
      </c>
      <c r="D154" s="13"/>
      <c r="E154" s="130"/>
    </row>
    <row r="155" spans="1:5" ht="11.25" customHeight="1">
      <c r="A155" s="11" t="s">
        <v>283</v>
      </c>
      <c r="B155" s="11" t="s">
        <v>284</v>
      </c>
      <c r="C155" s="120">
        <v>75.1</v>
      </c>
      <c r="D155" s="13"/>
      <c r="E155" s="130"/>
    </row>
    <row r="156" spans="1:5" ht="11.25" customHeight="1">
      <c r="A156" s="11" t="s">
        <v>285</v>
      </c>
      <c r="B156" s="11" t="s">
        <v>286</v>
      </c>
      <c r="C156" s="120">
        <v>49.2</v>
      </c>
      <c r="D156" s="13"/>
      <c r="E156" s="130"/>
    </row>
    <row r="157" spans="1:5" ht="11.25" customHeight="1">
      <c r="A157" s="14" t="s">
        <v>287</v>
      </c>
      <c r="B157" s="11" t="s">
        <v>288</v>
      </c>
      <c r="C157" s="120">
        <v>36</v>
      </c>
      <c r="D157" s="13"/>
      <c r="E157" s="130"/>
    </row>
    <row r="158" spans="1:5" ht="11.25" customHeight="1">
      <c r="A158" s="14" t="s">
        <v>289</v>
      </c>
      <c r="B158" s="14" t="s">
        <v>290</v>
      </c>
      <c r="C158" s="120">
        <v>37.6</v>
      </c>
      <c r="D158" s="13"/>
      <c r="E158" s="130"/>
    </row>
    <row r="159" spans="1:5" ht="11.25" customHeight="1">
      <c r="A159" s="14" t="s">
        <v>291</v>
      </c>
      <c r="B159" s="14" t="s">
        <v>292</v>
      </c>
      <c r="C159" s="120">
        <v>82.3</v>
      </c>
      <c r="D159" s="13"/>
      <c r="E159" s="130"/>
    </row>
    <row r="160" spans="1:5" ht="11.25" customHeight="1">
      <c r="A160" s="11" t="s">
        <v>293</v>
      </c>
      <c r="B160" s="11" t="s">
        <v>294</v>
      </c>
      <c r="C160" s="120">
        <v>52.7</v>
      </c>
      <c r="D160" s="13"/>
      <c r="E160" s="130"/>
    </row>
    <row r="161" spans="1:5" ht="11.25" customHeight="1">
      <c r="A161" s="14" t="s">
        <v>295</v>
      </c>
      <c r="B161" s="14" t="s">
        <v>296</v>
      </c>
      <c r="C161" s="120">
        <v>59.1</v>
      </c>
      <c r="D161" s="13"/>
      <c r="E161" s="130"/>
    </row>
    <row r="162" spans="1:5" ht="11.25" customHeight="1">
      <c r="A162" s="14" t="s">
        <v>297</v>
      </c>
      <c r="B162" s="14" t="s">
        <v>298</v>
      </c>
      <c r="C162" s="120">
        <v>82.1</v>
      </c>
      <c r="D162" s="13"/>
      <c r="E162" s="130"/>
    </row>
    <row r="163" spans="1:5" ht="11.25" customHeight="1">
      <c r="A163" s="14" t="s">
        <v>299</v>
      </c>
      <c r="B163" s="14" t="s">
        <v>300</v>
      </c>
      <c r="C163" s="120">
        <v>62.2</v>
      </c>
      <c r="D163" s="13"/>
      <c r="E163" s="130"/>
    </row>
    <row r="164" spans="1:5" ht="11.25" customHeight="1">
      <c r="A164" s="14" t="s">
        <v>301</v>
      </c>
      <c r="B164" s="14" t="s">
        <v>302</v>
      </c>
      <c r="C164" s="120">
        <v>31.7</v>
      </c>
      <c r="D164" s="13"/>
      <c r="E164" s="130"/>
    </row>
    <row r="165" spans="1:5" ht="11.25" customHeight="1">
      <c r="A165" s="14" t="s">
        <v>303</v>
      </c>
      <c r="B165" s="14" t="s">
        <v>304</v>
      </c>
      <c r="C165" s="120">
        <v>48.4</v>
      </c>
      <c r="D165" s="13"/>
      <c r="E165" s="130"/>
    </row>
    <row r="166" spans="1:5" ht="11.25" customHeight="1">
      <c r="A166" s="14" t="s">
        <v>305</v>
      </c>
      <c r="B166" s="14" t="s">
        <v>306</v>
      </c>
      <c r="C166" s="120">
        <v>25.4</v>
      </c>
      <c r="D166" s="13"/>
      <c r="E166" s="130"/>
    </row>
    <row r="167" spans="1:5" ht="11.25" customHeight="1">
      <c r="A167" s="14" t="s">
        <v>307</v>
      </c>
      <c r="B167" s="14" t="s">
        <v>308</v>
      </c>
      <c r="C167" s="120">
        <v>25.4</v>
      </c>
      <c r="D167" s="13"/>
      <c r="E167" s="130"/>
    </row>
    <row r="168" spans="1:5" ht="11.25" customHeight="1">
      <c r="A168" s="14" t="s">
        <v>309</v>
      </c>
      <c r="B168" s="14" t="s">
        <v>310</v>
      </c>
      <c r="C168" s="120">
        <v>14.4</v>
      </c>
      <c r="D168" s="13"/>
      <c r="E168" s="130"/>
    </row>
    <row r="169" spans="1:5" ht="11.25" customHeight="1">
      <c r="A169" s="11" t="s">
        <v>311</v>
      </c>
      <c r="B169" s="11" t="s">
        <v>312</v>
      </c>
      <c r="C169" s="120">
        <v>8.6</v>
      </c>
      <c r="D169" s="13"/>
      <c r="E169" s="130"/>
    </row>
    <row r="170" spans="1:5" ht="11.25" customHeight="1">
      <c r="A170" s="11" t="s">
        <v>313</v>
      </c>
      <c r="B170" s="11" t="s">
        <v>314</v>
      </c>
      <c r="C170" s="120">
        <v>16.3</v>
      </c>
      <c r="D170" s="13"/>
      <c r="E170" s="130"/>
    </row>
    <row r="171" spans="1:5" ht="11.25" customHeight="1">
      <c r="A171" s="11" t="s">
        <v>315</v>
      </c>
      <c r="B171" s="11" t="s">
        <v>316</v>
      </c>
      <c r="C171" s="120">
        <v>19</v>
      </c>
      <c r="D171" s="13"/>
      <c r="E171" s="130"/>
    </row>
    <row r="172" spans="1:5" ht="11.25" customHeight="1">
      <c r="A172" s="11" t="s">
        <v>317</v>
      </c>
      <c r="B172" s="11" t="s">
        <v>318</v>
      </c>
      <c r="C172" s="120">
        <v>10.5</v>
      </c>
      <c r="D172" s="13"/>
      <c r="E172" s="130"/>
    </row>
    <row r="173" spans="1:5" ht="11.25" customHeight="1">
      <c r="A173" s="11" t="s">
        <v>319</v>
      </c>
      <c r="B173" s="11" t="s">
        <v>320</v>
      </c>
      <c r="C173" s="120">
        <v>8.9</v>
      </c>
      <c r="D173" s="13"/>
      <c r="E173" s="130"/>
    </row>
    <row r="174" spans="1:5" ht="11.25" customHeight="1">
      <c r="A174" s="11" t="s">
        <v>321</v>
      </c>
      <c r="B174" s="11" t="s">
        <v>322</v>
      </c>
      <c r="C174" s="120">
        <v>14.4</v>
      </c>
      <c r="D174" s="13"/>
      <c r="E174" s="130"/>
    </row>
    <row r="175" spans="1:5" ht="11.25" customHeight="1">
      <c r="A175" s="11" t="s">
        <v>323</v>
      </c>
      <c r="B175" s="11" t="s">
        <v>555</v>
      </c>
      <c r="C175" s="120">
        <v>3.6</v>
      </c>
      <c r="D175" s="13"/>
      <c r="E175" s="130"/>
    </row>
    <row r="176" spans="1:5" ht="11.25" customHeight="1">
      <c r="A176" s="11" t="s">
        <v>324</v>
      </c>
      <c r="B176" s="11" t="s">
        <v>325</v>
      </c>
      <c r="C176" s="120">
        <v>4.1</v>
      </c>
      <c r="D176" s="13"/>
      <c r="E176" s="130"/>
    </row>
    <row r="177" spans="1:5" ht="11.25" customHeight="1">
      <c r="A177" s="11" t="s">
        <v>326</v>
      </c>
      <c r="B177" s="11" t="s">
        <v>556</v>
      </c>
      <c r="C177" s="120">
        <v>1.4</v>
      </c>
      <c r="D177" s="13"/>
      <c r="E177" s="130"/>
    </row>
    <row r="178" spans="1:5" ht="11.25" customHeight="1">
      <c r="A178" s="11" t="s">
        <v>327</v>
      </c>
      <c r="B178" s="11" t="s">
        <v>557</v>
      </c>
      <c r="C178" s="120">
        <v>2.9</v>
      </c>
      <c r="D178" s="13"/>
      <c r="E178" s="130"/>
    </row>
    <row r="179" spans="1:5" ht="11.25" customHeight="1">
      <c r="A179" s="11" t="s">
        <v>328</v>
      </c>
      <c r="B179" s="11" t="s">
        <v>329</v>
      </c>
      <c r="C179" s="120">
        <v>2.9</v>
      </c>
      <c r="D179" s="13"/>
      <c r="E179" s="130"/>
    </row>
    <row r="180" spans="1:5" ht="11.25" customHeight="1">
      <c r="A180" s="11" t="s">
        <v>330</v>
      </c>
      <c r="B180" s="11" t="s">
        <v>331</v>
      </c>
      <c r="C180" s="120">
        <v>0.9</v>
      </c>
      <c r="D180" s="13"/>
      <c r="E180" s="130"/>
    </row>
    <row r="181" spans="1:5" ht="11.25" customHeight="1">
      <c r="A181" s="11" t="s">
        <v>332</v>
      </c>
      <c r="B181" s="11" t="s">
        <v>558</v>
      </c>
      <c r="C181" s="120">
        <v>3</v>
      </c>
      <c r="D181" s="13"/>
      <c r="E181" s="130"/>
    </row>
    <row r="182" spans="1:5" ht="11.25" customHeight="1">
      <c r="A182" s="11" t="s">
        <v>333</v>
      </c>
      <c r="B182" s="11" t="s">
        <v>334</v>
      </c>
      <c r="C182" s="120">
        <v>5.5</v>
      </c>
      <c r="D182" s="13"/>
      <c r="E182" s="130"/>
    </row>
    <row r="183" spans="1:5" ht="11.25" customHeight="1">
      <c r="A183" s="11" t="s">
        <v>335</v>
      </c>
      <c r="B183" s="11" t="s">
        <v>336</v>
      </c>
      <c r="C183" s="120">
        <v>5.1</v>
      </c>
      <c r="D183" s="13"/>
      <c r="E183" s="130"/>
    </row>
    <row r="184" spans="1:5" ht="11.25" customHeight="1">
      <c r="A184" s="11" t="s">
        <v>337</v>
      </c>
      <c r="B184" s="11" t="s">
        <v>338</v>
      </c>
      <c r="C184" s="120">
        <v>9.2</v>
      </c>
      <c r="D184" s="13"/>
      <c r="E184" s="130"/>
    </row>
    <row r="185" spans="1:5" ht="11.25" customHeight="1">
      <c r="A185" s="11" t="s">
        <v>339</v>
      </c>
      <c r="B185" s="11" t="s">
        <v>340</v>
      </c>
      <c r="C185" s="120">
        <v>6.4</v>
      </c>
      <c r="D185" s="13"/>
      <c r="E185" s="130"/>
    </row>
    <row r="186" spans="1:5" ht="11.25" customHeight="1">
      <c r="A186" s="11" t="s">
        <v>341</v>
      </c>
      <c r="B186" s="11" t="s">
        <v>559</v>
      </c>
      <c r="C186" s="120">
        <v>4.2</v>
      </c>
      <c r="D186" s="13"/>
      <c r="E186" s="130"/>
    </row>
    <row r="187" spans="1:5" ht="11.25" customHeight="1">
      <c r="A187" s="11" t="s">
        <v>342</v>
      </c>
      <c r="B187" s="11" t="s">
        <v>343</v>
      </c>
      <c r="C187" s="120">
        <v>7.7</v>
      </c>
      <c r="D187" s="13"/>
      <c r="E187" s="130"/>
    </row>
    <row r="188" spans="1:5" ht="11.25" customHeight="1">
      <c r="A188" s="11" t="s">
        <v>344</v>
      </c>
      <c r="B188" s="11" t="s">
        <v>345</v>
      </c>
      <c r="C188" s="120">
        <v>4.8</v>
      </c>
      <c r="D188" s="13"/>
      <c r="E188" s="130"/>
    </row>
    <row r="189" spans="1:5" ht="11.25" customHeight="1">
      <c r="A189" s="11" t="s">
        <v>346</v>
      </c>
      <c r="B189" s="11" t="s">
        <v>560</v>
      </c>
      <c r="C189" s="120">
        <v>5.1</v>
      </c>
      <c r="D189" s="13"/>
      <c r="E189" s="130"/>
    </row>
    <row r="190" spans="1:5" ht="11.25" customHeight="1">
      <c r="A190" s="14" t="s">
        <v>347</v>
      </c>
      <c r="B190" s="14" t="s">
        <v>348</v>
      </c>
      <c r="C190" s="120">
        <v>5</v>
      </c>
      <c r="D190" s="13"/>
      <c r="E190" s="130"/>
    </row>
    <row r="191" spans="1:5" ht="11.25" customHeight="1">
      <c r="A191" s="14" t="s">
        <v>349</v>
      </c>
      <c r="B191" s="14" t="s">
        <v>350</v>
      </c>
      <c r="C191" s="120">
        <v>3.8</v>
      </c>
      <c r="D191" s="13"/>
      <c r="E191" s="130"/>
    </row>
    <row r="192" spans="1:5" ht="11.25" customHeight="1">
      <c r="A192" s="14" t="s">
        <v>351</v>
      </c>
      <c r="B192" s="14" t="s">
        <v>352</v>
      </c>
      <c r="C192" s="120">
        <v>14.7</v>
      </c>
      <c r="D192" s="13"/>
      <c r="E192" s="130"/>
    </row>
    <row r="193" spans="1:5" ht="11.25" customHeight="1">
      <c r="A193" s="14" t="s">
        <v>353</v>
      </c>
      <c r="B193" s="14" t="s">
        <v>354</v>
      </c>
      <c r="C193" s="120">
        <v>4.9</v>
      </c>
      <c r="D193" s="13"/>
      <c r="E193" s="130"/>
    </row>
    <row r="194" spans="1:5" ht="11.25" customHeight="1">
      <c r="A194" s="14" t="s">
        <v>355</v>
      </c>
      <c r="B194" s="14" t="s">
        <v>356</v>
      </c>
      <c r="C194" s="120">
        <v>17.8</v>
      </c>
      <c r="D194" s="13"/>
      <c r="E194" s="130"/>
    </row>
    <row r="195" spans="1:5" ht="11.25" customHeight="1">
      <c r="A195" s="14" t="s">
        <v>357</v>
      </c>
      <c r="B195" s="14" t="s">
        <v>358</v>
      </c>
      <c r="C195" s="120">
        <v>10.4</v>
      </c>
      <c r="D195" s="13"/>
      <c r="E195" s="130"/>
    </row>
    <row r="196" spans="1:5" ht="11.25" customHeight="1">
      <c r="A196" s="14" t="s">
        <v>359</v>
      </c>
      <c r="B196" s="14" t="s">
        <v>561</v>
      </c>
      <c r="C196" s="120">
        <v>19.2</v>
      </c>
      <c r="D196" s="13"/>
      <c r="E196" s="130"/>
    </row>
    <row r="197" spans="1:5" ht="11.25" customHeight="1">
      <c r="A197" s="14" t="s">
        <v>360</v>
      </c>
      <c r="B197" s="14" t="s">
        <v>562</v>
      </c>
      <c r="C197" s="120">
        <v>5</v>
      </c>
      <c r="D197" s="13"/>
      <c r="E197" s="130"/>
    </row>
    <row r="198" spans="1:5" ht="11.25" customHeight="1">
      <c r="A198" s="14" t="s">
        <v>361</v>
      </c>
      <c r="B198" s="14" t="s">
        <v>362</v>
      </c>
      <c r="C198" s="120">
        <v>3.1</v>
      </c>
      <c r="D198" s="13"/>
      <c r="E198" s="130"/>
    </row>
    <row r="199" spans="1:5" ht="11.25" customHeight="1">
      <c r="A199" s="14" t="s">
        <v>363</v>
      </c>
      <c r="B199" s="14" t="s">
        <v>364</v>
      </c>
      <c r="C199" s="120">
        <v>3.7</v>
      </c>
      <c r="D199" s="13"/>
      <c r="E199" s="130"/>
    </row>
    <row r="200" spans="1:5" ht="11.25" customHeight="1">
      <c r="A200" s="14" t="s">
        <v>365</v>
      </c>
      <c r="B200" s="14" t="s">
        <v>366</v>
      </c>
      <c r="C200" s="120">
        <v>2.5</v>
      </c>
      <c r="D200" s="13"/>
      <c r="E200" s="130"/>
    </row>
    <row r="201" spans="1:5" ht="11.25" customHeight="1">
      <c r="A201" s="14" t="s">
        <v>367</v>
      </c>
      <c r="B201" s="14" t="s">
        <v>368</v>
      </c>
      <c r="C201" s="120">
        <v>3.2</v>
      </c>
      <c r="D201" s="13"/>
      <c r="E201" s="130"/>
    </row>
    <row r="202" spans="1:5" ht="11.25" customHeight="1">
      <c r="A202" s="14" t="s">
        <v>369</v>
      </c>
      <c r="B202" s="14" t="s">
        <v>370</v>
      </c>
      <c r="C202" s="120">
        <v>2.8</v>
      </c>
      <c r="D202" s="13"/>
      <c r="E202" s="130"/>
    </row>
    <row r="203" spans="1:5" ht="11.25" customHeight="1">
      <c r="A203" s="14" t="s">
        <v>371</v>
      </c>
      <c r="B203" s="14" t="s">
        <v>890</v>
      </c>
      <c r="C203" s="120">
        <v>0.7</v>
      </c>
      <c r="D203" s="13"/>
      <c r="E203" s="130"/>
    </row>
    <row r="204" spans="1:5" ht="11.25" customHeight="1">
      <c r="A204" s="14" t="s">
        <v>372</v>
      </c>
      <c r="B204" s="14" t="s">
        <v>373</v>
      </c>
      <c r="C204" s="120">
        <v>2.4</v>
      </c>
      <c r="D204" s="13"/>
      <c r="E204" s="130"/>
    </row>
    <row r="205" spans="1:5" ht="11.25" customHeight="1">
      <c r="A205" s="14" t="s">
        <v>374</v>
      </c>
      <c r="B205" s="14" t="s">
        <v>375</v>
      </c>
      <c r="C205" s="120">
        <v>4.9</v>
      </c>
      <c r="D205" s="13"/>
      <c r="E205" s="130"/>
    </row>
    <row r="206" spans="1:5" ht="11.25" customHeight="1">
      <c r="A206" s="11" t="s">
        <v>750</v>
      </c>
      <c r="B206" s="11" t="s">
        <v>710</v>
      </c>
      <c r="C206" s="121">
        <v>6.3</v>
      </c>
      <c r="D206" s="13"/>
      <c r="E206" s="130"/>
    </row>
    <row r="207" spans="1:5" ht="11.25" customHeight="1">
      <c r="A207" s="11" t="s">
        <v>380</v>
      </c>
      <c r="B207" s="11" t="s">
        <v>381</v>
      </c>
      <c r="C207" s="120">
        <v>14.5</v>
      </c>
      <c r="D207" s="13"/>
      <c r="E207" s="130"/>
    </row>
    <row r="208" spans="1:5" ht="11.25" customHeight="1">
      <c r="A208" s="11" t="s">
        <v>382</v>
      </c>
      <c r="B208" s="11" t="s">
        <v>383</v>
      </c>
      <c r="C208" s="120">
        <v>10.3</v>
      </c>
      <c r="D208" s="13"/>
      <c r="E208" s="130"/>
    </row>
    <row r="209" spans="1:5" ht="11.25" customHeight="1">
      <c r="A209" s="11" t="s">
        <v>384</v>
      </c>
      <c r="B209" s="11" t="s">
        <v>385</v>
      </c>
      <c r="C209" s="120">
        <v>1.9</v>
      </c>
      <c r="D209" s="13"/>
      <c r="E209" s="130"/>
    </row>
    <row r="210" spans="1:5" ht="11.25" customHeight="1">
      <c r="A210" s="11" t="s">
        <v>386</v>
      </c>
      <c r="B210" s="11" t="s">
        <v>387</v>
      </c>
      <c r="C210" s="120">
        <v>0.8</v>
      </c>
      <c r="D210" s="13"/>
      <c r="E210" s="130"/>
    </row>
    <row r="211" spans="1:5" ht="11.25" customHeight="1">
      <c r="A211" s="11" t="s">
        <v>389</v>
      </c>
      <c r="B211" s="11" t="s">
        <v>390</v>
      </c>
      <c r="C211" s="120">
        <v>8.2</v>
      </c>
      <c r="D211" s="13"/>
      <c r="E211" s="130"/>
    </row>
    <row r="212" spans="1:5" ht="11.25" customHeight="1">
      <c r="A212" s="11" t="s">
        <v>546</v>
      </c>
      <c r="B212" s="11" t="s">
        <v>548</v>
      </c>
      <c r="C212" s="120" t="s">
        <v>888</v>
      </c>
      <c r="D212" s="13"/>
      <c r="E212" s="130"/>
    </row>
    <row r="213" spans="1:5" ht="11.25" customHeight="1">
      <c r="A213" s="14" t="s">
        <v>547</v>
      </c>
      <c r="B213" s="14" t="s">
        <v>388</v>
      </c>
      <c r="C213" s="121" t="s">
        <v>888</v>
      </c>
      <c r="D213" s="13"/>
      <c r="E213" s="130"/>
    </row>
    <row r="214" spans="1:5" ht="11.25" customHeight="1">
      <c r="A214" s="14" t="s">
        <v>549</v>
      </c>
      <c r="B214" s="14" t="s">
        <v>550</v>
      </c>
      <c r="C214" s="120">
        <v>36</v>
      </c>
      <c r="D214" s="13"/>
      <c r="E214" s="130"/>
    </row>
    <row r="215" spans="1:5" ht="11.25" customHeight="1">
      <c r="A215" s="14" t="s">
        <v>391</v>
      </c>
      <c r="B215" s="14" t="s">
        <v>392</v>
      </c>
      <c r="C215" s="120">
        <v>9.9</v>
      </c>
      <c r="D215" s="13"/>
      <c r="E215" s="130"/>
    </row>
    <row r="216" spans="1:5" ht="11.25" customHeight="1">
      <c r="A216" s="14" t="s">
        <v>393</v>
      </c>
      <c r="B216" s="14" t="s">
        <v>394</v>
      </c>
      <c r="C216" s="120">
        <v>35.1</v>
      </c>
      <c r="D216" s="13"/>
      <c r="E216" s="130"/>
    </row>
    <row r="217" spans="1:5" ht="11.25" customHeight="1">
      <c r="A217" s="11" t="s">
        <v>395</v>
      </c>
      <c r="B217" s="14" t="s">
        <v>396</v>
      </c>
      <c r="C217" s="120">
        <v>18.3</v>
      </c>
      <c r="D217" s="13"/>
      <c r="E217" s="130"/>
    </row>
    <row r="218" spans="1:5" ht="11.25" customHeight="1">
      <c r="A218" s="11" t="s">
        <v>397</v>
      </c>
      <c r="B218" s="14" t="s">
        <v>398</v>
      </c>
      <c r="C218" s="120">
        <v>17.6</v>
      </c>
      <c r="D218" s="13"/>
      <c r="E218" s="130"/>
    </row>
    <row r="219" spans="1:5" ht="11.25" customHeight="1">
      <c r="A219" s="14" t="s">
        <v>399</v>
      </c>
      <c r="B219" s="14" t="s">
        <v>400</v>
      </c>
      <c r="C219" s="120">
        <v>40.2</v>
      </c>
      <c r="D219" s="13"/>
      <c r="E219" s="130"/>
    </row>
    <row r="220" spans="1:5" ht="11.25" customHeight="1">
      <c r="A220" s="14" t="s">
        <v>401</v>
      </c>
      <c r="B220" s="14" t="s">
        <v>402</v>
      </c>
      <c r="C220" s="120">
        <v>18.4</v>
      </c>
      <c r="D220" s="13"/>
      <c r="E220" s="130"/>
    </row>
    <row r="221" spans="1:5" ht="11.25" customHeight="1">
      <c r="A221" s="14" t="s">
        <v>403</v>
      </c>
      <c r="B221" s="14" t="s">
        <v>404</v>
      </c>
      <c r="C221" s="120">
        <v>14.8</v>
      </c>
      <c r="D221" s="13"/>
      <c r="E221" s="130"/>
    </row>
    <row r="222" spans="1:5" ht="11.25" customHeight="1">
      <c r="A222" s="14" t="s">
        <v>405</v>
      </c>
      <c r="B222" s="11" t="s">
        <v>406</v>
      </c>
      <c r="C222" s="120">
        <v>18.1</v>
      </c>
      <c r="D222" s="13"/>
      <c r="E222" s="130"/>
    </row>
    <row r="223" spans="1:5" ht="11.25" customHeight="1">
      <c r="A223" s="14" t="s">
        <v>407</v>
      </c>
      <c r="B223" s="14" t="s">
        <v>408</v>
      </c>
      <c r="C223" s="120">
        <v>27.1</v>
      </c>
      <c r="D223" s="13"/>
      <c r="E223" s="130"/>
    </row>
    <row r="224" spans="1:5" ht="11.25" customHeight="1">
      <c r="A224" s="14" t="s">
        <v>409</v>
      </c>
      <c r="B224" s="14" t="s">
        <v>410</v>
      </c>
      <c r="C224" s="120">
        <v>26.6</v>
      </c>
      <c r="D224" s="13"/>
      <c r="E224" s="130"/>
    </row>
    <row r="225" spans="1:5" ht="11.25" customHeight="1">
      <c r="A225" s="14" t="s">
        <v>411</v>
      </c>
      <c r="B225" s="14" t="s">
        <v>412</v>
      </c>
      <c r="C225" s="120">
        <v>31.5</v>
      </c>
      <c r="D225" s="13"/>
      <c r="E225" s="130"/>
    </row>
    <row r="226" spans="1:5" ht="11.25" customHeight="1">
      <c r="A226" s="14" t="s">
        <v>413</v>
      </c>
      <c r="B226" s="14" t="s">
        <v>414</v>
      </c>
      <c r="C226" s="120">
        <v>31.4</v>
      </c>
      <c r="D226" s="13"/>
      <c r="E226" s="130"/>
    </row>
    <row r="227" spans="1:5" ht="11.25" customHeight="1">
      <c r="A227" s="11" t="s">
        <v>416</v>
      </c>
      <c r="B227" s="11" t="s">
        <v>417</v>
      </c>
      <c r="C227" s="120">
        <v>10.9</v>
      </c>
      <c r="D227" s="13"/>
      <c r="E227" s="130"/>
    </row>
    <row r="228" spans="1:5" ht="11.25" customHeight="1">
      <c r="A228" s="11" t="s">
        <v>418</v>
      </c>
      <c r="B228" s="11" t="s">
        <v>419</v>
      </c>
      <c r="C228" s="120">
        <v>20.9</v>
      </c>
      <c r="D228" s="13"/>
      <c r="E228" s="130"/>
    </row>
    <row r="229" spans="1:5" ht="11.25" customHeight="1">
      <c r="A229" s="11" t="s">
        <v>551</v>
      </c>
      <c r="B229" s="11" t="s">
        <v>415</v>
      </c>
      <c r="C229" s="121" t="s">
        <v>888</v>
      </c>
      <c r="D229" s="13"/>
      <c r="E229" s="130"/>
    </row>
    <row r="230" spans="1:5" ht="11.25" customHeight="1">
      <c r="A230" s="11" t="s">
        <v>552</v>
      </c>
      <c r="B230" s="11" t="s">
        <v>420</v>
      </c>
      <c r="C230" s="121" t="s">
        <v>888</v>
      </c>
      <c r="D230" s="13"/>
      <c r="E230" s="130"/>
    </row>
    <row r="231" spans="1:5" ht="11.25" customHeight="1">
      <c r="A231" s="11" t="s">
        <v>421</v>
      </c>
      <c r="B231" s="11" t="s">
        <v>422</v>
      </c>
      <c r="C231" s="120">
        <v>32.4</v>
      </c>
      <c r="D231" s="13"/>
      <c r="E231" s="130"/>
    </row>
    <row r="232" spans="1:5" ht="11.25" customHeight="1">
      <c r="A232" s="20" t="s">
        <v>423</v>
      </c>
      <c r="B232" s="20" t="s">
        <v>424</v>
      </c>
      <c r="C232" s="120">
        <v>33.1</v>
      </c>
      <c r="D232" s="13"/>
      <c r="E232" s="130"/>
    </row>
    <row r="233" spans="1:5" ht="11.25" customHeight="1">
      <c r="A233" s="20" t="s">
        <v>425</v>
      </c>
      <c r="B233" s="20" t="s">
        <v>426</v>
      </c>
      <c r="C233" s="120">
        <v>23.6</v>
      </c>
      <c r="D233" s="13"/>
      <c r="E233" s="130"/>
    </row>
    <row r="234" spans="1:5" ht="11.25" customHeight="1">
      <c r="A234" s="20" t="s">
        <v>427</v>
      </c>
      <c r="B234" s="20" t="s">
        <v>428</v>
      </c>
      <c r="C234" s="120">
        <v>16.2</v>
      </c>
      <c r="D234" s="13"/>
      <c r="E234" s="130"/>
    </row>
    <row r="235" spans="1:5" ht="11.25" customHeight="1">
      <c r="A235" s="20" t="s">
        <v>429</v>
      </c>
      <c r="B235" s="20" t="s">
        <v>430</v>
      </c>
      <c r="C235" s="120">
        <v>25.6</v>
      </c>
      <c r="D235" s="13"/>
      <c r="E235" s="130"/>
    </row>
    <row r="236" spans="1:5" ht="11.25" customHeight="1">
      <c r="A236" s="20" t="s">
        <v>431</v>
      </c>
      <c r="B236" s="20" t="s">
        <v>432</v>
      </c>
      <c r="C236" s="120">
        <v>25.3</v>
      </c>
      <c r="D236" s="13"/>
      <c r="E236" s="130"/>
    </row>
    <row r="237" spans="1:5" ht="11.25" customHeight="1">
      <c r="A237" s="20" t="s">
        <v>433</v>
      </c>
      <c r="B237" s="20" t="s">
        <v>434</v>
      </c>
      <c r="C237" s="120">
        <v>28.8</v>
      </c>
      <c r="D237" s="13"/>
      <c r="E237" s="130"/>
    </row>
    <row r="238" spans="1:5" ht="11.25" customHeight="1">
      <c r="A238" s="20" t="s">
        <v>435</v>
      </c>
      <c r="B238" s="20" t="s">
        <v>436</v>
      </c>
      <c r="C238" s="120">
        <v>27.3</v>
      </c>
      <c r="D238" s="13"/>
      <c r="E238" s="130"/>
    </row>
    <row r="239" spans="1:5" ht="11.25" customHeight="1">
      <c r="A239" s="20" t="s">
        <v>437</v>
      </c>
      <c r="B239" s="20" t="s">
        <v>438</v>
      </c>
      <c r="C239" s="120">
        <v>25.8</v>
      </c>
      <c r="D239" s="13"/>
      <c r="E239" s="130"/>
    </row>
    <row r="240" spans="1:5" ht="11.25" customHeight="1">
      <c r="A240" s="20" t="s">
        <v>439</v>
      </c>
      <c r="B240" s="20" t="s">
        <v>440</v>
      </c>
      <c r="C240" s="120">
        <v>39.5</v>
      </c>
      <c r="D240" s="13"/>
      <c r="E240" s="130"/>
    </row>
    <row r="241" spans="1:5" ht="11.25" customHeight="1">
      <c r="A241" s="20" t="s">
        <v>441</v>
      </c>
      <c r="B241" s="20" t="s">
        <v>442</v>
      </c>
      <c r="C241" s="120">
        <v>45.4</v>
      </c>
      <c r="D241" s="13"/>
      <c r="E241" s="130"/>
    </row>
    <row r="242" spans="1:5" ht="11.25" customHeight="1">
      <c r="A242" s="20" t="s">
        <v>443</v>
      </c>
      <c r="B242" s="20" t="s">
        <v>444</v>
      </c>
      <c r="C242" s="120">
        <v>17</v>
      </c>
      <c r="D242" s="13"/>
      <c r="E242" s="130"/>
    </row>
    <row r="243" spans="1:5" ht="11.25" customHeight="1">
      <c r="A243" s="20" t="s">
        <v>445</v>
      </c>
      <c r="B243" s="20" t="s">
        <v>446</v>
      </c>
      <c r="C243" s="120">
        <v>17.9</v>
      </c>
      <c r="D243" s="13"/>
      <c r="E243" s="130"/>
    </row>
    <row r="244" spans="1:5" ht="11.25" customHeight="1">
      <c r="A244" s="20" t="s">
        <v>447</v>
      </c>
      <c r="B244" s="20" t="s">
        <v>448</v>
      </c>
      <c r="C244" s="121" t="s">
        <v>888</v>
      </c>
      <c r="D244" s="13"/>
      <c r="E244" s="130"/>
    </row>
    <row r="245" spans="1:7" ht="11.25" customHeight="1">
      <c r="A245" s="20" t="s">
        <v>449</v>
      </c>
      <c r="B245" s="20" t="s">
        <v>450</v>
      </c>
      <c r="C245" s="120">
        <v>13.6</v>
      </c>
      <c r="D245" s="13"/>
      <c r="E245" s="130"/>
      <c r="F245" s="2"/>
      <c r="G245" s="21"/>
    </row>
    <row r="246" spans="1:7" ht="11.25" customHeight="1">
      <c r="A246" s="20" t="s">
        <v>451</v>
      </c>
      <c r="B246" s="20" t="s">
        <v>771</v>
      </c>
      <c r="C246" s="120">
        <v>27.4</v>
      </c>
      <c r="D246" s="13"/>
      <c r="E246" s="130"/>
      <c r="F246" s="2"/>
      <c r="G246" s="21"/>
    </row>
    <row r="247" spans="1:7" ht="11.25" customHeight="1">
      <c r="A247" s="20" t="s">
        <v>772</v>
      </c>
      <c r="B247" s="20" t="s">
        <v>773</v>
      </c>
      <c r="C247" s="120">
        <v>15.1</v>
      </c>
      <c r="D247" s="13"/>
      <c r="E247" s="130"/>
      <c r="F247" s="2"/>
      <c r="G247" s="2"/>
    </row>
    <row r="248" spans="1:7" ht="11.25" customHeight="1">
      <c r="A248" s="20" t="s">
        <v>774</v>
      </c>
      <c r="B248" s="20" t="s">
        <v>775</v>
      </c>
      <c r="C248" s="120">
        <v>19.8</v>
      </c>
      <c r="D248" s="13"/>
      <c r="E248" s="130"/>
      <c r="F248" s="2"/>
      <c r="G248" s="2"/>
    </row>
    <row r="249" spans="1:7" ht="11.25" customHeight="1">
      <c r="A249" s="20" t="s">
        <v>776</v>
      </c>
      <c r="B249" s="20" t="s">
        <v>777</v>
      </c>
      <c r="C249" s="120">
        <v>26.3</v>
      </c>
      <c r="D249" s="13"/>
      <c r="E249" s="130"/>
      <c r="F249" s="2"/>
      <c r="G249" s="2"/>
    </row>
    <row r="250" spans="1:7" ht="11.25" customHeight="1">
      <c r="A250" s="20" t="s">
        <v>778</v>
      </c>
      <c r="B250" s="20" t="s">
        <v>779</v>
      </c>
      <c r="C250" s="120">
        <v>24.6</v>
      </c>
      <c r="D250" s="13"/>
      <c r="E250" s="130"/>
      <c r="F250" s="2"/>
      <c r="G250" s="2"/>
    </row>
    <row r="251" spans="1:7" ht="11.25" customHeight="1">
      <c r="A251" s="20" t="s">
        <v>780</v>
      </c>
      <c r="B251" s="20" t="s">
        <v>781</v>
      </c>
      <c r="C251" s="120">
        <v>26.5</v>
      </c>
      <c r="D251" s="13"/>
      <c r="E251" s="130"/>
      <c r="F251" s="2"/>
      <c r="G251" s="2"/>
    </row>
    <row r="252" spans="1:7" ht="11.25" customHeight="1">
      <c r="A252" s="20" t="s">
        <v>782</v>
      </c>
      <c r="B252" s="20" t="s">
        <v>783</v>
      </c>
      <c r="C252" s="120">
        <v>27</v>
      </c>
      <c r="D252" s="13"/>
      <c r="E252" s="130"/>
      <c r="F252" s="2"/>
      <c r="G252" s="2"/>
    </row>
    <row r="253" spans="1:7" ht="11.25" customHeight="1">
      <c r="A253" s="20" t="s">
        <v>784</v>
      </c>
      <c r="B253" s="20" t="s">
        <v>785</v>
      </c>
      <c r="C253" s="120">
        <v>25.3</v>
      </c>
      <c r="D253" s="13"/>
      <c r="E253" s="130"/>
      <c r="F253" s="2"/>
      <c r="G253" s="2"/>
    </row>
    <row r="254" spans="1:7" ht="11.25" customHeight="1">
      <c r="A254" s="20" t="s">
        <v>786</v>
      </c>
      <c r="B254" s="20" t="s">
        <v>787</v>
      </c>
      <c r="C254" s="120">
        <v>6.8</v>
      </c>
      <c r="D254" s="13"/>
      <c r="E254" s="130"/>
      <c r="F254" s="2"/>
      <c r="G254" s="2"/>
    </row>
    <row r="255" spans="1:7" ht="11.25" customHeight="1">
      <c r="A255" s="20" t="s">
        <v>788</v>
      </c>
      <c r="B255" s="20" t="s">
        <v>789</v>
      </c>
      <c r="C255" s="120">
        <v>7.8</v>
      </c>
      <c r="D255" s="13"/>
      <c r="E255" s="130"/>
      <c r="F255" s="2"/>
      <c r="G255" s="2"/>
    </row>
    <row r="256" spans="1:7" ht="11.25" customHeight="1">
      <c r="A256" s="20" t="s">
        <v>790</v>
      </c>
      <c r="B256" s="20" t="s">
        <v>791</v>
      </c>
      <c r="C256" s="120">
        <v>20.3</v>
      </c>
      <c r="D256" s="13"/>
      <c r="E256" s="130"/>
      <c r="F256" s="2"/>
      <c r="G256" s="2"/>
    </row>
    <row r="257" spans="1:7" ht="11.25" customHeight="1">
      <c r="A257" s="20" t="s">
        <v>792</v>
      </c>
      <c r="B257" s="20" t="s">
        <v>904</v>
      </c>
      <c r="C257" s="120">
        <v>23.3</v>
      </c>
      <c r="D257" s="13"/>
      <c r="E257" s="130"/>
      <c r="F257" s="2"/>
      <c r="G257" s="2"/>
    </row>
    <row r="258" spans="1:7" ht="11.25" customHeight="1">
      <c r="A258" s="20" t="s">
        <v>905</v>
      </c>
      <c r="B258" s="20" t="s">
        <v>906</v>
      </c>
      <c r="C258" s="120">
        <v>26.4</v>
      </c>
      <c r="D258" s="13"/>
      <c r="E258" s="130"/>
      <c r="F258" s="2"/>
      <c r="G258" s="2"/>
    </row>
    <row r="259" spans="1:7" ht="11.25" customHeight="1">
      <c r="A259" s="20" t="s">
        <v>907</v>
      </c>
      <c r="B259" s="20" t="s">
        <v>908</v>
      </c>
      <c r="C259" s="120">
        <v>1.7</v>
      </c>
      <c r="D259" s="13"/>
      <c r="E259" s="130"/>
      <c r="F259" s="2"/>
      <c r="G259" s="2"/>
    </row>
    <row r="260" spans="1:7" ht="11.25" customHeight="1">
      <c r="A260" s="20" t="s">
        <v>909</v>
      </c>
      <c r="B260" s="20" t="s">
        <v>523</v>
      </c>
      <c r="C260" s="120">
        <v>10.2</v>
      </c>
      <c r="D260" s="13"/>
      <c r="E260" s="130"/>
      <c r="F260" s="2"/>
      <c r="G260" s="2"/>
    </row>
    <row r="261" spans="1:7" ht="11.25" customHeight="1">
      <c r="A261" s="20" t="s">
        <v>507</v>
      </c>
      <c r="B261" s="20" t="s">
        <v>910</v>
      </c>
      <c r="C261" s="121" t="s">
        <v>888</v>
      </c>
      <c r="D261" s="13"/>
      <c r="E261" s="130"/>
      <c r="F261" s="2"/>
      <c r="G261" s="2"/>
    </row>
    <row r="262" spans="1:7" ht="11.25" customHeight="1">
      <c r="A262" s="20" t="s">
        <v>508</v>
      </c>
      <c r="B262" s="20" t="s">
        <v>911</v>
      </c>
      <c r="C262" s="121" t="s">
        <v>888</v>
      </c>
      <c r="D262" s="13"/>
      <c r="E262" s="130"/>
      <c r="F262" s="2"/>
      <c r="G262" s="2"/>
    </row>
    <row r="263" spans="1:7" ht="11.25" customHeight="1">
      <c r="A263" s="20" t="s">
        <v>509</v>
      </c>
      <c r="B263" s="20" t="s">
        <v>891</v>
      </c>
      <c r="C263" s="121">
        <v>43</v>
      </c>
      <c r="D263" s="13"/>
      <c r="E263" s="130"/>
      <c r="F263" s="2"/>
      <c r="G263" s="2"/>
    </row>
    <row r="264" spans="1:7" ht="11.25" customHeight="1">
      <c r="A264" s="20" t="s">
        <v>510</v>
      </c>
      <c r="B264" s="20" t="s">
        <v>893</v>
      </c>
      <c r="C264" s="121">
        <v>32.4</v>
      </c>
      <c r="D264" s="13"/>
      <c r="E264" s="130"/>
      <c r="F264" s="2"/>
      <c r="G264" s="2"/>
    </row>
    <row r="265" spans="1:7" ht="11.25" customHeight="1">
      <c r="A265" s="20" t="s">
        <v>511</v>
      </c>
      <c r="B265" s="20" t="s">
        <v>941</v>
      </c>
      <c r="C265" s="121" t="s">
        <v>888</v>
      </c>
      <c r="D265" s="13"/>
      <c r="E265" s="130"/>
      <c r="F265" s="2"/>
      <c r="G265" s="2"/>
    </row>
    <row r="266" spans="1:7" ht="11.25" customHeight="1">
      <c r="A266" s="20" t="s">
        <v>513</v>
      </c>
      <c r="B266" s="20" t="s">
        <v>711</v>
      </c>
      <c r="C266" s="121">
        <v>7</v>
      </c>
      <c r="D266" s="13"/>
      <c r="E266" s="130"/>
      <c r="F266" s="2"/>
      <c r="G266" s="2"/>
    </row>
    <row r="267" spans="1:7" ht="11.25" customHeight="1">
      <c r="A267" s="20" t="s">
        <v>514</v>
      </c>
      <c r="B267" s="117" t="s">
        <v>41</v>
      </c>
      <c r="C267" s="121" t="s">
        <v>888</v>
      </c>
      <c r="D267" s="13"/>
      <c r="E267" s="130"/>
      <c r="F267" s="2"/>
      <c r="G267" s="2"/>
    </row>
    <row r="268" spans="1:7" ht="11.25" customHeight="1">
      <c r="A268" s="20" t="s">
        <v>712</v>
      </c>
      <c r="B268" s="20" t="s">
        <v>713</v>
      </c>
      <c r="C268" s="121" t="s">
        <v>888</v>
      </c>
      <c r="D268" s="13"/>
      <c r="E268" s="130"/>
      <c r="F268" s="2"/>
      <c r="G268" s="2"/>
    </row>
    <row r="269" spans="1:7" ht="11.25" customHeight="1">
      <c r="A269" s="20" t="s">
        <v>515</v>
      </c>
      <c r="B269" s="20" t="s">
        <v>892</v>
      </c>
      <c r="C269" s="121" t="s">
        <v>888</v>
      </c>
      <c r="D269" s="13"/>
      <c r="E269" s="130"/>
      <c r="F269" s="2"/>
      <c r="G269" s="2"/>
    </row>
    <row r="270" spans="1:7" ht="11.25" customHeight="1">
      <c r="A270" s="20"/>
      <c r="B270" s="20"/>
      <c r="C270" s="109"/>
      <c r="D270" s="13"/>
      <c r="E270" s="77"/>
      <c r="F270" s="2"/>
      <c r="G270" s="2"/>
    </row>
    <row r="271" spans="1:5" ht="11.25" customHeight="1">
      <c r="A271" s="20"/>
      <c r="B271" s="20"/>
      <c r="C271" s="109"/>
      <c r="D271" s="13"/>
      <c r="E271" s="77"/>
    </row>
    <row r="272" spans="1:5" ht="11.25" customHeight="1">
      <c r="A272" s="20"/>
      <c r="B272" s="20"/>
      <c r="C272" s="12"/>
      <c r="D272" s="13"/>
      <c r="E272" s="77"/>
    </row>
    <row r="273" spans="1:5" ht="11.25" customHeight="1">
      <c r="A273" s="20"/>
      <c r="B273" s="20"/>
      <c r="C273" s="22"/>
      <c r="D273" s="13"/>
      <c r="E273" s="77"/>
    </row>
    <row r="274" spans="1:5" ht="11.25" customHeight="1">
      <c r="A274" s="20"/>
      <c r="B274" s="20"/>
      <c r="C274" s="22"/>
      <c r="D274" s="13"/>
      <c r="E274" s="77"/>
    </row>
    <row r="275" spans="1:5" ht="11.25" customHeight="1">
      <c r="A275" s="11"/>
      <c r="B275" s="23"/>
      <c r="C275" s="22"/>
      <c r="D275" s="13"/>
      <c r="E275" s="77"/>
    </row>
    <row r="276" spans="1:5" ht="11.25" customHeight="1">
      <c r="A276" s="11"/>
      <c r="B276" s="23"/>
      <c r="C276" s="22"/>
      <c r="D276" s="13"/>
      <c r="E276" s="77"/>
    </row>
    <row r="277" spans="1:5" ht="11.25" customHeight="1">
      <c r="A277" s="11"/>
      <c r="B277" s="23"/>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11"/>
      <c r="B287" s="11"/>
      <c r="C287" s="22"/>
      <c r="D287" s="13"/>
      <c r="E287" s="77"/>
    </row>
    <row r="288" spans="1:5" ht="11.25" customHeight="1">
      <c r="A288" s="11"/>
      <c r="B288" s="11"/>
      <c r="C288" s="22"/>
      <c r="D288" s="13"/>
      <c r="E288" s="77"/>
    </row>
    <row r="289" spans="1:5" ht="11.25" customHeight="1">
      <c r="A289" s="24"/>
      <c r="B289" s="24"/>
      <c r="C289" s="22"/>
      <c r="D289" s="13"/>
      <c r="E289" s="77"/>
    </row>
    <row r="290" spans="1:5" ht="11.25" customHeight="1">
      <c r="A290" s="5"/>
      <c r="B290" s="5"/>
      <c r="C290" s="22"/>
      <c r="D290" s="13"/>
      <c r="E290" s="77"/>
    </row>
    <row r="291" spans="1:5" ht="11.25" customHeight="1">
      <c r="A291" s="20"/>
      <c r="B291" s="20"/>
      <c r="C291" s="22"/>
      <c r="D291" s="13"/>
      <c r="E291" s="77"/>
    </row>
    <row r="292" spans="1:5" ht="11.25" customHeight="1">
      <c r="A292" s="20"/>
      <c r="B292" s="20"/>
      <c r="C292" s="22"/>
      <c r="D292" s="13"/>
      <c r="E292" s="77"/>
    </row>
    <row r="293" spans="1:5" ht="11.25" customHeight="1">
      <c r="A293" s="20"/>
      <c r="B293" s="23"/>
      <c r="C293" s="22"/>
      <c r="D293" s="13"/>
      <c r="E293" s="77"/>
    </row>
    <row r="294" spans="1:5" ht="11.25" customHeight="1">
      <c r="A294" s="20"/>
      <c r="B294" s="23"/>
      <c r="C294" s="22"/>
      <c r="D294" s="13"/>
      <c r="E294" s="77"/>
    </row>
    <row r="295" spans="1:5" ht="11.25" customHeight="1">
      <c r="A295" s="11"/>
      <c r="B295" s="23"/>
      <c r="C295" s="22"/>
      <c r="D295" s="13"/>
      <c r="E295" s="77"/>
    </row>
    <row r="296" spans="1:5" ht="11.25" customHeight="1">
      <c r="A296" s="11"/>
      <c r="B296" s="23"/>
      <c r="C296" s="22"/>
      <c r="D296" s="13"/>
      <c r="E296" s="77"/>
    </row>
    <row r="297" spans="1:5" ht="11.25" customHeight="1">
      <c r="A297" s="11"/>
      <c r="B297" s="11"/>
      <c r="C297" s="22"/>
      <c r="D297" s="13"/>
      <c r="E297" s="77"/>
    </row>
    <row r="298" spans="1:5" ht="11.25" customHeight="1">
      <c r="A298" s="11"/>
      <c r="B298" s="11"/>
      <c r="C298" s="22"/>
      <c r="D298" s="13"/>
      <c r="E298" s="77"/>
    </row>
    <row r="299" spans="1:5" ht="11.25" customHeight="1">
      <c r="A299" s="11"/>
      <c r="B299" s="11"/>
      <c r="C299" s="22"/>
      <c r="D299" s="13"/>
      <c r="E299" s="77"/>
    </row>
    <row r="300" spans="1:5" ht="11.25" customHeight="1">
      <c r="A300" s="11"/>
      <c r="B300" s="11"/>
      <c r="C300" s="22"/>
      <c r="D300" s="13"/>
      <c r="E300" s="77"/>
    </row>
    <row r="301" spans="1:5" ht="11.25" customHeight="1">
      <c r="A301" s="11"/>
      <c r="B301" s="11"/>
      <c r="C301" s="22"/>
      <c r="D301" s="13"/>
      <c r="E301" s="77"/>
    </row>
    <row r="302" spans="1:5" ht="11.25" customHeight="1">
      <c r="A302" s="11"/>
      <c r="B302" s="11"/>
      <c r="C302" s="22"/>
      <c r="D302" s="13"/>
      <c r="E302" s="77"/>
    </row>
    <row r="303" spans="1:5" ht="11.25" customHeight="1">
      <c r="A303" s="11"/>
      <c r="B303" s="11"/>
      <c r="C303" s="22"/>
      <c r="D303" s="13"/>
      <c r="E303" s="77"/>
    </row>
    <row r="304" spans="1:5" ht="11.25" customHeight="1">
      <c r="A304" s="11"/>
      <c r="B304" s="11"/>
      <c r="C304" s="22"/>
      <c r="D304" s="13"/>
      <c r="E304" s="77"/>
    </row>
    <row r="305" spans="1:5" ht="11.25" customHeight="1">
      <c r="A305" s="11"/>
      <c r="B305" s="11"/>
      <c r="C305" s="22"/>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1:5" ht="11.25" customHeight="1">
      <c r="A318" s="11"/>
      <c r="B318" s="11"/>
      <c r="C318" s="22"/>
      <c r="D318" s="13"/>
      <c r="E318" s="77"/>
    </row>
    <row r="319" spans="1:5" ht="11.25" customHeight="1">
      <c r="A319" s="11"/>
      <c r="B319" s="11"/>
      <c r="C319" s="22"/>
      <c r="D319" s="13"/>
      <c r="E319" s="77"/>
    </row>
    <row r="320" spans="4:5" ht="11.25" customHeight="1">
      <c r="D320" s="13"/>
      <c r="E320" s="77"/>
    </row>
    <row r="321" spans="4:5" ht="11.25" customHeight="1">
      <c r="D321" s="13"/>
      <c r="E321" s="7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3">
    <tabColor indexed="25"/>
  </sheetPr>
  <dimension ref="A1:K320"/>
  <sheetViews>
    <sheetView showGridLines="0" zoomScalePageLayoutView="0" workbookViewId="0" topLeftCell="A144">
      <selection activeCell="D174" sqref="D174"/>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33">
        <v>0</v>
      </c>
      <c r="D2" s="13"/>
      <c r="E2" s="130"/>
      <c r="F2" s="7" t="s">
        <v>899</v>
      </c>
    </row>
    <row r="3" spans="1:6" ht="11.25" customHeight="1">
      <c r="A3" s="11" t="s">
        <v>900</v>
      </c>
      <c r="B3" s="11" t="s">
        <v>901</v>
      </c>
      <c r="C3" s="133">
        <v>4.3</v>
      </c>
      <c r="D3" s="13"/>
      <c r="E3" s="130"/>
      <c r="F3" s="78"/>
    </row>
    <row r="4" spans="1:5" ht="11.25" customHeight="1">
      <c r="A4" s="11" t="s">
        <v>902</v>
      </c>
      <c r="B4" s="11" t="s">
        <v>903</v>
      </c>
      <c r="C4" s="133">
        <v>3.5</v>
      </c>
      <c r="D4" s="13"/>
      <c r="E4" s="130"/>
    </row>
    <row r="5" spans="1:5" s="10" customFormat="1" ht="11.25" customHeight="1">
      <c r="A5" s="11" t="s">
        <v>746</v>
      </c>
      <c r="B5" s="11" t="s">
        <v>747</v>
      </c>
      <c r="C5" s="133">
        <v>7.5</v>
      </c>
      <c r="D5" s="13"/>
      <c r="E5" s="130"/>
    </row>
    <row r="6" spans="1:5" ht="11.25" customHeight="1">
      <c r="A6" s="11" t="s">
        <v>748</v>
      </c>
      <c r="B6" s="11" t="s">
        <v>839</v>
      </c>
      <c r="C6" s="133">
        <v>3.4</v>
      </c>
      <c r="D6" s="13"/>
      <c r="E6" s="130"/>
    </row>
    <row r="7" spans="1:5" ht="11.25" customHeight="1">
      <c r="A7" s="11" t="s">
        <v>840</v>
      </c>
      <c r="B7" s="11" t="s">
        <v>841</v>
      </c>
      <c r="C7" s="133">
        <v>9.6</v>
      </c>
      <c r="D7" s="13"/>
      <c r="E7" s="130"/>
    </row>
    <row r="8" spans="1:7" ht="11.25" customHeight="1">
      <c r="A8" s="11" t="s">
        <v>842</v>
      </c>
      <c r="B8" s="11" t="s">
        <v>843</v>
      </c>
      <c r="C8" s="133">
        <v>1.1</v>
      </c>
      <c r="D8" s="13"/>
      <c r="E8" s="130"/>
      <c r="F8" s="73" t="str">
        <f ca="1">"Karte"&amp;MID(MID(CELL("filename",$A$1),FIND("]",CELL("filename",$A$1))+1,256),FIND(" ",MID(CELL("filename",$A$1),FIND("]",CELL("filename",$A$1))+1,256),"1"),256)&amp;":"</f>
        <v>Karte 9.3:</v>
      </c>
      <c r="G8" s="90" t="s">
        <v>100</v>
      </c>
    </row>
    <row r="9" spans="1:7" ht="11.25" customHeight="1">
      <c r="A9" s="11" t="s">
        <v>844</v>
      </c>
      <c r="B9" s="11" t="s">
        <v>845</v>
      </c>
      <c r="C9" s="133">
        <v>4.5</v>
      </c>
      <c r="D9" s="13"/>
      <c r="E9" s="130"/>
      <c r="F9" s="73"/>
      <c r="G9" s="91" t="s">
        <v>708</v>
      </c>
    </row>
    <row r="10" spans="1:6" ht="11.25" customHeight="1">
      <c r="A10" s="11" t="s">
        <v>846</v>
      </c>
      <c r="B10" s="11" t="s">
        <v>847</v>
      </c>
      <c r="C10" s="133">
        <v>3.7</v>
      </c>
      <c r="D10" s="13"/>
      <c r="E10" s="130"/>
      <c r="F10" s="75"/>
    </row>
    <row r="11" spans="1:7" ht="11.25" customHeight="1">
      <c r="A11" s="14" t="s">
        <v>848</v>
      </c>
      <c r="B11" s="14" t="s">
        <v>849</v>
      </c>
      <c r="C11" s="133">
        <v>2.7</v>
      </c>
      <c r="D11" s="13"/>
      <c r="E11" s="130"/>
      <c r="F11" s="73" t="str">
        <f ca="1">"Map"&amp;MID(MID(CELL("filename",$A$1),FIND("]",CELL("filename",$A$1))+1,256),FIND(" ",MID(CELL("filename",$A$1),FIND("]",CELL("filename",$A$1))+1,256),"1"),256)&amp;":"</f>
        <v>Map 9.3:</v>
      </c>
      <c r="G11" s="10" t="s">
        <v>99</v>
      </c>
    </row>
    <row r="12" spans="1:7" ht="11.25" customHeight="1">
      <c r="A12" s="14" t="s">
        <v>850</v>
      </c>
      <c r="B12" s="14" t="s">
        <v>851</v>
      </c>
      <c r="C12" s="133">
        <v>2.6</v>
      </c>
      <c r="D12" s="13"/>
      <c r="E12" s="130"/>
      <c r="F12" s="73"/>
      <c r="G12" s="91" t="s">
        <v>706</v>
      </c>
    </row>
    <row r="13" spans="1:6" ht="11.25" customHeight="1">
      <c r="A13" s="14" t="s">
        <v>852</v>
      </c>
      <c r="B13" s="14" t="s">
        <v>853</v>
      </c>
      <c r="C13" s="133">
        <v>51.3</v>
      </c>
      <c r="D13" s="13"/>
      <c r="E13" s="130"/>
      <c r="F13" s="75"/>
    </row>
    <row r="14" spans="1:7" ht="11.25" customHeight="1">
      <c r="A14" s="14" t="s">
        <v>854</v>
      </c>
      <c r="B14" s="14" t="s">
        <v>855</v>
      </c>
      <c r="C14" s="133">
        <v>43.3</v>
      </c>
      <c r="D14" s="13"/>
      <c r="E14" s="130"/>
      <c r="F14" s="73" t="str">
        <f ca="1">"Carte"&amp;MID(MID(CELL("filename",$A$1),FIND("]",CELL("filename",$A$1))+1,256),FIND(" ",MID(CELL("filename",$A$1),FIND("]",CELL("filename",$A$1))+1,256),"1"),256)&amp;":"</f>
        <v>Carte 9.3:</v>
      </c>
      <c r="G14" s="90" t="s">
        <v>101</v>
      </c>
    </row>
    <row r="15" spans="1:7" ht="11.25" customHeight="1">
      <c r="A15" s="14" t="s">
        <v>856</v>
      </c>
      <c r="B15" s="14" t="s">
        <v>857</v>
      </c>
      <c r="C15" s="133">
        <v>43.8</v>
      </c>
      <c r="D15" s="13"/>
      <c r="E15" s="130"/>
      <c r="G15" s="91" t="s">
        <v>707</v>
      </c>
    </row>
    <row r="16" spans="1:5" ht="11.25" customHeight="1">
      <c r="A16" s="14" t="s">
        <v>858</v>
      </c>
      <c r="B16" s="14" t="s">
        <v>859</v>
      </c>
      <c r="C16" s="133">
        <v>57</v>
      </c>
      <c r="D16" s="13"/>
      <c r="E16" s="130"/>
    </row>
    <row r="17" spans="1:5" ht="11.25" customHeight="1">
      <c r="A17" s="14" t="s">
        <v>860</v>
      </c>
      <c r="B17" s="14" t="s">
        <v>861</v>
      </c>
      <c r="C17" s="133">
        <v>65.6</v>
      </c>
      <c r="D17" s="13"/>
      <c r="E17" s="130"/>
    </row>
    <row r="18" spans="1:5" ht="11.25" customHeight="1">
      <c r="A18" s="14" t="s">
        <v>862</v>
      </c>
      <c r="B18" s="14" t="s">
        <v>863</v>
      </c>
      <c r="C18" s="133">
        <v>109.5</v>
      </c>
      <c r="D18" s="13"/>
      <c r="E18" s="130"/>
    </row>
    <row r="19" spans="1:5" ht="11.25" customHeight="1">
      <c r="A19" s="14" t="s">
        <v>864</v>
      </c>
      <c r="B19" s="14" t="s">
        <v>865</v>
      </c>
      <c r="C19" s="133">
        <v>0.1</v>
      </c>
      <c r="D19" s="13"/>
      <c r="E19" s="130"/>
    </row>
    <row r="20" spans="1:5" ht="11.25" customHeight="1">
      <c r="A20" s="14" t="s">
        <v>866</v>
      </c>
      <c r="B20" s="14" t="s">
        <v>734</v>
      </c>
      <c r="C20" s="133">
        <v>3</v>
      </c>
      <c r="D20" s="13"/>
      <c r="E20" s="130"/>
    </row>
    <row r="21" spans="1:9" ht="11.25" customHeight="1">
      <c r="A21" s="14" t="s">
        <v>867</v>
      </c>
      <c r="B21" s="14" t="s">
        <v>868</v>
      </c>
      <c r="C21" s="133">
        <v>4.4</v>
      </c>
      <c r="D21" s="13"/>
      <c r="E21" s="130"/>
      <c r="H21" s="11"/>
      <c r="I21" s="11"/>
    </row>
    <row r="22" spans="1:9" ht="11.25" customHeight="1">
      <c r="A22" s="14" t="s">
        <v>869</v>
      </c>
      <c r="B22" s="14" t="s">
        <v>870</v>
      </c>
      <c r="C22" s="133">
        <v>1.8</v>
      </c>
      <c r="D22" s="13"/>
      <c r="E22" s="130"/>
      <c r="G22" s="10" t="s">
        <v>94</v>
      </c>
      <c r="H22" s="11"/>
      <c r="I22" s="11"/>
    </row>
    <row r="23" spans="1:11" ht="11.25" customHeight="1">
      <c r="A23" s="14" t="s">
        <v>871</v>
      </c>
      <c r="B23" s="14" t="s">
        <v>872</v>
      </c>
      <c r="C23" s="133">
        <v>3.9</v>
      </c>
      <c r="D23" s="13"/>
      <c r="E23" s="130"/>
      <c r="F23" s="10" t="s">
        <v>873</v>
      </c>
      <c r="G23" s="116" t="s">
        <v>84</v>
      </c>
      <c r="H23" s="111"/>
      <c r="J23" s="26">
        <f>PERCENTILE(C$2:C$270,0)</f>
        <v>0</v>
      </c>
      <c r="K23" s="20" t="s">
        <v>874</v>
      </c>
    </row>
    <row r="24" spans="1:11" ht="11.25" customHeight="1">
      <c r="A24" s="14" t="s">
        <v>875</v>
      </c>
      <c r="B24" s="14" t="s">
        <v>876</v>
      </c>
      <c r="C24" s="133">
        <v>5.6</v>
      </c>
      <c r="D24" s="13"/>
      <c r="E24" s="130"/>
      <c r="G24" s="116" t="s">
        <v>95</v>
      </c>
      <c r="H24" s="111"/>
      <c r="J24" s="26">
        <f>PERCENTILE(C$2:C$270,0.2)</f>
        <v>3.8800000000000003</v>
      </c>
      <c r="K24" s="20" t="s">
        <v>877</v>
      </c>
    </row>
    <row r="25" spans="1:11" ht="11.25" customHeight="1">
      <c r="A25" s="11" t="s">
        <v>878</v>
      </c>
      <c r="B25" s="11" t="s">
        <v>735</v>
      </c>
      <c r="C25" s="133">
        <v>2.6</v>
      </c>
      <c r="D25" s="13"/>
      <c r="E25" s="130"/>
      <c r="G25" s="116" t="s">
        <v>96</v>
      </c>
      <c r="H25" s="111"/>
      <c r="J25" s="26">
        <f>PERCENTILE(C$2:C$270,0.4)</f>
        <v>8.740000000000004</v>
      </c>
      <c r="K25" s="20" t="s">
        <v>879</v>
      </c>
    </row>
    <row r="26" spans="1:11" ht="11.25" customHeight="1">
      <c r="A26" s="11" t="s">
        <v>880</v>
      </c>
      <c r="B26" s="11" t="s">
        <v>881</v>
      </c>
      <c r="C26" s="133">
        <v>1.6</v>
      </c>
      <c r="D26" s="13"/>
      <c r="E26" s="130"/>
      <c r="G26" s="116" t="s">
        <v>97</v>
      </c>
      <c r="H26" s="111"/>
      <c r="J26" s="26">
        <f>PERCENTILE(C$2:C$270,0.5)</f>
        <v>13.6</v>
      </c>
      <c r="K26" s="27" t="s">
        <v>882</v>
      </c>
    </row>
    <row r="27" spans="1:11" ht="11.25" customHeight="1">
      <c r="A27" s="11" t="s">
        <v>883</v>
      </c>
      <c r="B27" s="11" t="s">
        <v>884</v>
      </c>
      <c r="C27" s="133">
        <v>2.3</v>
      </c>
      <c r="D27" s="13"/>
      <c r="E27" s="130"/>
      <c r="G27" s="116" t="s">
        <v>98</v>
      </c>
      <c r="H27" s="111"/>
      <c r="J27" s="26">
        <f>PERCENTILE(C$2:C$270,0.6)</f>
        <v>22.800000000000004</v>
      </c>
      <c r="K27" s="20" t="s">
        <v>885</v>
      </c>
    </row>
    <row r="28" spans="1:11" ht="11.25" customHeight="1">
      <c r="A28" s="11" t="s">
        <v>886</v>
      </c>
      <c r="B28" s="11" t="s">
        <v>887</v>
      </c>
      <c r="C28" s="133">
        <v>7.1</v>
      </c>
      <c r="D28" s="13"/>
      <c r="E28" s="130"/>
      <c r="G28" s="7" t="s">
        <v>745</v>
      </c>
      <c r="H28" s="111" t="s">
        <v>888</v>
      </c>
      <c r="J28" s="26">
        <f>PERCENTILE(C$2:C$270,0.8)</f>
        <v>61.1</v>
      </c>
      <c r="K28" s="20" t="s">
        <v>565</v>
      </c>
    </row>
    <row r="29" spans="1:11" ht="11.25" customHeight="1">
      <c r="A29" s="11" t="s">
        <v>566</v>
      </c>
      <c r="B29" s="11" t="s">
        <v>567</v>
      </c>
      <c r="C29" s="133">
        <v>11.7</v>
      </c>
      <c r="D29" s="13"/>
      <c r="E29" s="130"/>
      <c r="F29" s="2"/>
      <c r="G29" s="2"/>
      <c r="J29" s="26">
        <f>PERCENTILE(C$2:C$270,1)</f>
        <v>800.8</v>
      </c>
      <c r="K29" s="11" t="s">
        <v>568</v>
      </c>
    </row>
    <row r="30" spans="1:9" ht="11.25" customHeight="1">
      <c r="A30" s="11" t="s">
        <v>569</v>
      </c>
      <c r="B30" s="11" t="s">
        <v>570</v>
      </c>
      <c r="C30" s="133">
        <v>12.8</v>
      </c>
      <c r="D30" s="13"/>
      <c r="E30" s="130"/>
      <c r="F30" s="6" t="s">
        <v>571</v>
      </c>
      <c r="G30" s="28"/>
      <c r="H30" s="11"/>
      <c r="I30" s="11"/>
    </row>
    <row r="31" spans="1:9" ht="11.25" customHeight="1">
      <c r="A31" s="11" t="s">
        <v>572</v>
      </c>
      <c r="B31" s="11" t="s">
        <v>573</v>
      </c>
      <c r="C31" s="133">
        <v>8.1</v>
      </c>
      <c r="D31" s="13"/>
      <c r="E31" s="130"/>
      <c r="F31" s="2" t="s">
        <v>574</v>
      </c>
      <c r="G31" s="108" t="s">
        <v>102</v>
      </c>
      <c r="H31" s="2"/>
      <c r="I31" s="2"/>
    </row>
    <row r="32" spans="1:9" ht="11.25" customHeight="1">
      <c r="A32" s="11" t="s">
        <v>763</v>
      </c>
      <c r="B32" s="11" t="s">
        <v>726</v>
      </c>
      <c r="C32" s="133">
        <v>44.5</v>
      </c>
      <c r="D32" s="13"/>
      <c r="E32" s="130"/>
      <c r="F32" s="2"/>
      <c r="G32" s="2"/>
      <c r="H32" s="2"/>
      <c r="I32" s="2"/>
    </row>
    <row r="33" spans="1:9" ht="11.25" customHeight="1">
      <c r="A33" s="11" t="s">
        <v>764</v>
      </c>
      <c r="B33" s="11" t="s">
        <v>727</v>
      </c>
      <c r="C33" s="133">
        <v>97.9</v>
      </c>
      <c r="D33" s="13"/>
      <c r="E33" s="130"/>
      <c r="F33" s="2" t="s">
        <v>579</v>
      </c>
      <c r="G33" s="108" t="s">
        <v>103</v>
      </c>
      <c r="H33" s="2"/>
      <c r="I33" s="2"/>
    </row>
    <row r="34" spans="1:9" ht="11.25" customHeight="1">
      <c r="A34" s="11" t="s">
        <v>718</v>
      </c>
      <c r="B34" s="11" t="s">
        <v>601</v>
      </c>
      <c r="C34" s="133">
        <v>0.1</v>
      </c>
      <c r="D34" s="13"/>
      <c r="E34" s="130"/>
      <c r="F34" s="2"/>
      <c r="G34" s="2"/>
      <c r="H34" s="2"/>
      <c r="I34" s="2"/>
    </row>
    <row r="35" spans="1:9" ht="11.25" customHeight="1">
      <c r="A35" s="11" t="s">
        <v>719</v>
      </c>
      <c r="B35" s="11" t="s">
        <v>717</v>
      </c>
      <c r="C35" s="133">
        <v>5.6</v>
      </c>
      <c r="D35" s="13"/>
      <c r="E35" s="130"/>
      <c r="F35" s="2" t="s">
        <v>584</v>
      </c>
      <c r="G35" s="108" t="s">
        <v>104</v>
      </c>
      <c r="H35" s="2"/>
      <c r="I35" s="2"/>
    </row>
    <row r="36" spans="1:9" ht="11.25" customHeight="1">
      <c r="A36" s="11" t="s">
        <v>720</v>
      </c>
      <c r="B36" s="11" t="s">
        <v>603</v>
      </c>
      <c r="C36" s="133">
        <v>0.2</v>
      </c>
      <c r="D36" s="13"/>
      <c r="E36" s="130"/>
      <c r="F36" s="3"/>
      <c r="G36" s="2"/>
      <c r="H36" s="2"/>
      <c r="I36" s="2"/>
    </row>
    <row r="37" spans="1:9" ht="11.25" customHeight="1">
      <c r="A37" s="11" t="s">
        <v>721</v>
      </c>
      <c r="B37" s="11" t="s">
        <v>605</v>
      </c>
      <c r="C37" s="133">
        <v>0.8</v>
      </c>
      <c r="D37" s="13"/>
      <c r="E37" s="130"/>
      <c r="F37" s="2"/>
      <c r="G37" s="2"/>
      <c r="H37" s="2"/>
      <c r="I37" s="2"/>
    </row>
    <row r="38" spans="1:9" ht="11.25" customHeight="1">
      <c r="A38" s="11" t="s">
        <v>722</v>
      </c>
      <c r="B38" s="11" t="s">
        <v>728</v>
      </c>
      <c r="C38" s="133">
        <v>17.8</v>
      </c>
      <c r="D38" s="13"/>
      <c r="E38" s="130"/>
      <c r="F38" s="2"/>
      <c r="G38" s="2"/>
      <c r="H38" s="2"/>
      <c r="I38" s="2"/>
    </row>
    <row r="39" spans="1:9" ht="11.25" customHeight="1">
      <c r="A39" s="11" t="s">
        <v>723</v>
      </c>
      <c r="B39" s="11" t="s">
        <v>613</v>
      </c>
      <c r="C39" s="133">
        <v>4.7</v>
      </c>
      <c r="D39" s="13"/>
      <c r="E39" s="130"/>
      <c r="F39" s="15" t="s">
        <v>593</v>
      </c>
      <c r="G39" s="2"/>
      <c r="H39" s="2"/>
      <c r="I39" s="2"/>
    </row>
    <row r="40" spans="1:9" ht="11.25" customHeight="1">
      <c r="A40" s="11" t="s">
        <v>724</v>
      </c>
      <c r="B40" s="11" t="s">
        <v>729</v>
      </c>
      <c r="C40" s="133">
        <v>41.7</v>
      </c>
      <c r="D40" s="13"/>
      <c r="E40" s="130"/>
      <c r="F40" s="2" t="s">
        <v>574</v>
      </c>
      <c r="G40" s="16" t="s">
        <v>830</v>
      </c>
      <c r="H40" s="2"/>
      <c r="I40" s="2"/>
    </row>
    <row r="41" spans="1:9" ht="11.25" customHeight="1">
      <c r="A41" s="11" t="s">
        <v>725</v>
      </c>
      <c r="B41" s="11" t="s">
        <v>730</v>
      </c>
      <c r="C41" s="133">
        <v>35.8</v>
      </c>
      <c r="D41" s="13"/>
      <c r="E41" s="130"/>
      <c r="F41" s="2"/>
      <c r="G41" s="17"/>
      <c r="H41" s="2"/>
      <c r="I41" s="2"/>
    </row>
    <row r="42" spans="1:9" ht="11.25" customHeight="1">
      <c r="A42" s="11" t="s">
        <v>485</v>
      </c>
      <c r="B42" s="11" t="s">
        <v>731</v>
      </c>
      <c r="C42" s="133">
        <v>20.6</v>
      </c>
      <c r="D42" s="13"/>
      <c r="E42" s="130"/>
      <c r="F42" s="2" t="s">
        <v>579</v>
      </c>
      <c r="G42" s="16" t="s">
        <v>829</v>
      </c>
      <c r="H42" s="2"/>
      <c r="I42" s="2"/>
    </row>
    <row r="43" spans="1:9" ht="11.25" customHeight="1">
      <c r="A43" s="11" t="s">
        <v>486</v>
      </c>
      <c r="B43" s="11" t="s">
        <v>639</v>
      </c>
      <c r="C43" s="133">
        <v>1.3</v>
      </c>
      <c r="D43" s="13"/>
      <c r="E43" s="130"/>
      <c r="F43" s="2"/>
      <c r="G43" s="18"/>
      <c r="H43" s="2"/>
      <c r="I43" s="2"/>
    </row>
    <row r="44" spans="1:9" ht="11.25" customHeight="1">
      <c r="A44" s="11" t="s">
        <v>487</v>
      </c>
      <c r="B44" s="11" t="s">
        <v>496</v>
      </c>
      <c r="C44" s="133">
        <v>6.3</v>
      </c>
      <c r="D44" s="13"/>
      <c r="E44" s="130"/>
      <c r="F44" s="2" t="s">
        <v>584</v>
      </c>
      <c r="G44" s="16" t="s">
        <v>828</v>
      </c>
      <c r="H44" s="2"/>
      <c r="I44" s="2"/>
    </row>
    <row r="45" spans="1:9" ht="11.25" customHeight="1">
      <c r="A45" s="11" t="s">
        <v>488</v>
      </c>
      <c r="B45" s="11" t="s">
        <v>645</v>
      </c>
      <c r="C45" s="133">
        <v>4.2</v>
      </c>
      <c r="D45" s="13"/>
      <c r="E45" s="130"/>
      <c r="F45" s="2"/>
      <c r="G45" s="2"/>
      <c r="H45" s="2"/>
      <c r="I45" s="2"/>
    </row>
    <row r="46" spans="1:5" ht="11.25" customHeight="1">
      <c r="A46" s="11" t="s">
        <v>489</v>
      </c>
      <c r="B46" s="11" t="s">
        <v>647</v>
      </c>
      <c r="C46" s="133">
        <v>14.1</v>
      </c>
      <c r="D46" s="13"/>
      <c r="E46" s="130"/>
    </row>
    <row r="47" spans="1:5" ht="11.25" customHeight="1">
      <c r="A47" s="11" t="s">
        <v>766</v>
      </c>
      <c r="B47" s="11" t="s">
        <v>649</v>
      </c>
      <c r="C47" s="133">
        <v>3.7</v>
      </c>
      <c r="D47" s="13"/>
      <c r="E47" s="130"/>
    </row>
    <row r="48" spans="1:5" ht="11.25" customHeight="1">
      <c r="A48" s="11" t="s">
        <v>650</v>
      </c>
      <c r="B48" s="11" t="s">
        <v>651</v>
      </c>
      <c r="C48" s="133">
        <v>19.6</v>
      </c>
      <c r="D48" s="13"/>
      <c r="E48" s="130"/>
    </row>
    <row r="49" spans="1:5" ht="11.25" customHeight="1">
      <c r="A49" s="11" t="s">
        <v>652</v>
      </c>
      <c r="B49" s="11" t="s">
        <v>653</v>
      </c>
      <c r="C49" s="133">
        <v>73.9</v>
      </c>
      <c r="D49" s="13"/>
      <c r="E49" s="130"/>
    </row>
    <row r="50" spans="1:5" ht="11.25" customHeight="1">
      <c r="A50" s="11" t="s">
        <v>654</v>
      </c>
      <c r="B50" s="11" t="s">
        <v>655</v>
      </c>
      <c r="C50" s="133">
        <v>66</v>
      </c>
      <c r="D50" s="13"/>
      <c r="E50" s="130"/>
    </row>
    <row r="51" spans="1:5" ht="11.25" customHeight="1">
      <c r="A51" s="11" t="s">
        <v>767</v>
      </c>
      <c r="B51" s="11" t="s">
        <v>656</v>
      </c>
      <c r="C51" s="133">
        <v>53.2</v>
      </c>
      <c r="D51" s="13"/>
      <c r="E51" s="130"/>
    </row>
    <row r="52" spans="1:5" ht="11.25" customHeight="1">
      <c r="A52" s="11" t="s">
        <v>768</v>
      </c>
      <c r="B52" s="11" t="s">
        <v>657</v>
      </c>
      <c r="C52" s="133">
        <v>101.2</v>
      </c>
      <c r="D52" s="13"/>
      <c r="E52" s="130"/>
    </row>
    <row r="53" spans="1:5" ht="11.25" customHeight="1">
      <c r="A53" s="11" t="s">
        <v>769</v>
      </c>
      <c r="B53" s="11" t="s">
        <v>658</v>
      </c>
      <c r="C53" s="133">
        <v>24.2</v>
      </c>
      <c r="D53" s="13"/>
      <c r="E53" s="130"/>
    </row>
    <row r="54" spans="1:5" ht="11.25" customHeight="1">
      <c r="A54" s="11" t="s">
        <v>525</v>
      </c>
      <c r="B54" s="11" t="s">
        <v>659</v>
      </c>
      <c r="C54" s="133">
        <v>63.5</v>
      </c>
      <c r="D54" s="13"/>
      <c r="E54" s="130"/>
    </row>
    <row r="55" spans="1:5" ht="11.25" customHeight="1">
      <c r="A55" s="11" t="s">
        <v>526</v>
      </c>
      <c r="B55" s="11" t="s">
        <v>660</v>
      </c>
      <c r="C55" s="133">
        <v>33.5</v>
      </c>
      <c r="D55" s="13"/>
      <c r="E55" s="130"/>
    </row>
    <row r="56" spans="1:5" ht="11.25" customHeight="1">
      <c r="A56" s="11" t="s">
        <v>527</v>
      </c>
      <c r="B56" s="11" t="s">
        <v>661</v>
      </c>
      <c r="C56" s="133">
        <v>29</v>
      </c>
      <c r="D56" s="13"/>
      <c r="E56" s="130"/>
    </row>
    <row r="57" spans="1:9" ht="11.25" customHeight="1">
      <c r="A57" s="11" t="s">
        <v>528</v>
      </c>
      <c r="B57" s="11" t="s">
        <v>662</v>
      </c>
      <c r="C57" s="133">
        <v>88.4</v>
      </c>
      <c r="D57" s="13"/>
      <c r="E57" s="130"/>
      <c r="F57" s="2"/>
      <c r="G57" s="2"/>
      <c r="H57" s="2"/>
      <c r="I57" s="2"/>
    </row>
    <row r="58" spans="1:9" ht="11.25" customHeight="1">
      <c r="A58" s="11" t="s">
        <v>529</v>
      </c>
      <c r="B58" s="11" t="s">
        <v>663</v>
      </c>
      <c r="C58" s="133">
        <v>70.5</v>
      </c>
      <c r="D58" s="13"/>
      <c r="E58" s="130"/>
      <c r="F58" s="2"/>
      <c r="G58" s="2"/>
      <c r="H58" s="2"/>
      <c r="I58" s="2"/>
    </row>
    <row r="59" spans="1:9" ht="11.25" customHeight="1">
      <c r="A59" s="11" t="s">
        <v>530</v>
      </c>
      <c r="B59" s="11" t="s">
        <v>664</v>
      </c>
      <c r="C59" s="133">
        <v>94.2</v>
      </c>
      <c r="D59" s="13"/>
      <c r="E59" s="130"/>
      <c r="F59" s="2"/>
      <c r="G59" s="2"/>
      <c r="H59" s="2"/>
      <c r="I59" s="2"/>
    </row>
    <row r="60" spans="1:9" ht="11.25" customHeight="1">
      <c r="A60" s="11" t="s">
        <v>531</v>
      </c>
      <c r="B60" s="11" t="s">
        <v>665</v>
      </c>
      <c r="C60" s="133">
        <v>23.4</v>
      </c>
      <c r="D60" s="13"/>
      <c r="E60" s="130"/>
      <c r="F60" s="2"/>
      <c r="G60" s="2"/>
      <c r="H60" s="2"/>
      <c r="I60" s="2"/>
    </row>
    <row r="61" spans="1:5" ht="11.25" customHeight="1">
      <c r="A61" s="11" t="s">
        <v>532</v>
      </c>
      <c r="B61" s="11" t="s">
        <v>666</v>
      </c>
      <c r="C61" s="133">
        <v>30.3</v>
      </c>
      <c r="D61" s="13"/>
      <c r="E61" s="130"/>
    </row>
    <row r="62" spans="1:5" ht="11.25" customHeight="1">
      <c r="A62" s="11" t="s">
        <v>533</v>
      </c>
      <c r="B62" s="11" t="s">
        <v>667</v>
      </c>
      <c r="C62" s="133">
        <v>21.5</v>
      </c>
      <c r="D62" s="13"/>
      <c r="E62" s="130"/>
    </row>
    <row r="63" spans="1:5" ht="11.25" customHeight="1">
      <c r="A63" s="11" t="s">
        <v>534</v>
      </c>
      <c r="B63" s="11" t="s">
        <v>668</v>
      </c>
      <c r="C63" s="133">
        <v>90.2</v>
      </c>
      <c r="D63" s="13"/>
      <c r="E63" s="130"/>
    </row>
    <row r="64" spans="1:5" ht="11.25" customHeight="1">
      <c r="A64" s="11" t="s">
        <v>669</v>
      </c>
      <c r="B64" s="11" t="s">
        <v>670</v>
      </c>
      <c r="C64" s="133">
        <v>81.2</v>
      </c>
      <c r="D64" s="13"/>
      <c r="E64" s="130"/>
    </row>
    <row r="65" spans="1:5" ht="11.25" customHeight="1">
      <c r="A65" s="11" t="s">
        <v>671</v>
      </c>
      <c r="B65" s="11" t="s">
        <v>672</v>
      </c>
      <c r="C65" s="133">
        <v>23.9</v>
      </c>
      <c r="D65" s="13"/>
      <c r="E65" s="130"/>
    </row>
    <row r="66" spans="1:5" ht="11.25" customHeight="1">
      <c r="A66" s="19" t="s">
        <v>673</v>
      </c>
      <c r="B66" s="11" t="s">
        <v>674</v>
      </c>
      <c r="C66" s="133">
        <v>10.4</v>
      </c>
      <c r="D66" s="13"/>
      <c r="E66" s="130"/>
    </row>
    <row r="67" spans="1:5" ht="11.25" customHeight="1">
      <c r="A67" s="11" t="s">
        <v>675</v>
      </c>
      <c r="B67" s="11" t="s">
        <v>676</v>
      </c>
      <c r="C67" s="133">
        <v>16.6</v>
      </c>
      <c r="D67" s="13"/>
      <c r="E67" s="130"/>
    </row>
    <row r="68" spans="1:5" ht="11.25" customHeight="1">
      <c r="A68" s="11" t="s">
        <v>677</v>
      </c>
      <c r="B68" s="11" t="s">
        <v>678</v>
      </c>
      <c r="C68" s="133">
        <v>15.9</v>
      </c>
      <c r="D68" s="13"/>
      <c r="E68" s="130"/>
    </row>
    <row r="69" spans="1:5" ht="11.25" customHeight="1">
      <c r="A69" s="11" t="s">
        <v>679</v>
      </c>
      <c r="B69" s="11" t="s">
        <v>680</v>
      </c>
      <c r="C69" s="133">
        <v>10.2</v>
      </c>
      <c r="D69" s="13"/>
      <c r="E69" s="130"/>
    </row>
    <row r="70" spans="1:5" ht="11.25" customHeight="1">
      <c r="A70" s="11" t="s">
        <v>681</v>
      </c>
      <c r="B70" s="11" t="s">
        <v>793</v>
      </c>
      <c r="C70" s="133">
        <v>52.8</v>
      </c>
      <c r="D70" s="13"/>
      <c r="E70" s="130"/>
    </row>
    <row r="71" spans="1:5" ht="11.25" customHeight="1">
      <c r="A71" s="11" t="s">
        <v>794</v>
      </c>
      <c r="B71" s="11" t="s">
        <v>795</v>
      </c>
      <c r="C71" s="133">
        <v>8.3</v>
      </c>
      <c r="D71" s="13"/>
      <c r="E71" s="130"/>
    </row>
    <row r="72" spans="1:5" ht="11.25" customHeight="1">
      <c r="A72" s="11" t="s">
        <v>796</v>
      </c>
      <c r="B72" s="11" t="s">
        <v>453</v>
      </c>
      <c r="C72" s="133">
        <v>98.3</v>
      </c>
      <c r="D72" s="13"/>
      <c r="E72" s="130"/>
    </row>
    <row r="73" spans="1:5" ht="11.25" customHeight="1">
      <c r="A73" s="14" t="s">
        <v>454</v>
      </c>
      <c r="B73" s="14" t="s">
        <v>736</v>
      </c>
      <c r="C73" s="133">
        <v>122.4</v>
      </c>
      <c r="D73" s="13"/>
      <c r="E73" s="130"/>
    </row>
    <row r="74" spans="1:5" ht="11.25" customHeight="1">
      <c r="A74" s="11" t="s">
        <v>455</v>
      </c>
      <c r="B74" s="11" t="s">
        <v>456</v>
      </c>
      <c r="C74" s="133">
        <v>65.2</v>
      </c>
      <c r="D74" s="13"/>
      <c r="E74" s="130"/>
    </row>
    <row r="75" spans="1:5" ht="11.25" customHeight="1">
      <c r="A75" s="11" t="s">
        <v>457</v>
      </c>
      <c r="B75" s="11" t="s">
        <v>682</v>
      </c>
      <c r="C75" s="133">
        <v>60.8</v>
      </c>
      <c r="D75" s="13"/>
      <c r="E75" s="130"/>
    </row>
    <row r="76" spans="1:5" ht="11.25" customHeight="1">
      <c r="A76" s="11" t="s">
        <v>683</v>
      </c>
      <c r="B76" s="11" t="s">
        <v>684</v>
      </c>
      <c r="C76" s="133">
        <v>120.2</v>
      </c>
      <c r="D76" s="13"/>
      <c r="E76" s="130"/>
    </row>
    <row r="77" spans="1:5" ht="11.25" customHeight="1">
      <c r="A77" s="11" t="s">
        <v>685</v>
      </c>
      <c r="B77" s="11" t="s">
        <v>686</v>
      </c>
      <c r="C77" s="133">
        <v>10.8</v>
      </c>
      <c r="D77" s="13"/>
      <c r="E77" s="130"/>
    </row>
    <row r="78" spans="1:5" ht="11.25" customHeight="1">
      <c r="A78" s="11" t="s">
        <v>687</v>
      </c>
      <c r="B78" s="11" t="s">
        <v>688</v>
      </c>
      <c r="C78" s="133">
        <v>246.1</v>
      </c>
      <c r="D78" s="13"/>
      <c r="E78" s="130"/>
    </row>
    <row r="79" spans="1:5" ht="11.25" customHeight="1">
      <c r="A79" s="11" t="s">
        <v>689</v>
      </c>
      <c r="B79" s="11" t="s">
        <v>690</v>
      </c>
      <c r="C79" s="133">
        <v>32.7</v>
      </c>
      <c r="D79" s="13"/>
      <c r="E79" s="130"/>
    </row>
    <row r="80" spans="1:5" ht="11.25" customHeight="1">
      <c r="A80" s="11" t="s">
        <v>691</v>
      </c>
      <c r="B80" s="11" t="s">
        <v>737</v>
      </c>
      <c r="C80" s="133">
        <v>0</v>
      </c>
      <c r="D80" s="13"/>
      <c r="E80" s="130"/>
    </row>
    <row r="81" spans="1:5" ht="11.25" customHeight="1">
      <c r="A81" s="11" t="s">
        <v>692</v>
      </c>
      <c r="B81" s="11" t="s">
        <v>738</v>
      </c>
      <c r="C81" s="133">
        <v>0</v>
      </c>
      <c r="D81" s="13"/>
      <c r="E81" s="130"/>
    </row>
    <row r="82" spans="1:5" ht="11.25" customHeight="1">
      <c r="A82" s="11" t="s">
        <v>693</v>
      </c>
      <c r="B82" s="11" t="s">
        <v>739</v>
      </c>
      <c r="C82" s="133">
        <v>14.2</v>
      </c>
      <c r="D82" s="13"/>
      <c r="E82" s="130"/>
    </row>
    <row r="83" spans="1:5" ht="11.25" customHeight="1">
      <c r="A83" s="11" t="s">
        <v>694</v>
      </c>
      <c r="B83" s="11" t="s">
        <v>183</v>
      </c>
      <c r="C83" s="133">
        <v>5</v>
      </c>
      <c r="D83" s="13"/>
      <c r="E83" s="130"/>
    </row>
    <row r="84" spans="1:5" ht="11.25" customHeight="1">
      <c r="A84" s="11" t="s">
        <v>184</v>
      </c>
      <c r="B84" s="11" t="s">
        <v>185</v>
      </c>
      <c r="C84" s="133">
        <v>24.6</v>
      </c>
      <c r="D84" s="13"/>
      <c r="E84" s="130"/>
    </row>
    <row r="85" spans="1:5" ht="11.25" customHeight="1">
      <c r="A85" s="11" t="s">
        <v>186</v>
      </c>
      <c r="B85" s="11" t="s">
        <v>187</v>
      </c>
      <c r="C85" s="133">
        <v>13.9</v>
      </c>
      <c r="D85" s="13"/>
      <c r="E85" s="130"/>
    </row>
    <row r="86" spans="1:5" ht="11.25" customHeight="1">
      <c r="A86" s="11" t="s">
        <v>188</v>
      </c>
      <c r="B86" s="11" t="s">
        <v>189</v>
      </c>
      <c r="C86" s="133">
        <v>11.5</v>
      </c>
      <c r="D86" s="13"/>
      <c r="E86" s="130"/>
    </row>
    <row r="87" spans="1:5" ht="11.25" customHeight="1">
      <c r="A87" s="11" t="s">
        <v>190</v>
      </c>
      <c r="B87" s="11" t="s">
        <v>740</v>
      </c>
      <c r="C87" s="133">
        <v>25.1</v>
      </c>
      <c r="D87" s="13"/>
      <c r="E87" s="130"/>
    </row>
    <row r="88" spans="1:5" ht="11.25" customHeight="1">
      <c r="A88" s="11" t="s">
        <v>191</v>
      </c>
      <c r="B88" s="11" t="s">
        <v>192</v>
      </c>
      <c r="C88" s="133">
        <v>23.9</v>
      </c>
      <c r="D88" s="13"/>
      <c r="E88" s="130"/>
    </row>
    <row r="89" spans="1:5" ht="11.25" customHeight="1">
      <c r="A89" s="11" t="s">
        <v>193</v>
      </c>
      <c r="B89" s="11" t="s">
        <v>194</v>
      </c>
      <c r="C89" s="133">
        <v>20.3</v>
      </c>
      <c r="D89" s="13"/>
      <c r="E89" s="130"/>
    </row>
    <row r="90" spans="1:5" ht="11.25" customHeight="1">
      <c r="A90" s="11" t="s">
        <v>195</v>
      </c>
      <c r="B90" s="11" t="s">
        <v>196</v>
      </c>
      <c r="C90" s="133">
        <v>13.5</v>
      </c>
      <c r="D90" s="13"/>
      <c r="E90" s="130"/>
    </row>
    <row r="91" spans="1:5" ht="11.25" customHeight="1">
      <c r="A91" s="11" t="s">
        <v>197</v>
      </c>
      <c r="B91" s="11" t="s">
        <v>198</v>
      </c>
      <c r="C91" s="133">
        <v>12.7</v>
      </c>
      <c r="D91" s="13"/>
      <c r="E91" s="130"/>
    </row>
    <row r="92" spans="1:5" ht="11.25" customHeight="1">
      <c r="A92" s="11" t="s">
        <v>199</v>
      </c>
      <c r="B92" s="11" t="s">
        <v>200</v>
      </c>
      <c r="C92" s="133">
        <v>12</v>
      </c>
      <c r="D92" s="13"/>
      <c r="E92" s="130"/>
    </row>
    <row r="93" spans="1:5" ht="11.25" customHeight="1">
      <c r="A93" s="11" t="s">
        <v>201</v>
      </c>
      <c r="B93" s="11" t="s">
        <v>202</v>
      </c>
      <c r="C93" s="133">
        <v>9.8</v>
      </c>
      <c r="D93" s="13"/>
      <c r="E93" s="130"/>
    </row>
    <row r="94" spans="1:5" ht="11.25" customHeight="1">
      <c r="A94" s="11" t="s">
        <v>203</v>
      </c>
      <c r="B94" s="11" t="s">
        <v>204</v>
      </c>
      <c r="C94" s="133">
        <v>34.4</v>
      </c>
      <c r="D94" s="13"/>
      <c r="E94" s="130"/>
    </row>
    <row r="95" spans="1:5" ht="11.25" customHeight="1">
      <c r="A95" s="11" t="s">
        <v>205</v>
      </c>
      <c r="B95" s="11" t="s">
        <v>206</v>
      </c>
      <c r="C95" s="133">
        <v>34.5</v>
      </c>
      <c r="D95" s="13"/>
      <c r="E95" s="130"/>
    </row>
    <row r="96" spans="1:5" ht="11.25" customHeight="1">
      <c r="A96" s="11" t="s">
        <v>207</v>
      </c>
      <c r="B96" s="11" t="s">
        <v>208</v>
      </c>
      <c r="C96" s="133">
        <v>25.5</v>
      </c>
      <c r="D96" s="13"/>
      <c r="E96" s="130"/>
    </row>
    <row r="97" spans="1:5" ht="11.25" customHeight="1">
      <c r="A97" s="11" t="s">
        <v>209</v>
      </c>
      <c r="B97" s="11" t="s">
        <v>210</v>
      </c>
      <c r="C97" s="133">
        <v>43.2</v>
      </c>
      <c r="D97" s="13"/>
      <c r="E97" s="130"/>
    </row>
    <row r="98" spans="1:5" ht="11.25" customHeight="1">
      <c r="A98" s="11" t="s">
        <v>211</v>
      </c>
      <c r="B98" s="11" t="s">
        <v>212</v>
      </c>
      <c r="C98" s="133">
        <v>47.9</v>
      </c>
      <c r="D98" s="13"/>
      <c r="E98" s="130"/>
    </row>
    <row r="99" spans="1:5" ht="11.25" customHeight="1">
      <c r="A99" s="11" t="s">
        <v>213</v>
      </c>
      <c r="B99" s="11" t="s">
        <v>214</v>
      </c>
      <c r="C99" s="133">
        <v>14.6</v>
      </c>
      <c r="D99" s="13"/>
      <c r="E99" s="130"/>
    </row>
    <row r="100" spans="1:5" ht="11.25" customHeight="1">
      <c r="A100" s="11" t="s">
        <v>215</v>
      </c>
      <c r="B100" s="11" t="s">
        <v>216</v>
      </c>
      <c r="C100" s="133">
        <v>39.3</v>
      </c>
      <c r="D100" s="13"/>
      <c r="E100" s="130"/>
    </row>
    <row r="101" spans="1:5" ht="11.25" customHeight="1">
      <c r="A101" s="11" t="s">
        <v>217</v>
      </c>
      <c r="B101" s="11" t="s">
        <v>218</v>
      </c>
      <c r="C101" s="133">
        <v>23.8</v>
      </c>
      <c r="D101" s="13"/>
      <c r="E101" s="130"/>
    </row>
    <row r="102" spans="1:5" ht="11.25" customHeight="1">
      <c r="A102" s="11" t="s">
        <v>219</v>
      </c>
      <c r="B102" s="11" t="s">
        <v>220</v>
      </c>
      <c r="C102" s="133">
        <v>30.8</v>
      </c>
      <c r="D102" s="13"/>
      <c r="E102" s="130"/>
    </row>
    <row r="103" spans="1:5" ht="11.25" customHeight="1">
      <c r="A103" s="11" t="s">
        <v>221</v>
      </c>
      <c r="B103" s="11" t="s">
        <v>222</v>
      </c>
      <c r="C103" s="133">
        <v>22.4</v>
      </c>
      <c r="D103" s="13"/>
      <c r="E103" s="130"/>
    </row>
    <row r="104" spans="1:5" ht="11.25" customHeight="1">
      <c r="A104" s="11" t="s">
        <v>223</v>
      </c>
      <c r="B104" s="11" t="s">
        <v>224</v>
      </c>
      <c r="C104" s="133">
        <v>2.8</v>
      </c>
      <c r="D104" s="13"/>
      <c r="E104" s="130"/>
    </row>
    <row r="105" spans="1:5" ht="11.25" customHeight="1">
      <c r="A105" s="11" t="s">
        <v>225</v>
      </c>
      <c r="B105" s="11" t="s">
        <v>741</v>
      </c>
      <c r="C105" s="133">
        <v>7.8</v>
      </c>
      <c r="D105" s="13"/>
      <c r="E105" s="130"/>
    </row>
    <row r="106" spans="1:5" ht="11.25" customHeight="1">
      <c r="A106" s="11" t="s">
        <v>226</v>
      </c>
      <c r="B106" s="11" t="s">
        <v>742</v>
      </c>
      <c r="C106" s="133">
        <v>3.3</v>
      </c>
      <c r="D106" s="13"/>
      <c r="E106" s="130"/>
    </row>
    <row r="107" spans="1:5" ht="11.25" customHeight="1">
      <c r="A107" s="11" t="s">
        <v>227</v>
      </c>
      <c r="B107" s="11" t="s">
        <v>743</v>
      </c>
      <c r="C107" s="133">
        <v>6</v>
      </c>
      <c r="D107" s="13"/>
      <c r="E107" s="130"/>
    </row>
    <row r="108" spans="1:5" ht="11.25" customHeight="1">
      <c r="A108" s="11" t="s">
        <v>228</v>
      </c>
      <c r="B108" s="11" t="s">
        <v>744</v>
      </c>
      <c r="C108" s="133">
        <v>7.6</v>
      </c>
      <c r="D108" s="13"/>
      <c r="E108" s="130"/>
    </row>
    <row r="109" spans="1:5" ht="11.25" customHeight="1">
      <c r="A109" s="11" t="s">
        <v>229</v>
      </c>
      <c r="B109" s="11" t="s">
        <v>230</v>
      </c>
      <c r="C109" s="133">
        <v>67.2</v>
      </c>
      <c r="D109" s="13"/>
      <c r="E109" s="130"/>
    </row>
    <row r="110" spans="1:5" ht="11.25" customHeight="1">
      <c r="A110" s="11" t="s">
        <v>231</v>
      </c>
      <c r="B110" s="11" t="s">
        <v>232</v>
      </c>
      <c r="C110" s="133">
        <v>3.6</v>
      </c>
      <c r="D110" s="13"/>
      <c r="E110" s="130"/>
    </row>
    <row r="111" spans="1:5" ht="11.25" customHeight="1">
      <c r="A111" s="11" t="s">
        <v>233</v>
      </c>
      <c r="B111" s="11" t="s">
        <v>234</v>
      </c>
      <c r="C111" s="133">
        <v>20.2</v>
      </c>
      <c r="D111" s="13"/>
      <c r="E111" s="130"/>
    </row>
    <row r="112" spans="1:5" ht="11.25" customHeight="1">
      <c r="A112" s="11" t="s">
        <v>235</v>
      </c>
      <c r="B112" s="11" t="s">
        <v>236</v>
      </c>
      <c r="C112" s="133">
        <v>54.3</v>
      </c>
      <c r="D112" s="13"/>
      <c r="E112" s="130"/>
    </row>
    <row r="113" spans="1:5" ht="11.25" customHeight="1">
      <c r="A113" s="11" t="s">
        <v>244</v>
      </c>
      <c r="B113" s="11" t="s">
        <v>245</v>
      </c>
      <c r="C113" s="133">
        <v>66.8</v>
      </c>
      <c r="D113" s="13"/>
      <c r="E113" s="130"/>
    </row>
    <row r="114" spans="1:5" ht="11.25" customHeight="1">
      <c r="A114" s="11" t="s">
        <v>246</v>
      </c>
      <c r="B114" s="11" t="s">
        <v>247</v>
      </c>
      <c r="C114" s="133">
        <v>26.3</v>
      </c>
      <c r="D114" s="13"/>
      <c r="E114" s="130"/>
    </row>
    <row r="115" spans="1:5" ht="11.25" customHeight="1">
      <c r="A115" s="11" t="s">
        <v>248</v>
      </c>
      <c r="B115" s="11" t="s">
        <v>249</v>
      </c>
      <c r="C115" s="133">
        <v>136.9</v>
      </c>
      <c r="D115" s="13"/>
      <c r="E115" s="130"/>
    </row>
    <row r="116" spans="1:5" ht="11.25" customHeight="1">
      <c r="A116" s="11" t="s">
        <v>250</v>
      </c>
      <c r="B116" s="11" t="s">
        <v>251</v>
      </c>
      <c r="C116" s="133">
        <v>271.8</v>
      </c>
      <c r="D116" s="13"/>
      <c r="E116" s="130"/>
    </row>
    <row r="117" spans="1:5" ht="11.25" customHeight="1">
      <c r="A117" s="11" t="s">
        <v>252</v>
      </c>
      <c r="B117" s="11" t="s">
        <v>253</v>
      </c>
      <c r="C117" s="133">
        <v>51.8</v>
      </c>
      <c r="D117" s="13"/>
      <c r="E117" s="130"/>
    </row>
    <row r="118" spans="1:5" ht="11.25" customHeight="1">
      <c r="A118" s="11" t="s">
        <v>254</v>
      </c>
      <c r="B118" s="11" t="s">
        <v>255</v>
      </c>
      <c r="C118" s="133">
        <v>137.8</v>
      </c>
      <c r="D118" s="13"/>
      <c r="E118" s="130"/>
    </row>
    <row r="119" spans="1:5" ht="11.25" customHeight="1">
      <c r="A119" s="11" t="s">
        <v>256</v>
      </c>
      <c r="B119" s="11" t="s">
        <v>257</v>
      </c>
      <c r="C119" s="133">
        <v>219.7</v>
      </c>
      <c r="D119" s="13"/>
      <c r="E119" s="130"/>
    </row>
    <row r="120" spans="1:5" ht="11.25" customHeight="1">
      <c r="A120" s="11" t="s">
        <v>258</v>
      </c>
      <c r="B120" s="11" t="s">
        <v>259</v>
      </c>
      <c r="C120" s="133">
        <v>60.8</v>
      </c>
      <c r="D120" s="13"/>
      <c r="E120" s="130"/>
    </row>
    <row r="121" spans="1:5" ht="11.25" customHeight="1">
      <c r="A121" s="11" t="s">
        <v>535</v>
      </c>
      <c r="B121" s="11" t="s">
        <v>544</v>
      </c>
      <c r="C121" s="133">
        <v>20.3</v>
      </c>
      <c r="D121" s="13"/>
      <c r="E121" s="130"/>
    </row>
    <row r="122" spans="1:5" ht="11.25" customHeight="1">
      <c r="A122" s="11" t="s">
        <v>536</v>
      </c>
      <c r="B122" s="11" t="s">
        <v>545</v>
      </c>
      <c r="C122" s="133">
        <v>16.5</v>
      </c>
      <c r="D122" s="13"/>
      <c r="E122" s="130"/>
    </row>
    <row r="123" spans="1:5" ht="11.25" customHeight="1">
      <c r="A123" s="11" t="s">
        <v>537</v>
      </c>
      <c r="B123" s="11" t="s">
        <v>237</v>
      </c>
      <c r="C123" s="133">
        <v>119.4</v>
      </c>
      <c r="D123" s="13"/>
      <c r="E123" s="130"/>
    </row>
    <row r="124" spans="1:5" ht="11.25" customHeight="1">
      <c r="A124" s="11" t="s">
        <v>538</v>
      </c>
      <c r="B124" s="11" t="s">
        <v>238</v>
      </c>
      <c r="C124" s="133">
        <v>22.3</v>
      </c>
      <c r="D124" s="13"/>
      <c r="E124" s="130"/>
    </row>
    <row r="125" spans="1:5" ht="11.25" customHeight="1">
      <c r="A125" s="11" t="s">
        <v>539</v>
      </c>
      <c r="B125" s="11" t="s">
        <v>239</v>
      </c>
      <c r="C125" s="133">
        <v>73.5</v>
      </c>
      <c r="D125" s="13"/>
      <c r="E125" s="130"/>
    </row>
    <row r="126" spans="1:5" ht="11.25" customHeight="1">
      <c r="A126" s="11" t="s">
        <v>540</v>
      </c>
      <c r="B126" s="11" t="s">
        <v>240</v>
      </c>
      <c r="C126" s="133">
        <v>72.7</v>
      </c>
      <c r="D126" s="13"/>
      <c r="E126" s="130"/>
    </row>
    <row r="127" spans="1:5" ht="11.25" customHeight="1">
      <c r="A127" s="11" t="s">
        <v>541</v>
      </c>
      <c r="B127" s="11" t="s">
        <v>241</v>
      </c>
      <c r="C127" s="133">
        <v>36.2</v>
      </c>
      <c r="D127" s="13"/>
      <c r="E127" s="130"/>
    </row>
    <row r="128" spans="1:5" ht="11.25" customHeight="1">
      <c r="A128" s="11" t="s">
        <v>542</v>
      </c>
      <c r="B128" s="11" t="s">
        <v>242</v>
      </c>
      <c r="C128" s="133">
        <v>44.9</v>
      </c>
      <c r="D128" s="13"/>
      <c r="E128" s="130"/>
    </row>
    <row r="129" spans="1:5" ht="11.25" customHeight="1">
      <c r="A129" s="11" t="s">
        <v>543</v>
      </c>
      <c r="B129" s="11" t="s">
        <v>243</v>
      </c>
      <c r="C129" s="133">
        <v>98.2</v>
      </c>
      <c r="D129" s="13"/>
      <c r="E129" s="130"/>
    </row>
    <row r="130" spans="1:5" ht="11.25" customHeight="1">
      <c r="A130" s="11" t="s">
        <v>260</v>
      </c>
      <c r="B130" s="11" t="s">
        <v>497</v>
      </c>
      <c r="C130" s="133">
        <v>38.9</v>
      </c>
      <c r="D130" s="13"/>
      <c r="E130" s="130"/>
    </row>
    <row r="131" spans="1:5" ht="11.25" customHeight="1">
      <c r="A131" s="11" t="s">
        <v>261</v>
      </c>
      <c r="B131" s="11" t="s">
        <v>495</v>
      </c>
      <c r="C131" s="133">
        <v>83.4</v>
      </c>
      <c r="D131" s="13"/>
      <c r="E131" s="130"/>
    </row>
    <row r="132" spans="1:5" ht="11.25" customHeight="1">
      <c r="A132" s="11" t="s">
        <v>262</v>
      </c>
      <c r="B132" s="11" t="s">
        <v>493</v>
      </c>
      <c r="C132" s="133">
        <v>199.9</v>
      </c>
      <c r="D132" s="13"/>
      <c r="E132" s="130"/>
    </row>
    <row r="133" spans="1:5" ht="11.25" customHeight="1">
      <c r="A133" s="11" t="s">
        <v>263</v>
      </c>
      <c r="B133" s="11" t="s">
        <v>264</v>
      </c>
      <c r="C133" s="133">
        <v>2.2</v>
      </c>
      <c r="D133" s="13"/>
      <c r="E133" s="130"/>
    </row>
    <row r="134" spans="1:5" ht="11.25" customHeight="1">
      <c r="A134" s="11" t="s">
        <v>265</v>
      </c>
      <c r="B134" s="11" t="s">
        <v>266</v>
      </c>
      <c r="C134" s="133">
        <v>46.3</v>
      </c>
      <c r="D134" s="13"/>
      <c r="E134" s="130"/>
    </row>
    <row r="135" spans="1:5" ht="11.25" customHeight="1">
      <c r="A135" s="11" t="s">
        <v>267</v>
      </c>
      <c r="B135" s="11" t="s">
        <v>268</v>
      </c>
      <c r="C135" s="133">
        <v>52.6</v>
      </c>
      <c r="D135" s="13"/>
      <c r="E135" s="130"/>
    </row>
    <row r="136" spans="1:5" ht="11.25" customHeight="1">
      <c r="A136" s="11" t="s">
        <v>269</v>
      </c>
      <c r="B136" s="11" t="s">
        <v>270</v>
      </c>
      <c r="C136" s="133">
        <v>61.1</v>
      </c>
      <c r="D136" s="13"/>
      <c r="E136" s="130"/>
    </row>
    <row r="137" spans="1:5" ht="11.25" customHeight="1">
      <c r="A137" s="11" t="s">
        <v>271</v>
      </c>
      <c r="B137" s="11" t="s">
        <v>272</v>
      </c>
      <c r="C137" s="133">
        <v>75</v>
      </c>
      <c r="D137" s="13"/>
      <c r="E137" s="130"/>
    </row>
    <row r="138" spans="1:5" ht="11.25" customHeight="1">
      <c r="A138" s="11" t="s">
        <v>273</v>
      </c>
      <c r="B138" s="11" t="s">
        <v>274</v>
      </c>
      <c r="C138" s="133">
        <v>73.6</v>
      </c>
      <c r="D138" s="13"/>
      <c r="E138" s="130"/>
    </row>
    <row r="139" spans="1:5" ht="11.25" customHeight="1">
      <c r="A139" s="11" t="s">
        <v>275</v>
      </c>
      <c r="B139" s="11" t="s">
        <v>276</v>
      </c>
      <c r="C139" s="133">
        <v>143.9</v>
      </c>
      <c r="D139" s="13"/>
      <c r="E139" s="130"/>
    </row>
    <row r="140" spans="1:5" ht="11.25" customHeight="1">
      <c r="A140" s="11" t="s">
        <v>277</v>
      </c>
      <c r="B140" s="11" t="s">
        <v>278</v>
      </c>
      <c r="C140" s="133">
        <v>124.4</v>
      </c>
      <c r="D140" s="13"/>
      <c r="E140" s="130"/>
    </row>
    <row r="141" spans="1:5" ht="11.25" customHeight="1">
      <c r="A141" s="11" t="s">
        <v>279</v>
      </c>
      <c r="B141" s="11" t="s">
        <v>280</v>
      </c>
      <c r="C141" s="133">
        <v>12.5</v>
      </c>
      <c r="D141" s="13"/>
      <c r="E141" s="130"/>
    </row>
    <row r="142" spans="1:5" ht="11.25" customHeight="1">
      <c r="A142" s="11" t="s">
        <v>281</v>
      </c>
      <c r="B142" s="11" t="s">
        <v>282</v>
      </c>
      <c r="C142" s="133">
        <v>3.4</v>
      </c>
      <c r="D142" s="13"/>
      <c r="E142" s="130"/>
    </row>
    <row r="143" spans="1:5" ht="11.25" customHeight="1">
      <c r="A143" s="11" t="s">
        <v>283</v>
      </c>
      <c r="B143" s="11" t="s">
        <v>284</v>
      </c>
      <c r="C143" s="133">
        <v>5.8</v>
      </c>
      <c r="D143" s="13"/>
      <c r="E143" s="130"/>
    </row>
    <row r="144" spans="1:5" ht="11.25" customHeight="1">
      <c r="A144" s="11" t="s">
        <v>285</v>
      </c>
      <c r="B144" s="11" t="s">
        <v>286</v>
      </c>
      <c r="C144" s="133">
        <v>3.8</v>
      </c>
      <c r="D144" s="13"/>
      <c r="E144" s="130"/>
    </row>
    <row r="145" spans="1:5" ht="11.25" customHeight="1">
      <c r="A145" s="11" t="s">
        <v>287</v>
      </c>
      <c r="B145" s="11" t="s">
        <v>288</v>
      </c>
      <c r="C145" s="133">
        <v>8.9</v>
      </c>
      <c r="D145" s="13"/>
      <c r="E145" s="130"/>
    </row>
    <row r="146" spans="1:5" ht="11.25" customHeight="1">
      <c r="A146" s="11" t="s">
        <v>289</v>
      </c>
      <c r="B146" s="11" t="s">
        <v>290</v>
      </c>
      <c r="C146" s="133">
        <v>12.4</v>
      </c>
      <c r="D146" s="13"/>
      <c r="E146" s="130"/>
    </row>
    <row r="147" spans="1:5" ht="11.25" customHeight="1">
      <c r="A147" s="11" t="s">
        <v>291</v>
      </c>
      <c r="B147" s="11" t="s">
        <v>292</v>
      </c>
      <c r="C147" s="133">
        <v>1.9</v>
      </c>
      <c r="D147" s="13"/>
      <c r="E147" s="130"/>
    </row>
    <row r="148" spans="1:5" ht="11.25" customHeight="1">
      <c r="A148" s="11" t="s">
        <v>293</v>
      </c>
      <c r="B148" s="11" t="s">
        <v>294</v>
      </c>
      <c r="C148" s="133">
        <v>2.9</v>
      </c>
      <c r="D148" s="13"/>
      <c r="E148" s="130"/>
    </row>
    <row r="149" spans="1:5" ht="11.25" customHeight="1">
      <c r="A149" s="11" t="s">
        <v>295</v>
      </c>
      <c r="B149" s="11" t="s">
        <v>296</v>
      </c>
      <c r="C149" s="133">
        <v>5</v>
      </c>
      <c r="D149" s="13"/>
      <c r="E149" s="130"/>
    </row>
    <row r="150" spans="1:5" ht="11.25" customHeight="1">
      <c r="A150" s="11" t="s">
        <v>297</v>
      </c>
      <c r="B150" s="11" t="s">
        <v>298</v>
      </c>
      <c r="C150" s="133">
        <v>7.3</v>
      </c>
      <c r="D150" s="13"/>
      <c r="E150" s="130"/>
    </row>
    <row r="151" spans="1:5" ht="11.25" customHeight="1">
      <c r="A151" s="11" t="s">
        <v>299</v>
      </c>
      <c r="B151" s="11" t="s">
        <v>300</v>
      </c>
      <c r="C151" s="133">
        <v>3.2</v>
      </c>
      <c r="D151" s="13"/>
      <c r="E151" s="130"/>
    </row>
    <row r="152" spans="1:5" ht="11.25" customHeight="1">
      <c r="A152" s="11" t="s">
        <v>301</v>
      </c>
      <c r="B152" s="11" t="s">
        <v>302</v>
      </c>
      <c r="C152" s="133">
        <v>12.9</v>
      </c>
      <c r="D152" s="13"/>
      <c r="E152" s="130"/>
    </row>
    <row r="153" spans="1:5" ht="11.25" customHeight="1">
      <c r="A153" s="11" t="s">
        <v>303</v>
      </c>
      <c r="B153" s="11" t="s">
        <v>304</v>
      </c>
      <c r="C153" s="133">
        <v>4.9</v>
      </c>
      <c r="D153" s="13"/>
      <c r="E153" s="130"/>
    </row>
    <row r="154" spans="1:5" ht="11.25" customHeight="1">
      <c r="A154" s="11" t="s">
        <v>305</v>
      </c>
      <c r="B154" s="11" t="s">
        <v>306</v>
      </c>
      <c r="C154" s="133">
        <v>8</v>
      </c>
      <c r="D154" s="13"/>
      <c r="E154" s="130"/>
    </row>
    <row r="155" spans="1:5" ht="11.25" customHeight="1">
      <c r="A155" s="14" t="s">
        <v>307</v>
      </c>
      <c r="B155" s="11" t="s">
        <v>308</v>
      </c>
      <c r="C155" s="133">
        <v>36.5</v>
      </c>
      <c r="D155" s="13"/>
      <c r="E155" s="130"/>
    </row>
    <row r="156" spans="1:5" ht="11.25" customHeight="1">
      <c r="A156" s="14" t="s">
        <v>309</v>
      </c>
      <c r="B156" s="14" t="s">
        <v>310</v>
      </c>
      <c r="C156" s="133">
        <v>0.5</v>
      </c>
      <c r="D156" s="13"/>
      <c r="E156" s="130"/>
    </row>
    <row r="157" spans="1:5" ht="11.25" customHeight="1">
      <c r="A157" s="14" t="s">
        <v>311</v>
      </c>
      <c r="B157" s="14" t="s">
        <v>312</v>
      </c>
      <c r="C157" s="133">
        <v>13.9</v>
      </c>
      <c r="D157" s="13"/>
      <c r="E157" s="130"/>
    </row>
    <row r="158" spans="1:5" ht="11.25" customHeight="1">
      <c r="A158" s="11" t="s">
        <v>313</v>
      </c>
      <c r="B158" s="11" t="s">
        <v>314</v>
      </c>
      <c r="C158" s="133">
        <v>33.8</v>
      </c>
      <c r="D158" s="13"/>
      <c r="E158" s="130"/>
    </row>
    <row r="159" spans="1:5" ht="11.25" customHeight="1">
      <c r="A159" s="14" t="s">
        <v>315</v>
      </c>
      <c r="B159" s="14" t="s">
        <v>316</v>
      </c>
      <c r="C159" s="133">
        <v>30</v>
      </c>
      <c r="D159" s="13"/>
      <c r="E159" s="130"/>
    </row>
    <row r="160" spans="1:5" ht="11.25" customHeight="1">
      <c r="A160" s="14" t="s">
        <v>317</v>
      </c>
      <c r="B160" s="14" t="s">
        <v>318</v>
      </c>
      <c r="C160" s="133">
        <v>9</v>
      </c>
      <c r="D160" s="13"/>
      <c r="E160" s="130"/>
    </row>
    <row r="161" spans="1:5" ht="11.25" customHeight="1">
      <c r="A161" s="14" t="s">
        <v>319</v>
      </c>
      <c r="B161" s="14" t="s">
        <v>320</v>
      </c>
      <c r="C161" s="133">
        <v>14.4</v>
      </c>
      <c r="D161" s="13"/>
      <c r="E161" s="130"/>
    </row>
    <row r="162" spans="1:5" ht="11.25" customHeight="1">
      <c r="A162" s="14" t="s">
        <v>321</v>
      </c>
      <c r="B162" s="14" t="s">
        <v>322</v>
      </c>
      <c r="C162" s="133">
        <v>3.9</v>
      </c>
      <c r="D162" s="13"/>
      <c r="E162" s="130"/>
    </row>
    <row r="163" spans="1:5" ht="11.25" customHeight="1">
      <c r="A163" s="14" t="s">
        <v>323</v>
      </c>
      <c r="B163" s="14" t="s">
        <v>555</v>
      </c>
      <c r="C163" s="133">
        <v>131.4</v>
      </c>
      <c r="D163" s="13"/>
      <c r="E163" s="130"/>
    </row>
    <row r="164" spans="1:5" ht="11.25" customHeight="1">
      <c r="A164" s="14" t="s">
        <v>324</v>
      </c>
      <c r="B164" s="14" t="s">
        <v>325</v>
      </c>
      <c r="C164" s="133">
        <v>225.9</v>
      </c>
      <c r="D164" s="13"/>
      <c r="E164" s="130"/>
    </row>
    <row r="165" spans="1:5" ht="11.25" customHeight="1">
      <c r="A165" s="14" t="s">
        <v>326</v>
      </c>
      <c r="B165" s="14" t="s">
        <v>556</v>
      </c>
      <c r="C165" s="133">
        <v>153.4</v>
      </c>
      <c r="D165" s="13"/>
      <c r="E165" s="130"/>
    </row>
    <row r="166" spans="1:5" ht="11.25" customHeight="1">
      <c r="A166" s="14" t="s">
        <v>327</v>
      </c>
      <c r="B166" s="14" t="s">
        <v>557</v>
      </c>
      <c r="C166" s="133">
        <v>61.1</v>
      </c>
      <c r="D166" s="13"/>
      <c r="E166" s="130"/>
    </row>
    <row r="167" spans="1:5" ht="11.25" customHeight="1">
      <c r="A167" s="11" t="s">
        <v>328</v>
      </c>
      <c r="B167" s="11" t="s">
        <v>329</v>
      </c>
      <c r="C167" s="133">
        <v>190.1</v>
      </c>
      <c r="D167" s="13"/>
      <c r="E167" s="130"/>
    </row>
    <row r="168" spans="1:5" ht="11.25" customHeight="1">
      <c r="A168" s="11" t="s">
        <v>330</v>
      </c>
      <c r="B168" s="11" t="s">
        <v>331</v>
      </c>
      <c r="C168" s="133">
        <v>140.7</v>
      </c>
      <c r="D168" s="13"/>
      <c r="E168" s="130"/>
    </row>
    <row r="169" spans="1:5" ht="11.25" customHeight="1">
      <c r="A169" s="11" t="s">
        <v>332</v>
      </c>
      <c r="B169" s="11" t="s">
        <v>558</v>
      </c>
      <c r="C169" s="133">
        <v>98.9</v>
      </c>
      <c r="D169" s="13"/>
      <c r="E169" s="130"/>
    </row>
    <row r="170" spans="1:5" ht="11.25" customHeight="1">
      <c r="A170" s="11" t="s">
        <v>333</v>
      </c>
      <c r="B170" s="11" t="s">
        <v>334</v>
      </c>
      <c r="C170" s="133">
        <v>84.7</v>
      </c>
      <c r="D170" s="13"/>
      <c r="E170" s="130"/>
    </row>
    <row r="171" spans="1:5" ht="11.25" customHeight="1">
      <c r="A171" s="11" t="s">
        <v>335</v>
      </c>
      <c r="B171" s="11" t="s">
        <v>336</v>
      </c>
      <c r="C171" s="133">
        <v>124.9</v>
      </c>
      <c r="D171" s="13"/>
      <c r="E171" s="130"/>
    </row>
    <row r="172" spans="1:5" ht="11.25" customHeight="1">
      <c r="A172" s="11" t="s">
        <v>337</v>
      </c>
      <c r="B172" s="11" t="s">
        <v>338</v>
      </c>
      <c r="C172" s="133">
        <v>30.5</v>
      </c>
      <c r="D172" s="13"/>
      <c r="E172" s="130"/>
    </row>
    <row r="173" spans="1:5" ht="11.25" customHeight="1">
      <c r="A173" s="11" t="s">
        <v>339</v>
      </c>
      <c r="B173" s="11" t="s">
        <v>340</v>
      </c>
      <c r="C173" s="133">
        <v>22.3</v>
      </c>
      <c r="D173" s="13"/>
      <c r="E173" s="130"/>
    </row>
    <row r="174" spans="1:5" ht="11.25" customHeight="1">
      <c r="A174" s="11" t="s">
        <v>341</v>
      </c>
      <c r="B174" s="11" t="s">
        <v>559</v>
      </c>
      <c r="C174" s="133">
        <v>61</v>
      </c>
      <c r="D174" s="13"/>
      <c r="E174" s="130"/>
    </row>
    <row r="175" spans="1:5" ht="11.25" customHeight="1">
      <c r="A175" s="11" t="s">
        <v>342</v>
      </c>
      <c r="B175" s="11" t="s">
        <v>343</v>
      </c>
      <c r="C175" s="133">
        <v>28.3</v>
      </c>
      <c r="D175" s="13"/>
      <c r="E175" s="130"/>
    </row>
    <row r="176" spans="1:5" ht="11.25" customHeight="1">
      <c r="A176" s="11" t="s">
        <v>344</v>
      </c>
      <c r="B176" s="11" t="s">
        <v>345</v>
      </c>
      <c r="C176" s="133">
        <v>68.2</v>
      </c>
      <c r="D176" s="13"/>
      <c r="E176" s="130"/>
    </row>
    <row r="177" spans="1:5" ht="11.25" customHeight="1">
      <c r="A177" s="11" t="s">
        <v>346</v>
      </c>
      <c r="B177" s="11" t="s">
        <v>560</v>
      </c>
      <c r="C177" s="133">
        <v>45</v>
      </c>
      <c r="D177" s="13"/>
      <c r="E177" s="130"/>
    </row>
    <row r="178" spans="1:5" ht="11.25" customHeight="1">
      <c r="A178" s="11" t="s">
        <v>347</v>
      </c>
      <c r="B178" s="11" t="s">
        <v>348</v>
      </c>
      <c r="C178" s="133">
        <v>40.5</v>
      </c>
      <c r="D178" s="13"/>
      <c r="E178" s="130"/>
    </row>
    <row r="179" spans="1:5" ht="11.25" customHeight="1">
      <c r="A179" s="11" t="s">
        <v>349</v>
      </c>
      <c r="B179" s="11" t="s">
        <v>350</v>
      </c>
      <c r="C179" s="133">
        <v>110.8</v>
      </c>
      <c r="D179" s="13"/>
      <c r="E179" s="130"/>
    </row>
    <row r="180" spans="1:5" ht="11.25" customHeight="1">
      <c r="A180" s="11" t="s">
        <v>351</v>
      </c>
      <c r="B180" s="11" t="s">
        <v>352</v>
      </c>
      <c r="C180" s="133">
        <v>12.4</v>
      </c>
      <c r="D180" s="13"/>
      <c r="E180" s="130"/>
    </row>
    <row r="181" spans="1:5" ht="11.25" customHeight="1">
      <c r="A181" s="11" t="s">
        <v>353</v>
      </c>
      <c r="B181" s="11" t="s">
        <v>354</v>
      </c>
      <c r="C181" s="133">
        <v>105.1</v>
      </c>
      <c r="D181" s="13"/>
      <c r="E181" s="130"/>
    </row>
    <row r="182" spans="1:5" ht="11.25" customHeight="1">
      <c r="A182" s="11" t="s">
        <v>355</v>
      </c>
      <c r="B182" s="11" t="s">
        <v>356</v>
      </c>
      <c r="C182" s="133">
        <v>7.6</v>
      </c>
      <c r="D182" s="13"/>
      <c r="E182" s="130"/>
    </row>
    <row r="183" spans="1:5" ht="11.25" customHeight="1">
      <c r="A183" s="11" t="s">
        <v>357</v>
      </c>
      <c r="B183" s="11" t="s">
        <v>358</v>
      </c>
      <c r="C183" s="133">
        <v>42.2</v>
      </c>
      <c r="D183" s="13"/>
      <c r="E183" s="130"/>
    </row>
    <row r="184" spans="1:5" ht="11.25" customHeight="1">
      <c r="A184" s="11" t="s">
        <v>359</v>
      </c>
      <c r="B184" s="11" t="s">
        <v>561</v>
      </c>
      <c r="C184" s="133">
        <v>13.5</v>
      </c>
      <c r="D184" s="13"/>
      <c r="E184" s="130"/>
    </row>
    <row r="185" spans="1:5" ht="11.25" customHeight="1">
      <c r="A185" s="11" t="s">
        <v>360</v>
      </c>
      <c r="B185" s="11" t="s">
        <v>562</v>
      </c>
      <c r="C185" s="133">
        <v>13.6</v>
      </c>
      <c r="D185" s="13"/>
      <c r="E185" s="130"/>
    </row>
    <row r="186" spans="1:5" ht="11.25" customHeight="1">
      <c r="A186" s="11" t="s">
        <v>361</v>
      </c>
      <c r="B186" s="11" t="s">
        <v>362</v>
      </c>
      <c r="C186" s="133">
        <v>528.5</v>
      </c>
      <c r="D186" s="13"/>
      <c r="E186" s="130"/>
    </row>
    <row r="187" spans="1:5" ht="11.25" customHeight="1">
      <c r="A187" s="11" t="s">
        <v>363</v>
      </c>
      <c r="B187" s="11" t="s">
        <v>364</v>
      </c>
      <c r="C187" s="133">
        <v>394.7</v>
      </c>
      <c r="D187" s="13"/>
      <c r="E187" s="130"/>
    </row>
    <row r="188" spans="1:5" ht="11.25" customHeight="1">
      <c r="A188" s="14" t="s">
        <v>365</v>
      </c>
      <c r="B188" s="14" t="s">
        <v>366</v>
      </c>
      <c r="C188" s="133">
        <v>790.8</v>
      </c>
      <c r="D188" s="13"/>
      <c r="E188" s="130"/>
    </row>
    <row r="189" spans="1:5" ht="11.25" customHeight="1">
      <c r="A189" s="14" t="s">
        <v>367</v>
      </c>
      <c r="B189" s="14" t="s">
        <v>368</v>
      </c>
      <c r="C189" s="133">
        <v>460.3</v>
      </c>
      <c r="D189" s="13"/>
      <c r="E189" s="130"/>
    </row>
    <row r="190" spans="1:5" ht="11.25" customHeight="1">
      <c r="A190" s="14" t="s">
        <v>369</v>
      </c>
      <c r="B190" s="14" t="s">
        <v>370</v>
      </c>
      <c r="C190" s="133">
        <v>800.8</v>
      </c>
      <c r="D190" s="13"/>
      <c r="E190" s="130"/>
    </row>
    <row r="191" spans="1:5" ht="11.25" customHeight="1">
      <c r="A191" s="14" t="s">
        <v>371</v>
      </c>
      <c r="B191" s="14" t="s">
        <v>890</v>
      </c>
      <c r="C191" s="133">
        <v>33.5</v>
      </c>
      <c r="D191" s="13"/>
      <c r="E191" s="130"/>
    </row>
    <row r="192" spans="1:5" ht="11.25" customHeight="1">
      <c r="A192" s="14" t="s">
        <v>372</v>
      </c>
      <c r="B192" s="14" t="s">
        <v>373</v>
      </c>
      <c r="C192" s="133">
        <v>576.6</v>
      </c>
      <c r="D192" s="13"/>
      <c r="E192" s="130"/>
    </row>
    <row r="193" spans="1:5" ht="11.25" customHeight="1">
      <c r="A193" s="14" t="s">
        <v>374</v>
      </c>
      <c r="B193" s="14" t="s">
        <v>375</v>
      </c>
      <c r="C193" s="133">
        <v>273.9</v>
      </c>
      <c r="D193" s="13"/>
      <c r="E193" s="130"/>
    </row>
    <row r="194" spans="1:5" ht="11.25" customHeight="1">
      <c r="A194" s="14" t="s">
        <v>376</v>
      </c>
      <c r="B194" s="14" t="s">
        <v>377</v>
      </c>
      <c r="C194" s="133">
        <v>52.7</v>
      </c>
      <c r="D194" s="13"/>
      <c r="E194" s="130"/>
    </row>
    <row r="195" spans="1:5" ht="11.25" customHeight="1">
      <c r="A195" s="14" t="s">
        <v>378</v>
      </c>
      <c r="B195" s="14" t="s">
        <v>379</v>
      </c>
      <c r="C195" s="133">
        <v>22</v>
      </c>
      <c r="D195" s="13"/>
      <c r="E195" s="130"/>
    </row>
    <row r="196" spans="1:5" ht="11.25" customHeight="1">
      <c r="A196" s="14" t="s">
        <v>380</v>
      </c>
      <c r="B196" s="14" t="s">
        <v>381</v>
      </c>
      <c r="C196" s="133">
        <v>0.6</v>
      </c>
      <c r="D196" s="13"/>
      <c r="E196" s="130"/>
    </row>
    <row r="197" spans="1:5" ht="11.25" customHeight="1">
      <c r="A197" s="14" t="s">
        <v>382</v>
      </c>
      <c r="B197" s="14" t="s">
        <v>383</v>
      </c>
      <c r="C197" s="133">
        <v>8.2</v>
      </c>
      <c r="D197" s="13"/>
      <c r="E197" s="130"/>
    </row>
    <row r="198" spans="1:5" ht="11.25" customHeight="1">
      <c r="A198" s="14" t="s">
        <v>384</v>
      </c>
      <c r="B198" s="14" t="s">
        <v>385</v>
      </c>
      <c r="C198" s="133">
        <v>9.1</v>
      </c>
      <c r="D198" s="13"/>
      <c r="E198" s="130"/>
    </row>
    <row r="199" spans="1:5" ht="11.25" customHeight="1">
      <c r="A199" s="14" t="s">
        <v>386</v>
      </c>
      <c r="B199" s="14" t="s">
        <v>387</v>
      </c>
      <c r="C199" s="133">
        <v>6.6</v>
      </c>
      <c r="D199" s="13"/>
      <c r="E199" s="130"/>
    </row>
    <row r="200" spans="1:5" ht="11.25" customHeight="1">
      <c r="A200" s="14" t="s">
        <v>389</v>
      </c>
      <c r="B200" s="14" t="s">
        <v>390</v>
      </c>
      <c r="C200" s="133">
        <v>23.8</v>
      </c>
      <c r="D200" s="13"/>
      <c r="E200" s="130"/>
    </row>
    <row r="201" spans="1:5" ht="11.25" customHeight="1">
      <c r="A201" s="14" t="s">
        <v>546</v>
      </c>
      <c r="B201" s="14" t="s">
        <v>548</v>
      </c>
      <c r="C201" s="133">
        <v>4.1</v>
      </c>
      <c r="D201" s="13"/>
      <c r="E201" s="130"/>
    </row>
    <row r="202" spans="1:5" ht="11.25" customHeight="1">
      <c r="A202" s="14" t="s">
        <v>547</v>
      </c>
      <c r="B202" s="14" t="s">
        <v>388</v>
      </c>
      <c r="C202" s="133">
        <v>15.4</v>
      </c>
      <c r="D202" s="13"/>
      <c r="E202" s="130"/>
    </row>
    <row r="203" spans="1:5" ht="11.25" customHeight="1">
      <c r="A203" s="14" t="s">
        <v>549</v>
      </c>
      <c r="B203" s="14" t="s">
        <v>550</v>
      </c>
      <c r="C203" s="133">
        <v>20</v>
      </c>
      <c r="D203" s="13"/>
      <c r="E203" s="130"/>
    </row>
    <row r="204" spans="1:5" ht="11.25" customHeight="1">
      <c r="A204" s="11" t="s">
        <v>391</v>
      </c>
      <c r="B204" s="11" t="s">
        <v>392</v>
      </c>
      <c r="C204" s="133">
        <v>0.6</v>
      </c>
      <c r="D204" s="13"/>
      <c r="E204" s="130"/>
    </row>
    <row r="205" spans="1:5" ht="11.25" customHeight="1">
      <c r="A205" s="11" t="s">
        <v>393</v>
      </c>
      <c r="B205" s="11" t="s">
        <v>394</v>
      </c>
      <c r="C205" s="133">
        <v>2</v>
      </c>
      <c r="D205" s="13"/>
      <c r="E205" s="130"/>
    </row>
    <row r="206" spans="1:5" ht="11.25" customHeight="1">
      <c r="A206" s="11" t="s">
        <v>395</v>
      </c>
      <c r="B206" s="11" t="s">
        <v>396</v>
      </c>
      <c r="C206" s="133">
        <v>13.1</v>
      </c>
      <c r="D206" s="13"/>
      <c r="E206" s="130"/>
    </row>
    <row r="207" spans="1:5" ht="11.25" customHeight="1">
      <c r="A207" s="11" t="s">
        <v>397</v>
      </c>
      <c r="B207" s="11" t="s">
        <v>398</v>
      </c>
      <c r="C207" s="133">
        <v>11.2</v>
      </c>
      <c r="D207" s="13"/>
      <c r="E207" s="130"/>
    </row>
    <row r="208" spans="1:5" ht="11.25" customHeight="1">
      <c r="A208" s="11" t="s">
        <v>399</v>
      </c>
      <c r="B208" s="11" t="s">
        <v>400</v>
      </c>
      <c r="C208" s="133">
        <v>10.8</v>
      </c>
      <c r="D208" s="13"/>
      <c r="E208" s="130"/>
    </row>
    <row r="209" spans="1:5" ht="11.25" customHeight="1">
      <c r="A209" s="11" t="s">
        <v>401</v>
      </c>
      <c r="B209" s="11" t="s">
        <v>402</v>
      </c>
      <c r="C209" s="133">
        <v>17.5</v>
      </c>
      <c r="D209" s="13"/>
      <c r="E209" s="130"/>
    </row>
    <row r="210" spans="1:5" ht="11.25" customHeight="1">
      <c r="A210" s="11" t="s">
        <v>403</v>
      </c>
      <c r="B210" s="11" t="s">
        <v>404</v>
      </c>
      <c r="C210" s="133">
        <v>8.4</v>
      </c>
      <c r="D210" s="13"/>
      <c r="E210" s="130"/>
    </row>
    <row r="211" spans="1:5" ht="11.25" customHeight="1">
      <c r="A211" s="14" t="s">
        <v>405</v>
      </c>
      <c r="B211" s="14" t="s">
        <v>406</v>
      </c>
      <c r="C211" s="133">
        <v>4</v>
      </c>
      <c r="D211" s="13"/>
      <c r="E211" s="130"/>
    </row>
    <row r="212" spans="1:5" ht="11.25" customHeight="1">
      <c r="A212" s="14" t="s">
        <v>407</v>
      </c>
      <c r="B212" s="14" t="s">
        <v>408</v>
      </c>
      <c r="C212" s="133">
        <v>4</v>
      </c>
      <c r="D212" s="13"/>
      <c r="E212" s="130"/>
    </row>
    <row r="213" spans="1:5" ht="11.25" customHeight="1">
      <c r="A213" s="14" t="s">
        <v>409</v>
      </c>
      <c r="B213" s="14" t="s">
        <v>410</v>
      </c>
      <c r="C213" s="133">
        <v>2.1</v>
      </c>
      <c r="D213" s="13"/>
      <c r="E213" s="130"/>
    </row>
    <row r="214" spans="1:5" ht="11.25" customHeight="1">
      <c r="A214" s="14" t="s">
        <v>411</v>
      </c>
      <c r="B214" s="14" t="s">
        <v>412</v>
      </c>
      <c r="C214" s="133">
        <v>2.1</v>
      </c>
      <c r="D214" s="13"/>
      <c r="E214" s="130"/>
    </row>
    <row r="215" spans="1:5" ht="11.25" customHeight="1">
      <c r="A215" s="11" t="s">
        <v>413</v>
      </c>
      <c r="B215" s="14" t="s">
        <v>414</v>
      </c>
      <c r="C215" s="133">
        <v>4.8</v>
      </c>
      <c r="D215" s="13"/>
      <c r="E215" s="130"/>
    </row>
    <row r="216" spans="1:5" ht="11.25" customHeight="1">
      <c r="A216" s="11" t="s">
        <v>416</v>
      </c>
      <c r="B216" s="14" t="s">
        <v>417</v>
      </c>
      <c r="C216" s="133">
        <v>0.9</v>
      </c>
      <c r="D216" s="13"/>
      <c r="E216" s="130"/>
    </row>
    <row r="217" spans="1:5" ht="11.25" customHeight="1">
      <c r="A217" s="14" t="s">
        <v>418</v>
      </c>
      <c r="B217" s="14" t="s">
        <v>419</v>
      </c>
      <c r="C217" s="133">
        <v>3.5</v>
      </c>
      <c r="D217" s="13"/>
      <c r="E217" s="130"/>
    </row>
    <row r="218" spans="1:5" ht="11.25" customHeight="1">
      <c r="A218" s="14" t="s">
        <v>551</v>
      </c>
      <c r="B218" s="14" t="s">
        <v>415</v>
      </c>
      <c r="C218" s="133">
        <v>2.9</v>
      </c>
      <c r="D218" s="13"/>
      <c r="E218" s="130"/>
    </row>
    <row r="219" spans="1:5" ht="11.25" customHeight="1">
      <c r="A219" s="14" t="s">
        <v>552</v>
      </c>
      <c r="B219" s="14" t="s">
        <v>420</v>
      </c>
      <c r="C219" s="133">
        <v>0.3</v>
      </c>
      <c r="D219" s="13"/>
      <c r="E219" s="130"/>
    </row>
    <row r="220" spans="1:5" ht="11.25" customHeight="1">
      <c r="A220" s="14" t="s">
        <v>421</v>
      </c>
      <c r="B220" s="11" t="s">
        <v>422</v>
      </c>
      <c r="C220" s="133">
        <v>2.5</v>
      </c>
      <c r="D220" s="13"/>
      <c r="E220" s="130"/>
    </row>
    <row r="221" spans="1:5" ht="11.25" customHeight="1">
      <c r="A221" s="14" t="s">
        <v>423</v>
      </c>
      <c r="B221" s="14" t="s">
        <v>424</v>
      </c>
      <c r="C221" s="133">
        <v>6.8</v>
      </c>
      <c r="D221" s="13"/>
      <c r="E221" s="130"/>
    </row>
    <row r="222" spans="1:5" ht="11.25" customHeight="1">
      <c r="A222" s="14" t="s">
        <v>425</v>
      </c>
      <c r="B222" s="14" t="s">
        <v>426</v>
      </c>
      <c r="C222" s="133">
        <v>1</v>
      </c>
      <c r="D222" s="13"/>
      <c r="E222" s="130"/>
    </row>
    <row r="223" spans="1:5" ht="11.25" customHeight="1">
      <c r="A223" s="14" t="s">
        <v>427</v>
      </c>
      <c r="B223" s="14" t="s">
        <v>428</v>
      </c>
      <c r="C223" s="133">
        <v>1.9</v>
      </c>
      <c r="D223" s="13"/>
      <c r="E223" s="130"/>
    </row>
    <row r="224" spans="1:5" ht="11.25" customHeight="1">
      <c r="A224" s="14" t="s">
        <v>429</v>
      </c>
      <c r="B224" s="14" t="s">
        <v>430</v>
      </c>
      <c r="C224" s="133">
        <v>4.3</v>
      </c>
      <c r="D224" s="13"/>
      <c r="E224" s="130"/>
    </row>
    <row r="225" spans="1:5" ht="11.25" customHeight="1">
      <c r="A225" s="11" t="s">
        <v>431</v>
      </c>
      <c r="B225" s="11" t="s">
        <v>432</v>
      </c>
      <c r="C225" s="133">
        <v>3.9</v>
      </c>
      <c r="D225" s="13"/>
      <c r="E225" s="130"/>
    </row>
    <row r="226" spans="1:5" ht="11.25" customHeight="1">
      <c r="A226" s="11" t="s">
        <v>433</v>
      </c>
      <c r="B226" s="11" t="s">
        <v>434</v>
      </c>
      <c r="C226" s="133">
        <v>3.7</v>
      </c>
      <c r="D226" s="13"/>
      <c r="E226" s="130"/>
    </row>
    <row r="227" spans="1:5" ht="11.25" customHeight="1">
      <c r="A227" s="11" t="s">
        <v>435</v>
      </c>
      <c r="B227" s="11" t="s">
        <v>436</v>
      </c>
      <c r="C227" s="133">
        <v>6.5</v>
      </c>
      <c r="D227" s="13"/>
      <c r="E227" s="130"/>
    </row>
    <row r="228" spans="1:5" ht="11.25" customHeight="1">
      <c r="A228" s="11" t="s">
        <v>437</v>
      </c>
      <c r="B228" s="11" t="s">
        <v>438</v>
      </c>
      <c r="C228" s="133">
        <v>6.9</v>
      </c>
      <c r="D228" s="13"/>
      <c r="E228" s="130"/>
    </row>
    <row r="229" spans="1:5" ht="11.25" customHeight="1">
      <c r="A229" s="11" t="s">
        <v>439</v>
      </c>
      <c r="B229" s="11" t="s">
        <v>440</v>
      </c>
      <c r="C229" s="133">
        <v>0.3</v>
      </c>
      <c r="D229" s="13"/>
      <c r="E229" s="130"/>
    </row>
    <row r="230" spans="1:5" ht="11.25" customHeight="1">
      <c r="A230" s="20" t="s">
        <v>441</v>
      </c>
      <c r="B230" s="20" t="s">
        <v>442</v>
      </c>
      <c r="C230" s="133">
        <v>8.2</v>
      </c>
      <c r="D230" s="13"/>
      <c r="E230" s="130"/>
    </row>
    <row r="231" spans="1:5" ht="11.25" customHeight="1">
      <c r="A231" s="20" t="s">
        <v>443</v>
      </c>
      <c r="B231" s="20" t="s">
        <v>444</v>
      </c>
      <c r="C231" s="133">
        <v>1.7</v>
      </c>
      <c r="D231" s="13"/>
      <c r="E231" s="130"/>
    </row>
    <row r="232" spans="1:5" ht="11.25" customHeight="1">
      <c r="A232" s="20" t="s">
        <v>445</v>
      </c>
      <c r="B232" s="20" t="s">
        <v>446</v>
      </c>
      <c r="C232" s="133">
        <v>2.3</v>
      </c>
      <c r="D232" s="13"/>
      <c r="E232" s="130"/>
    </row>
    <row r="233" spans="1:5" ht="11.25" customHeight="1">
      <c r="A233" s="20" t="s">
        <v>447</v>
      </c>
      <c r="B233" s="20" t="s">
        <v>448</v>
      </c>
      <c r="C233" s="133">
        <v>0</v>
      </c>
      <c r="D233" s="13"/>
      <c r="E233" s="130"/>
    </row>
    <row r="234" spans="1:5" ht="11.25" customHeight="1">
      <c r="A234" s="20" t="s">
        <v>449</v>
      </c>
      <c r="B234" s="20" t="s">
        <v>450</v>
      </c>
      <c r="C234" s="133">
        <v>0.2</v>
      </c>
      <c r="D234" s="13"/>
      <c r="E234" s="130"/>
    </row>
    <row r="235" spans="1:5" ht="11.25" customHeight="1">
      <c r="A235" s="20" t="s">
        <v>451</v>
      </c>
      <c r="B235" s="20" t="s">
        <v>771</v>
      </c>
      <c r="C235" s="133">
        <v>3.7</v>
      </c>
      <c r="D235" s="13"/>
      <c r="E235" s="130"/>
    </row>
    <row r="236" spans="1:5" ht="11.25" customHeight="1">
      <c r="A236" s="20" t="s">
        <v>772</v>
      </c>
      <c r="B236" s="20" t="s">
        <v>773</v>
      </c>
      <c r="C236" s="133">
        <v>4.3</v>
      </c>
      <c r="D236" s="13"/>
      <c r="E236" s="130"/>
    </row>
    <row r="237" spans="1:5" ht="11.25" customHeight="1">
      <c r="A237" s="20" t="s">
        <v>774</v>
      </c>
      <c r="B237" s="20" t="s">
        <v>775</v>
      </c>
      <c r="C237" s="133">
        <v>2.5</v>
      </c>
      <c r="D237" s="13"/>
      <c r="E237" s="130"/>
    </row>
    <row r="238" spans="1:5" ht="11.25" customHeight="1">
      <c r="A238" s="20" t="s">
        <v>776</v>
      </c>
      <c r="B238" s="20" t="s">
        <v>777</v>
      </c>
      <c r="C238" s="133">
        <v>2.8</v>
      </c>
      <c r="D238" s="13"/>
      <c r="E238" s="130"/>
    </row>
    <row r="239" spans="1:5" ht="11.25" customHeight="1">
      <c r="A239" s="20" t="s">
        <v>778</v>
      </c>
      <c r="B239" s="20" t="s">
        <v>779</v>
      </c>
      <c r="C239" s="133">
        <v>6.3</v>
      </c>
      <c r="D239" s="13"/>
      <c r="E239" s="130"/>
    </row>
    <row r="240" spans="1:5" ht="11.25" customHeight="1">
      <c r="A240" s="20" t="s">
        <v>780</v>
      </c>
      <c r="B240" s="20" t="s">
        <v>781</v>
      </c>
      <c r="C240" s="133">
        <v>6.5</v>
      </c>
      <c r="D240" s="13"/>
      <c r="E240" s="130"/>
    </row>
    <row r="241" spans="1:5" ht="11.25" customHeight="1">
      <c r="A241" s="20" t="s">
        <v>782</v>
      </c>
      <c r="B241" s="20" t="s">
        <v>783</v>
      </c>
      <c r="C241" s="133">
        <v>4.6</v>
      </c>
      <c r="D241" s="13"/>
      <c r="E241" s="130"/>
    </row>
    <row r="242" spans="1:5" ht="11.25" customHeight="1">
      <c r="A242" s="20" t="s">
        <v>784</v>
      </c>
      <c r="B242" s="20" t="s">
        <v>785</v>
      </c>
      <c r="C242" s="133">
        <v>8.2</v>
      </c>
      <c r="D242" s="13"/>
      <c r="E242" s="130"/>
    </row>
    <row r="243" spans="1:5" ht="11.25" customHeight="1">
      <c r="A243" s="20" t="s">
        <v>786</v>
      </c>
      <c r="B243" s="20" t="s">
        <v>787</v>
      </c>
      <c r="C243" s="133">
        <v>16.1</v>
      </c>
      <c r="D243" s="13"/>
      <c r="E243" s="130"/>
    </row>
    <row r="244" spans="1:7" ht="11.25" customHeight="1">
      <c r="A244" s="20" t="s">
        <v>788</v>
      </c>
      <c r="B244" s="20" t="s">
        <v>789</v>
      </c>
      <c r="C244" s="133">
        <v>8</v>
      </c>
      <c r="D244" s="13"/>
      <c r="E244" s="130"/>
      <c r="F244" s="2"/>
      <c r="G244" s="21"/>
    </row>
    <row r="245" spans="1:7" ht="11.25" customHeight="1">
      <c r="A245" s="20" t="s">
        <v>790</v>
      </c>
      <c r="B245" s="20" t="s">
        <v>791</v>
      </c>
      <c r="C245" s="133">
        <v>7.3</v>
      </c>
      <c r="D245" s="13"/>
      <c r="E245" s="130"/>
      <c r="F245" s="2"/>
      <c r="G245" s="21"/>
    </row>
    <row r="246" spans="1:7" ht="11.25" customHeight="1">
      <c r="A246" s="20" t="s">
        <v>792</v>
      </c>
      <c r="B246" s="20" t="s">
        <v>904</v>
      </c>
      <c r="C246" s="133">
        <v>7.2</v>
      </c>
      <c r="D246" s="13"/>
      <c r="E246" s="130"/>
      <c r="F246" s="2"/>
      <c r="G246" s="2"/>
    </row>
    <row r="247" spans="1:7" ht="11.25" customHeight="1">
      <c r="A247" s="20" t="s">
        <v>905</v>
      </c>
      <c r="B247" s="20" t="s">
        <v>906</v>
      </c>
      <c r="C247" s="133">
        <v>4.7</v>
      </c>
      <c r="D247" s="13"/>
      <c r="E247" s="130"/>
      <c r="F247" s="2"/>
      <c r="G247" s="2"/>
    </row>
    <row r="248" spans="1:7" ht="11.25" customHeight="1">
      <c r="A248" s="20" t="s">
        <v>907</v>
      </c>
      <c r="B248" s="20" t="s">
        <v>908</v>
      </c>
      <c r="C248" s="133">
        <v>14.4</v>
      </c>
      <c r="D248" s="13"/>
      <c r="E248" s="130"/>
      <c r="F248" s="2"/>
      <c r="G248" s="2"/>
    </row>
    <row r="249" spans="1:7" ht="11.25" customHeight="1">
      <c r="A249" s="20" t="s">
        <v>909</v>
      </c>
      <c r="B249" s="20" t="s">
        <v>523</v>
      </c>
      <c r="C249" s="133">
        <v>23.5</v>
      </c>
      <c r="D249" s="13"/>
      <c r="E249" s="130"/>
      <c r="F249" s="2"/>
      <c r="G249" s="2"/>
    </row>
    <row r="250" spans="1:7" ht="11.25" customHeight="1">
      <c r="A250" s="117" t="s">
        <v>507</v>
      </c>
      <c r="B250" s="117" t="s">
        <v>910</v>
      </c>
      <c r="C250" s="121" t="s">
        <v>888</v>
      </c>
      <c r="D250" s="13"/>
      <c r="E250" s="130"/>
      <c r="F250" s="2"/>
      <c r="G250" s="2"/>
    </row>
    <row r="251" spans="1:7" ht="11.25" customHeight="1">
      <c r="A251" s="117" t="s">
        <v>508</v>
      </c>
      <c r="B251" s="20" t="s">
        <v>911</v>
      </c>
      <c r="C251" s="121" t="s">
        <v>888</v>
      </c>
      <c r="D251" s="13"/>
      <c r="E251" s="130"/>
      <c r="F251" s="2"/>
      <c r="G251" s="2"/>
    </row>
    <row r="252" spans="1:7" ht="11.25" customHeight="1">
      <c r="A252" s="20" t="s">
        <v>912</v>
      </c>
      <c r="B252" s="20" t="s">
        <v>913</v>
      </c>
      <c r="C252" s="133">
        <v>2.4</v>
      </c>
      <c r="D252" s="13"/>
      <c r="E252" s="130"/>
      <c r="F252" s="2"/>
      <c r="G252" s="2"/>
    </row>
    <row r="253" spans="1:7" ht="11.25" customHeight="1">
      <c r="A253" s="20" t="s">
        <v>914</v>
      </c>
      <c r="B253" s="20" t="s">
        <v>915</v>
      </c>
      <c r="C253" s="133">
        <v>8.9</v>
      </c>
      <c r="D253" s="13"/>
      <c r="E253" s="130"/>
      <c r="F253" s="2"/>
      <c r="G253" s="2"/>
    </row>
    <row r="254" spans="1:7" ht="11.25" customHeight="1">
      <c r="A254" s="20" t="s">
        <v>916</v>
      </c>
      <c r="B254" s="20" t="s">
        <v>917</v>
      </c>
      <c r="C254" s="133">
        <v>8.1</v>
      </c>
      <c r="D254" s="13"/>
      <c r="E254" s="130"/>
      <c r="F254" s="2"/>
      <c r="G254" s="2"/>
    </row>
    <row r="255" spans="1:7" ht="11.25" customHeight="1">
      <c r="A255" s="20" t="s">
        <v>918</v>
      </c>
      <c r="B255" s="20" t="s">
        <v>919</v>
      </c>
      <c r="C255" s="133">
        <v>6.7</v>
      </c>
      <c r="D255" s="13"/>
      <c r="E255" s="130"/>
      <c r="F255" s="2"/>
      <c r="G255" s="2"/>
    </row>
    <row r="256" spans="1:7" ht="11.25" customHeight="1">
      <c r="A256" s="20" t="s">
        <v>920</v>
      </c>
      <c r="B256" s="20" t="s">
        <v>921</v>
      </c>
      <c r="C256" s="133">
        <v>9.7</v>
      </c>
      <c r="D256" s="13"/>
      <c r="E256" s="130"/>
      <c r="F256" s="2"/>
      <c r="G256" s="2"/>
    </row>
    <row r="257" spans="1:7" ht="11.25" customHeight="1">
      <c r="A257" s="20" t="s">
        <v>922</v>
      </c>
      <c r="B257" s="20" t="s">
        <v>923</v>
      </c>
      <c r="C257" s="133">
        <v>6.8</v>
      </c>
      <c r="D257" s="13"/>
      <c r="E257" s="130"/>
      <c r="F257" s="2"/>
      <c r="G257" s="2"/>
    </row>
    <row r="258" spans="1:7" ht="11.25" customHeight="1">
      <c r="A258" s="20" t="s">
        <v>924</v>
      </c>
      <c r="B258" s="20" t="s">
        <v>925</v>
      </c>
      <c r="C258" s="133">
        <v>4.1</v>
      </c>
      <c r="D258" s="13"/>
      <c r="E258" s="130"/>
      <c r="F258" s="2"/>
      <c r="G258" s="2"/>
    </row>
    <row r="259" spans="1:7" ht="11.25" customHeight="1">
      <c r="A259" s="20" t="s">
        <v>926</v>
      </c>
      <c r="B259" s="20" t="s">
        <v>927</v>
      </c>
      <c r="C259" s="133">
        <v>8.5</v>
      </c>
      <c r="D259" s="13"/>
      <c r="E259" s="130"/>
      <c r="F259" s="2"/>
      <c r="G259" s="2"/>
    </row>
    <row r="260" spans="1:7" ht="11.25" customHeight="1">
      <c r="A260" s="20" t="s">
        <v>928</v>
      </c>
      <c r="B260" s="20" t="s">
        <v>929</v>
      </c>
      <c r="C260" s="133">
        <v>18.8</v>
      </c>
      <c r="D260" s="13"/>
      <c r="E260" s="130"/>
      <c r="F260" s="2"/>
      <c r="G260" s="2"/>
    </row>
    <row r="261" spans="1:7" ht="11.25" customHeight="1">
      <c r="A261" s="20" t="s">
        <v>930</v>
      </c>
      <c r="B261" s="20" t="s">
        <v>931</v>
      </c>
      <c r="C261" s="133">
        <v>4.8</v>
      </c>
      <c r="D261" s="13"/>
      <c r="E261" s="130"/>
      <c r="F261" s="2"/>
      <c r="G261" s="2"/>
    </row>
    <row r="262" spans="1:7" ht="11.25" customHeight="1">
      <c r="A262" s="20" t="s">
        <v>932</v>
      </c>
      <c r="B262" s="20" t="s">
        <v>933</v>
      </c>
      <c r="C262" s="133">
        <v>4</v>
      </c>
      <c r="D262" s="13"/>
      <c r="E262" s="130"/>
      <c r="F262" s="2"/>
      <c r="G262" s="2"/>
    </row>
    <row r="263" spans="1:7" ht="11.25" customHeight="1">
      <c r="A263" s="20" t="s">
        <v>934</v>
      </c>
      <c r="B263" s="20" t="s">
        <v>935</v>
      </c>
      <c r="C263" s="133">
        <v>12.6</v>
      </c>
      <c r="D263" s="13"/>
      <c r="E263" s="130"/>
      <c r="F263" s="2"/>
      <c r="G263" s="2"/>
    </row>
    <row r="264" spans="1:7" ht="11.25" customHeight="1">
      <c r="A264" s="20" t="s">
        <v>936</v>
      </c>
      <c r="B264" s="20" t="s">
        <v>937</v>
      </c>
      <c r="C264" s="133">
        <v>9.3</v>
      </c>
      <c r="D264" s="13"/>
      <c r="E264" s="130"/>
      <c r="F264" s="2"/>
      <c r="G264" s="2"/>
    </row>
    <row r="265" spans="1:7" ht="11.25" customHeight="1">
      <c r="A265" s="20" t="s">
        <v>938</v>
      </c>
      <c r="B265" s="20" t="s">
        <v>939</v>
      </c>
      <c r="C265" s="133">
        <v>1.2</v>
      </c>
      <c r="D265" s="13"/>
      <c r="E265" s="130"/>
      <c r="F265" s="2"/>
      <c r="G265" s="2"/>
    </row>
    <row r="266" spans="1:7" ht="11.25" customHeight="1">
      <c r="A266" s="20" t="s">
        <v>940</v>
      </c>
      <c r="B266" s="20" t="s">
        <v>512</v>
      </c>
      <c r="C266" s="133">
        <v>48.9</v>
      </c>
      <c r="D266" s="13"/>
      <c r="E266" s="130"/>
      <c r="F266" s="2"/>
      <c r="G266" s="2"/>
    </row>
    <row r="267" spans="1:7" ht="11.25" customHeight="1">
      <c r="A267" s="20" t="s">
        <v>942</v>
      </c>
      <c r="B267" s="20" t="s">
        <v>943</v>
      </c>
      <c r="C267" s="133">
        <v>54.4</v>
      </c>
      <c r="D267" s="13"/>
      <c r="E267" s="130"/>
      <c r="F267" s="2"/>
      <c r="G267" s="2"/>
    </row>
    <row r="268" spans="1:7" ht="11.25" customHeight="1">
      <c r="A268" s="20" t="s">
        <v>563</v>
      </c>
      <c r="B268" s="20" t="s">
        <v>564</v>
      </c>
      <c r="C268" s="133">
        <v>178.9</v>
      </c>
      <c r="D268" s="13"/>
      <c r="E268" s="130"/>
      <c r="F268" s="2"/>
      <c r="G268" s="2"/>
    </row>
    <row r="269" spans="1:7" ht="11.25" customHeight="1">
      <c r="A269" s="20" t="s">
        <v>514</v>
      </c>
      <c r="B269" s="117" t="s">
        <v>41</v>
      </c>
      <c r="C269" s="121" t="s">
        <v>888</v>
      </c>
      <c r="D269" s="13"/>
      <c r="E269" s="130"/>
      <c r="F269" s="2"/>
      <c r="G269" s="2"/>
    </row>
    <row r="270" spans="1:5" ht="11.25" customHeight="1">
      <c r="A270" s="20" t="s">
        <v>712</v>
      </c>
      <c r="B270" s="20" t="s">
        <v>713</v>
      </c>
      <c r="C270" s="121" t="s">
        <v>888</v>
      </c>
      <c r="D270" s="13"/>
      <c r="E270" s="130"/>
    </row>
    <row r="271" spans="1:5" ht="11.25" customHeight="1">
      <c r="A271" s="20" t="s">
        <v>515</v>
      </c>
      <c r="B271" s="20" t="s">
        <v>892</v>
      </c>
      <c r="C271" s="121" t="s">
        <v>888</v>
      </c>
      <c r="D271" s="13"/>
      <c r="E271" s="130"/>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4" ht="11.25" customHeight="1">
      <c r="A297" s="11"/>
      <c r="B297" s="11"/>
      <c r="C297" s="22"/>
      <c r="D297" s="13"/>
    </row>
    <row r="298" spans="1:4" ht="11.25" customHeight="1">
      <c r="A298" s="11"/>
      <c r="B298" s="11"/>
      <c r="C298" s="22"/>
      <c r="D298" s="13"/>
    </row>
    <row r="299" spans="1:4" ht="11.25" customHeight="1">
      <c r="A299" s="11"/>
      <c r="B299" s="11"/>
      <c r="C299" s="22"/>
      <c r="D299" s="13"/>
    </row>
    <row r="300" spans="1:4" ht="11.25" customHeight="1">
      <c r="A300" s="11"/>
      <c r="B300" s="11"/>
      <c r="C300" s="22"/>
      <c r="D300" s="13"/>
    </row>
    <row r="301" spans="1:4" ht="11.25" customHeight="1">
      <c r="A301" s="11"/>
      <c r="B301" s="11"/>
      <c r="C301" s="22"/>
      <c r="D301" s="13"/>
    </row>
    <row r="302" spans="1:4" ht="11.25" customHeight="1">
      <c r="A302" s="11"/>
      <c r="B302" s="11"/>
      <c r="C302" s="22"/>
      <c r="D302" s="13"/>
    </row>
    <row r="303" spans="1:4" ht="11.25" customHeight="1">
      <c r="A303" s="11"/>
      <c r="B303" s="11"/>
      <c r="C303" s="22"/>
      <c r="D303" s="13"/>
    </row>
    <row r="304" spans="1:4" ht="11.25" customHeight="1">
      <c r="A304" s="11"/>
      <c r="B304" s="11"/>
      <c r="C304" s="22"/>
      <c r="D304" s="13"/>
    </row>
    <row r="305" spans="1:4" ht="11.25" customHeight="1">
      <c r="A305" s="11"/>
      <c r="B305" s="11"/>
      <c r="C305" s="22"/>
      <c r="D305" s="13"/>
    </row>
    <row r="306" spans="1:4" ht="11.25" customHeight="1">
      <c r="A306" s="11"/>
      <c r="B306" s="11"/>
      <c r="C306" s="22"/>
      <c r="D306" s="13"/>
    </row>
    <row r="307" spans="1:4" ht="11.25" customHeight="1">
      <c r="A307" s="11"/>
      <c r="B307" s="11"/>
      <c r="C307" s="22"/>
      <c r="D307" s="13"/>
    </row>
    <row r="308" spans="1:4" ht="11.25" customHeight="1">
      <c r="A308" s="11"/>
      <c r="B308" s="11"/>
      <c r="C308" s="22"/>
      <c r="D308" s="13"/>
    </row>
    <row r="309" spans="1:4" ht="11.25" customHeight="1">
      <c r="A309" s="11"/>
      <c r="B309" s="11"/>
      <c r="C309" s="22"/>
      <c r="D309" s="13"/>
    </row>
    <row r="310" spans="1:4" ht="11.25" customHeight="1">
      <c r="A310" s="11"/>
      <c r="B310" s="11"/>
      <c r="C310" s="22"/>
      <c r="D310" s="13"/>
    </row>
    <row r="311" spans="1:4" ht="11.25" customHeight="1">
      <c r="A311" s="11"/>
      <c r="B311" s="11"/>
      <c r="C311" s="22"/>
      <c r="D311" s="13"/>
    </row>
    <row r="312" spans="1:4" ht="11.25" customHeight="1">
      <c r="A312" s="11"/>
      <c r="B312" s="11"/>
      <c r="C312" s="22"/>
      <c r="D312" s="13"/>
    </row>
    <row r="313" spans="1:4" ht="11.25" customHeight="1">
      <c r="A313" s="11"/>
      <c r="B313" s="11"/>
      <c r="C313" s="22"/>
      <c r="D313" s="13"/>
    </row>
    <row r="314" spans="1:4" ht="11.25" customHeight="1">
      <c r="A314" s="11"/>
      <c r="B314" s="11"/>
      <c r="C314" s="22"/>
      <c r="D314" s="13"/>
    </row>
    <row r="315" spans="1:4" ht="11.25" customHeight="1">
      <c r="A315" s="11"/>
      <c r="B315" s="11"/>
      <c r="C315" s="22"/>
      <c r="D315" s="13"/>
    </row>
    <row r="316" spans="1:4" ht="11.25" customHeight="1">
      <c r="A316" s="11"/>
      <c r="B316" s="11"/>
      <c r="C316" s="22"/>
      <c r="D316" s="13"/>
    </row>
    <row r="317" spans="1:4" ht="11.25" customHeight="1">
      <c r="A317" s="11"/>
      <c r="B317" s="11"/>
      <c r="C317" s="22"/>
      <c r="D317" s="13"/>
    </row>
    <row r="318" ht="11.25" customHeight="1">
      <c r="D318" s="13"/>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34">
    <tabColor indexed="25"/>
  </sheetPr>
  <dimension ref="A1:K320"/>
  <sheetViews>
    <sheetView showGridLines="0" zoomScalePageLayoutView="0" workbookViewId="0" topLeftCell="A1">
      <selection activeCell="G42" sqref="G42"/>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23" t="s">
        <v>897</v>
      </c>
      <c r="B2" s="104" t="s">
        <v>898</v>
      </c>
      <c r="C2" s="120">
        <v>13.5</v>
      </c>
      <c r="D2" s="13"/>
      <c r="E2" s="130"/>
      <c r="F2" s="7" t="s">
        <v>899</v>
      </c>
    </row>
    <row r="3" spans="1:6" ht="11.25" customHeight="1">
      <c r="A3" s="123" t="s">
        <v>900</v>
      </c>
      <c r="B3" s="104" t="s">
        <v>901</v>
      </c>
      <c r="C3" s="120">
        <v>20.6</v>
      </c>
      <c r="D3" s="13"/>
      <c r="E3" s="130"/>
      <c r="F3" s="78"/>
    </row>
    <row r="4" spans="1:5" ht="11.25" customHeight="1">
      <c r="A4" s="123" t="s">
        <v>902</v>
      </c>
      <c r="B4" s="104" t="s">
        <v>903</v>
      </c>
      <c r="C4" s="120">
        <v>23.7</v>
      </c>
      <c r="D4" s="13"/>
      <c r="E4" s="130"/>
    </row>
    <row r="5" spans="1:5" s="10" customFormat="1" ht="11.25" customHeight="1">
      <c r="A5" s="123" t="s">
        <v>746</v>
      </c>
      <c r="B5" s="104" t="s">
        <v>747</v>
      </c>
      <c r="C5" s="120">
        <v>19.9</v>
      </c>
      <c r="D5" s="13"/>
      <c r="E5" s="130"/>
    </row>
    <row r="6" spans="1:5" ht="11.25" customHeight="1">
      <c r="A6" s="123" t="s">
        <v>748</v>
      </c>
      <c r="B6" s="104" t="s">
        <v>839</v>
      </c>
      <c r="C6" s="120">
        <v>25.7</v>
      </c>
      <c r="D6" s="13"/>
      <c r="E6" s="130"/>
    </row>
    <row r="7" spans="1:5" ht="11.25" customHeight="1">
      <c r="A7" s="123" t="s">
        <v>840</v>
      </c>
      <c r="B7" s="104" t="s">
        <v>841</v>
      </c>
      <c r="C7" s="120">
        <v>21.7</v>
      </c>
      <c r="D7" s="13"/>
      <c r="E7" s="130"/>
    </row>
    <row r="8" spans="1:7" ht="11.25" customHeight="1">
      <c r="A8" s="123" t="s">
        <v>842</v>
      </c>
      <c r="B8" s="104" t="s">
        <v>843</v>
      </c>
      <c r="C8" s="120">
        <v>56.7</v>
      </c>
      <c r="D8" s="13"/>
      <c r="E8" s="130"/>
      <c r="F8" s="73" t="str">
        <f ca="1">"Karte"&amp;MID(MID(CELL("filename",$A$1),FIND("]",CELL("filename",$A$1))+1,256),FIND(" ",MID(CELL("filename",$A$1),FIND("]",CELL("filename",$A$1))+1,256),"1"),256)&amp;":"</f>
        <v>Karte 9.4:</v>
      </c>
      <c r="G8" s="10" t="s">
        <v>810</v>
      </c>
    </row>
    <row r="9" spans="1:7" ht="11.25" customHeight="1">
      <c r="A9" s="123" t="s">
        <v>844</v>
      </c>
      <c r="B9" s="104" t="s">
        <v>845</v>
      </c>
      <c r="C9" s="120">
        <v>48.6</v>
      </c>
      <c r="D9" s="13"/>
      <c r="E9" s="130"/>
      <c r="F9" s="73"/>
      <c r="G9" s="91" t="s">
        <v>833</v>
      </c>
    </row>
    <row r="10" spans="1:6" ht="11.25" customHeight="1">
      <c r="A10" s="123" t="s">
        <v>846</v>
      </c>
      <c r="B10" s="104" t="s">
        <v>847</v>
      </c>
      <c r="C10" s="120">
        <v>43.5</v>
      </c>
      <c r="D10" s="13"/>
      <c r="E10" s="130"/>
      <c r="F10" s="75"/>
    </row>
    <row r="11" spans="1:7" ht="11.25" customHeight="1">
      <c r="A11" s="123" t="s">
        <v>848</v>
      </c>
      <c r="B11" s="104" t="s">
        <v>849</v>
      </c>
      <c r="C11" s="120">
        <v>53.9</v>
      </c>
      <c r="D11" s="13"/>
      <c r="E11" s="130"/>
      <c r="F11" s="73" t="str">
        <f ca="1">"Map"&amp;MID(MID(CELL("filename",$A$1),FIND("]",CELL("filename",$A$1))+1,256),FIND(" ",MID(CELL("filename",$A$1),FIND("]",CELL("filename",$A$1))+1,256),"1"),256)&amp;":"</f>
        <v>Map 9.4:</v>
      </c>
      <c r="G11" s="10" t="s">
        <v>111</v>
      </c>
    </row>
    <row r="12" spans="1:7" ht="11.25" customHeight="1">
      <c r="A12" s="123" t="s">
        <v>850</v>
      </c>
      <c r="B12" s="104" t="s">
        <v>851</v>
      </c>
      <c r="C12" s="120">
        <v>60.7</v>
      </c>
      <c r="D12" s="13"/>
      <c r="E12" s="130"/>
      <c r="F12" s="73"/>
      <c r="G12" s="91" t="s">
        <v>832</v>
      </c>
    </row>
    <row r="13" spans="1:6" ht="11.25" customHeight="1">
      <c r="A13" s="123" t="s">
        <v>852</v>
      </c>
      <c r="B13" s="104" t="s">
        <v>853</v>
      </c>
      <c r="C13" s="120">
        <v>17.2</v>
      </c>
      <c r="D13" s="13"/>
      <c r="E13" s="130"/>
      <c r="F13" s="75"/>
    </row>
    <row r="14" spans="1:7" ht="11.25" customHeight="1">
      <c r="A14" s="123" t="s">
        <v>854</v>
      </c>
      <c r="B14" s="104" t="s">
        <v>855</v>
      </c>
      <c r="C14" s="120">
        <v>18.6</v>
      </c>
      <c r="D14" s="13"/>
      <c r="E14" s="130"/>
      <c r="F14" s="73" t="str">
        <f ca="1">"Carte"&amp;MID(MID(CELL("filename",$A$1),FIND("]",CELL("filename",$A$1))+1,256),FIND(" ",MID(CELL("filename",$A$1),FIND("]",CELL("filename",$A$1))+1,256),"1"),256)&amp;":"</f>
        <v>Carte 9.4:</v>
      </c>
      <c r="G14" s="90" t="s">
        <v>112</v>
      </c>
    </row>
    <row r="15" spans="1:7" ht="11.25" customHeight="1">
      <c r="A15" s="123" t="s">
        <v>856</v>
      </c>
      <c r="B15" s="104" t="s">
        <v>857</v>
      </c>
      <c r="C15" s="120">
        <v>18.4</v>
      </c>
      <c r="D15" s="13"/>
      <c r="E15" s="130"/>
      <c r="G15" s="91" t="s">
        <v>831</v>
      </c>
    </row>
    <row r="16" spans="1:5" ht="11.25" customHeight="1">
      <c r="A16" s="123" t="s">
        <v>858</v>
      </c>
      <c r="B16" s="104" t="s">
        <v>859</v>
      </c>
      <c r="C16" s="120">
        <v>15.3</v>
      </c>
      <c r="D16" s="13"/>
      <c r="E16" s="130"/>
    </row>
    <row r="17" spans="1:5" ht="11.25" customHeight="1">
      <c r="A17" s="123" t="s">
        <v>860</v>
      </c>
      <c r="B17" s="104" t="s">
        <v>861</v>
      </c>
      <c r="C17" s="120">
        <v>7.3</v>
      </c>
      <c r="D17" s="13"/>
      <c r="E17" s="130"/>
    </row>
    <row r="18" spans="1:5" ht="11.25" customHeight="1">
      <c r="A18" s="123" t="s">
        <v>862</v>
      </c>
      <c r="B18" s="104" t="s">
        <v>863</v>
      </c>
      <c r="C18" s="120">
        <v>5.7</v>
      </c>
      <c r="D18" s="13"/>
      <c r="E18" s="130"/>
    </row>
    <row r="19" spans="1:5" ht="11.25" customHeight="1">
      <c r="A19" s="123" t="s">
        <v>864</v>
      </c>
      <c r="B19" s="104" t="s">
        <v>865</v>
      </c>
      <c r="C19" s="120">
        <v>158.6</v>
      </c>
      <c r="D19" s="13"/>
      <c r="E19" s="130"/>
    </row>
    <row r="20" spans="1:5" ht="11.25" customHeight="1">
      <c r="A20" s="123" t="s">
        <v>866</v>
      </c>
      <c r="B20" s="104" t="s">
        <v>734</v>
      </c>
      <c r="C20" s="120">
        <v>183</v>
      </c>
      <c r="D20" s="13"/>
      <c r="E20" s="130"/>
    </row>
    <row r="21" spans="1:9" ht="11.25" customHeight="1">
      <c r="A21" s="123" t="s">
        <v>867</v>
      </c>
      <c r="B21" s="104" t="s">
        <v>868</v>
      </c>
      <c r="C21" s="120">
        <v>166.4</v>
      </c>
      <c r="D21" s="13"/>
      <c r="E21" s="130"/>
      <c r="H21" s="11"/>
      <c r="I21" s="11"/>
    </row>
    <row r="22" spans="1:9" ht="11.25" customHeight="1">
      <c r="A22" s="123" t="s">
        <v>869</v>
      </c>
      <c r="B22" s="104" t="s">
        <v>870</v>
      </c>
      <c r="C22" s="120">
        <v>182.2</v>
      </c>
      <c r="D22" s="13"/>
      <c r="E22" s="130"/>
      <c r="G22" s="10" t="s">
        <v>107</v>
      </c>
      <c r="H22" s="11"/>
      <c r="I22" s="11"/>
    </row>
    <row r="23" spans="1:11" ht="11.25" customHeight="1">
      <c r="A23" s="123" t="s">
        <v>871</v>
      </c>
      <c r="B23" s="104" t="s">
        <v>872</v>
      </c>
      <c r="C23" s="120">
        <v>143</v>
      </c>
      <c r="D23" s="13"/>
      <c r="E23" s="130"/>
      <c r="F23" s="10" t="s">
        <v>873</v>
      </c>
      <c r="G23" s="116" t="s">
        <v>108</v>
      </c>
      <c r="H23" s="111"/>
      <c r="J23" s="26">
        <f>PERCENTILE(C$2:C$271,0)</f>
        <v>0.4</v>
      </c>
      <c r="K23" s="20" t="s">
        <v>874</v>
      </c>
    </row>
    <row r="24" spans="1:11" ht="11.25" customHeight="1">
      <c r="A24" s="123" t="s">
        <v>875</v>
      </c>
      <c r="B24" s="104" t="s">
        <v>876</v>
      </c>
      <c r="C24" s="120">
        <v>127.8</v>
      </c>
      <c r="D24" s="13"/>
      <c r="E24" s="130"/>
      <c r="G24" s="116" t="s">
        <v>96</v>
      </c>
      <c r="H24" s="111"/>
      <c r="J24" s="26">
        <f>PERCENTILE(C$2:C$271,0.2)</f>
        <v>7.3</v>
      </c>
      <c r="K24" s="20" t="s">
        <v>877</v>
      </c>
    </row>
    <row r="25" spans="1:11" ht="11.25" customHeight="1">
      <c r="A25" s="123" t="s">
        <v>878</v>
      </c>
      <c r="B25" s="104" t="s">
        <v>735</v>
      </c>
      <c r="C25" s="120">
        <v>149.8</v>
      </c>
      <c r="D25" s="13"/>
      <c r="E25" s="130"/>
      <c r="G25" s="116" t="s">
        <v>109</v>
      </c>
      <c r="H25" s="111"/>
      <c r="J25" s="26">
        <f>PERCENTILE(C$2:C$271,0.4)</f>
        <v>18.580000000000002</v>
      </c>
      <c r="K25" s="20" t="s">
        <v>879</v>
      </c>
    </row>
    <row r="26" spans="1:11" ht="11.25" customHeight="1">
      <c r="A26" s="123" t="s">
        <v>880</v>
      </c>
      <c r="B26" s="104" t="s">
        <v>881</v>
      </c>
      <c r="C26" s="120">
        <v>134.3</v>
      </c>
      <c r="D26" s="13"/>
      <c r="E26" s="130"/>
      <c r="G26" s="116" t="s">
        <v>110</v>
      </c>
      <c r="H26" s="111"/>
      <c r="J26" s="26">
        <f>PERCENTILE(C$2:C$271,0.5)</f>
        <v>23.7</v>
      </c>
      <c r="K26" s="27" t="s">
        <v>882</v>
      </c>
    </row>
    <row r="27" spans="1:11" ht="11.25" customHeight="1">
      <c r="A27" s="123" t="s">
        <v>883</v>
      </c>
      <c r="B27" s="104" t="s">
        <v>884</v>
      </c>
      <c r="C27" s="120">
        <v>43</v>
      </c>
      <c r="D27" s="13"/>
      <c r="E27" s="130"/>
      <c r="G27" s="116" t="s">
        <v>98</v>
      </c>
      <c r="H27" s="111"/>
      <c r="J27" s="26">
        <f>PERCENTILE(C$2:C$271,0.6)</f>
        <v>37.53999999999999</v>
      </c>
      <c r="K27" s="20" t="s">
        <v>885</v>
      </c>
    </row>
    <row r="28" spans="1:11" ht="11.25" customHeight="1">
      <c r="A28" s="123" t="s">
        <v>886</v>
      </c>
      <c r="B28" s="104" t="s">
        <v>887</v>
      </c>
      <c r="C28" s="120">
        <v>67.2</v>
      </c>
      <c r="D28" s="13"/>
      <c r="E28" s="130"/>
      <c r="G28" s="7" t="s">
        <v>745</v>
      </c>
      <c r="H28" s="111" t="s">
        <v>888</v>
      </c>
      <c r="J28" s="26">
        <f>PERCENTILE(C$2:C$271,0.8)</f>
        <v>62.22000000000001</v>
      </c>
      <c r="K28" s="20" t="s">
        <v>565</v>
      </c>
    </row>
    <row r="29" spans="1:11" ht="11.25" customHeight="1">
      <c r="A29" s="123" t="s">
        <v>566</v>
      </c>
      <c r="B29" s="104" t="s">
        <v>567</v>
      </c>
      <c r="C29" s="120">
        <v>67.2</v>
      </c>
      <c r="D29" s="13"/>
      <c r="E29" s="130"/>
      <c r="F29" s="2"/>
      <c r="G29" s="2"/>
      <c r="J29" s="26">
        <f>PERCENTILE(C$2:C$271,1)</f>
        <v>285.6</v>
      </c>
      <c r="K29" s="11" t="s">
        <v>568</v>
      </c>
    </row>
    <row r="30" spans="1:9" ht="11.25" customHeight="1">
      <c r="A30" s="123" t="s">
        <v>569</v>
      </c>
      <c r="B30" s="104" t="s">
        <v>570</v>
      </c>
      <c r="C30" s="120">
        <v>61.7</v>
      </c>
      <c r="D30" s="13"/>
      <c r="E30" s="130"/>
      <c r="F30" s="6" t="s">
        <v>571</v>
      </c>
      <c r="G30" s="28"/>
      <c r="H30" s="11"/>
      <c r="I30" s="11"/>
    </row>
    <row r="31" spans="1:9" ht="11.25" customHeight="1">
      <c r="A31" s="123" t="s">
        <v>572</v>
      </c>
      <c r="B31" s="104" t="s">
        <v>573</v>
      </c>
      <c r="C31" s="120">
        <v>60.5</v>
      </c>
      <c r="D31" s="13"/>
      <c r="E31" s="130"/>
      <c r="F31" s="2" t="s">
        <v>574</v>
      </c>
      <c r="G31" s="108" t="s">
        <v>102</v>
      </c>
      <c r="H31" s="2"/>
      <c r="I31" s="2"/>
    </row>
    <row r="32" spans="1:9" ht="11.25" customHeight="1">
      <c r="A32" s="11" t="s">
        <v>763</v>
      </c>
      <c r="B32" s="11" t="s">
        <v>726</v>
      </c>
      <c r="C32" s="120">
        <v>31.7</v>
      </c>
      <c r="D32" s="13"/>
      <c r="E32" s="130"/>
      <c r="F32" s="2"/>
      <c r="G32" s="2"/>
      <c r="H32" s="2"/>
      <c r="I32" s="2"/>
    </row>
    <row r="33" spans="1:9" ht="11.25" customHeight="1">
      <c r="A33" s="11" t="s">
        <v>764</v>
      </c>
      <c r="B33" s="11" t="s">
        <v>727</v>
      </c>
      <c r="C33" s="120">
        <v>32.1</v>
      </c>
      <c r="D33" s="13"/>
      <c r="E33" s="130"/>
      <c r="F33" s="2" t="s">
        <v>579</v>
      </c>
      <c r="G33" s="108" t="s">
        <v>103</v>
      </c>
      <c r="H33" s="2"/>
      <c r="I33" s="2"/>
    </row>
    <row r="34" spans="1:9" ht="11.25" customHeight="1">
      <c r="A34" s="11" t="s">
        <v>718</v>
      </c>
      <c r="B34" s="11" t="s">
        <v>601</v>
      </c>
      <c r="C34" s="120">
        <v>31.1</v>
      </c>
      <c r="D34" s="13"/>
      <c r="E34" s="130"/>
      <c r="F34" s="2"/>
      <c r="G34" s="2"/>
      <c r="H34" s="2"/>
      <c r="I34" s="2"/>
    </row>
    <row r="35" spans="1:9" ht="11.25" customHeight="1">
      <c r="A35" s="11" t="s">
        <v>719</v>
      </c>
      <c r="B35" s="11" t="s">
        <v>717</v>
      </c>
      <c r="C35" s="120">
        <v>237.6</v>
      </c>
      <c r="D35" s="13"/>
      <c r="E35" s="130"/>
      <c r="F35" s="2" t="s">
        <v>584</v>
      </c>
      <c r="G35" s="108" t="s">
        <v>104</v>
      </c>
      <c r="H35" s="2"/>
      <c r="I35" s="2"/>
    </row>
    <row r="36" spans="1:9" ht="11.25" customHeight="1">
      <c r="A36" s="11" t="s">
        <v>720</v>
      </c>
      <c r="B36" s="11" t="s">
        <v>603</v>
      </c>
      <c r="C36" s="120">
        <v>51.6</v>
      </c>
      <c r="D36" s="13"/>
      <c r="E36" s="130"/>
      <c r="F36" s="3"/>
      <c r="G36" s="3"/>
      <c r="H36" s="2"/>
      <c r="I36" s="2"/>
    </row>
    <row r="37" spans="1:9" ht="11.25" customHeight="1">
      <c r="A37" s="11" t="s">
        <v>721</v>
      </c>
      <c r="B37" s="11" t="s">
        <v>605</v>
      </c>
      <c r="C37" s="120">
        <v>18.4</v>
      </c>
      <c r="D37" s="13"/>
      <c r="E37" s="130"/>
      <c r="F37" s="2"/>
      <c r="G37" s="2"/>
      <c r="H37" s="2"/>
      <c r="I37" s="2"/>
    </row>
    <row r="38" spans="1:9" ht="11.25" customHeight="1">
      <c r="A38" s="11" t="s">
        <v>722</v>
      </c>
      <c r="B38" s="11" t="s">
        <v>728</v>
      </c>
      <c r="C38" s="120">
        <v>43</v>
      </c>
      <c r="D38" s="13"/>
      <c r="E38" s="130"/>
      <c r="F38" s="2"/>
      <c r="G38" s="2"/>
      <c r="H38" s="2"/>
      <c r="I38" s="2"/>
    </row>
    <row r="39" spans="1:9" ht="11.25" customHeight="1">
      <c r="A39" s="11" t="s">
        <v>723</v>
      </c>
      <c r="B39" s="11" t="s">
        <v>613</v>
      </c>
      <c r="C39" s="120">
        <v>285.6</v>
      </c>
      <c r="D39" s="13"/>
      <c r="E39" s="130"/>
      <c r="F39" s="15" t="s">
        <v>593</v>
      </c>
      <c r="G39" s="2"/>
      <c r="H39" s="2"/>
      <c r="I39" s="2"/>
    </row>
    <row r="40" spans="1:9" ht="11.25" customHeight="1">
      <c r="A40" s="11" t="s">
        <v>724</v>
      </c>
      <c r="B40" s="11" t="s">
        <v>729</v>
      </c>
      <c r="C40" s="120">
        <v>61.8</v>
      </c>
      <c r="D40" s="13"/>
      <c r="E40" s="130"/>
      <c r="F40" s="2" t="s">
        <v>574</v>
      </c>
      <c r="G40" s="16" t="s">
        <v>830</v>
      </c>
      <c r="H40" s="2"/>
      <c r="I40" s="2"/>
    </row>
    <row r="41" spans="1:9" ht="11.25" customHeight="1">
      <c r="A41" s="11" t="s">
        <v>725</v>
      </c>
      <c r="B41" s="11" t="s">
        <v>730</v>
      </c>
      <c r="C41" s="120">
        <v>40.9</v>
      </c>
      <c r="D41" s="13"/>
      <c r="E41" s="130"/>
      <c r="F41" s="2"/>
      <c r="G41" s="17"/>
      <c r="H41" s="2"/>
      <c r="I41" s="2"/>
    </row>
    <row r="42" spans="1:9" ht="11.25" customHeight="1">
      <c r="A42" s="11" t="s">
        <v>485</v>
      </c>
      <c r="B42" s="11" t="s">
        <v>731</v>
      </c>
      <c r="C42" s="120">
        <v>34.3</v>
      </c>
      <c r="D42" s="13"/>
      <c r="E42" s="130"/>
      <c r="F42" s="2" t="s">
        <v>579</v>
      </c>
      <c r="G42" s="16" t="s">
        <v>829</v>
      </c>
      <c r="H42" s="2"/>
      <c r="I42" s="2"/>
    </row>
    <row r="43" spans="1:9" ht="11.25" customHeight="1">
      <c r="A43" s="11" t="s">
        <v>486</v>
      </c>
      <c r="B43" s="11" t="s">
        <v>639</v>
      </c>
      <c r="C43" s="120">
        <v>59</v>
      </c>
      <c r="D43" s="13"/>
      <c r="E43" s="130"/>
      <c r="F43" s="2"/>
      <c r="G43" s="18"/>
      <c r="H43" s="2"/>
      <c r="I43" s="2"/>
    </row>
    <row r="44" spans="1:9" ht="11.25" customHeight="1">
      <c r="A44" s="11" t="s">
        <v>487</v>
      </c>
      <c r="B44" s="11" t="s">
        <v>496</v>
      </c>
      <c r="C44" s="120">
        <v>145.1</v>
      </c>
      <c r="D44" s="13"/>
      <c r="E44" s="130"/>
      <c r="F44" s="2" t="s">
        <v>584</v>
      </c>
      <c r="G44" s="16" t="s">
        <v>828</v>
      </c>
      <c r="H44" s="2"/>
      <c r="I44" s="2"/>
    </row>
    <row r="45" spans="1:9" ht="11.25" customHeight="1">
      <c r="A45" s="11" t="s">
        <v>488</v>
      </c>
      <c r="B45" s="11" t="s">
        <v>645</v>
      </c>
      <c r="C45" s="120">
        <v>278</v>
      </c>
      <c r="D45" s="13"/>
      <c r="E45" s="130"/>
      <c r="F45" s="2"/>
      <c r="G45" s="2"/>
      <c r="H45" s="2"/>
      <c r="I45" s="2"/>
    </row>
    <row r="46" spans="1:5" ht="11.25" customHeight="1">
      <c r="A46" s="11" t="s">
        <v>489</v>
      </c>
      <c r="B46" s="11" t="s">
        <v>647</v>
      </c>
      <c r="C46" s="120">
        <v>70.5</v>
      </c>
      <c r="D46" s="13"/>
      <c r="E46" s="130"/>
    </row>
    <row r="47" spans="1:5" ht="11.25" customHeight="1">
      <c r="A47" s="11" t="s">
        <v>766</v>
      </c>
      <c r="B47" s="11" t="s">
        <v>649</v>
      </c>
      <c r="C47" s="120">
        <v>215</v>
      </c>
      <c r="D47" s="13"/>
      <c r="E47" s="130"/>
    </row>
    <row r="48" spans="1:5" ht="11.25" customHeight="1">
      <c r="A48" s="123" t="s">
        <v>650</v>
      </c>
      <c r="B48" s="104" t="s">
        <v>651</v>
      </c>
      <c r="C48" s="120">
        <v>48</v>
      </c>
      <c r="D48" s="13"/>
      <c r="E48" s="130"/>
    </row>
    <row r="49" spans="1:5" ht="11.25" customHeight="1">
      <c r="A49" s="123" t="s">
        <v>652</v>
      </c>
      <c r="B49" s="104" t="s">
        <v>653</v>
      </c>
      <c r="C49" s="120">
        <v>31.1</v>
      </c>
      <c r="D49" s="13"/>
      <c r="E49" s="130"/>
    </row>
    <row r="50" spans="1:5" ht="11.25" customHeight="1">
      <c r="A50" s="123" t="s">
        <v>654</v>
      </c>
      <c r="B50" s="104" t="s">
        <v>655</v>
      </c>
      <c r="C50" s="120">
        <v>40.8</v>
      </c>
      <c r="D50" s="13"/>
      <c r="E50" s="130"/>
    </row>
    <row r="51" spans="1:5" ht="11.25" customHeight="1">
      <c r="A51" s="123" t="s">
        <v>767</v>
      </c>
      <c r="B51" s="104" t="s">
        <v>656</v>
      </c>
      <c r="C51" s="120">
        <v>6.5</v>
      </c>
      <c r="D51" s="13"/>
      <c r="E51" s="130"/>
    </row>
    <row r="52" spans="1:5" ht="11.25" customHeight="1">
      <c r="A52" s="123" t="s">
        <v>768</v>
      </c>
      <c r="B52" s="104" t="s">
        <v>657</v>
      </c>
      <c r="C52" s="120">
        <v>6.3</v>
      </c>
      <c r="D52" s="13"/>
      <c r="E52" s="130"/>
    </row>
    <row r="53" spans="1:5" ht="11.25" customHeight="1">
      <c r="A53" s="123" t="s">
        <v>769</v>
      </c>
      <c r="B53" s="104" t="s">
        <v>658</v>
      </c>
      <c r="C53" s="120">
        <v>9.2</v>
      </c>
      <c r="D53" s="13"/>
      <c r="E53" s="130"/>
    </row>
    <row r="54" spans="1:5" ht="11.25" customHeight="1">
      <c r="A54" s="123" t="s">
        <v>525</v>
      </c>
      <c r="B54" s="104" t="s">
        <v>659</v>
      </c>
      <c r="C54" s="120">
        <v>6.2</v>
      </c>
      <c r="D54" s="13"/>
      <c r="E54" s="130"/>
    </row>
    <row r="55" spans="1:5" ht="11.25" customHeight="1">
      <c r="A55" s="123" t="s">
        <v>526</v>
      </c>
      <c r="B55" s="104" t="s">
        <v>660</v>
      </c>
      <c r="C55" s="120">
        <v>3.1</v>
      </c>
      <c r="D55" s="13"/>
      <c r="E55" s="130"/>
    </row>
    <row r="56" spans="1:5" ht="11.25" customHeight="1">
      <c r="A56" s="123" t="s">
        <v>527</v>
      </c>
      <c r="B56" s="104" t="s">
        <v>661</v>
      </c>
      <c r="C56" s="120">
        <v>2.7</v>
      </c>
      <c r="D56" s="13"/>
      <c r="E56" s="130"/>
    </row>
    <row r="57" spans="1:9" ht="11.25" customHeight="1">
      <c r="A57" s="123" t="s">
        <v>528</v>
      </c>
      <c r="B57" s="104" t="s">
        <v>662</v>
      </c>
      <c r="C57" s="120">
        <v>3.4</v>
      </c>
      <c r="D57" s="13"/>
      <c r="E57" s="130"/>
      <c r="F57" s="2"/>
      <c r="G57" s="2"/>
      <c r="H57" s="2"/>
      <c r="I57" s="2"/>
    </row>
    <row r="58" spans="1:9" ht="11.25" customHeight="1">
      <c r="A58" s="123" t="s">
        <v>529</v>
      </c>
      <c r="B58" s="104" t="s">
        <v>663</v>
      </c>
      <c r="C58" s="120">
        <v>4.7</v>
      </c>
      <c r="D58" s="13"/>
      <c r="E58" s="130"/>
      <c r="F58" s="2"/>
      <c r="G58" s="2"/>
      <c r="H58" s="2"/>
      <c r="I58" s="2"/>
    </row>
    <row r="59" spans="1:9" ht="11.25" customHeight="1">
      <c r="A59" s="123" t="s">
        <v>530</v>
      </c>
      <c r="B59" s="104" t="s">
        <v>664</v>
      </c>
      <c r="C59" s="120">
        <v>3.6</v>
      </c>
      <c r="D59" s="13"/>
      <c r="E59" s="130"/>
      <c r="F59" s="2"/>
      <c r="G59" s="2"/>
      <c r="H59" s="2"/>
      <c r="I59" s="2"/>
    </row>
    <row r="60" spans="1:9" ht="11.25" customHeight="1">
      <c r="A60" s="123" t="s">
        <v>531</v>
      </c>
      <c r="B60" s="104" t="s">
        <v>665</v>
      </c>
      <c r="C60" s="120">
        <v>2</v>
      </c>
      <c r="D60" s="13"/>
      <c r="E60" s="130"/>
      <c r="F60" s="2"/>
      <c r="G60" s="2"/>
      <c r="H60" s="2"/>
      <c r="I60" s="2"/>
    </row>
    <row r="61" spans="1:5" ht="11.25" customHeight="1">
      <c r="A61" s="123" t="s">
        <v>532</v>
      </c>
      <c r="B61" s="104" t="s">
        <v>666</v>
      </c>
      <c r="C61" s="120">
        <v>5.4</v>
      </c>
      <c r="D61" s="13"/>
      <c r="E61" s="130"/>
    </row>
    <row r="62" spans="1:5" ht="11.25" customHeight="1">
      <c r="A62" s="123" t="s">
        <v>533</v>
      </c>
      <c r="B62" s="104" t="s">
        <v>667</v>
      </c>
      <c r="C62" s="120">
        <v>4.6</v>
      </c>
      <c r="D62" s="13"/>
      <c r="E62" s="130"/>
    </row>
    <row r="63" spans="1:5" ht="11.25" customHeight="1">
      <c r="A63" s="123" t="s">
        <v>534</v>
      </c>
      <c r="B63" s="104" t="s">
        <v>668</v>
      </c>
      <c r="C63" s="120">
        <v>4.6</v>
      </c>
      <c r="D63" s="13"/>
      <c r="E63" s="130"/>
    </row>
    <row r="64" spans="1:5" ht="11.25" customHeight="1">
      <c r="A64" s="123" t="s">
        <v>669</v>
      </c>
      <c r="B64" s="104" t="s">
        <v>670</v>
      </c>
      <c r="C64" s="120">
        <v>8</v>
      </c>
      <c r="D64" s="13"/>
      <c r="E64" s="130"/>
    </row>
    <row r="65" spans="1:5" ht="11.25" customHeight="1">
      <c r="A65" s="123" t="s">
        <v>671</v>
      </c>
      <c r="B65" s="104" t="s">
        <v>672</v>
      </c>
      <c r="C65" s="120">
        <v>15.2</v>
      </c>
      <c r="D65" s="13"/>
      <c r="E65" s="130"/>
    </row>
    <row r="66" spans="1:5" ht="11.25" customHeight="1">
      <c r="A66" s="123" t="s">
        <v>673</v>
      </c>
      <c r="B66" s="104" t="s">
        <v>674</v>
      </c>
      <c r="C66" s="120">
        <v>22.7</v>
      </c>
      <c r="D66" s="13"/>
      <c r="E66" s="130"/>
    </row>
    <row r="67" spans="1:5" ht="11.25" customHeight="1">
      <c r="A67" s="123" t="s">
        <v>675</v>
      </c>
      <c r="B67" s="104" t="s">
        <v>676</v>
      </c>
      <c r="C67" s="120">
        <v>11.5</v>
      </c>
      <c r="D67" s="13"/>
      <c r="E67" s="130"/>
    </row>
    <row r="68" spans="1:5" ht="11.25" customHeight="1">
      <c r="A68" s="123" t="s">
        <v>677</v>
      </c>
      <c r="B68" s="104" t="s">
        <v>678</v>
      </c>
      <c r="C68" s="120">
        <v>34.4</v>
      </c>
      <c r="D68" s="13"/>
      <c r="E68" s="130"/>
    </row>
    <row r="69" spans="1:5" ht="11.25" customHeight="1">
      <c r="A69" s="123" t="s">
        <v>679</v>
      </c>
      <c r="B69" s="104" t="s">
        <v>680</v>
      </c>
      <c r="C69" s="120">
        <v>22.5</v>
      </c>
      <c r="D69" s="13"/>
      <c r="E69" s="130"/>
    </row>
    <row r="70" spans="1:5" ht="11.25" customHeight="1">
      <c r="A70" s="123" t="s">
        <v>681</v>
      </c>
      <c r="B70" s="104" t="s">
        <v>793</v>
      </c>
      <c r="C70" s="120">
        <v>44.5</v>
      </c>
      <c r="D70" s="13"/>
      <c r="E70" s="130"/>
    </row>
    <row r="71" spans="1:5" ht="11.25" customHeight="1">
      <c r="A71" s="123" t="s">
        <v>794</v>
      </c>
      <c r="B71" s="104" t="s">
        <v>795</v>
      </c>
      <c r="C71" s="120">
        <v>38.1</v>
      </c>
      <c r="D71" s="13"/>
      <c r="E71" s="130"/>
    </row>
    <row r="72" spans="1:5" ht="11.25" customHeight="1">
      <c r="A72" s="123" t="s">
        <v>796</v>
      </c>
      <c r="B72" s="104" t="s">
        <v>453</v>
      </c>
      <c r="C72" s="120">
        <v>54.6</v>
      </c>
      <c r="D72" s="13"/>
      <c r="E72" s="130"/>
    </row>
    <row r="73" spans="1:5" ht="11.25" customHeight="1">
      <c r="A73" s="123" t="s">
        <v>454</v>
      </c>
      <c r="B73" s="104" t="s">
        <v>736</v>
      </c>
      <c r="C73" s="120">
        <v>33.4</v>
      </c>
      <c r="D73" s="13"/>
      <c r="E73" s="130"/>
    </row>
    <row r="74" spans="1:5" ht="11.25" customHeight="1">
      <c r="A74" s="123" t="s">
        <v>455</v>
      </c>
      <c r="B74" s="104" t="s">
        <v>456</v>
      </c>
      <c r="C74" s="120">
        <v>39.6</v>
      </c>
      <c r="D74" s="13"/>
      <c r="E74" s="130"/>
    </row>
    <row r="75" spans="1:5" ht="11.25" customHeight="1">
      <c r="A75" s="123" t="s">
        <v>457</v>
      </c>
      <c r="B75" s="104" t="s">
        <v>682</v>
      </c>
      <c r="C75" s="120">
        <v>18.9</v>
      </c>
      <c r="D75" s="13"/>
      <c r="E75" s="130"/>
    </row>
    <row r="76" spans="1:5" ht="11.25" customHeight="1">
      <c r="A76" s="123" t="s">
        <v>683</v>
      </c>
      <c r="B76" s="104" t="s">
        <v>684</v>
      </c>
      <c r="C76" s="120">
        <v>5.5</v>
      </c>
      <c r="D76" s="13"/>
      <c r="E76" s="130"/>
    </row>
    <row r="77" spans="1:5" ht="11.25" customHeight="1">
      <c r="A77" s="123" t="s">
        <v>685</v>
      </c>
      <c r="B77" s="104" t="s">
        <v>686</v>
      </c>
      <c r="C77" s="120">
        <v>17</v>
      </c>
      <c r="D77" s="13"/>
      <c r="E77" s="130"/>
    </row>
    <row r="78" spans="1:5" ht="11.25" customHeight="1">
      <c r="A78" s="123" t="s">
        <v>687</v>
      </c>
      <c r="B78" s="104" t="s">
        <v>688</v>
      </c>
      <c r="C78" s="120">
        <v>17.9</v>
      </c>
      <c r="D78" s="13"/>
      <c r="E78" s="130"/>
    </row>
    <row r="79" spans="1:5" ht="11.25" customHeight="1">
      <c r="A79" s="123" t="s">
        <v>689</v>
      </c>
      <c r="B79" s="104" t="s">
        <v>690</v>
      </c>
      <c r="C79" s="120">
        <v>12.1</v>
      </c>
      <c r="D79" s="13"/>
      <c r="E79" s="130"/>
    </row>
    <row r="80" spans="1:5" ht="11.25" customHeight="1">
      <c r="A80" s="123" t="s">
        <v>691</v>
      </c>
      <c r="B80" s="104" t="s">
        <v>737</v>
      </c>
      <c r="C80" s="120" t="s">
        <v>888</v>
      </c>
      <c r="D80" s="13"/>
      <c r="E80" s="130"/>
    </row>
    <row r="81" spans="1:5" ht="11.25" customHeight="1">
      <c r="A81" s="123" t="s">
        <v>692</v>
      </c>
      <c r="B81" s="104" t="s">
        <v>738</v>
      </c>
      <c r="C81" s="120" t="s">
        <v>888</v>
      </c>
      <c r="D81" s="13"/>
      <c r="E81" s="130"/>
    </row>
    <row r="82" spans="1:5" ht="11.25" customHeight="1">
      <c r="A82" s="123" t="s">
        <v>693</v>
      </c>
      <c r="B82" s="104" t="s">
        <v>739</v>
      </c>
      <c r="C82" s="120">
        <v>3.9</v>
      </c>
      <c r="D82" s="13"/>
      <c r="E82" s="130"/>
    </row>
    <row r="83" spans="1:5" ht="11.25" customHeight="1">
      <c r="A83" s="123" t="s">
        <v>694</v>
      </c>
      <c r="B83" s="104" t="s">
        <v>183</v>
      </c>
      <c r="C83" s="120">
        <v>113.1</v>
      </c>
      <c r="D83" s="13"/>
      <c r="E83" s="130"/>
    </row>
    <row r="84" spans="1:5" ht="11.25" customHeight="1">
      <c r="A84" s="123" t="s">
        <v>184</v>
      </c>
      <c r="B84" s="104" t="s">
        <v>185</v>
      </c>
      <c r="C84" s="120">
        <v>62.5</v>
      </c>
      <c r="D84" s="13"/>
      <c r="E84" s="130"/>
    </row>
    <row r="85" spans="1:5" ht="11.25" customHeight="1">
      <c r="A85" s="123" t="s">
        <v>186</v>
      </c>
      <c r="B85" s="104" t="s">
        <v>187</v>
      </c>
      <c r="C85" s="120">
        <v>95.8</v>
      </c>
      <c r="D85" s="13"/>
      <c r="E85" s="130"/>
    </row>
    <row r="86" spans="1:5" ht="11.25" customHeight="1">
      <c r="A86" s="123" t="s">
        <v>188</v>
      </c>
      <c r="B86" s="104" t="s">
        <v>189</v>
      </c>
      <c r="C86" s="120">
        <v>67.4</v>
      </c>
      <c r="D86" s="13"/>
      <c r="E86" s="130"/>
    </row>
    <row r="87" spans="1:5" ht="11.25" customHeight="1">
      <c r="A87" s="123" t="s">
        <v>190</v>
      </c>
      <c r="B87" s="104" t="s">
        <v>740</v>
      </c>
      <c r="C87" s="120">
        <v>92.2</v>
      </c>
      <c r="D87" s="13"/>
      <c r="E87" s="130"/>
    </row>
    <row r="88" spans="1:5" ht="11.25" customHeight="1">
      <c r="A88" s="123" t="s">
        <v>191</v>
      </c>
      <c r="B88" s="104" t="s">
        <v>192</v>
      </c>
      <c r="C88" s="120">
        <v>50.6</v>
      </c>
      <c r="D88" s="13"/>
      <c r="E88" s="130"/>
    </row>
    <row r="89" spans="1:5" ht="11.25" customHeight="1">
      <c r="A89" s="123" t="s">
        <v>193</v>
      </c>
      <c r="B89" s="104" t="s">
        <v>194</v>
      </c>
      <c r="C89" s="120">
        <v>86.7</v>
      </c>
      <c r="D89" s="13"/>
      <c r="E89" s="130"/>
    </row>
    <row r="90" spans="1:5" ht="11.25" customHeight="1">
      <c r="A90" s="123" t="s">
        <v>195</v>
      </c>
      <c r="B90" s="104" t="s">
        <v>196</v>
      </c>
      <c r="C90" s="120">
        <v>60.8</v>
      </c>
      <c r="D90" s="13"/>
      <c r="E90" s="130"/>
    </row>
    <row r="91" spans="1:5" ht="11.25" customHeight="1">
      <c r="A91" s="123" t="s">
        <v>197</v>
      </c>
      <c r="B91" s="104" t="s">
        <v>198</v>
      </c>
      <c r="C91" s="120">
        <v>89.9</v>
      </c>
      <c r="D91" s="13"/>
      <c r="E91" s="130"/>
    </row>
    <row r="92" spans="1:5" ht="11.25" customHeight="1">
      <c r="A92" s="123" t="s">
        <v>199</v>
      </c>
      <c r="B92" s="104" t="s">
        <v>200</v>
      </c>
      <c r="C92" s="120">
        <v>28</v>
      </c>
      <c r="D92" s="13"/>
      <c r="E92" s="130"/>
    </row>
    <row r="93" spans="1:5" ht="11.25" customHeight="1">
      <c r="A93" s="123" t="s">
        <v>201</v>
      </c>
      <c r="B93" s="104" t="s">
        <v>202</v>
      </c>
      <c r="C93" s="120">
        <v>68</v>
      </c>
      <c r="D93" s="13"/>
      <c r="E93" s="130"/>
    </row>
    <row r="94" spans="1:5" ht="11.25" customHeight="1">
      <c r="A94" s="123" t="s">
        <v>203</v>
      </c>
      <c r="B94" s="104" t="s">
        <v>204</v>
      </c>
      <c r="C94" s="120">
        <v>61.2</v>
      </c>
      <c r="D94" s="13"/>
      <c r="E94" s="130"/>
    </row>
    <row r="95" spans="1:5" ht="11.25" customHeight="1">
      <c r="A95" s="123" t="s">
        <v>205</v>
      </c>
      <c r="B95" s="104" t="s">
        <v>206</v>
      </c>
      <c r="C95" s="120">
        <v>47.6</v>
      </c>
      <c r="D95" s="13"/>
      <c r="E95" s="130"/>
    </row>
    <row r="96" spans="1:5" ht="11.25" customHeight="1">
      <c r="A96" s="123" t="s">
        <v>207</v>
      </c>
      <c r="B96" s="104" t="s">
        <v>208</v>
      </c>
      <c r="C96" s="120">
        <v>67.6</v>
      </c>
      <c r="D96" s="13"/>
      <c r="E96" s="130"/>
    </row>
    <row r="97" spans="1:5" ht="11.25" customHeight="1">
      <c r="A97" s="123" t="s">
        <v>209</v>
      </c>
      <c r="B97" s="104" t="s">
        <v>210</v>
      </c>
      <c r="C97" s="120">
        <v>34.2</v>
      </c>
      <c r="D97" s="13"/>
      <c r="E97" s="130"/>
    </row>
    <row r="98" spans="1:5" ht="11.25" customHeight="1">
      <c r="A98" s="123" t="s">
        <v>211</v>
      </c>
      <c r="B98" s="104" t="s">
        <v>212</v>
      </c>
      <c r="C98" s="120">
        <v>53</v>
      </c>
      <c r="D98" s="13"/>
      <c r="E98" s="130"/>
    </row>
    <row r="99" spans="1:5" ht="11.25" customHeight="1">
      <c r="A99" s="123" t="s">
        <v>213</v>
      </c>
      <c r="B99" s="104" t="s">
        <v>214</v>
      </c>
      <c r="C99" s="120">
        <v>57.3</v>
      </c>
      <c r="D99" s="13"/>
      <c r="E99" s="130"/>
    </row>
    <row r="100" spans="1:5" ht="11.25" customHeight="1">
      <c r="A100" s="123" t="s">
        <v>215</v>
      </c>
      <c r="B100" s="104" t="s">
        <v>216</v>
      </c>
      <c r="C100" s="120">
        <v>38.6</v>
      </c>
      <c r="D100" s="13"/>
      <c r="E100" s="130"/>
    </row>
    <row r="101" spans="1:5" ht="11.25" customHeight="1">
      <c r="A101" s="123" t="s">
        <v>217</v>
      </c>
      <c r="B101" s="104" t="s">
        <v>218</v>
      </c>
      <c r="C101" s="120">
        <v>61.8</v>
      </c>
      <c r="D101" s="13"/>
      <c r="E101" s="130"/>
    </row>
    <row r="102" spans="1:5" ht="11.25" customHeight="1">
      <c r="A102" s="123" t="s">
        <v>219</v>
      </c>
      <c r="B102" s="104" t="s">
        <v>220</v>
      </c>
      <c r="C102" s="120">
        <v>31</v>
      </c>
      <c r="D102" s="13"/>
      <c r="E102" s="130"/>
    </row>
    <row r="103" spans="1:5" ht="11.25" customHeight="1">
      <c r="A103" s="123" t="s">
        <v>221</v>
      </c>
      <c r="B103" s="104" t="s">
        <v>222</v>
      </c>
      <c r="C103" s="120">
        <v>36.3</v>
      </c>
      <c r="D103" s="13"/>
      <c r="E103" s="130"/>
    </row>
    <row r="104" spans="1:5" ht="11.25" customHeight="1">
      <c r="A104" s="123" t="s">
        <v>223</v>
      </c>
      <c r="B104" s="104" t="s">
        <v>224</v>
      </c>
      <c r="C104" s="120">
        <v>63.6</v>
      </c>
      <c r="D104" s="13"/>
      <c r="E104" s="130"/>
    </row>
    <row r="105" spans="1:5" ht="11.25" customHeight="1">
      <c r="A105" s="123" t="s">
        <v>225</v>
      </c>
      <c r="B105" s="104" t="s">
        <v>741</v>
      </c>
      <c r="C105" s="120">
        <v>4</v>
      </c>
      <c r="D105" s="13"/>
      <c r="E105" s="130"/>
    </row>
    <row r="106" spans="1:5" ht="11.25" customHeight="1">
      <c r="A106" s="123" t="s">
        <v>226</v>
      </c>
      <c r="B106" s="104" t="s">
        <v>742</v>
      </c>
      <c r="C106" s="120">
        <v>7.5</v>
      </c>
      <c r="D106" s="13"/>
      <c r="E106" s="130"/>
    </row>
    <row r="107" spans="1:5" ht="11.25" customHeight="1">
      <c r="A107" s="123" t="s">
        <v>227</v>
      </c>
      <c r="B107" s="104" t="s">
        <v>743</v>
      </c>
      <c r="C107" s="120">
        <v>4.2</v>
      </c>
      <c r="D107" s="13"/>
      <c r="E107" s="130"/>
    </row>
    <row r="108" spans="1:5" ht="11.25" customHeight="1">
      <c r="A108" s="123" t="s">
        <v>228</v>
      </c>
      <c r="B108" s="104" t="s">
        <v>744</v>
      </c>
      <c r="C108" s="120">
        <v>5.6</v>
      </c>
      <c r="D108" s="13"/>
      <c r="E108" s="130"/>
    </row>
    <row r="109" spans="1:5" ht="11.25" customHeight="1">
      <c r="A109" s="123" t="s">
        <v>229</v>
      </c>
      <c r="B109" s="104" t="s">
        <v>230</v>
      </c>
      <c r="C109" s="120">
        <v>15.1</v>
      </c>
      <c r="D109" s="13"/>
      <c r="E109" s="130"/>
    </row>
    <row r="110" spans="1:5" ht="11.25" customHeight="1">
      <c r="A110" s="123" t="s">
        <v>231</v>
      </c>
      <c r="B110" s="104" t="s">
        <v>232</v>
      </c>
      <c r="C110" s="120">
        <v>15.7</v>
      </c>
      <c r="D110" s="13"/>
      <c r="E110" s="130"/>
    </row>
    <row r="111" spans="1:5" ht="11.25" customHeight="1">
      <c r="A111" s="123" t="s">
        <v>233</v>
      </c>
      <c r="B111" s="104" t="s">
        <v>234</v>
      </c>
      <c r="C111" s="120">
        <v>2.2</v>
      </c>
      <c r="D111" s="13"/>
      <c r="E111" s="130"/>
    </row>
    <row r="112" spans="1:5" ht="11.25" customHeight="1">
      <c r="A112" s="123" t="s">
        <v>235</v>
      </c>
      <c r="B112" s="104" t="s">
        <v>236</v>
      </c>
      <c r="C112" s="120">
        <v>18.2</v>
      </c>
      <c r="D112" s="13"/>
      <c r="E112" s="130"/>
    </row>
    <row r="113" spans="1:5" ht="11.25" customHeight="1">
      <c r="A113" s="123" t="s">
        <v>244</v>
      </c>
      <c r="B113" s="104" t="s">
        <v>245</v>
      </c>
      <c r="C113" s="120">
        <v>6.8</v>
      </c>
      <c r="D113" s="13"/>
      <c r="E113" s="130"/>
    </row>
    <row r="114" spans="1:5" ht="11.25" customHeight="1">
      <c r="A114" s="123" t="s">
        <v>246</v>
      </c>
      <c r="B114" s="104" t="s">
        <v>247</v>
      </c>
      <c r="C114" s="120">
        <v>7.5</v>
      </c>
      <c r="D114" s="13"/>
      <c r="E114" s="130"/>
    </row>
    <row r="115" spans="1:5" ht="11.25" customHeight="1">
      <c r="A115" s="123" t="s">
        <v>248</v>
      </c>
      <c r="B115" s="104" t="s">
        <v>249</v>
      </c>
      <c r="C115" s="120">
        <v>4</v>
      </c>
      <c r="D115" s="13"/>
      <c r="E115" s="130"/>
    </row>
    <row r="116" spans="1:5" ht="11.25" customHeight="1">
      <c r="A116" s="123" t="s">
        <v>250</v>
      </c>
      <c r="B116" s="104" t="s">
        <v>251</v>
      </c>
      <c r="C116" s="120">
        <v>4.7</v>
      </c>
      <c r="D116" s="13"/>
      <c r="E116" s="130"/>
    </row>
    <row r="117" spans="1:5" ht="11.25" customHeight="1">
      <c r="A117" s="123" t="s">
        <v>252</v>
      </c>
      <c r="B117" s="104" t="s">
        <v>253</v>
      </c>
      <c r="C117" s="120">
        <v>10</v>
      </c>
      <c r="D117" s="13"/>
      <c r="E117" s="130"/>
    </row>
    <row r="118" spans="1:5" ht="11.25" customHeight="1">
      <c r="A118" s="123" t="s">
        <v>254</v>
      </c>
      <c r="B118" s="104" t="s">
        <v>255</v>
      </c>
      <c r="C118" s="120">
        <v>4</v>
      </c>
      <c r="D118" s="13"/>
      <c r="E118" s="130"/>
    </row>
    <row r="119" spans="1:5" ht="11.25" customHeight="1">
      <c r="A119" s="123" t="s">
        <v>256</v>
      </c>
      <c r="B119" s="104" t="s">
        <v>257</v>
      </c>
      <c r="C119" s="120">
        <v>6.3</v>
      </c>
      <c r="D119" s="13"/>
      <c r="E119" s="130"/>
    </row>
    <row r="120" spans="1:5" ht="11.25" customHeight="1">
      <c r="A120" s="123" t="s">
        <v>258</v>
      </c>
      <c r="B120" s="104" t="s">
        <v>259</v>
      </c>
      <c r="C120" s="120">
        <v>19</v>
      </c>
      <c r="D120" s="13"/>
      <c r="E120" s="130"/>
    </row>
    <row r="121" spans="1:5" ht="11.25" customHeight="1">
      <c r="A121" s="123" t="s">
        <v>535</v>
      </c>
      <c r="B121" s="104" t="s">
        <v>544</v>
      </c>
      <c r="C121" s="120">
        <v>11.9</v>
      </c>
      <c r="D121" s="13"/>
      <c r="E121" s="130"/>
    </row>
    <row r="122" spans="1:5" ht="11.25" customHeight="1">
      <c r="A122" s="123" t="s">
        <v>536</v>
      </c>
      <c r="B122" s="104" t="s">
        <v>545</v>
      </c>
      <c r="C122" s="120">
        <v>8.3</v>
      </c>
      <c r="D122" s="13"/>
      <c r="E122" s="130"/>
    </row>
    <row r="123" spans="1:5" ht="11.25" customHeight="1">
      <c r="A123" s="123" t="s">
        <v>537</v>
      </c>
      <c r="B123" s="104" t="s">
        <v>237</v>
      </c>
      <c r="C123" s="120">
        <v>6.8</v>
      </c>
      <c r="D123" s="13"/>
      <c r="E123" s="130"/>
    </row>
    <row r="124" spans="1:5" ht="11.25" customHeight="1">
      <c r="A124" s="123" t="s">
        <v>538</v>
      </c>
      <c r="B124" s="104" t="s">
        <v>238</v>
      </c>
      <c r="C124" s="120">
        <v>9.8</v>
      </c>
      <c r="D124" s="13"/>
      <c r="E124" s="130"/>
    </row>
    <row r="125" spans="1:5" ht="11.25" customHeight="1">
      <c r="A125" s="123" t="s">
        <v>539</v>
      </c>
      <c r="B125" s="104" t="s">
        <v>239</v>
      </c>
      <c r="C125" s="120">
        <v>14.5</v>
      </c>
      <c r="D125" s="13"/>
      <c r="E125" s="130"/>
    </row>
    <row r="126" spans="1:5" ht="11.25" customHeight="1">
      <c r="A126" s="123" t="s">
        <v>540</v>
      </c>
      <c r="B126" s="104" t="s">
        <v>240</v>
      </c>
      <c r="C126" s="120">
        <v>10.4</v>
      </c>
      <c r="D126" s="13"/>
      <c r="E126" s="130"/>
    </row>
    <row r="127" spans="1:5" ht="11.25" customHeight="1">
      <c r="A127" s="123" t="s">
        <v>541</v>
      </c>
      <c r="B127" s="104" t="s">
        <v>241</v>
      </c>
      <c r="C127" s="120">
        <v>9</v>
      </c>
      <c r="D127" s="13"/>
      <c r="E127" s="130"/>
    </row>
    <row r="128" spans="1:5" ht="11.25" customHeight="1">
      <c r="A128" s="123" t="s">
        <v>542</v>
      </c>
      <c r="B128" s="104" t="s">
        <v>242</v>
      </c>
      <c r="C128" s="120">
        <v>10.5</v>
      </c>
      <c r="D128" s="13"/>
      <c r="E128" s="130"/>
    </row>
    <row r="129" spans="1:5" ht="11.25" customHeight="1">
      <c r="A129" s="123" t="s">
        <v>543</v>
      </c>
      <c r="B129" s="104" t="s">
        <v>243</v>
      </c>
      <c r="C129" s="120">
        <v>6.5</v>
      </c>
      <c r="D129" s="13"/>
      <c r="E129" s="130"/>
    </row>
    <row r="130" spans="1:5" ht="11.25" customHeight="1">
      <c r="A130" s="123" t="s">
        <v>260</v>
      </c>
      <c r="B130" s="104" t="s">
        <v>497</v>
      </c>
      <c r="C130" s="120">
        <v>3</v>
      </c>
      <c r="D130" s="13"/>
      <c r="E130" s="130"/>
    </row>
    <row r="131" spans="1:5" ht="11.25" customHeight="1">
      <c r="A131" s="123" t="s">
        <v>261</v>
      </c>
      <c r="B131" s="104" t="s">
        <v>495</v>
      </c>
      <c r="C131" s="120">
        <v>21.5</v>
      </c>
      <c r="D131" s="13"/>
      <c r="E131" s="130"/>
    </row>
    <row r="132" spans="1:5" ht="11.25" customHeight="1">
      <c r="A132" s="123" t="s">
        <v>262</v>
      </c>
      <c r="B132" s="104" t="s">
        <v>493</v>
      </c>
      <c r="C132" s="120">
        <v>13.7</v>
      </c>
      <c r="D132" s="13"/>
      <c r="E132" s="130"/>
    </row>
    <row r="133" spans="1:5" ht="11.25" customHeight="1">
      <c r="A133" s="123" t="s">
        <v>263</v>
      </c>
      <c r="B133" s="104" t="s">
        <v>264</v>
      </c>
      <c r="C133" s="120">
        <v>59.6</v>
      </c>
      <c r="D133" s="13"/>
      <c r="E133" s="130"/>
    </row>
    <row r="134" spans="1:5" ht="11.25" customHeight="1">
      <c r="A134" s="123" t="s">
        <v>265</v>
      </c>
      <c r="B134" s="104" t="s">
        <v>266</v>
      </c>
      <c r="C134" s="120">
        <v>5.6</v>
      </c>
      <c r="D134" s="13"/>
      <c r="E134" s="130"/>
    </row>
    <row r="135" spans="1:5" ht="11.25" customHeight="1">
      <c r="A135" s="123" t="s">
        <v>267</v>
      </c>
      <c r="B135" s="104" t="s">
        <v>268</v>
      </c>
      <c r="C135" s="120">
        <v>10.1</v>
      </c>
      <c r="D135" s="13"/>
      <c r="E135" s="130"/>
    </row>
    <row r="136" spans="1:5" ht="11.25" customHeight="1">
      <c r="A136" s="123" t="s">
        <v>269</v>
      </c>
      <c r="B136" s="104" t="s">
        <v>270</v>
      </c>
      <c r="C136" s="120">
        <v>8.6</v>
      </c>
      <c r="D136" s="13"/>
      <c r="E136" s="130"/>
    </row>
    <row r="137" spans="1:5" ht="11.25" customHeight="1">
      <c r="A137" s="123" t="s">
        <v>271</v>
      </c>
      <c r="B137" s="104" t="s">
        <v>272</v>
      </c>
      <c r="C137" s="120">
        <v>9.2</v>
      </c>
      <c r="D137" s="13"/>
      <c r="E137" s="130"/>
    </row>
    <row r="138" spans="1:5" ht="11.25" customHeight="1">
      <c r="A138" s="123" t="s">
        <v>273</v>
      </c>
      <c r="B138" s="104" t="s">
        <v>274</v>
      </c>
      <c r="C138" s="120">
        <v>7.1</v>
      </c>
      <c r="D138" s="13"/>
      <c r="E138" s="130"/>
    </row>
    <row r="139" spans="1:5" ht="11.25" customHeight="1">
      <c r="A139" s="123" t="s">
        <v>275</v>
      </c>
      <c r="B139" s="104" t="s">
        <v>276</v>
      </c>
      <c r="C139" s="120">
        <v>7.3</v>
      </c>
      <c r="D139" s="13"/>
      <c r="E139" s="130"/>
    </row>
    <row r="140" spans="1:5" ht="11.25" customHeight="1">
      <c r="A140" s="123" t="s">
        <v>277</v>
      </c>
      <c r="B140" s="104" t="s">
        <v>278</v>
      </c>
      <c r="C140" s="120">
        <v>8.9</v>
      </c>
      <c r="D140" s="13"/>
      <c r="E140" s="130"/>
    </row>
    <row r="141" spans="1:5" ht="11.25" customHeight="1">
      <c r="A141" s="123" t="s">
        <v>279</v>
      </c>
      <c r="B141" s="104" t="s">
        <v>280</v>
      </c>
      <c r="C141" s="120">
        <v>0.9</v>
      </c>
      <c r="D141" s="13"/>
      <c r="E141" s="130"/>
    </row>
    <row r="142" spans="1:5" ht="11.25" customHeight="1">
      <c r="A142" s="123" t="s">
        <v>281</v>
      </c>
      <c r="B142" s="104" t="s">
        <v>282</v>
      </c>
      <c r="C142" s="120">
        <v>48.3</v>
      </c>
      <c r="D142" s="13"/>
      <c r="E142" s="130"/>
    </row>
    <row r="143" spans="1:5" ht="11.25" customHeight="1">
      <c r="A143" s="123" t="s">
        <v>283</v>
      </c>
      <c r="B143" s="104" t="s">
        <v>284</v>
      </c>
      <c r="C143" s="120">
        <v>39.8</v>
      </c>
      <c r="D143" s="13"/>
      <c r="E143" s="130"/>
    </row>
    <row r="144" spans="1:5" ht="11.25" customHeight="1">
      <c r="A144" s="123" t="s">
        <v>285</v>
      </c>
      <c r="B144" s="104" t="s">
        <v>286</v>
      </c>
      <c r="C144" s="120">
        <v>39.7</v>
      </c>
      <c r="D144" s="13"/>
      <c r="E144" s="130"/>
    </row>
    <row r="145" spans="1:5" ht="11.25" customHeight="1">
      <c r="A145" s="123" t="s">
        <v>287</v>
      </c>
      <c r="B145" s="104" t="s">
        <v>288</v>
      </c>
      <c r="C145" s="120">
        <v>22.7</v>
      </c>
      <c r="D145" s="13"/>
      <c r="E145" s="130"/>
    </row>
    <row r="146" spans="1:5" ht="11.25" customHeight="1">
      <c r="A146" s="123" t="s">
        <v>289</v>
      </c>
      <c r="B146" s="104" t="s">
        <v>290</v>
      </c>
      <c r="C146" s="120">
        <v>19.3</v>
      </c>
      <c r="D146" s="13"/>
      <c r="E146" s="130"/>
    </row>
    <row r="147" spans="1:5" ht="11.25" customHeight="1">
      <c r="A147" s="123" t="s">
        <v>291</v>
      </c>
      <c r="B147" s="104" t="s">
        <v>292</v>
      </c>
      <c r="C147" s="120">
        <v>47.3</v>
      </c>
      <c r="D147" s="13"/>
      <c r="E147" s="130"/>
    </row>
    <row r="148" spans="1:5" ht="11.25" customHeight="1">
      <c r="A148" s="123" t="s">
        <v>293</v>
      </c>
      <c r="B148" s="104" t="s">
        <v>294</v>
      </c>
      <c r="C148" s="120">
        <v>22.7</v>
      </c>
      <c r="D148" s="13"/>
      <c r="E148" s="130"/>
    </row>
    <row r="149" spans="1:5" ht="11.25" customHeight="1">
      <c r="A149" s="123" t="s">
        <v>295</v>
      </c>
      <c r="B149" s="104" t="s">
        <v>296</v>
      </c>
      <c r="C149" s="120">
        <v>26.1</v>
      </c>
      <c r="D149" s="13"/>
      <c r="E149" s="130"/>
    </row>
    <row r="150" spans="1:5" ht="11.25" customHeight="1">
      <c r="A150" s="123" t="s">
        <v>297</v>
      </c>
      <c r="B150" s="104" t="s">
        <v>298</v>
      </c>
      <c r="C150" s="120">
        <v>18.5</v>
      </c>
      <c r="D150" s="13"/>
      <c r="E150" s="130"/>
    </row>
    <row r="151" spans="1:5" ht="11.25" customHeight="1">
      <c r="A151" s="123" t="s">
        <v>299</v>
      </c>
      <c r="B151" s="104" t="s">
        <v>300</v>
      </c>
      <c r="C151" s="120">
        <v>36.4</v>
      </c>
      <c r="D151" s="13"/>
      <c r="E151" s="130"/>
    </row>
    <row r="152" spans="1:5" ht="11.25" customHeight="1">
      <c r="A152" s="123" t="s">
        <v>301</v>
      </c>
      <c r="B152" s="104" t="s">
        <v>302</v>
      </c>
      <c r="C152" s="120">
        <v>19.5</v>
      </c>
      <c r="D152" s="13"/>
      <c r="E152" s="130"/>
    </row>
    <row r="153" spans="1:5" ht="11.25" customHeight="1">
      <c r="A153" s="123" t="s">
        <v>303</v>
      </c>
      <c r="B153" s="104" t="s">
        <v>304</v>
      </c>
      <c r="C153" s="120">
        <v>20.3</v>
      </c>
      <c r="D153" s="13"/>
      <c r="E153" s="130"/>
    </row>
    <row r="154" spans="1:5" ht="11.25" customHeight="1">
      <c r="A154" s="123" t="s">
        <v>305</v>
      </c>
      <c r="B154" s="104" t="s">
        <v>306</v>
      </c>
      <c r="C154" s="120">
        <v>23.4</v>
      </c>
      <c r="D154" s="13"/>
      <c r="E154" s="130"/>
    </row>
    <row r="155" spans="1:5" ht="11.25" customHeight="1">
      <c r="A155" s="123" t="s">
        <v>307</v>
      </c>
      <c r="B155" s="104" t="s">
        <v>308</v>
      </c>
      <c r="C155" s="120">
        <v>25</v>
      </c>
      <c r="D155" s="13"/>
      <c r="E155" s="130"/>
    </row>
    <row r="156" spans="1:5" ht="11.25" customHeight="1">
      <c r="A156" s="123" t="s">
        <v>309</v>
      </c>
      <c r="B156" s="104" t="s">
        <v>310</v>
      </c>
      <c r="C156" s="120">
        <v>13.7</v>
      </c>
      <c r="D156" s="13"/>
      <c r="E156" s="130"/>
    </row>
    <row r="157" spans="1:5" ht="11.25" customHeight="1">
      <c r="A157" s="123" t="s">
        <v>311</v>
      </c>
      <c r="B157" s="104" t="s">
        <v>312</v>
      </c>
      <c r="C157" s="120">
        <v>18.2</v>
      </c>
      <c r="D157" s="13"/>
      <c r="E157" s="130"/>
    </row>
    <row r="158" spans="1:5" ht="11.25" customHeight="1">
      <c r="A158" s="123" t="s">
        <v>313</v>
      </c>
      <c r="B158" s="104" t="s">
        <v>314</v>
      </c>
      <c r="C158" s="120">
        <v>12</v>
      </c>
      <c r="D158" s="13"/>
      <c r="E158" s="130"/>
    </row>
    <row r="159" spans="1:5" ht="11.25" customHeight="1">
      <c r="A159" s="123" t="s">
        <v>315</v>
      </c>
      <c r="B159" s="104" t="s">
        <v>316</v>
      </c>
      <c r="C159" s="120">
        <v>17.6</v>
      </c>
      <c r="D159" s="13"/>
      <c r="E159" s="130"/>
    </row>
    <row r="160" spans="1:5" ht="11.25" customHeight="1">
      <c r="A160" s="123" t="s">
        <v>317</v>
      </c>
      <c r="B160" s="104" t="s">
        <v>318</v>
      </c>
      <c r="C160" s="120">
        <v>21.6</v>
      </c>
      <c r="D160" s="13"/>
      <c r="E160" s="130"/>
    </row>
    <row r="161" spans="1:5" ht="11.25" customHeight="1">
      <c r="A161" s="123" t="s">
        <v>319</v>
      </c>
      <c r="B161" s="104" t="s">
        <v>320</v>
      </c>
      <c r="C161" s="120">
        <v>20.2</v>
      </c>
      <c r="D161" s="13"/>
      <c r="E161" s="130"/>
    </row>
    <row r="162" spans="1:5" ht="11.25" customHeight="1">
      <c r="A162" s="123" t="s">
        <v>321</v>
      </c>
      <c r="B162" s="104" t="s">
        <v>322</v>
      </c>
      <c r="C162" s="120">
        <v>24.3</v>
      </c>
      <c r="D162" s="13"/>
      <c r="E162" s="130"/>
    </row>
    <row r="163" spans="1:5" ht="11.25" customHeight="1">
      <c r="A163" s="123" t="s">
        <v>323</v>
      </c>
      <c r="B163" s="104" t="s">
        <v>555</v>
      </c>
      <c r="C163" s="120">
        <v>7.3</v>
      </c>
      <c r="D163" s="13"/>
      <c r="E163" s="130"/>
    </row>
    <row r="164" spans="1:5" ht="11.25" customHeight="1">
      <c r="A164" s="123" t="s">
        <v>324</v>
      </c>
      <c r="B164" s="104" t="s">
        <v>325</v>
      </c>
      <c r="C164" s="120">
        <v>8.1</v>
      </c>
      <c r="D164" s="13"/>
      <c r="E164" s="130"/>
    </row>
    <row r="165" spans="1:5" ht="11.25" customHeight="1">
      <c r="A165" s="123" t="s">
        <v>326</v>
      </c>
      <c r="B165" s="104" t="s">
        <v>556</v>
      </c>
      <c r="C165" s="120">
        <v>3.7</v>
      </c>
      <c r="D165" s="13"/>
      <c r="E165" s="130"/>
    </row>
    <row r="166" spans="1:5" ht="11.25" customHeight="1">
      <c r="A166" s="123" t="s">
        <v>327</v>
      </c>
      <c r="B166" s="104" t="s">
        <v>557</v>
      </c>
      <c r="C166" s="120">
        <v>5.9</v>
      </c>
      <c r="D166" s="13"/>
      <c r="E166" s="130"/>
    </row>
    <row r="167" spans="1:5" ht="11.25" customHeight="1">
      <c r="A167" s="123" t="s">
        <v>328</v>
      </c>
      <c r="B167" s="104" t="s">
        <v>329</v>
      </c>
      <c r="C167" s="120">
        <v>7.1</v>
      </c>
      <c r="D167" s="13"/>
      <c r="E167" s="130"/>
    </row>
    <row r="168" spans="1:5" ht="11.25" customHeight="1">
      <c r="A168" s="123" t="s">
        <v>330</v>
      </c>
      <c r="B168" s="104" t="s">
        <v>331</v>
      </c>
      <c r="C168" s="120">
        <v>4</v>
      </c>
      <c r="D168" s="13"/>
      <c r="E168" s="130"/>
    </row>
    <row r="169" spans="1:5" ht="11.25" customHeight="1">
      <c r="A169" s="123" t="s">
        <v>332</v>
      </c>
      <c r="B169" s="104" t="s">
        <v>558</v>
      </c>
      <c r="C169" s="120">
        <v>5.1</v>
      </c>
      <c r="D169" s="13"/>
      <c r="E169" s="130"/>
    </row>
    <row r="170" spans="1:5" ht="11.25" customHeight="1">
      <c r="A170" s="123" t="s">
        <v>333</v>
      </c>
      <c r="B170" s="104" t="s">
        <v>334</v>
      </c>
      <c r="C170" s="120">
        <v>12.2</v>
      </c>
      <c r="D170" s="13"/>
      <c r="E170" s="130"/>
    </row>
    <row r="171" spans="1:5" ht="11.25" customHeight="1">
      <c r="A171" s="123" t="s">
        <v>335</v>
      </c>
      <c r="B171" s="104" t="s">
        <v>336</v>
      </c>
      <c r="C171" s="120">
        <v>13.8</v>
      </c>
      <c r="D171" s="13"/>
      <c r="E171" s="130"/>
    </row>
    <row r="172" spans="1:5" ht="11.25" customHeight="1">
      <c r="A172" s="123" t="s">
        <v>337</v>
      </c>
      <c r="B172" s="104" t="s">
        <v>338</v>
      </c>
      <c r="C172" s="120">
        <v>29.4</v>
      </c>
      <c r="D172" s="13"/>
      <c r="E172" s="130"/>
    </row>
    <row r="173" spans="1:5" ht="11.25" customHeight="1">
      <c r="A173" s="123" t="s">
        <v>339</v>
      </c>
      <c r="B173" s="104" t="s">
        <v>340</v>
      </c>
      <c r="C173" s="120">
        <v>18.8</v>
      </c>
      <c r="D173" s="13"/>
      <c r="E173" s="130"/>
    </row>
    <row r="174" spans="1:5" ht="11.25" customHeight="1">
      <c r="A174" s="123" t="s">
        <v>341</v>
      </c>
      <c r="B174" s="104" t="s">
        <v>559</v>
      </c>
      <c r="C174" s="120">
        <v>14.9</v>
      </c>
      <c r="D174" s="13"/>
      <c r="E174" s="130"/>
    </row>
    <row r="175" spans="1:5" ht="11.25" customHeight="1">
      <c r="A175" s="123" t="s">
        <v>342</v>
      </c>
      <c r="B175" s="104" t="s">
        <v>343</v>
      </c>
      <c r="C175" s="120">
        <v>18</v>
      </c>
      <c r="D175" s="13"/>
      <c r="E175" s="130"/>
    </row>
    <row r="176" spans="1:5" ht="11.25" customHeight="1">
      <c r="A176" s="123" t="s">
        <v>344</v>
      </c>
      <c r="B176" s="104" t="s">
        <v>345</v>
      </c>
      <c r="C176" s="120">
        <v>15.5</v>
      </c>
      <c r="D176" s="13"/>
      <c r="E176" s="130"/>
    </row>
    <row r="177" spans="1:5" ht="11.25" customHeight="1">
      <c r="A177" s="123" t="s">
        <v>346</v>
      </c>
      <c r="B177" s="104" t="s">
        <v>560</v>
      </c>
      <c r="C177" s="120">
        <v>22.9</v>
      </c>
      <c r="D177" s="13"/>
      <c r="E177" s="130"/>
    </row>
    <row r="178" spans="1:5" ht="11.25" customHeight="1">
      <c r="A178" s="123" t="s">
        <v>347</v>
      </c>
      <c r="B178" s="104" t="s">
        <v>348</v>
      </c>
      <c r="C178" s="120">
        <v>18.1</v>
      </c>
      <c r="D178" s="13"/>
      <c r="E178" s="130"/>
    </row>
    <row r="179" spans="1:5" ht="11.25" customHeight="1">
      <c r="A179" s="123" t="s">
        <v>349</v>
      </c>
      <c r="B179" s="104" t="s">
        <v>350</v>
      </c>
      <c r="C179" s="120">
        <v>5.8</v>
      </c>
      <c r="D179" s="13"/>
      <c r="E179" s="130"/>
    </row>
    <row r="180" spans="1:5" ht="11.25" customHeight="1">
      <c r="A180" s="123" t="s">
        <v>351</v>
      </c>
      <c r="B180" s="104" t="s">
        <v>352</v>
      </c>
      <c r="C180" s="120">
        <v>7.1</v>
      </c>
      <c r="D180" s="13"/>
      <c r="E180" s="130"/>
    </row>
    <row r="181" spans="1:5" ht="11.25" customHeight="1">
      <c r="A181" s="123" t="s">
        <v>353</v>
      </c>
      <c r="B181" s="104" t="s">
        <v>354</v>
      </c>
      <c r="C181" s="120">
        <v>5.4</v>
      </c>
      <c r="D181" s="13"/>
      <c r="E181" s="130"/>
    </row>
    <row r="182" spans="1:5" ht="11.25" customHeight="1">
      <c r="A182" s="123" t="s">
        <v>355</v>
      </c>
      <c r="B182" s="104" t="s">
        <v>356</v>
      </c>
      <c r="C182" s="120">
        <v>11.5</v>
      </c>
      <c r="D182" s="13"/>
      <c r="E182" s="130"/>
    </row>
    <row r="183" spans="1:5" ht="11.25" customHeight="1">
      <c r="A183" s="123" t="s">
        <v>357</v>
      </c>
      <c r="B183" s="104" t="s">
        <v>358</v>
      </c>
      <c r="C183" s="120">
        <v>51</v>
      </c>
      <c r="D183" s="13"/>
      <c r="E183" s="130"/>
    </row>
    <row r="184" spans="1:5" ht="11.25" customHeight="1">
      <c r="A184" s="123" t="s">
        <v>359</v>
      </c>
      <c r="B184" s="104" t="s">
        <v>561</v>
      </c>
      <c r="C184" s="120">
        <v>8.9</v>
      </c>
      <c r="D184" s="13"/>
      <c r="E184" s="130"/>
    </row>
    <row r="185" spans="1:5" ht="11.25" customHeight="1">
      <c r="A185" s="123" t="s">
        <v>360</v>
      </c>
      <c r="B185" s="104" t="s">
        <v>562</v>
      </c>
      <c r="C185" s="120">
        <v>0.4</v>
      </c>
      <c r="D185" s="13"/>
      <c r="E185" s="130"/>
    </row>
    <row r="186" spans="1:5" ht="11.25" customHeight="1">
      <c r="A186" s="123" t="s">
        <v>361</v>
      </c>
      <c r="B186" s="104" t="s">
        <v>362</v>
      </c>
      <c r="C186" s="120">
        <v>3.4</v>
      </c>
      <c r="D186" s="13"/>
      <c r="E186" s="130"/>
    </row>
    <row r="187" spans="1:5" ht="11.25" customHeight="1">
      <c r="A187" s="123" t="s">
        <v>363</v>
      </c>
      <c r="B187" s="104" t="s">
        <v>364</v>
      </c>
      <c r="C187" s="120">
        <v>4.1</v>
      </c>
      <c r="D187" s="13"/>
      <c r="E187" s="130"/>
    </row>
    <row r="188" spans="1:5" ht="11.25" customHeight="1">
      <c r="A188" s="123" t="s">
        <v>365</v>
      </c>
      <c r="B188" s="104" t="s">
        <v>366</v>
      </c>
      <c r="C188" s="120">
        <v>2.5</v>
      </c>
      <c r="D188" s="13"/>
      <c r="E188" s="130"/>
    </row>
    <row r="189" spans="1:5" ht="11.25" customHeight="1">
      <c r="A189" s="123" t="s">
        <v>367</v>
      </c>
      <c r="B189" s="104" t="s">
        <v>368</v>
      </c>
      <c r="C189" s="120">
        <v>4.8</v>
      </c>
      <c r="D189" s="13"/>
      <c r="E189" s="130"/>
    </row>
    <row r="190" spans="1:5" ht="11.25" customHeight="1">
      <c r="A190" s="123" t="s">
        <v>369</v>
      </c>
      <c r="B190" s="104" t="s">
        <v>370</v>
      </c>
      <c r="C190" s="120">
        <v>2.9</v>
      </c>
      <c r="D190" s="13"/>
      <c r="E190" s="130"/>
    </row>
    <row r="191" spans="1:5" ht="11.25" customHeight="1">
      <c r="A191" s="123" t="s">
        <v>371</v>
      </c>
      <c r="B191" s="104" t="s">
        <v>890</v>
      </c>
      <c r="C191" s="120">
        <v>1.9</v>
      </c>
      <c r="D191" s="13"/>
      <c r="E191" s="130"/>
    </row>
    <row r="192" spans="1:5" ht="11.25" customHeight="1">
      <c r="A192" s="123" t="s">
        <v>372</v>
      </c>
      <c r="B192" s="104" t="s">
        <v>373</v>
      </c>
      <c r="C192" s="120">
        <v>2.8</v>
      </c>
      <c r="D192" s="13"/>
      <c r="E192" s="130"/>
    </row>
    <row r="193" spans="1:5" ht="11.25" customHeight="1">
      <c r="A193" s="123" t="s">
        <v>374</v>
      </c>
      <c r="B193" s="104" t="s">
        <v>375</v>
      </c>
      <c r="C193" s="120">
        <v>6.3</v>
      </c>
      <c r="D193" s="13"/>
      <c r="E193" s="130"/>
    </row>
    <row r="194" spans="1:5" ht="11.25" customHeight="1">
      <c r="A194" s="123" t="s">
        <v>376</v>
      </c>
      <c r="B194" s="104" t="s">
        <v>377</v>
      </c>
      <c r="C194" s="120">
        <v>6.4</v>
      </c>
      <c r="D194" s="13"/>
      <c r="E194" s="130"/>
    </row>
    <row r="195" spans="1:5" ht="11.25" customHeight="1">
      <c r="A195" s="123" t="s">
        <v>378</v>
      </c>
      <c r="B195" s="104" t="s">
        <v>379</v>
      </c>
      <c r="C195" s="120">
        <v>6.5</v>
      </c>
      <c r="D195" s="13"/>
      <c r="E195" s="130"/>
    </row>
    <row r="196" spans="1:5" ht="11.25" customHeight="1">
      <c r="A196" s="123" t="s">
        <v>380</v>
      </c>
      <c r="B196" s="104" t="s">
        <v>381</v>
      </c>
      <c r="C196" s="120">
        <v>137.8</v>
      </c>
      <c r="D196" s="13"/>
      <c r="E196" s="130"/>
    </row>
    <row r="197" spans="1:5" ht="11.25" customHeight="1">
      <c r="A197" s="123" t="s">
        <v>382</v>
      </c>
      <c r="B197" s="104" t="s">
        <v>383</v>
      </c>
      <c r="C197" s="120">
        <v>99.4</v>
      </c>
      <c r="D197" s="13"/>
      <c r="E197" s="130"/>
    </row>
    <row r="198" spans="1:5" ht="11.25" customHeight="1">
      <c r="A198" s="123" t="s">
        <v>384</v>
      </c>
      <c r="B198" s="104" t="s">
        <v>385</v>
      </c>
      <c r="C198" s="120">
        <v>51</v>
      </c>
      <c r="D198" s="13"/>
      <c r="E198" s="130"/>
    </row>
    <row r="199" spans="1:5" ht="11.25" customHeight="1">
      <c r="A199" s="123" t="s">
        <v>386</v>
      </c>
      <c r="B199" s="104" t="s">
        <v>387</v>
      </c>
      <c r="C199" s="120">
        <v>81.8</v>
      </c>
      <c r="D199" s="13"/>
      <c r="E199" s="130"/>
    </row>
    <row r="200" spans="1:5" ht="11.25" customHeight="1">
      <c r="A200" s="123" t="s">
        <v>389</v>
      </c>
      <c r="B200" s="104" t="s">
        <v>390</v>
      </c>
      <c r="C200" s="120">
        <v>33.4</v>
      </c>
      <c r="D200" s="13"/>
      <c r="E200" s="130"/>
    </row>
    <row r="201" spans="1:5" ht="11.25" customHeight="1">
      <c r="A201" s="123" t="s">
        <v>546</v>
      </c>
      <c r="B201" s="104" t="s">
        <v>548</v>
      </c>
      <c r="C201" s="120">
        <v>44.7</v>
      </c>
      <c r="D201" s="13"/>
      <c r="E201" s="130"/>
    </row>
    <row r="202" spans="1:5" ht="11.25" customHeight="1">
      <c r="A202" s="123" t="s">
        <v>547</v>
      </c>
      <c r="B202" s="104" t="s">
        <v>388</v>
      </c>
      <c r="C202" s="120">
        <v>40.6</v>
      </c>
      <c r="D202" s="13"/>
      <c r="E202" s="130"/>
    </row>
    <row r="203" spans="1:5" ht="11.25" customHeight="1">
      <c r="A203" s="123" t="s">
        <v>549</v>
      </c>
      <c r="B203" s="104" t="s">
        <v>550</v>
      </c>
      <c r="C203" s="120">
        <v>33.3</v>
      </c>
      <c r="D203" s="13"/>
      <c r="E203" s="130"/>
    </row>
    <row r="204" spans="1:5" ht="11.25" customHeight="1">
      <c r="A204" s="123" t="s">
        <v>391</v>
      </c>
      <c r="B204" s="104" t="s">
        <v>392</v>
      </c>
      <c r="C204" s="120">
        <v>33.8</v>
      </c>
      <c r="D204" s="13"/>
      <c r="E204" s="130"/>
    </row>
    <row r="205" spans="1:5" ht="11.25" customHeight="1">
      <c r="A205" s="123" t="s">
        <v>393</v>
      </c>
      <c r="B205" s="104" t="s">
        <v>394</v>
      </c>
      <c r="C205" s="120">
        <v>47</v>
      </c>
      <c r="D205" s="13"/>
      <c r="E205" s="130"/>
    </row>
    <row r="206" spans="1:5" ht="11.25" customHeight="1">
      <c r="A206" s="123" t="s">
        <v>395</v>
      </c>
      <c r="B206" s="104" t="s">
        <v>396</v>
      </c>
      <c r="C206" s="120">
        <v>60.2</v>
      </c>
      <c r="D206" s="13"/>
      <c r="E206" s="130"/>
    </row>
    <row r="207" spans="1:5" ht="11.25" customHeight="1">
      <c r="A207" s="123" t="s">
        <v>397</v>
      </c>
      <c r="B207" s="104" t="s">
        <v>398</v>
      </c>
      <c r="C207" s="120">
        <v>44.8</v>
      </c>
      <c r="D207" s="13"/>
      <c r="E207" s="130"/>
    </row>
    <row r="208" spans="1:5" ht="11.25" customHeight="1">
      <c r="A208" s="123" t="s">
        <v>399</v>
      </c>
      <c r="B208" s="104" t="s">
        <v>400</v>
      </c>
      <c r="C208" s="120">
        <v>50.5</v>
      </c>
      <c r="D208" s="13"/>
      <c r="E208" s="130"/>
    </row>
    <row r="209" spans="1:5" ht="11.25" customHeight="1">
      <c r="A209" s="123" t="s">
        <v>401</v>
      </c>
      <c r="B209" s="104" t="s">
        <v>402</v>
      </c>
      <c r="C209" s="120">
        <v>37.4</v>
      </c>
      <c r="D209" s="13"/>
      <c r="E209" s="130"/>
    </row>
    <row r="210" spans="1:5" ht="11.25" customHeight="1">
      <c r="A210" s="123" t="s">
        <v>403</v>
      </c>
      <c r="B210" s="104" t="s">
        <v>404</v>
      </c>
      <c r="C210" s="120">
        <v>31</v>
      </c>
      <c r="D210" s="13"/>
      <c r="E210" s="130"/>
    </row>
    <row r="211" spans="1:5" ht="11.25" customHeight="1">
      <c r="A211" s="123" t="s">
        <v>405</v>
      </c>
      <c r="B211" s="104" t="s">
        <v>406</v>
      </c>
      <c r="C211" s="120">
        <v>26.6</v>
      </c>
      <c r="D211" s="13"/>
      <c r="E211" s="130"/>
    </row>
    <row r="212" spans="1:5" ht="11.25" customHeight="1">
      <c r="A212" s="123" t="s">
        <v>407</v>
      </c>
      <c r="B212" s="104" t="s">
        <v>408</v>
      </c>
      <c r="C212" s="120">
        <v>27.5</v>
      </c>
      <c r="D212" s="13"/>
      <c r="E212" s="130"/>
    </row>
    <row r="213" spans="1:5" ht="11.25" customHeight="1">
      <c r="A213" s="123" t="s">
        <v>409</v>
      </c>
      <c r="B213" s="104" t="s">
        <v>410</v>
      </c>
      <c r="C213" s="120">
        <v>85.1</v>
      </c>
      <c r="D213" s="13"/>
      <c r="E213" s="130"/>
    </row>
    <row r="214" spans="1:5" ht="11.25" customHeight="1">
      <c r="A214" s="123" t="s">
        <v>411</v>
      </c>
      <c r="B214" s="104" t="s">
        <v>412</v>
      </c>
      <c r="C214" s="120">
        <v>175.8</v>
      </c>
      <c r="D214" s="13"/>
      <c r="E214" s="130"/>
    </row>
    <row r="215" spans="1:5" ht="11.25" customHeight="1">
      <c r="A215" s="123" t="s">
        <v>413</v>
      </c>
      <c r="B215" s="104" t="s">
        <v>414</v>
      </c>
      <c r="C215" s="120">
        <v>91.9</v>
      </c>
      <c r="D215" s="13"/>
      <c r="E215" s="130"/>
    </row>
    <row r="216" spans="1:5" ht="11.25" customHeight="1">
      <c r="A216" s="123" t="s">
        <v>416</v>
      </c>
      <c r="B216" s="104" t="s">
        <v>417</v>
      </c>
      <c r="C216" s="120">
        <v>41</v>
      </c>
      <c r="D216" s="13"/>
      <c r="E216" s="130"/>
    </row>
    <row r="217" spans="1:5" ht="11.25" customHeight="1">
      <c r="A217" s="123" t="s">
        <v>418</v>
      </c>
      <c r="B217" s="104" t="s">
        <v>419</v>
      </c>
      <c r="C217" s="120">
        <v>57.3</v>
      </c>
      <c r="D217" s="13"/>
      <c r="E217" s="130"/>
    </row>
    <row r="218" spans="1:5" ht="11.25" customHeight="1">
      <c r="A218" s="123" t="s">
        <v>551</v>
      </c>
      <c r="B218" s="104" t="s">
        <v>415</v>
      </c>
      <c r="C218" s="120">
        <v>55.5</v>
      </c>
      <c r="D218" s="13"/>
      <c r="E218" s="130"/>
    </row>
    <row r="219" spans="1:5" ht="11.25" customHeight="1">
      <c r="A219" s="123" t="s">
        <v>552</v>
      </c>
      <c r="B219" s="104" t="s">
        <v>420</v>
      </c>
      <c r="C219" s="120">
        <v>61.7</v>
      </c>
      <c r="D219" s="13"/>
      <c r="E219" s="130"/>
    </row>
    <row r="220" spans="1:5" ht="11.25" customHeight="1">
      <c r="A220" s="123" t="s">
        <v>421</v>
      </c>
      <c r="B220" s="104" t="s">
        <v>422</v>
      </c>
      <c r="C220" s="120">
        <v>106.5</v>
      </c>
      <c r="D220" s="13"/>
      <c r="E220" s="130"/>
    </row>
    <row r="221" spans="1:5" ht="11.25" customHeight="1">
      <c r="A221" s="123" t="s">
        <v>423</v>
      </c>
      <c r="B221" s="104" t="s">
        <v>424</v>
      </c>
      <c r="C221" s="120">
        <v>88.5</v>
      </c>
      <c r="D221" s="13"/>
      <c r="E221" s="130"/>
    </row>
    <row r="222" spans="1:5" ht="11.25" customHeight="1">
      <c r="A222" s="123" t="s">
        <v>425</v>
      </c>
      <c r="B222" s="104" t="s">
        <v>426</v>
      </c>
      <c r="C222" s="120">
        <v>76.8</v>
      </c>
      <c r="D222" s="13"/>
      <c r="E222" s="130"/>
    </row>
    <row r="223" spans="1:5" ht="11.25" customHeight="1">
      <c r="A223" s="123" t="s">
        <v>427</v>
      </c>
      <c r="B223" s="104" t="s">
        <v>428</v>
      </c>
      <c r="C223" s="120">
        <v>47.4</v>
      </c>
      <c r="D223" s="13"/>
      <c r="E223" s="130"/>
    </row>
    <row r="224" spans="1:5" ht="11.25" customHeight="1">
      <c r="A224" s="123" t="s">
        <v>429</v>
      </c>
      <c r="B224" s="104" t="s">
        <v>430</v>
      </c>
      <c r="C224" s="120">
        <v>71.6</v>
      </c>
      <c r="D224" s="13"/>
      <c r="E224" s="130"/>
    </row>
    <row r="225" spans="1:5" ht="11.25" customHeight="1">
      <c r="A225" s="123" t="s">
        <v>431</v>
      </c>
      <c r="B225" s="104" t="s">
        <v>432</v>
      </c>
      <c r="C225" s="120">
        <v>92.4</v>
      </c>
      <c r="D225" s="13"/>
      <c r="E225" s="130"/>
    </row>
    <row r="226" spans="1:5" ht="11.25" customHeight="1">
      <c r="A226" s="123" t="s">
        <v>433</v>
      </c>
      <c r="B226" s="104" t="s">
        <v>434</v>
      </c>
      <c r="C226" s="120">
        <v>126.7</v>
      </c>
      <c r="D226" s="13"/>
      <c r="E226" s="130"/>
    </row>
    <row r="227" spans="1:5" ht="11.25" customHeight="1">
      <c r="A227" s="123" t="s">
        <v>435</v>
      </c>
      <c r="B227" s="104" t="s">
        <v>436</v>
      </c>
      <c r="C227" s="120">
        <v>63.8</v>
      </c>
      <c r="D227" s="13"/>
      <c r="E227" s="130"/>
    </row>
    <row r="228" spans="1:5" ht="11.25" customHeight="1">
      <c r="A228" s="123" t="s">
        <v>437</v>
      </c>
      <c r="B228" s="104" t="s">
        <v>438</v>
      </c>
      <c r="C228" s="120">
        <v>64.4</v>
      </c>
      <c r="D228" s="13"/>
      <c r="E228" s="130"/>
    </row>
    <row r="229" spans="1:5" ht="11.25" customHeight="1">
      <c r="A229" s="123" t="s">
        <v>439</v>
      </c>
      <c r="B229" s="104" t="s">
        <v>440</v>
      </c>
      <c r="C229" s="120">
        <v>50.1</v>
      </c>
      <c r="D229" s="13"/>
      <c r="E229" s="130"/>
    </row>
    <row r="230" spans="1:5" ht="11.25" customHeight="1">
      <c r="A230" s="123" t="s">
        <v>441</v>
      </c>
      <c r="B230" s="104" t="s">
        <v>442</v>
      </c>
      <c r="C230" s="120">
        <v>107.8</v>
      </c>
      <c r="D230" s="13"/>
      <c r="E230" s="130"/>
    </row>
    <row r="231" spans="1:5" ht="11.25" customHeight="1">
      <c r="A231" s="123" t="s">
        <v>443</v>
      </c>
      <c r="B231" s="104" t="s">
        <v>444</v>
      </c>
      <c r="C231" s="120">
        <v>100</v>
      </c>
      <c r="D231" s="13"/>
      <c r="E231" s="130"/>
    </row>
    <row r="232" spans="1:5" ht="11.25" customHeight="1">
      <c r="A232" s="123" t="s">
        <v>445</v>
      </c>
      <c r="B232" s="104" t="s">
        <v>446</v>
      </c>
      <c r="C232" s="120">
        <v>101.8</v>
      </c>
      <c r="D232" s="13"/>
      <c r="E232" s="130"/>
    </row>
    <row r="233" spans="1:5" ht="11.25" customHeight="1">
      <c r="A233" s="123" t="s">
        <v>447</v>
      </c>
      <c r="B233" s="104" t="s">
        <v>448</v>
      </c>
      <c r="C233" s="120">
        <v>12</v>
      </c>
      <c r="D233" s="13"/>
      <c r="E233" s="130"/>
    </row>
    <row r="234" spans="1:5" ht="11.25" customHeight="1">
      <c r="A234" s="123" t="s">
        <v>449</v>
      </c>
      <c r="B234" s="104" t="s">
        <v>450</v>
      </c>
      <c r="C234" s="120">
        <v>46.5</v>
      </c>
      <c r="D234" s="13"/>
      <c r="E234" s="130"/>
    </row>
    <row r="235" spans="1:5" ht="11.25" customHeight="1">
      <c r="A235" s="123" t="s">
        <v>451</v>
      </c>
      <c r="B235" s="104" t="s">
        <v>771</v>
      </c>
      <c r="C235" s="120">
        <v>94.1</v>
      </c>
      <c r="D235" s="13"/>
      <c r="E235" s="130"/>
    </row>
    <row r="236" spans="1:5" ht="11.25" customHeight="1">
      <c r="A236" s="123" t="s">
        <v>772</v>
      </c>
      <c r="B236" s="104" t="s">
        <v>773</v>
      </c>
      <c r="C236" s="120">
        <v>59.8</v>
      </c>
      <c r="D236" s="13"/>
      <c r="E236" s="130"/>
    </row>
    <row r="237" spans="1:5" ht="11.25" customHeight="1">
      <c r="A237" s="123" t="s">
        <v>774</v>
      </c>
      <c r="B237" s="104" t="s">
        <v>775</v>
      </c>
      <c r="C237" s="120">
        <v>81.1</v>
      </c>
      <c r="D237" s="13"/>
      <c r="E237" s="130"/>
    </row>
    <row r="238" spans="1:5" ht="11.25" customHeight="1">
      <c r="A238" s="123" t="s">
        <v>776</v>
      </c>
      <c r="B238" s="104" t="s">
        <v>777</v>
      </c>
      <c r="C238" s="120">
        <v>76</v>
      </c>
      <c r="D238" s="13"/>
      <c r="E238" s="130"/>
    </row>
    <row r="239" spans="1:5" ht="11.25" customHeight="1">
      <c r="A239" s="123" t="s">
        <v>778</v>
      </c>
      <c r="B239" s="104" t="s">
        <v>779</v>
      </c>
      <c r="C239" s="120">
        <v>81.6</v>
      </c>
      <c r="D239" s="13"/>
      <c r="E239" s="130"/>
    </row>
    <row r="240" spans="1:5" ht="11.25" customHeight="1">
      <c r="A240" s="123" t="s">
        <v>780</v>
      </c>
      <c r="B240" s="104" t="s">
        <v>781</v>
      </c>
      <c r="C240" s="120">
        <v>68.8</v>
      </c>
      <c r="D240" s="13"/>
      <c r="E240" s="130"/>
    </row>
    <row r="241" spans="1:5" ht="11.25" customHeight="1">
      <c r="A241" s="123" t="s">
        <v>782</v>
      </c>
      <c r="B241" s="104" t="s">
        <v>783</v>
      </c>
      <c r="C241" s="120">
        <v>55.2</v>
      </c>
      <c r="D241" s="13"/>
      <c r="E241" s="130"/>
    </row>
    <row r="242" spans="1:5" ht="11.25" customHeight="1">
      <c r="A242" s="123" t="s">
        <v>784</v>
      </c>
      <c r="B242" s="104" t="s">
        <v>785</v>
      </c>
      <c r="C242" s="120">
        <v>56.3</v>
      </c>
      <c r="D242" s="13"/>
      <c r="E242" s="130"/>
    </row>
    <row r="243" spans="1:5" ht="11.25" customHeight="1">
      <c r="A243" s="123" t="s">
        <v>786</v>
      </c>
      <c r="B243" s="104" t="s">
        <v>787</v>
      </c>
      <c r="C243" s="120">
        <v>55.3</v>
      </c>
      <c r="D243" s="13"/>
      <c r="E243" s="130"/>
    </row>
    <row r="244" spans="1:7" ht="11.25" customHeight="1">
      <c r="A244" s="123" t="s">
        <v>788</v>
      </c>
      <c r="B244" s="104" t="s">
        <v>789</v>
      </c>
      <c r="C244" s="120">
        <v>66.5</v>
      </c>
      <c r="D244" s="13"/>
      <c r="E244" s="130"/>
      <c r="F244" s="2"/>
      <c r="G244" s="21"/>
    </row>
    <row r="245" spans="1:7" ht="11.25" customHeight="1">
      <c r="A245" s="123" t="s">
        <v>790</v>
      </c>
      <c r="B245" s="104" t="s">
        <v>791</v>
      </c>
      <c r="C245" s="120">
        <v>175.5</v>
      </c>
      <c r="D245" s="13"/>
      <c r="E245" s="130"/>
      <c r="F245" s="2"/>
      <c r="G245" s="21"/>
    </row>
    <row r="246" spans="1:7" ht="11.25" customHeight="1">
      <c r="A246" s="123" t="s">
        <v>792</v>
      </c>
      <c r="B246" s="104" t="s">
        <v>904</v>
      </c>
      <c r="C246" s="120">
        <v>112.9</v>
      </c>
      <c r="D246" s="13"/>
      <c r="E246" s="130"/>
      <c r="F246" s="2"/>
      <c r="G246" s="2"/>
    </row>
    <row r="247" spans="1:7" ht="11.25" customHeight="1">
      <c r="A247" s="123" t="s">
        <v>905</v>
      </c>
      <c r="B247" s="104" t="s">
        <v>906</v>
      </c>
      <c r="C247" s="120">
        <v>95.9</v>
      </c>
      <c r="D247" s="13"/>
      <c r="E247" s="130"/>
      <c r="F247" s="2"/>
      <c r="G247" s="2"/>
    </row>
    <row r="248" spans="1:7" ht="11.25" customHeight="1">
      <c r="A248" s="123" t="s">
        <v>907</v>
      </c>
      <c r="B248" s="104" t="s">
        <v>908</v>
      </c>
      <c r="C248" s="120">
        <v>160</v>
      </c>
      <c r="D248" s="13"/>
      <c r="E248" s="130"/>
      <c r="F248" s="2"/>
      <c r="G248" s="2"/>
    </row>
    <row r="249" spans="1:7" ht="11.25" customHeight="1">
      <c r="A249" s="123" t="s">
        <v>909</v>
      </c>
      <c r="B249" s="104" t="s">
        <v>523</v>
      </c>
      <c r="C249" s="120">
        <v>41.6</v>
      </c>
      <c r="D249" s="13"/>
      <c r="E249" s="130"/>
      <c r="F249" s="2"/>
      <c r="G249" s="2"/>
    </row>
    <row r="250" spans="1:7" ht="11.25" customHeight="1">
      <c r="A250" s="117" t="s">
        <v>507</v>
      </c>
      <c r="B250" s="117" t="s">
        <v>910</v>
      </c>
      <c r="C250" s="121" t="s">
        <v>888</v>
      </c>
      <c r="D250" s="13"/>
      <c r="E250" s="130"/>
      <c r="F250" s="2"/>
      <c r="G250" s="2"/>
    </row>
    <row r="251" spans="1:7" ht="11.25" customHeight="1">
      <c r="A251" s="117" t="s">
        <v>508</v>
      </c>
      <c r="B251" s="20" t="s">
        <v>911</v>
      </c>
      <c r="C251" s="121" t="s">
        <v>888</v>
      </c>
      <c r="D251" s="13"/>
      <c r="E251" s="130"/>
      <c r="F251" s="2"/>
      <c r="G251" s="2"/>
    </row>
    <row r="252" spans="1:7" ht="11.25" customHeight="1">
      <c r="A252" s="123" t="s">
        <v>912</v>
      </c>
      <c r="B252" s="104" t="s">
        <v>913</v>
      </c>
      <c r="C252" s="120">
        <v>32.2</v>
      </c>
      <c r="D252" s="13"/>
      <c r="E252" s="130"/>
      <c r="F252" s="2"/>
      <c r="G252" s="2"/>
    </row>
    <row r="253" spans="1:7" ht="11.25" customHeight="1">
      <c r="A253" s="123" t="s">
        <v>914</v>
      </c>
      <c r="B253" s="104" t="s">
        <v>915</v>
      </c>
      <c r="C253" s="120">
        <v>23.4</v>
      </c>
      <c r="D253" s="13"/>
      <c r="E253" s="130"/>
      <c r="F253" s="2"/>
      <c r="G253" s="2"/>
    </row>
    <row r="254" spans="1:7" ht="11.25" customHeight="1">
      <c r="A254" s="123" t="s">
        <v>916</v>
      </c>
      <c r="B254" s="104" t="s">
        <v>917</v>
      </c>
      <c r="C254" s="120">
        <v>23.6</v>
      </c>
      <c r="D254" s="13"/>
      <c r="E254" s="130"/>
      <c r="F254" s="2"/>
      <c r="G254" s="2"/>
    </row>
    <row r="255" spans="1:7" ht="11.25" customHeight="1">
      <c r="A255" s="123" t="s">
        <v>918</v>
      </c>
      <c r="B255" s="104" t="s">
        <v>919</v>
      </c>
      <c r="C255" s="120">
        <v>19.5</v>
      </c>
      <c r="D255" s="13"/>
      <c r="E255" s="130"/>
      <c r="F255" s="2"/>
      <c r="G255" s="2"/>
    </row>
    <row r="256" spans="1:7" ht="11.25" customHeight="1">
      <c r="A256" s="123" t="s">
        <v>920</v>
      </c>
      <c r="B256" s="104" t="s">
        <v>921</v>
      </c>
      <c r="C256" s="120">
        <v>14.8</v>
      </c>
      <c r="D256" s="13"/>
      <c r="E256" s="130"/>
      <c r="F256" s="2"/>
      <c r="G256" s="2"/>
    </row>
    <row r="257" spans="1:7" ht="11.25" customHeight="1">
      <c r="A257" s="123" t="s">
        <v>922</v>
      </c>
      <c r="B257" s="104" t="s">
        <v>923</v>
      </c>
      <c r="C257" s="120">
        <v>24</v>
      </c>
      <c r="D257" s="13"/>
      <c r="E257" s="130"/>
      <c r="F257" s="2"/>
      <c r="G257" s="2"/>
    </row>
    <row r="258" spans="1:7" ht="11.25" customHeight="1">
      <c r="A258" s="123" t="s">
        <v>924</v>
      </c>
      <c r="B258" s="104" t="s">
        <v>925</v>
      </c>
      <c r="C258" s="120">
        <v>22.7</v>
      </c>
      <c r="D258" s="13"/>
      <c r="E258" s="130"/>
      <c r="F258" s="2"/>
      <c r="G258" s="2"/>
    </row>
    <row r="259" spans="1:7" ht="11.25" customHeight="1">
      <c r="A259" s="123" t="s">
        <v>926</v>
      </c>
      <c r="B259" s="104" t="s">
        <v>927</v>
      </c>
      <c r="C259" s="120">
        <v>18.6</v>
      </c>
      <c r="D259" s="13"/>
      <c r="E259" s="130"/>
      <c r="F259" s="2"/>
      <c r="G259" s="2"/>
    </row>
    <row r="260" spans="1:7" ht="11.25" customHeight="1">
      <c r="A260" s="123" t="s">
        <v>928</v>
      </c>
      <c r="B260" s="104" t="s">
        <v>929</v>
      </c>
      <c r="C260" s="120">
        <v>19.6</v>
      </c>
      <c r="D260" s="13"/>
      <c r="E260" s="130"/>
      <c r="F260" s="2"/>
      <c r="G260" s="2"/>
    </row>
    <row r="261" spans="1:7" ht="11.25" customHeight="1">
      <c r="A261" s="123" t="s">
        <v>930</v>
      </c>
      <c r="B261" s="104" t="s">
        <v>931</v>
      </c>
      <c r="C261" s="120">
        <v>17.5</v>
      </c>
      <c r="D261" s="13"/>
      <c r="E261" s="130"/>
      <c r="F261" s="2"/>
      <c r="G261" s="2"/>
    </row>
    <row r="262" spans="1:7" ht="11.25" customHeight="1">
      <c r="A262" s="123" t="s">
        <v>932</v>
      </c>
      <c r="B262" s="104" t="s">
        <v>933</v>
      </c>
      <c r="C262" s="120">
        <v>18.6</v>
      </c>
      <c r="D262" s="13"/>
      <c r="E262" s="130"/>
      <c r="F262" s="2"/>
      <c r="G262" s="2"/>
    </row>
    <row r="263" spans="1:7" ht="11.25" customHeight="1">
      <c r="A263" s="123" t="s">
        <v>934</v>
      </c>
      <c r="B263" s="104" t="s">
        <v>935</v>
      </c>
      <c r="C263" s="120">
        <v>17.2</v>
      </c>
      <c r="D263" s="13"/>
      <c r="E263" s="130"/>
      <c r="F263" s="2"/>
      <c r="G263" s="2"/>
    </row>
    <row r="264" spans="1:7" ht="11.25" customHeight="1">
      <c r="A264" s="123" t="s">
        <v>936</v>
      </c>
      <c r="B264" s="104" t="s">
        <v>937</v>
      </c>
      <c r="C264" s="120">
        <v>14.3</v>
      </c>
      <c r="D264" s="13"/>
      <c r="E264" s="130"/>
      <c r="F264" s="2"/>
      <c r="G264" s="2"/>
    </row>
    <row r="265" spans="1:7" ht="11.25" customHeight="1">
      <c r="A265" s="123" t="s">
        <v>938</v>
      </c>
      <c r="B265" s="104" t="s">
        <v>939</v>
      </c>
      <c r="C265" s="120">
        <v>12.3</v>
      </c>
      <c r="D265" s="13"/>
      <c r="E265" s="130"/>
      <c r="F265" s="2"/>
      <c r="G265" s="2"/>
    </row>
    <row r="266" spans="1:7" ht="11.25" customHeight="1">
      <c r="A266" s="123" t="s">
        <v>940</v>
      </c>
      <c r="B266" s="104" t="s">
        <v>512</v>
      </c>
      <c r="C266" s="120">
        <v>4.5</v>
      </c>
      <c r="D266" s="13"/>
      <c r="E266" s="130"/>
      <c r="F266" s="2"/>
      <c r="G266" s="2"/>
    </row>
    <row r="267" spans="1:7" ht="11.25" customHeight="1">
      <c r="A267" s="123" t="s">
        <v>942</v>
      </c>
      <c r="B267" s="104" t="s">
        <v>943</v>
      </c>
      <c r="C267" s="120">
        <v>4.1</v>
      </c>
      <c r="D267" s="13"/>
      <c r="E267" s="130"/>
      <c r="F267" s="2"/>
      <c r="G267" s="2"/>
    </row>
    <row r="268" spans="1:7" ht="11.25" customHeight="1">
      <c r="A268" s="123" t="s">
        <v>563</v>
      </c>
      <c r="B268" s="104" t="s">
        <v>564</v>
      </c>
      <c r="C268" s="120">
        <v>6.1</v>
      </c>
      <c r="D268" s="13"/>
      <c r="E268" s="130"/>
      <c r="F268" s="2"/>
      <c r="G268" s="2"/>
    </row>
    <row r="269" spans="1:7" ht="11.25" customHeight="1">
      <c r="A269" s="20" t="s">
        <v>514</v>
      </c>
      <c r="B269" s="117" t="s">
        <v>41</v>
      </c>
      <c r="C269" s="121" t="s">
        <v>888</v>
      </c>
      <c r="D269" s="13"/>
      <c r="E269" s="130"/>
      <c r="F269" s="2"/>
      <c r="G269" s="2"/>
    </row>
    <row r="270" spans="1:5" ht="11.25" customHeight="1">
      <c r="A270" s="20" t="s">
        <v>712</v>
      </c>
      <c r="B270" s="20" t="s">
        <v>713</v>
      </c>
      <c r="C270" s="121" t="s">
        <v>888</v>
      </c>
      <c r="D270" s="13"/>
      <c r="E270" s="130"/>
    </row>
    <row r="271" spans="1:5" ht="11.25" customHeight="1">
      <c r="A271" s="20" t="s">
        <v>515</v>
      </c>
      <c r="B271" s="20" t="s">
        <v>892</v>
      </c>
      <c r="C271" s="121" t="s">
        <v>888</v>
      </c>
      <c r="D271" s="13"/>
      <c r="E271" s="130"/>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4" ht="11.25" customHeight="1">
      <c r="A297" s="11"/>
      <c r="B297" s="11"/>
      <c r="C297" s="22"/>
      <c r="D297" s="13"/>
    </row>
    <row r="298" spans="1:4" ht="11.25" customHeight="1">
      <c r="A298" s="11"/>
      <c r="B298" s="11"/>
      <c r="C298" s="22"/>
      <c r="D298" s="13"/>
    </row>
    <row r="299" spans="1:4" ht="11.25" customHeight="1">
      <c r="A299" s="11"/>
      <c r="B299" s="11"/>
      <c r="C299" s="22"/>
      <c r="D299" s="13"/>
    </row>
    <row r="300" spans="1:4" ht="11.25" customHeight="1">
      <c r="A300" s="11"/>
      <c r="B300" s="11"/>
      <c r="C300" s="22"/>
      <c r="D300" s="13"/>
    </row>
    <row r="301" spans="1:4" ht="11.25" customHeight="1">
      <c r="A301" s="11"/>
      <c r="B301" s="11"/>
      <c r="C301" s="22"/>
      <c r="D301" s="13"/>
    </row>
    <row r="302" spans="1:4" ht="11.25" customHeight="1">
      <c r="A302" s="11"/>
      <c r="B302" s="11"/>
      <c r="C302" s="22"/>
      <c r="D302" s="13"/>
    </row>
    <row r="303" spans="1:4" ht="11.25" customHeight="1">
      <c r="A303" s="11"/>
      <c r="B303" s="11"/>
      <c r="C303" s="22"/>
      <c r="D303" s="13"/>
    </row>
    <row r="304" spans="1:4" ht="11.25" customHeight="1">
      <c r="A304" s="11"/>
      <c r="B304" s="11"/>
      <c r="C304" s="22"/>
      <c r="D304" s="13"/>
    </row>
    <row r="305" spans="1:4" ht="11.25" customHeight="1">
      <c r="A305" s="11"/>
      <c r="B305" s="11"/>
      <c r="C305" s="22"/>
      <c r="D305" s="13"/>
    </row>
    <row r="306" spans="1:4" ht="11.25" customHeight="1">
      <c r="A306" s="11"/>
      <c r="B306" s="11"/>
      <c r="C306" s="22"/>
      <c r="D306" s="13"/>
    </row>
    <row r="307" spans="1:4" ht="11.25" customHeight="1">
      <c r="A307" s="11"/>
      <c r="B307" s="11"/>
      <c r="C307" s="22"/>
      <c r="D307" s="13"/>
    </row>
    <row r="308" spans="1:4" ht="11.25" customHeight="1">
      <c r="A308" s="11"/>
      <c r="B308" s="11"/>
      <c r="C308" s="22"/>
      <c r="D308" s="13"/>
    </row>
    <row r="309" spans="1:4" ht="11.25" customHeight="1">
      <c r="A309" s="11"/>
      <c r="B309" s="11"/>
      <c r="C309" s="22"/>
      <c r="D309" s="13"/>
    </row>
    <row r="310" spans="1:4" ht="11.25" customHeight="1">
      <c r="A310" s="11"/>
      <c r="B310" s="11"/>
      <c r="C310" s="22"/>
      <c r="D310" s="13"/>
    </row>
    <row r="311" spans="1:4" ht="11.25" customHeight="1">
      <c r="A311" s="11"/>
      <c r="B311" s="11"/>
      <c r="C311" s="22"/>
      <c r="D311" s="13"/>
    </row>
    <row r="312" spans="1:4" ht="11.25" customHeight="1">
      <c r="A312" s="11"/>
      <c r="B312" s="11"/>
      <c r="C312" s="22"/>
      <c r="D312" s="13"/>
    </row>
    <row r="313" spans="1:4" ht="11.25" customHeight="1">
      <c r="A313" s="11"/>
      <c r="B313" s="11"/>
      <c r="C313" s="22"/>
      <c r="D313" s="13"/>
    </row>
    <row r="314" spans="1:4" ht="11.25" customHeight="1">
      <c r="A314" s="11"/>
      <c r="B314" s="11"/>
      <c r="C314" s="22"/>
      <c r="D314" s="13"/>
    </row>
    <row r="315" spans="1:4" ht="11.25" customHeight="1">
      <c r="A315" s="11"/>
      <c r="B315" s="11"/>
      <c r="C315" s="22"/>
      <c r="D315" s="13"/>
    </row>
    <row r="316" spans="1:4" ht="11.25" customHeight="1">
      <c r="A316" s="11"/>
      <c r="B316" s="11"/>
      <c r="C316" s="22"/>
      <c r="D316" s="13"/>
    </row>
    <row r="317" spans="1:4" ht="11.25" customHeight="1">
      <c r="A317" s="11"/>
      <c r="B317" s="11"/>
      <c r="C317" s="22"/>
      <c r="D317" s="13"/>
    </row>
    <row r="318" ht="11.25" customHeight="1">
      <c r="D318" s="13"/>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37">
    <tabColor indexed="25"/>
  </sheetPr>
  <dimension ref="A1:M320"/>
  <sheetViews>
    <sheetView showGridLines="0" zoomScalePageLayoutView="0" workbookViewId="0" topLeftCell="A250">
      <selection activeCell="B273" sqref="B273"/>
    </sheetView>
  </sheetViews>
  <sheetFormatPr defaultColWidth="12" defaultRowHeight="11.25" customHeight="1"/>
  <cols>
    <col min="1" max="1" width="8.83203125" style="7" customWidth="1"/>
    <col min="2" max="2" width="55.8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33">
        <v>0</v>
      </c>
      <c r="D2" s="13"/>
      <c r="E2" s="130"/>
      <c r="F2" s="7" t="s">
        <v>899</v>
      </c>
    </row>
    <row r="3" spans="1:6" ht="11.25" customHeight="1">
      <c r="A3" s="11" t="s">
        <v>900</v>
      </c>
      <c r="B3" s="11" t="s">
        <v>901</v>
      </c>
      <c r="C3" s="133">
        <v>235</v>
      </c>
      <c r="D3" s="13"/>
      <c r="E3" s="130"/>
      <c r="F3" s="78"/>
    </row>
    <row r="4" spans="1:5" ht="11.25" customHeight="1">
      <c r="A4" s="11" t="s">
        <v>902</v>
      </c>
      <c r="B4" s="11" t="s">
        <v>903</v>
      </c>
      <c r="C4" s="133">
        <v>128.8</v>
      </c>
      <c r="D4" s="13"/>
      <c r="E4" s="130"/>
    </row>
    <row r="5" spans="1:5" s="10" customFormat="1" ht="11.25" customHeight="1">
      <c r="A5" s="11" t="s">
        <v>746</v>
      </c>
      <c r="B5" s="11" t="s">
        <v>747</v>
      </c>
      <c r="C5" s="133">
        <v>206.7</v>
      </c>
      <c r="D5" s="13"/>
      <c r="E5" s="130"/>
    </row>
    <row r="6" spans="1:5" ht="11.25" customHeight="1">
      <c r="A6" s="11" t="s">
        <v>748</v>
      </c>
      <c r="B6" s="11" t="s">
        <v>839</v>
      </c>
      <c r="C6" s="133">
        <v>54.4</v>
      </c>
      <c r="D6" s="13"/>
      <c r="E6" s="130"/>
    </row>
    <row r="7" spans="1:5" ht="11.25" customHeight="1">
      <c r="A7" s="11" t="s">
        <v>840</v>
      </c>
      <c r="B7" s="11" t="s">
        <v>841</v>
      </c>
      <c r="C7" s="133">
        <v>238.6</v>
      </c>
      <c r="D7" s="13"/>
      <c r="E7" s="130"/>
    </row>
    <row r="8" spans="1:13" ht="11.25" customHeight="1">
      <c r="A8" s="11" t="s">
        <v>842</v>
      </c>
      <c r="B8" s="11" t="s">
        <v>843</v>
      </c>
      <c r="C8" s="133">
        <v>51.1</v>
      </c>
      <c r="D8" s="13"/>
      <c r="E8" s="130"/>
      <c r="F8" s="73" t="str">
        <f ca="1">"Karte"&amp;MID(MID(CELL("filename",$A$1),FIND("]",CELL("filename",$A$1))+1,256),FIND(" ",MID(CELL("filename",$A$1),FIND("]",CELL("filename",$A$1))+1,256),"1"),256)&amp;":"</f>
        <v>Karte 9.5:</v>
      </c>
      <c r="G8" s="92" t="s">
        <v>113</v>
      </c>
      <c r="M8" s="95"/>
    </row>
    <row r="9" spans="1:13" ht="11.25" customHeight="1">
      <c r="A9" s="11" t="s">
        <v>844</v>
      </c>
      <c r="B9" s="11" t="s">
        <v>845</v>
      </c>
      <c r="C9" s="133">
        <v>112.2</v>
      </c>
      <c r="D9" s="13"/>
      <c r="E9" s="130"/>
      <c r="F9" s="73"/>
      <c r="G9" s="93" t="s">
        <v>7</v>
      </c>
      <c r="M9" s="87"/>
    </row>
    <row r="10" spans="1:13" ht="11.25" customHeight="1">
      <c r="A10" s="11" t="s">
        <v>846</v>
      </c>
      <c r="B10" s="11" t="s">
        <v>847</v>
      </c>
      <c r="C10" s="133">
        <v>160.3</v>
      </c>
      <c r="D10" s="13"/>
      <c r="E10" s="130"/>
      <c r="F10" s="75"/>
      <c r="G10" s="93"/>
      <c r="M10" s="96"/>
    </row>
    <row r="11" spans="1:13" ht="11.25" customHeight="1">
      <c r="A11" s="14" t="s">
        <v>848</v>
      </c>
      <c r="B11" s="14" t="s">
        <v>849</v>
      </c>
      <c r="C11" s="133">
        <v>42.7</v>
      </c>
      <c r="D11" s="13"/>
      <c r="E11" s="130"/>
      <c r="F11" s="73" t="str">
        <f ca="1">"Map"&amp;MID(MID(CELL("filename",$A$1),FIND("]",CELL("filename",$A$1))+1,256),FIND(" ",MID(CELL("filename",$A$1),FIND("]",CELL("filename",$A$1))+1,256),"1"),256)&amp;":"</f>
        <v>Map 9.5:</v>
      </c>
      <c r="G11" s="92" t="s">
        <v>114</v>
      </c>
      <c r="M11" s="95"/>
    </row>
    <row r="12" spans="1:13" ht="11.25" customHeight="1">
      <c r="A12" s="14" t="s">
        <v>850</v>
      </c>
      <c r="B12" s="14" t="s">
        <v>851</v>
      </c>
      <c r="C12" s="133">
        <v>57</v>
      </c>
      <c r="D12" s="13"/>
      <c r="E12" s="130"/>
      <c r="F12" s="73"/>
      <c r="G12" s="93" t="s">
        <v>6</v>
      </c>
      <c r="M12" s="87"/>
    </row>
    <row r="13" spans="1:13" ht="11.25" customHeight="1">
      <c r="A13" s="14" t="s">
        <v>852</v>
      </c>
      <c r="B13" s="14" t="s">
        <v>853</v>
      </c>
      <c r="C13" s="133">
        <v>7.4</v>
      </c>
      <c r="D13" s="13"/>
      <c r="E13" s="130"/>
      <c r="F13" s="75"/>
      <c r="G13" s="93"/>
      <c r="M13" s="96"/>
    </row>
    <row r="14" spans="1:13" ht="11.25" customHeight="1">
      <c r="A14" s="14" t="s">
        <v>854</v>
      </c>
      <c r="B14" s="14" t="s">
        <v>855</v>
      </c>
      <c r="C14" s="133">
        <v>9.4</v>
      </c>
      <c r="D14" s="13"/>
      <c r="E14" s="130"/>
      <c r="F14" s="73" t="str">
        <f ca="1">"Carte"&amp;MID(MID(CELL("filename",$A$1),FIND("]",CELL("filename",$A$1))+1,256),FIND(" ",MID(CELL("filename",$A$1),FIND("]",CELL("filename",$A$1))+1,256),"1"),256)&amp;":"</f>
        <v>Carte 9.5:</v>
      </c>
      <c r="G14" s="92" t="s">
        <v>115</v>
      </c>
      <c r="M14" s="95"/>
    </row>
    <row r="15" spans="1:7" ht="11.25" customHeight="1">
      <c r="A15" s="14" t="s">
        <v>856</v>
      </c>
      <c r="B15" s="14" t="s">
        <v>857</v>
      </c>
      <c r="C15" s="133">
        <v>10.5</v>
      </c>
      <c r="D15" s="13"/>
      <c r="E15" s="130"/>
      <c r="G15" s="93" t="s">
        <v>8</v>
      </c>
    </row>
    <row r="16" spans="1:5" ht="11.25" customHeight="1">
      <c r="A16" s="14" t="s">
        <v>858</v>
      </c>
      <c r="B16" s="14" t="s">
        <v>859</v>
      </c>
      <c r="C16" s="133">
        <v>15.1</v>
      </c>
      <c r="D16" s="13"/>
      <c r="E16" s="130"/>
    </row>
    <row r="17" spans="1:5" ht="11.25" customHeight="1">
      <c r="A17" s="14" t="s">
        <v>860</v>
      </c>
      <c r="B17" s="14" t="s">
        <v>861</v>
      </c>
      <c r="C17" s="133">
        <v>5.3</v>
      </c>
      <c r="D17" s="13"/>
      <c r="E17" s="130"/>
    </row>
    <row r="18" spans="1:5" ht="11.25" customHeight="1">
      <c r="A18" s="14" t="s">
        <v>862</v>
      </c>
      <c r="B18" s="14" t="s">
        <v>863</v>
      </c>
      <c r="C18" s="133">
        <v>13.8</v>
      </c>
      <c r="D18" s="13"/>
      <c r="E18" s="130"/>
    </row>
    <row r="19" spans="1:5" ht="11.25" customHeight="1">
      <c r="A19" s="14" t="s">
        <v>864</v>
      </c>
      <c r="B19" s="14" t="s">
        <v>865</v>
      </c>
      <c r="C19" s="133">
        <v>5.9</v>
      </c>
      <c r="D19" s="13"/>
      <c r="E19" s="130"/>
    </row>
    <row r="20" spans="1:5" ht="11.25" customHeight="1">
      <c r="A20" s="14" t="s">
        <v>866</v>
      </c>
      <c r="B20" s="14" t="s">
        <v>734</v>
      </c>
      <c r="C20" s="133">
        <v>32</v>
      </c>
      <c r="D20" s="13"/>
      <c r="E20" s="130"/>
    </row>
    <row r="21" spans="1:9" ht="11.25" customHeight="1">
      <c r="A21" s="14" t="s">
        <v>867</v>
      </c>
      <c r="B21" s="14" t="s">
        <v>868</v>
      </c>
      <c r="C21" s="133">
        <v>35.7</v>
      </c>
      <c r="D21" s="13"/>
      <c r="E21" s="130"/>
      <c r="H21" s="11"/>
      <c r="I21" s="11"/>
    </row>
    <row r="22" spans="1:9" ht="11.25" customHeight="1">
      <c r="A22" s="14" t="s">
        <v>869</v>
      </c>
      <c r="B22" s="14" t="s">
        <v>870</v>
      </c>
      <c r="C22" s="133">
        <v>12.2</v>
      </c>
      <c r="D22" s="13"/>
      <c r="E22" s="130"/>
      <c r="G22" s="10" t="s">
        <v>116</v>
      </c>
      <c r="H22" s="11"/>
      <c r="I22" s="11"/>
    </row>
    <row r="23" spans="1:11" ht="11.25" customHeight="1">
      <c r="A23" s="14" t="s">
        <v>871</v>
      </c>
      <c r="B23" s="14" t="s">
        <v>872</v>
      </c>
      <c r="C23" s="133">
        <v>43.8</v>
      </c>
      <c r="D23" s="13"/>
      <c r="E23" s="130"/>
      <c r="F23" s="10" t="s">
        <v>873</v>
      </c>
      <c r="G23" s="131" t="s">
        <v>84</v>
      </c>
      <c r="H23" s="111"/>
      <c r="J23" s="26">
        <f>PERCENTILE(C$2:C$305,0)</f>
        <v>0</v>
      </c>
      <c r="K23" s="20" t="s">
        <v>874</v>
      </c>
    </row>
    <row r="24" spans="1:11" ht="11.25" customHeight="1">
      <c r="A24" s="14" t="s">
        <v>875</v>
      </c>
      <c r="B24" s="14" t="s">
        <v>876</v>
      </c>
      <c r="C24" s="133">
        <v>45.9</v>
      </c>
      <c r="D24" s="13"/>
      <c r="E24" s="130"/>
      <c r="G24" s="132" t="s">
        <v>85</v>
      </c>
      <c r="H24" s="111"/>
      <c r="J24" s="26">
        <f>PERCENTILE(C$2:C$305,0.2)</f>
        <v>7.94</v>
      </c>
      <c r="K24" s="20" t="s">
        <v>877</v>
      </c>
    </row>
    <row r="25" spans="1:11" ht="11.25" customHeight="1">
      <c r="A25" s="11" t="s">
        <v>878</v>
      </c>
      <c r="B25" s="11" t="s">
        <v>735</v>
      </c>
      <c r="C25" s="133">
        <v>38.3</v>
      </c>
      <c r="D25" s="13"/>
      <c r="E25" s="130"/>
      <c r="G25" s="132" t="s">
        <v>117</v>
      </c>
      <c r="H25" s="111"/>
      <c r="J25" s="26">
        <f>PERCENTILE(C$2:C$305,0.4)</f>
        <v>15.18</v>
      </c>
      <c r="K25" s="20" t="s">
        <v>879</v>
      </c>
    </row>
    <row r="26" spans="1:11" ht="11.25" customHeight="1">
      <c r="A26" s="11" t="s">
        <v>880</v>
      </c>
      <c r="B26" s="11" t="s">
        <v>881</v>
      </c>
      <c r="C26" s="133">
        <v>29.8</v>
      </c>
      <c r="D26" s="13"/>
      <c r="E26" s="130"/>
      <c r="G26" s="131" t="s">
        <v>118</v>
      </c>
      <c r="H26" s="111"/>
      <c r="J26" s="26">
        <f>PERCENTILE(C$2:C$305,0.5)</f>
        <v>23.5</v>
      </c>
      <c r="K26" s="27" t="s">
        <v>882</v>
      </c>
    </row>
    <row r="27" spans="1:11" ht="11.25" customHeight="1">
      <c r="A27" s="11" t="s">
        <v>883</v>
      </c>
      <c r="B27" s="11" t="s">
        <v>884</v>
      </c>
      <c r="C27" s="133">
        <v>28.3</v>
      </c>
      <c r="D27" s="13"/>
      <c r="E27" s="130"/>
      <c r="G27" s="131" t="s">
        <v>119</v>
      </c>
      <c r="H27" s="111"/>
      <c r="J27" s="26">
        <f>PERCENTILE(C$2:C$305,0.6)</f>
        <v>31.84</v>
      </c>
      <c r="K27" s="20" t="s">
        <v>885</v>
      </c>
    </row>
    <row r="28" spans="1:11" ht="11.25" customHeight="1">
      <c r="A28" s="11" t="s">
        <v>886</v>
      </c>
      <c r="B28" s="11" t="s">
        <v>887</v>
      </c>
      <c r="C28" s="133">
        <v>22.6</v>
      </c>
      <c r="D28" s="13"/>
      <c r="E28" s="130"/>
      <c r="G28" s="7" t="s">
        <v>745</v>
      </c>
      <c r="H28" s="111" t="s">
        <v>888</v>
      </c>
      <c r="J28" s="26">
        <f>PERCENTILE(C$2:C$305,0.8)</f>
        <v>79.44000000000004</v>
      </c>
      <c r="K28" s="20" t="s">
        <v>565</v>
      </c>
    </row>
    <row r="29" spans="1:11" ht="11.25" customHeight="1">
      <c r="A29" s="11" t="s">
        <v>566</v>
      </c>
      <c r="B29" s="11" t="s">
        <v>567</v>
      </c>
      <c r="C29" s="133">
        <v>159.7</v>
      </c>
      <c r="D29" s="13"/>
      <c r="E29" s="130"/>
      <c r="F29" s="2"/>
      <c r="G29" s="2"/>
      <c r="J29" s="26">
        <f>PERCENTILE(C$2:C$305,1)</f>
        <v>623.6</v>
      </c>
      <c r="K29" s="11" t="s">
        <v>568</v>
      </c>
    </row>
    <row r="30" spans="1:9" ht="11.25" customHeight="1">
      <c r="A30" s="11" t="s">
        <v>569</v>
      </c>
      <c r="B30" s="11" t="s">
        <v>570</v>
      </c>
      <c r="C30" s="133">
        <v>112.6</v>
      </c>
      <c r="D30" s="13"/>
      <c r="E30" s="130"/>
      <c r="F30" s="6" t="s">
        <v>571</v>
      </c>
      <c r="G30" s="28"/>
      <c r="H30" s="11"/>
      <c r="I30" s="11"/>
    </row>
    <row r="31" spans="1:9" ht="11.25" customHeight="1">
      <c r="A31" s="11" t="s">
        <v>572</v>
      </c>
      <c r="B31" s="11" t="s">
        <v>573</v>
      </c>
      <c r="C31" s="133">
        <v>143.9</v>
      </c>
      <c r="D31" s="13"/>
      <c r="E31" s="130"/>
      <c r="F31" s="2" t="s">
        <v>574</v>
      </c>
      <c r="G31" s="137" t="s">
        <v>811</v>
      </c>
      <c r="H31" s="88"/>
      <c r="I31" s="2"/>
    </row>
    <row r="32" spans="1:9" ht="11.25" customHeight="1">
      <c r="A32" s="11" t="s">
        <v>575</v>
      </c>
      <c r="B32" s="11" t="s">
        <v>576</v>
      </c>
      <c r="C32" s="133">
        <v>63.1</v>
      </c>
      <c r="D32" s="13"/>
      <c r="E32" s="130"/>
      <c r="F32" s="2"/>
      <c r="G32" s="137"/>
      <c r="H32" s="88"/>
      <c r="I32" s="2"/>
    </row>
    <row r="33" spans="1:9" ht="11.25" customHeight="1">
      <c r="A33" s="11" t="s">
        <v>577</v>
      </c>
      <c r="B33" s="11" t="s">
        <v>578</v>
      </c>
      <c r="C33" s="133">
        <v>22.4</v>
      </c>
      <c r="D33" s="13"/>
      <c r="E33" s="130"/>
      <c r="F33" s="2" t="s">
        <v>579</v>
      </c>
      <c r="G33" s="137" t="s">
        <v>812</v>
      </c>
      <c r="H33" s="88"/>
      <c r="I33" s="2"/>
    </row>
    <row r="34" spans="1:9" ht="11.25" customHeight="1">
      <c r="A34" s="11" t="s">
        <v>580</v>
      </c>
      <c r="B34" s="11" t="s">
        <v>581</v>
      </c>
      <c r="C34" s="133">
        <v>43.1</v>
      </c>
      <c r="D34" s="13"/>
      <c r="E34" s="130"/>
      <c r="F34" s="2"/>
      <c r="G34" s="137"/>
      <c r="H34" s="88"/>
      <c r="I34" s="2"/>
    </row>
    <row r="35" spans="1:9" ht="11.25" customHeight="1">
      <c r="A35" s="11" t="s">
        <v>582</v>
      </c>
      <c r="B35" s="11" t="s">
        <v>583</v>
      </c>
      <c r="C35" s="133">
        <v>119</v>
      </c>
      <c r="D35" s="13"/>
      <c r="E35" s="130"/>
      <c r="F35" s="2" t="s">
        <v>584</v>
      </c>
      <c r="G35" s="137" t="s">
        <v>813</v>
      </c>
      <c r="H35" s="88"/>
      <c r="I35" s="2"/>
    </row>
    <row r="36" spans="1:9" ht="11.25" customHeight="1">
      <c r="A36" s="11" t="s">
        <v>585</v>
      </c>
      <c r="B36" s="11" t="s">
        <v>586</v>
      </c>
      <c r="C36" s="133">
        <v>132.7</v>
      </c>
      <c r="D36" s="13"/>
      <c r="E36" s="130"/>
      <c r="F36" s="3"/>
      <c r="G36" s="3"/>
      <c r="H36" s="2"/>
      <c r="I36" s="2"/>
    </row>
    <row r="37" spans="1:9" ht="11.25" customHeight="1">
      <c r="A37" s="11" t="s">
        <v>587</v>
      </c>
      <c r="B37" s="11" t="s">
        <v>588</v>
      </c>
      <c r="C37" s="133">
        <v>96.8</v>
      </c>
      <c r="D37" s="13"/>
      <c r="E37" s="130"/>
      <c r="F37" s="2"/>
      <c r="G37" s="2"/>
      <c r="H37" s="2"/>
      <c r="I37" s="2"/>
    </row>
    <row r="38" spans="1:9" ht="11.25" customHeight="1">
      <c r="A38" s="11" t="s">
        <v>589</v>
      </c>
      <c r="B38" s="11" t="s">
        <v>590</v>
      </c>
      <c r="C38" s="133">
        <v>109.9</v>
      </c>
      <c r="D38" s="13"/>
      <c r="E38" s="130"/>
      <c r="F38" s="2"/>
      <c r="G38" s="2"/>
      <c r="H38" s="2"/>
      <c r="I38" s="2"/>
    </row>
    <row r="39" spans="1:9" ht="11.25" customHeight="1">
      <c r="A39" s="11" t="s">
        <v>591</v>
      </c>
      <c r="B39" s="11" t="s">
        <v>592</v>
      </c>
      <c r="C39" s="133">
        <v>83.8</v>
      </c>
      <c r="D39" s="13"/>
      <c r="E39" s="130"/>
      <c r="F39" s="15" t="s">
        <v>593</v>
      </c>
      <c r="G39" s="2"/>
      <c r="H39" s="2"/>
      <c r="I39" s="2"/>
    </row>
    <row r="40" spans="1:12" ht="11.25" customHeight="1">
      <c r="A40" s="11" t="s">
        <v>594</v>
      </c>
      <c r="B40" s="11" t="s">
        <v>595</v>
      </c>
      <c r="C40" s="133">
        <v>105.7</v>
      </c>
      <c r="D40" s="13"/>
      <c r="E40" s="130"/>
      <c r="F40" s="2" t="s">
        <v>574</v>
      </c>
      <c r="G40" s="16" t="s">
        <v>520</v>
      </c>
      <c r="H40" s="2"/>
      <c r="I40" s="2"/>
      <c r="L40" s="94"/>
    </row>
    <row r="41" spans="1:12" ht="11.25" customHeight="1">
      <c r="A41" s="11" t="s">
        <v>596</v>
      </c>
      <c r="B41" s="11" t="s">
        <v>597</v>
      </c>
      <c r="C41" s="133">
        <v>26.9</v>
      </c>
      <c r="D41" s="13"/>
      <c r="E41" s="130"/>
      <c r="F41" s="2"/>
      <c r="G41" s="17"/>
      <c r="H41" s="2"/>
      <c r="I41" s="2"/>
      <c r="L41" s="84"/>
    </row>
    <row r="42" spans="1:12" ht="11.25" customHeight="1">
      <c r="A42" s="11" t="s">
        <v>598</v>
      </c>
      <c r="B42" s="11" t="s">
        <v>599</v>
      </c>
      <c r="C42" s="133">
        <v>194.1</v>
      </c>
      <c r="D42" s="13"/>
      <c r="E42" s="130"/>
      <c r="F42" s="2" t="s">
        <v>579</v>
      </c>
      <c r="G42" s="16" t="s">
        <v>521</v>
      </c>
      <c r="H42" s="2"/>
      <c r="I42" s="2"/>
      <c r="L42" s="94"/>
    </row>
    <row r="43" spans="1:12" ht="11.25" customHeight="1">
      <c r="A43" s="11" t="s">
        <v>600</v>
      </c>
      <c r="B43" s="11" t="s">
        <v>601</v>
      </c>
      <c r="C43" s="133">
        <v>1.2</v>
      </c>
      <c r="D43" s="13"/>
      <c r="E43" s="130"/>
      <c r="F43" s="2"/>
      <c r="G43" s="18"/>
      <c r="H43" s="2"/>
      <c r="I43" s="2"/>
      <c r="L43" s="84"/>
    </row>
    <row r="44" spans="1:12" ht="11.25" customHeight="1">
      <c r="A44" s="11" t="s">
        <v>715</v>
      </c>
      <c r="B44" s="11" t="s">
        <v>717</v>
      </c>
      <c r="C44" s="133">
        <v>46.3</v>
      </c>
      <c r="D44" s="13"/>
      <c r="E44" s="130"/>
      <c r="F44" s="2" t="s">
        <v>584</v>
      </c>
      <c r="G44" s="16" t="s">
        <v>522</v>
      </c>
      <c r="H44" s="2"/>
      <c r="I44" s="2"/>
      <c r="L44" s="94"/>
    </row>
    <row r="45" spans="1:9" ht="11.25" customHeight="1">
      <c r="A45" s="11" t="s">
        <v>602</v>
      </c>
      <c r="B45" s="11" t="s">
        <v>603</v>
      </c>
      <c r="C45" s="133">
        <v>74.2</v>
      </c>
      <c r="D45" s="13"/>
      <c r="E45" s="130"/>
      <c r="F45" s="2"/>
      <c r="G45" s="2"/>
      <c r="H45" s="2"/>
      <c r="I45" s="2"/>
    </row>
    <row r="46" spans="1:5" ht="11.25" customHeight="1">
      <c r="A46" s="11" t="s">
        <v>604</v>
      </c>
      <c r="B46" s="11" t="s">
        <v>605</v>
      </c>
      <c r="C46" s="133">
        <v>8.7</v>
      </c>
      <c r="D46" s="13"/>
      <c r="E46" s="130"/>
    </row>
    <row r="47" spans="1:5" ht="11.25" customHeight="1">
      <c r="A47" s="11" t="s">
        <v>606</v>
      </c>
      <c r="B47" s="11" t="s">
        <v>607</v>
      </c>
      <c r="C47" s="133">
        <v>27.6</v>
      </c>
      <c r="D47" s="13"/>
      <c r="E47" s="130"/>
    </row>
    <row r="48" spans="1:5" ht="11.25" customHeight="1">
      <c r="A48" s="11" t="s">
        <v>608</v>
      </c>
      <c r="B48" s="11" t="s">
        <v>609</v>
      </c>
      <c r="C48" s="133">
        <v>49.2</v>
      </c>
      <c r="D48" s="13"/>
      <c r="E48" s="130"/>
    </row>
    <row r="49" spans="1:5" ht="11.25" customHeight="1">
      <c r="A49" s="11" t="s">
        <v>610</v>
      </c>
      <c r="B49" s="11" t="s">
        <v>611</v>
      </c>
      <c r="C49" s="133">
        <v>65.5</v>
      </c>
      <c r="D49" s="13"/>
      <c r="E49" s="130"/>
    </row>
    <row r="50" spans="1:5" ht="11.25" customHeight="1">
      <c r="A50" s="11" t="s">
        <v>612</v>
      </c>
      <c r="B50" s="11" t="s">
        <v>613</v>
      </c>
      <c r="C50" s="133">
        <v>63.2</v>
      </c>
      <c r="D50" s="13"/>
      <c r="E50" s="130"/>
    </row>
    <row r="51" spans="1:5" ht="11.25" customHeight="1">
      <c r="A51" s="11" t="s">
        <v>614</v>
      </c>
      <c r="B51" s="11" t="s">
        <v>615</v>
      </c>
      <c r="C51" s="133">
        <v>24.8</v>
      </c>
      <c r="D51" s="13"/>
      <c r="E51" s="130"/>
    </row>
    <row r="52" spans="1:5" ht="11.25" customHeight="1">
      <c r="A52" s="11" t="s">
        <v>616</v>
      </c>
      <c r="B52" s="11" t="s">
        <v>617</v>
      </c>
      <c r="C52" s="133">
        <v>57.2</v>
      </c>
      <c r="D52" s="13"/>
      <c r="E52" s="130"/>
    </row>
    <row r="53" spans="1:5" ht="11.25" customHeight="1">
      <c r="A53" s="11" t="s">
        <v>618</v>
      </c>
      <c r="B53" s="11" t="s">
        <v>619</v>
      </c>
      <c r="C53" s="133">
        <v>143.3</v>
      </c>
      <c r="D53" s="13"/>
      <c r="E53" s="130"/>
    </row>
    <row r="54" spans="1:5" ht="11.25" customHeight="1">
      <c r="A54" s="11" t="s">
        <v>620</v>
      </c>
      <c r="B54" s="11" t="s">
        <v>621</v>
      </c>
      <c r="C54" s="133">
        <v>204.4</v>
      </c>
      <c r="D54" s="13"/>
      <c r="E54" s="130"/>
    </row>
    <row r="55" spans="1:5" ht="11.25" customHeight="1">
      <c r="A55" s="11" t="s">
        <v>622</v>
      </c>
      <c r="B55" s="11" t="s">
        <v>623</v>
      </c>
      <c r="C55" s="133">
        <v>153.2</v>
      </c>
      <c r="D55" s="13"/>
      <c r="E55" s="130"/>
    </row>
    <row r="56" spans="1:5" ht="11.25" customHeight="1">
      <c r="A56" s="11" t="s">
        <v>624</v>
      </c>
      <c r="B56" s="11" t="s">
        <v>625</v>
      </c>
      <c r="C56" s="133">
        <v>84.7</v>
      </c>
      <c r="D56" s="13"/>
      <c r="E56" s="130"/>
    </row>
    <row r="57" spans="1:8" ht="11.25" customHeight="1">
      <c r="A57" s="11" t="s">
        <v>626</v>
      </c>
      <c r="B57" s="11" t="s">
        <v>627</v>
      </c>
      <c r="C57" s="133">
        <v>107.5</v>
      </c>
      <c r="D57" s="13"/>
      <c r="E57" s="130"/>
      <c r="H57" s="2"/>
    </row>
    <row r="58" spans="1:8" ht="11.25" customHeight="1">
      <c r="A58" s="11" t="s">
        <v>628</v>
      </c>
      <c r="B58" s="11" t="s">
        <v>629</v>
      </c>
      <c r="C58" s="133">
        <v>64.9</v>
      </c>
      <c r="D58" s="13"/>
      <c r="E58" s="130"/>
      <c r="H58" s="2"/>
    </row>
    <row r="59" spans="1:9" ht="11.25" customHeight="1">
      <c r="A59" s="11" t="s">
        <v>630</v>
      </c>
      <c r="B59" s="11" t="s">
        <v>631</v>
      </c>
      <c r="C59" s="133">
        <v>56</v>
      </c>
      <c r="D59" s="13"/>
      <c r="E59" s="130"/>
      <c r="F59" s="2"/>
      <c r="G59" s="2"/>
      <c r="H59" s="2"/>
      <c r="I59" s="2"/>
    </row>
    <row r="60" spans="1:9" ht="11.25" customHeight="1">
      <c r="A60" s="11" t="s">
        <v>632</v>
      </c>
      <c r="B60" s="11" t="s">
        <v>633</v>
      </c>
      <c r="C60" s="133">
        <v>0</v>
      </c>
      <c r="D60" s="13"/>
      <c r="E60" s="130"/>
      <c r="F60" s="2"/>
      <c r="G60" s="2"/>
      <c r="H60" s="2"/>
      <c r="I60" s="2"/>
    </row>
    <row r="61" spans="1:6" ht="11.25" customHeight="1">
      <c r="A61" s="11" t="s">
        <v>634</v>
      </c>
      <c r="B61" s="11" t="s">
        <v>635</v>
      </c>
      <c r="C61" s="133">
        <v>0</v>
      </c>
      <c r="D61" s="13"/>
      <c r="E61" s="130"/>
      <c r="F61" s="13"/>
    </row>
    <row r="62" spans="1:6" ht="11.25" customHeight="1">
      <c r="A62" s="11" t="s">
        <v>636</v>
      </c>
      <c r="B62" s="11" t="s">
        <v>637</v>
      </c>
      <c r="C62" s="133">
        <v>0</v>
      </c>
      <c r="D62" s="13"/>
      <c r="E62" s="130"/>
      <c r="F62" s="13"/>
    </row>
    <row r="63" spans="1:6" ht="11.25" customHeight="1">
      <c r="A63" s="11" t="s">
        <v>638</v>
      </c>
      <c r="B63" s="11" t="s">
        <v>639</v>
      </c>
      <c r="C63" s="133">
        <v>36.9</v>
      </c>
      <c r="D63" s="13"/>
      <c r="E63" s="130"/>
      <c r="F63" s="13"/>
    </row>
    <row r="64" spans="1:6" ht="11.25" customHeight="1">
      <c r="A64" s="11" t="s">
        <v>641</v>
      </c>
      <c r="B64" s="11" t="s">
        <v>642</v>
      </c>
      <c r="C64" s="134">
        <v>73.9</v>
      </c>
      <c r="D64" s="13"/>
      <c r="E64" s="130"/>
      <c r="F64" s="13"/>
    </row>
    <row r="65" spans="1:6" ht="11.25" customHeight="1">
      <c r="A65" s="11" t="s">
        <v>716</v>
      </c>
      <c r="B65" s="11" t="s">
        <v>640</v>
      </c>
      <c r="C65" s="134">
        <v>116.3</v>
      </c>
      <c r="D65" s="13"/>
      <c r="E65" s="130"/>
      <c r="F65" s="13"/>
    </row>
    <row r="66" spans="1:6" ht="11.25" customHeight="1">
      <c r="A66" s="19" t="s">
        <v>749</v>
      </c>
      <c r="B66" s="11" t="s">
        <v>643</v>
      </c>
      <c r="C66" s="134">
        <v>65.5</v>
      </c>
      <c r="D66" s="13"/>
      <c r="E66" s="130"/>
      <c r="F66" s="13"/>
    </row>
    <row r="67" spans="1:6" ht="11.25" customHeight="1">
      <c r="A67" s="11" t="s">
        <v>644</v>
      </c>
      <c r="B67" s="11" t="s">
        <v>645</v>
      </c>
      <c r="C67" s="133">
        <v>51.4</v>
      </c>
      <c r="D67" s="13"/>
      <c r="E67" s="130"/>
      <c r="F67" s="13"/>
    </row>
    <row r="68" spans="1:5" ht="11.25" customHeight="1">
      <c r="A68" s="11" t="s">
        <v>646</v>
      </c>
      <c r="B68" s="11" t="s">
        <v>647</v>
      </c>
      <c r="C68" s="133">
        <v>168.6</v>
      </c>
      <c r="D68" s="13"/>
      <c r="E68" s="130"/>
    </row>
    <row r="69" spans="1:5" ht="11.25" customHeight="1">
      <c r="A69" s="11" t="s">
        <v>648</v>
      </c>
      <c r="B69" s="11" t="s">
        <v>649</v>
      </c>
      <c r="C69" s="133">
        <v>58</v>
      </c>
      <c r="D69" s="13"/>
      <c r="E69" s="130"/>
    </row>
    <row r="70" spans="1:5" ht="11.25" customHeight="1">
      <c r="A70" s="11" t="s">
        <v>650</v>
      </c>
      <c r="B70" s="11" t="s">
        <v>651</v>
      </c>
      <c r="C70" s="133">
        <v>15.6</v>
      </c>
      <c r="D70" s="13"/>
      <c r="E70" s="130"/>
    </row>
    <row r="71" spans="1:5" ht="11.25" customHeight="1">
      <c r="A71" s="11" t="s">
        <v>652</v>
      </c>
      <c r="B71" s="11" t="s">
        <v>653</v>
      </c>
      <c r="C71" s="133">
        <v>34.6</v>
      </c>
      <c r="D71" s="13"/>
      <c r="E71" s="130"/>
    </row>
    <row r="72" spans="1:5" ht="11.25" customHeight="1">
      <c r="A72" s="11" t="s">
        <v>654</v>
      </c>
      <c r="B72" s="11" t="s">
        <v>655</v>
      </c>
      <c r="C72" s="133">
        <v>122.5</v>
      </c>
      <c r="D72" s="13"/>
      <c r="E72" s="130"/>
    </row>
    <row r="73" spans="1:5" ht="11.25" customHeight="1">
      <c r="A73" s="14" t="s">
        <v>767</v>
      </c>
      <c r="B73" s="14" t="s">
        <v>656</v>
      </c>
      <c r="C73" s="133">
        <v>7.8</v>
      </c>
      <c r="D73" s="13"/>
      <c r="E73" s="130"/>
    </row>
    <row r="74" spans="1:5" ht="11.25" customHeight="1">
      <c r="A74" s="11" t="s">
        <v>768</v>
      </c>
      <c r="B74" s="11" t="s">
        <v>657</v>
      </c>
      <c r="C74" s="133">
        <v>16.2</v>
      </c>
      <c r="D74" s="13"/>
      <c r="E74" s="130"/>
    </row>
    <row r="75" spans="1:5" ht="11.25" customHeight="1">
      <c r="A75" s="11" t="s">
        <v>769</v>
      </c>
      <c r="B75" s="11" t="s">
        <v>658</v>
      </c>
      <c r="C75" s="133">
        <v>3.1</v>
      </c>
      <c r="D75" s="13"/>
      <c r="E75" s="130"/>
    </row>
    <row r="76" spans="1:5" ht="11.25" customHeight="1">
      <c r="A76" s="11" t="s">
        <v>525</v>
      </c>
      <c r="B76" s="11" t="s">
        <v>659</v>
      </c>
      <c r="C76" s="133">
        <v>6.6</v>
      </c>
      <c r="D76" s="13"/>
      <c r="E76" s="130"/>
    </row>
    <row r="77" spans="1:5" ht="11.25" customHeight="1">
      <c r="A77" s="11" t="s">
        <v>526</v>
      </c>
      <c r="B77" s="11" t="s">
        <v>660</v>
      </c>
      <c r="C77" s="133">
        <v>2.4</v>
      </c>
      <c r="D77" s="13"/>
      <c r="E77" s="130"/>
    </row>
    <row r="78" spans="1:5" ht="11.25" customHeight="1">
      <c r="A78" s="11" t="s">
        <v>527</v>
      </c>
      <c r="B78" s="11" t="s">
        <v>661</v>
      </c>
      <c r="C78" s="133">
        <v>0.1</v>
      </c>
      <c r="D78" s="13"/>
      <c r="E78" s="130"/>
    </row>
    <row r="79" spans="1:5" ht="11.25" customHeight="1">
      <c r="A79" s="11" t="s">
        <v>528</v>
      </c>
      <c r="B79" s="11" t="s">
        <v>662</v>
      </c>
      <c r="C79" s="133">
        <v>2.1</v>
      </c>
      <c r="D79" s="13"/>
      <c r="E79" s="130"/>
    </row>
    <row r="80" spans="1:5" ht="11.25" customHeight="1">
      <c r="A80" s="11" t="s">
        <v>529</v>
      </c>
      <c r="B80" s="11" t="s">
        <v>663</v>
      </c>
      <c r="C80" s="133">
        <v>1.6</v>
      </c>
      <c r="D80" s="13"/>
      <c r="E80" s="130"/>
    </row>
    <row r="81" spans="1:5" ht="11.25" customHeight="1">
      <c r="A81" s="11" t="s">
        <v>530</v>
      </c>
      <c r="B81" s="11" t="s">
        <v>664</v>
      </c>
      <c r="C81" s="133">
        <v>0.3</v>
      </c>
      <c r="D81" s="13"/>
      <c r="E81" s="130"/>
    </row>
    <row r="82" spans="1:5" ht="11.25" customHeight="1">
      <c r="A82" s="11" t="s">
        <v>531</v>
      </c>
      <c r="B82" s="11" t="s">
        <v>665</v>
      </c>
      <c r="C82" s="135">
        <v>2.4</v>
      </c>
      <c r="D82" s="13"/>
      <c r="E82" s="130"/>
    </row>
    <row r="83" spans="1:5" ht="11.25" customHeight="1">
      <c r="A83" s="11" t="s">
        <v>532</v>
      </c>
      <c r="B83" s="11" t="s">
        <v>666</v>
      </c>
      <c r="C83" s="133">
        <v>0.6</v>
      </c>
      <c r="D83" s="13"/>
      <c r="E83" s="130"/>
    </row>
    <row r="84" spans="1:5" ht="11.25" customHeight="1">
      <c r="A84" s="11" t="s">
        <v>533</v>
      </c>
      <c r="B84" s="11" t="s">
        <v>667</v>
      </c>
      <c r="C84" s="133">
        <v>3</v>
      </c>
      <c r="D84" s="13"/>
      <c r="E84" s="130"/>
    </row>
    <row r="85" spans="1:5" ht="11.25" customHeight="1">
      <c r="A85" s="11" t="s">
        <v>534</v>
      </c>
      <c r="B85" s="11" t="s">
        <v>668</v>
      </c>
      <c r="C85" s="133">
        <v>0</v>
      </c>
      <c r="D85" s="13"/>
      <c r="E85" s="130"/>
    </row>
    <row r="86" spans="1:5" ht="11.25" customHeight="1">
      <c r="A86" s="11" t="s">
        <v>669</v>
      </c>
      <c r="B86" s="11" t="s">
        <v>670</v>
      </c>
      <c r="C86" s="133">
        <v>86.8</v>
      </c>
      <c r="D86" s="115" t="s">
        <v>23</v>
      </c>
      <c r="E86" s="130"/>
    </row>
    <row r="87" spans="1:5" ht="11.25" customHeight="1">
      <c r="A87" s="11" t="s">
        <v>671</v>
      </c>
      <c r="B87" s="11" t="s">
        <v>672</v>
      </c>
      <c r="C87" s="133">
        <v>52.2</v>
      </c>
      <c r="D87" s="115" t="s">
        <v>23</v>
      </c>
      <c r="E87" s="130"/>
    </row>
    <row r="88" spans="1:5" ht="11.25" customHeight="1">
      <c r="A88" s="11" t="s">
        <v>673</v>
      </c>
      <c r="B88" s="11" t="s">
        <v>674</v>
      </c>
      <c r="C88" s="133">
        <v>80.2</v>
      </c>
      <c r="D88" s="115" t="s">
        <v>23</v>
      </c>
      <c r="E88" s="130"/>
    </row>
    <row r="89" spans="1:5" ht="11.25" customHeight="1">
      <c r="A89" s="11" t="s">
        <v>675</v>
      </c>
      <c r="B89" s="11" t="s">
        <v>676</v>
      </c>
      <c r="C89" s="133">
        <v>25.5</v>
      </c>
      <c r="D89" s="115" t="s">
        <v>23</v>
      </c>
      <c r="E89" s="130"/>
    </row>
    <row r="90" spans="1:5" ht="11.25" customHeight="1">
      <c r="A90" s="11" t="s">
        <v>677</v>
      </c>
      <c r="B90" s="11" t="s">
        <v>678</v>
      </c>
      <c r="C90" s="133">
        <v>18.5</v>
      </c>
      <c r="D90" s="115" t="s">
        <v>23</v>
      </c>
      <c r="E90" s="130"/>
    </row>
    <row r="91" spans="1:5" ht="11.25" customHeight="1">
      <c r="A91" s="11" t="s">
        <v>679</v>
      </c>
      <c r="B91" s="11" t="s">
        <v>680</v>
      </c>
      <c r="C91" s="133">
        <v>3</v>
      </c>
      <c r="D91" s="115" t="s">
        <v>23</v>
      </c>
      <c r="E91" s="130"/>
    </row>
    <row r="92" spans="1:5" ht="11.25" customHeight="1">
      <c r="A92" s="11" t="s">
        <v>681</v>
      </c>
      <c r="B92" s="11" t="s">
        <v>793</v>
      </c>
      <c r="C92" s="133">
        <v>2.2</v>
      </c>
      <c r="D92" s="115" t="s">
        <v>23</v>
      </c>
      <c r="E92" s="130"/>
    </row>
    <row r="93" spans="1:5" ht="11.25" customHeight="1">
      <c r="A93" s="11" t="s">
        <v>794</v>
      </c>
      <c r="B93" s="11" t="s">
        <v>795</v>
      </c>
      <c r="C93" s="135">
        <v>8</v>
      </c>
      <c r="D93" s="115" t="s">
        <v>23</v>
      </c>
      <c r="E93" s="130"/>
    </row>
    <row r="94" spans="1:5" ht="11.25" customHeight="1">
      <c r="A94" s="11" t="s">
        <v>796</v>
      </c>
      <c r="B94" s="11" t="s">
        <v>453</v>
      </c>
      <c r="C94" s="133">
        <v>9.2</v>
      </c>
      <c r="D94" s="115" t="s">
        <v>23</v>
      </c>
      <c r="E94" s="130"/>
    </row>
    <row r="95" spans="1:5" ht="11.25" customHeight="1">
      <c r="A95" s="11" t="s">
        <v>454</v>
      </c>
      <c r="B95" s="11" t="s">
        <v>736</v>
      </c>
      <c r="C95" s="133">
        <v>2.6</v>
      </c>
      <c r="D95" s="115" t="s">
        <v>23</v>
      </c>
      <c r="E95" s="130"/>
    </row>
    <row r="96" spans="1:5" ht="11.25" customHeight="1">
      <c r="A96" s="11" t="s">
        <v>455</v>
      </c>
      <c r="B96" s="11" t="s">
        <v>456</v>
      </c>
      <c r="C96" s="133">
        <v>0.8</v>
      </c>
      <c r="D96" s="115" t="s">
        <v>23</v>
      </c>
      <c r="E96" s="130"/>
    </row>
    <row r="97" spans="1:5" ht="11.25" customHeight="1">
      <c r="A97" s="11" t="s">
        <v>457</v>
      </c>
      <c r="B97" s="11" t="s">
        <v>682</v>
      </c>
      <c r="C97" s="133">
        <v>20.1</v>
      </c>
      <c r="D97" s="115" t="s">
        <v>23</v>
      </c>
      <c r="E97" s="130"/>
    </row>
    <row r="98" spans="1:5" ht="11.25" customHeight="1">
      <c r="A98" s="11" t="s">
        <v>683</v>
      </c>
      <c r="B98" s="11" t="s">
        <v>684</v>
      </c>
      <c r="C98" s="133">
        <v>2.2</v>
      </c>
      <c r="D98" s="115" t="s">
        <v>23</v>
      </c>
      <c r="E98" s="130"/>
    </row>
    <row r="99" spans="1:5" ht="11.25" customHeight="1">
      <c r="A99" s="11" t="s">
        <v>685</v>
      </c>
      <c r="B99" s="11" t="s">
        <v>686</v>
      </c>
      <c r="C99" s="133">
        <v>15</v>
      </c>
      <c r="D99" s="115" t="s">
        <v>23</v>
      </c>
      <c r="E99" s="130"/>
    </row>
    <row r="100" spans="1:5" ht="11.25" customHeight="1">
      <c r="A100" s="11" t="s">
        <v>687</v>
      </c>
      <c r="B100" s="11" t="s">
        <v>688</v>
      </c>
      <c r="C100" s="133">
        <v>5.3</v>
      </c>
      <c r="D100" s="115" t="s">
        <v>23</v>
      </c>
      <c r="E100" s="130"/>
    </row>
    <row r="101" spans="1:5" ht="11.25" customHeight="1">
      <c r="A101" s="11" t="s">
        <v>689</v>
      </c>
      <c r="B101" s="11" t="s">
        <v>690</v>
      </c>
      <c r="C101" s="133">
        <v>3.8</v>
      </c>
      <c r="D101" s="115" t="s">
        <v>23</v>
      </c>
      <c r="E101" s="130"/>
    </row>
    <row r="102" spans="1:5" ht="11.25" customHeight="1">
      <c r="A102" s="11" t="s">
        <v>691</v>
      </c>
      <c r="B102" s="11" t="s">
        <v>737</v>
      </c>
      <c r="C102" s="133">
        <v>0</v>
      </c>
      <c r="D102" s="115" t="s">
        <v>23</v>
      </c>
      <c r="E102" s="130"/>
    </row>
    <row r="103" spans="1:5" ht="11.25" customHeight="1">
      <c r="A103" s="11" t="s">
        <v>692</v>
      </c>
      <c r="B103" s="11" t="s">
        <v>738</v>
      </c>
      <c r="C103" s="133">
        <v>0</v>
      </c>
      <c r="D103" s="115" t="s">
        <v>23</v>
      </c>
      <c r="E103" s="130"/>
    </row>
    <row r="104" spans="1:5" ht="11.25" customHeight="1">
      <c r="A104" s="11" t="s">
        <v>693</v>
      </c>
      <c r="B104" s="11" t="s">
        <v>739</v>
      </c>
      <c r="C104" s="135">
        <v>4.5</v>
      </c>
      <c r="D104" s="115" t="s">
        <v>23</v>
      </c>
      <c r="E104" s="130"/>
    </row>
    <row r="105" spans="1:5" ht="11.25" customHeight="1">
      <c r="A105" s="11" t="s">
        <v>694</v>
      </c>
      <c r="B105" s="11" t="s">
        <v>183</v>
      </c>
      <c r="C105" s="135">
        <v>4.2</v>
      </c>
      <c r="D105" s="13"/>
      <c r="E105" s="130"/>
    </row>
    <row r="106" spans="1:5" ht="11.25" customHeight="1">
      <c r="A106" s="11" t="s">
        <v>184</v>
      </c>
      <c r="B106" s="11" t="s">
        <v>185</v>
      </c>
      <c r="C106" s="133">
        <v>28.1</v>
      </c>
      <c r="D106" s="13"/>
      <c r="E106" s="130"/>
    </row>
    <row r="107" spans="1:5" ht="11.25" customHeight="1">
      <c r="A107" s="11" t="s">
        <v>186</v>
      </c>
      <c r="B107" s="11" t="s">
        <v>187</v>
      </c>
      <c r="C107" s="133">
        <v>49.5</v>
      </c>
      <c r="D107" s="13"/>
      <c r="E107" s="130"/>
    </row>
    <row r="108" spans="1:5" ht="11.25" customHeight="1">
      <c r="A108" s="11" t="s">
        <v>188</v>
      </c>
      <c r="B108" s="11" t="s">
        <v>189</v>
      </c>
      <c r="C108" s="133">
        <v>72.8</v>
      </c>
      <c r="D108" s="13"/>
      <c r="E108" s="130"/>
    </row>
    <row r="109" spans="1:5" ht="11.25" customHeight="1">
      <c r="A109" s="11" t="s">
        <v>190</v>
      </c>
      <c r="B109" s="11" t="s">
        <v>740</v>
      </c>
      <c r="C109" s="133">
        <v>12.9</v>
      </c>
      <c r="D109" s="13"/>
      <c r="E109" s="130"/>
    </row>
    <row r="110" spans="1:5" ht="11.25" customHeight="1">
      <c r="A110" s="11" t="s">
        <v>191</v>
      </c>
      <c r="B110" s="11" t="s">
        <v>192</v>
      </c>
      <c r="C110" s="133">
        <v>162.9</v>
      </c>
      <c r="D110" s="13"/>
      <c r="E110" s="130"/>
    </row>
    <row r="111" spans="1:5" ht="11.25" customHeight="1">
      <c r="A111" s="11" t="s">
        <v>193</v>
      </c>
      <c r="B111" s="11" t="s">
        <v>194</v>
      </c>
      <c r="C111" s="133">
        <v>12.5</v>
      </c>
      <c r="D111" s="13"/>
      <c r="E111" s="130"/>
    </row>
    <row r="112" spans="1:5" ht="11.25" customHeight="1">
      <c r="A112" s="11" t="s">
        <v>195</v>
      </c>
      <c r="B112" s="11" t="s">
        <v>196</v>
      </c>
      <c r="C112" s="133">
        <v>111.5</v>
      </c>
      <c r="D112" s="13"/>
      <c r="E112" s="130"/>
    </row>
    <row r="113" spans="1:5" ht="11.25" customHeight="1">
      <c r="A113" s="11" t="s">
        <v>197</v>
      </c>
      <c r="B113" s="11" t="s">
        <v>198</v>
      </c>
      <c r="C113" s="133">
        <v>56.8</v>
      </c>
      <c r="D113" s="13"/>
      <c r="E113" s="130"/>
    </row>
    <row r="114" spans="1:5" ht="11.25" customHeight="1">
      <c r="A114" s="11" t="s">
        <v>199</v>
      </c>
      <c r="B114" s="11" t="s">
        <v>200</v>
      </c>
      <c r="C114" s="133">
        <v>38.1</v>
      </c>
      <c r="D114" s="13"/>
      <c r="E114" s="130"/>
    </row>
    <row r="115" spans="1:5" ht="11.25" customHeight="1">
      <c r="A115" s="11" t="s">
        <v>201</v>
      </c>
      <c r="B115" s="11" t="s">
        <v>202</v>
      </c>
      <c r="C115" s="133">
        <v>75.1</v>
      </c>
      <c r="D115" s="13"/>
      <c r="E115" s="130"/>
    </row>
    <row r="116" spans="1:5" ht="11.25" customHeight="1">
      <c r="A116" s="11" t="s">
        <v>203</v>
      </c>
      <c r="B116" s="11" t="s">
        <v>204</v>
      </c>
      <c r="C116" s="133">
        <v>116.5</v>
      </c>
      <c r="D116" s="13"/>
      <c r="E116" s="130"/>
    </row>
    <row r="117" spans="1:5" ht="11.25" customHeight="1">
      <c r="A117" s="11" t="s">
        <v>205</v>
      </c>
      <c r="B117" s="11" t="s">
        <v>206</v>
      </c>
      <c r="C117" s="133">
        <v>196.2</v>
      </c>
      <c r="D117" s="13"/>
      <c r="E117" s="130"/>
    </row>
    <row r="118" spans="1:5" ht="11.25" customHeight="1">
      <c r="A118" s="11" t="s">
        <v>207</v>
      </c>
      <c r="B118" s="11" t="s">
        <v>208</v>
      </c>
      <c r="C118" s="133">
        <v>27.2</v>
      </c>
      <c r="D118" s="13"/>
      <c r="E118" s="130"/>
    </row>
    <row r="119" spans="1:5" ht="11.25" customHeight="1">
      <c r="A119" s="11" t="s">
        <v>209</v>
      </c>
      <c r="B119" s="11" t="s">
        <v>210</v>
      </c>
      <c r="C119" s="133">
        <v>16.8</v>
      </c>
      <c r="D119" s="13"/>
      <c r="E119" s="130"/>
    </row>
    <row r="120" spans="1:5" ht="11.25" customHeight="1">
      <c r="A120" s="11" t="s">
        <v>211</v>
      </c>
      <c r="B120" s="11" t="s">
        <v>212</v>
      </c>
      <c r="C120" s="133">
        <v>19.7</v>
      </c>
      <c r="D120" s="13"/>
      <c r="E120" s="130"/>
    </row>
    <row r="121" spans="1:5" ht="11.25" customHeight="1">
      <c r="A121" s="11" t="s">
        <v>213</v>
      </c>
      <c r="B121" s="11" t="s">
        <v>214</v>
      </c>
      <c r="C121" s="133">
        <v>10.9</v>
      </c>
      <c r="D121" s="13"/>
      <c r="E121" s="130"/>
    </row>
    <row r="122" spans="1:5" ht="11.25" customHeight="1">
      <c r="A122" s="11" t="s">
        <v>215</v>
      </c>
      <c r="B122" s="11" t="s">
        <v>216</v>
      </c>
      <c r="C122" s="133">
        <v>35.6</v>
      </c>
      <c r="D122" s="13"/>
      <c r="E122" s="130"/>
    </row>
    <row r="123" spans="1:5" ht="11.25" customHeight="1">
      <c r="A123" s="11" t="s">
        <v>217</v>
      </c>
      <c r="B123" s="11" t="s">
        <v>218</v>
      </c>
      <c r="C123" s="133">
        <v>47.1</v>
      </c>
      <c r="D123" s="13"/>
      <c r="E123" s="130"/>
    </row>
    <row r="124" spans="1:5" ht="11.25" customHeight="1">
      <c r="A124" s="11" t="s">
        <v>219</v>
      </c>
      <c r="B124" s="11" t="s">
        <v>220</v>
      </c>
      <c r="C124" s="133">
        <v>3.2</v>
      </c>
      <c r="D124" s="13"/>
      <c r="E124" s="130"/>
    </row>
    <row r="125" spans="1:5" ht="11.25" customHeight="1">
      <c r="A125" s="11" t="s">
        <v>221</v>
      </c>
      <c r="B125" s="11" t="s">
        <v>222</v>
      </c>
      <c r="C125" s="133">
        <v>0.9</v>
      </c>
      <c r="D125" s="13"/>
      <c r="E125" s="130"/>
    </row>
    <row r="126" spans="1:5" ht="11.25" customHeight="1">
      <c r="A126" s="11" t="s">
        <v>223</v>
      </c>
      <c r="B126" s="11" t="s">
        <v>224</v>
      </c>
      <c r="C126" s="133">
        <v>0</v>
      </c>
      <c r="D126" s="13"/>
      <c r="E126" s="130"/>
    </row>
    <row r="127" spans="1:5" ht="11.25" customHeight="1">
      <c r="A127" s="11" t="s">
        <v>225</v>
      </c>
      <c r="B127" s="11" t="s">
        <v>741</v>
      </c>
      <c r="C127" s="133">
        <v>0</v>
      </c>
      <c r="D127" s="13"/>
      <c r="E127" s="130"/>
    </row>
    <row r="128" spans="1:5" ht="11.25" customHeight="1">
      <c r="A128" s="11" t="s">
        <v>226</v>
      </c>
      <c r="B128" s="11" t="s">
        <v>742</v>
      </c>
      <c r="C128" s="133">
        <v>0.4</v>
      </c>
      <c r="D128" s="13"/>
      <c r="E128" s="130"/>
    </row>
    <row r="129" spans="1:5" ht="11.25" customHeight="1">
      <c r="A129" s="11" t="s">
        <v>227</v>
      </c>
      <c r="B129" s="11" t="s">
        <v>743</v>
      </c>
      <c r="C129" s="133">
        <v>0</v>
      </c>
      <c r="D129" s="13"/>
      <c r="E129" s="130"/>
    </row>
    <row r="130" spans="1:5" ht="11.25" customHeight="1">
      <c r="A130" s="11" t="s">
        <v>228</v>
      </c>
      <c r="B130" s="11" t="s">
        <v>744</v>
      </c>
      <c r="C130" s="133">
        <v>8.4</v>
      </c>
      <c r="D130" s="13"/>
      <c r="E130" s="130"/>
    </row>
    <row r="131" spans="1:5" ht="11.25" customHeight="1">
      <c r="A131" s="11" t="s">
        <v>229</v>
      </c>
      <c r="B131" s="11" t="s">
        <v>230</v>
      </c>
      <c r="C131" s="133">
        <v>33.7</v>
      </c>
      <c r="D131" s="13"/>
      <c r="E131" s="130"/>
    </row>
    <row r="132" spans="1:5" ht="11.25" customHeight="1">
      <c r="A132" s="11" t="s">
        <v>231</v>
      </c>
      <c r="B132" s="11" t="s">
        <v>232</v>
      </c>
      <c r="C132" s="133">
        <v>13.7</v>
      </c>
      <c r="D132" s="13"/>
      <c r="E132" s="130"/>
    </row>
    <row r="133" spans="1:5" ht="11.25" customHeight="1">
      <c r="A133" s="11" t="s">
        <v>233</v>
      </c>
      <c r="B133" s="11" t="s">
        <v>234</v>
      </c>
      <c r="C133" s="133">
        <v>8</v>
      </c>
      <c r="D133" s="13"/>
      <c r="E133" s="130"/>
    </row>
    <row r="134" spans="1:5" ht="11.25" customHeight="1">
      <c r="A134" s="11" t="s">
        <v>235</v>
      </c>
      <c r="B134" s="11" t="s">
        <v>236</v>
      </c>
      <c r="C134" s="133">
        <v>177.1</v>
      </c>
      <c r="D134" s="13"/>
      <c r="E134" s="130"/>
    </row>
    <row r="135" spans="1:5" ht="11.25" customHeight="1">
      <c r="A135" s="11" t="s">
        <v>244</v>
      </c>
      <c r="B135" s="11" t="s">
        <v>245</v>
      </c>
      <c r="C135" s="133">
        <v>3.7</v>
      </c>
      <c r="D135" s="13"/>
      <c r="E135" s="130"/>
    </row>
    <row r="136" spans="1:5" ht="11.25" customHeight="1">
      <c r="A136" s="11" t="s">
        <v>246</v>
      </c>
      <c r="B136" s="11" t="s">
        <v>247</v>
      </c>
      <c r="C136" s="133">
        <v>16.7</v>
      </c>
      <c r="D136" s="13"/>
      <c r="E136" s="130"/>
    </row>
    <row r="137" spans="1:5" ht="11.25" customHeight="1">
      <c r="A137" s="11" t="s">
        <v>248</v>
      </c>
      <c r="B137" s="11" t="s">
        <v>249</v>
      </c>
      <c r="C137" s="133">
        <v>24</v>
      </c>
      <c r="D137" s="13"/>
      <c r="E137" s="130"/>
    </row>
    <row r="138" spans="1:5" ht="11.25" customHeight="1">
      <c r="A138" s="11" t="s">
        <v>250</v>
      </c>
      <c r="B138" s="11" t="s">
        <v>251</v>
      </c>
      <c r="C138" s="133">
        <v>14.1</v>
      </c>
      <c r="D138" s="13"/>
      <c r="E138" s="130"/>
    </row>
    <row r="139" spans="1:5" ht="11.25" customHeight="1">
      <c r="A139" s="11" t="s">
        <v>252</v>
      </c>
      <c r="B139" s="11" t="s">
        <v>253</v>
      </c>
      <c r="C139" s="133">
        <v>4.7</v>
      </c>
      <c r="D139" s="13"/>
      <c r="E139" s="130"/>
    </row>
    <row r="140" spans="1:5" ht="11.25" customHeight="1">
      <c r="A140" s="11" t="s">
        <v>254</v>
      </c>
      <c r="B140" s="11" t="s">
        <v>255</v>
      </c>
      <c r="C140" s="133">
        <v>5.6</v>
      </c>
      <c r="D140" s="13"/>
      <c r="E140" s="130"/>
    </row>
    <row r="141" spans="1:5" ht="11.25" customHeight="1">
      <c r="A141" s="11" t="s">
        <v>256</v>
      </c>
      <c r="B141" s="11" t="s">
        <v>257</v>
      </c>
      <c r="C141" s="133">
        <v>8.2</v>
      </c>
      <c r="D141" s="13"/>
      <c r="E141" s="130"/>
    </row>
    <row r="142" spans="1:5" ht="11.25" customHeight="1">
      <c r="A142" s="11" t="s">
        <v>258</v>
      </c>
      <c r="B142" s="11" t="s">
        <v>259</v>
      </c>
      <c r="C142" s="133">
        <v>10</v>
      </c>
      <c r="D142" s="13"/>
      <c r="E142" s="130"/>
    </row>
    <row r="143" spans="1:5" ht="11.25" customHeight="1">
      <c r="A143" s="11" t="s">
        <v>535</v>
      </c>
      <c r="B143" s="11" t="s">
        <v>544</v>
      </c>
      <c r="C143" s="133">
        <v>52.9</v>
      </c>
      <c r="D143" s="13"/>
      <c r="E143" s="130"/>
    </row>
    <row r="144" spans="1:5" ht="11.25" customHeight="1">
      <c r="A144" s="11" t="s">
        <v>536</v>
      </c>
      <c r="B144" s="11" t="s">
        <v>545</v>
      </c>
      <c r="C144" s="133">
        <v>25.6</v>
      </c>
      <c r="D144" s="13"/>
      <c r="E144" s="130"/>
    </row>
    <row r="145" spans="1:9" ht="11.25" customHeight="1">
      <c r="A145" s="11" t="s">
        <v>537</v>
      </c>
      <c r="B145" s="11" t="s">
        <v>237</v>
      </c>
      <c r="C145" s="133">
        <v>54.1</v>
      </c>
      <c r="D145" s="13"/>
      <c r="E145" s="130"/>
      <c r="F145" s="77"/>
      <c r="G145" s="77"/>
      <c r="H145" s="77"/>
      <c r="I145" s="77"/>
    </row>
    <row r="146" spans="1:9" ht="11.25" customHeight="1">
      <c r="A146" s="11" t="s">
        <v>538</v>
      </c>
      <c r="B146" s="11" t="s">
        <v>238</v>
      </c>
      <c r="C146" s="133">
        <v>27.2</v>
      </c>
      <c r="D146" s="13"/>
      <c r="E146" s="130"/>
      <c r="F146" s="77"/>
      <c r="G146" s="77"/>
      <c r="H146" s="77"/>
      <c r="I146" s="77"/>
    </row>
    <row r="147" spans="1:9" ht="11.25" customHeight="1">
      <c r="A147" s="11" t="s">
        <v>539</v>
      </c>
      <c r="B147" s="11" t="s">
        <v>239</v>
      </c>
      <c r="C147" s="134">
        <v>108.4</v>
      </c>
      <c r="D147" s="13"/>
      <c r="E147" s="130"/>
      <c r="F147" s="77"/>
      <c r="G147" s="77"/>
      <c r="H147" s="77"/>
      <c r="I147" s="77"/>
    </row>
    <row r="148" spans="1:9" ht="11.25" customHeight="1">
      <c r="A148" s="11" t="s">
        <v>540</v>
      </c>
      <c r="B148" s="11" t="s">
        <v>240</v>
      </c>
      <c r="C148" s="133">
        <v>2.6</v>
      </c>
      <c r="D148" s="13"/>
      <c r="E148" s="130"/>
      <c r="F148" s="77"/>
      <c r="G148" s="77"/>
      <c r="H148" s="77"/>
      <c r="I148" s="77"/>
    </row>
    <row r="149" spans="1:9" ht="11.25" customHeight="1">
      <c r="A149" s="11" t="s">
        <v>541</v>
      </c>
      <c r="B149" s="11" t="s">
        <v>241</v>
      </c>
      <c r="C149" s="133">
        <v>7.9</v>
      </c>
      <c r="D149" s="13"/>
      <c r="E149" s="130"/>
      <c r="F149" s="77"/>
      <c r="G149" s="77"/>
      <c r="H149" s="77"/>
      <c r="I149" s="77"/>
    </row>
    <row r="150" spans="1:9" ht="11.25" customHeight="1">
      <c r="A150" s="11" t="s">
        <v>542</v>
      </c>
      <c r="B150" s="11" t="s">
        <v>242</v>
      </c>
      <c r="C150" s="134">
        <v>6.8</v>
      </c>
      <c r="D150" s="13"/>
      <c r="E150" s="130"/>
      <c r="F150" s="77"/>
      <c r="G150" s="77"/>
      <c r="H150" s="77"/>
      <c r="I150" s="77"/>
    </row>
    <row r="151" spans="1:5" ht="11.25" customHeight="1">
      <c r="A151" s="11" t="s">
        <v>543</v>
      </c>
      <c r="B151" s="11" t="s">
        <v>243</v>
      </c>
      <c r="C151" s="133">
        <v>25.9</v>
      </c>
      <c r="D151" s="13"/>
      <c r="E151" s="130"/>
    </row>
    <row r="152" spans="1:5" ht="11.25" customHeight="1">
      <c r="A152" s="11" t="s">
        <v>260</v>
      </c>
      <c r="B152" s="11" t="s">
        <v>497</v>
      </c>
      <c r="C152" s="133">
        <v>16.4</v>
      </c>
      <c r="D152" s="13"/>
      <c r="E152" s="130"/>
    </row>
    <row r="153" spans="1:5" ht="11.25" customHeight="1">
      <c r="A153" s="11" t="s">
        <v>261</v>
      </c>
      <c r="B153" s="11" t="s">
        <v>495</v>
      </c>
      <c r="C153" s="133">
        <v>13.4</v>
      </c>
      <c r="D153" s="13"/>
      <c r="E153" s="130"/>
    </row>
    <row r="154" spans="1:5" ht="11.25" customHeight="1">
      <c r="A154" s="11" t="s">
        <v>262</v>
      </c>
      <c r="B154" s="11" t="s">
        <v>493</v>
      </c>
      <c r="C154" s="133">
        <v>27.6</v>
      </c>
      <c r="D154" s="13"/>
      <c r="E154" s="130"/>
    </row>
    <row r="155" spans="1:5" ht="11.25" customHeight="1">
      <c r="A155" s="14" t="s">
        <v>263</v>
      </c>
      <c r="B155" s="11" t="s">
        <v>264</v>
      </c>
      <c r="C155" s="133">
        <v>109.8</v>
      </c>
      <c r="D155" s="13"/>
      <c r="E155" s="130"/>
    </row>
    <row r="156" spans="1:5" ht="11.25" customHeight="1">
      <c r="A156" s="14" t="s">
        <v>265</v>
      </c>
      <c r="B156" s="14" t="s">
        <v>266</v>
      </c>
      <c r="C156" s="135">
        <v>17.8</v>
      </c>
      <c r="D156" s="13"/>
      <c r="E156" s="130"/>
    </row>
    <row r="157" spans="1:5" ht="11.25" customHeight="1">
      <c r="A157" s="14" t="s">
        <v>267</v>
      </c>
      <c r="B157" s="14" t="s">
        <v>268</v>
      </c>
      <c r="C157" s="133">
        <v>22</v>
      </c>
      <c r="D157" s="13"/>
      <c r="E157" s="130"/>
    </row>
    <row r="158" spans="1:5" ht="11.25" customHeight="1">
      <c r="A158" s="11" t="s">
        <v>269</v>
      </c>
      <c r="B158" s="11" t="s">
        <v>270</v>
      </c>
      <c r="C158" s="133">
        <v>22.1</v>
      </c>
      <c r="D158" s="13"/>
      <c r="E158" s="130"/>
    </row>
    <row r="159" spans="1:5" ht="11.25" customHeight="1">
      <c r="A159" s="14" t="s">
        <v>271</v>
      </c>
      <c r="B159" s="14" t="s">
        <v>272</v>
      </c>
      <c r="C159" s="133">
        <v>13.7</v>
      </c>
      <c r="D159" s="13"/>
      <c r="E159" s="130"/>
    </row>
    <row r="160" spans="1:5" ht="11.25" customHeight="1">
      <c r="A160" s="14" t="s">
        <v>273</v>
      </c>
      <c r="B160" s="14" t="s">
        <v>274</v>
      </c>
      <c r="C160" s="133">
        <v>9.4</v>
      </c>
      <c r="D160" s="13"/>
      <c r="E160" s="130"/>
    </row>
    <row r="161" spans="1:5" ht="11.25" customHeight="1">
      <c r="A161" s="14" t="s">
        <v>275</v>
      </c>
      <c r="B161" s="14" t="s">
        <v>276</v>
      </c>
      <c r="C161" s="133">
        <v>22.2</v>
      </c>
      <c r="D161" s="13"/>
      <c r="E161" s="130"/>
    </row>
    <row r="162" spans="1:5" ht="11.25" customHeight="1">
      <c r="A162" s="14" t="s">
        <v>277</v>
      </c>
      <c r="B162" s="14" t="s">
        <v>278</v>
      </c>
      <c r="C162" s="133">
        <v>20.8</v>
      </c>
      <c r="D162" s="13"/>
      <c r="E162" s="130"/>
    </row>
    <row r="163" spans="1:5" ht="11.25" customHeight="1">
      <c r="A163" s="14" t="s">
        <v>279</v>
      </c>
      <c r="B163" s="14" t="s">
        <v>280</v>
      </c>
      <c r="C163" s="133">
        <v>126.3</v>
      </c>
      <c r="D163" s="13"/>
      <c r="E163" s="130"/>
    </row>
    <row r="164" spans="1:5" ht="11.25" customHeight="1">
      <c r="A164" s="14" t="s">
        <v>281</v>
      </c>
      <c r="B164" s="14" t="s">
        <v>282</v>
      </c>
      <c r="C164" s="133">
        <v>304.7</v>
      </c>
      <c r="D164" s="13"/>
      <c r="E164" s="130"/>
    </row>
    <row r="165" spans="1:5" ht="11.25" customHeight="1">
      <c r="A165" s="14" t="s">
        <v>283</v>
      </c>
      <c r="B165" s="14" t="s">
        <v>284</v>
      </c>
      <c r="C165" s="133">
        <v>623.6</v>
      </c>
      <c r="D165" s="13"/>
      <c r="E165" s="130"/>
    </row>
    <row r="166" spans="1:5" ht="11.25" customHeight="1">
      <c r="A166" s="14" t="s">
        <v>285</v>
      </c>
      <c r="B166" s="14" t="s">
        <v>286</v>
      </c>
      <c r="C166" s="133">
        <v>279.1</v>
      </c>
      <c r="D166" s="13"/>
      <c r="E166" s="130"/>
    </row>
    <row r="167" spans="1:5" ht="11.25" customHeight="1">
      <c r="A167" s="11" t="s">
        <v>287</v>
      </c>
      <c r="B167" s="11" t="s">
        <v>288</v>
      </c>
      <c r="C167" s="133">
        <v>572.5</v>
      </c>
      <c r="D167" s="13"/>
      <c r="E167" s="130"/>
    </row>
    <row r="168" spans="1:5" ht="11.25" customHeight="1">
      <c r="A168" s="11" t="s">
        <v>289</v>
      </c>
      <c r="B168" s="11" t="s">
        <v>290</v>
      </c>
      <c r="C168" s="133">
        <v>355.2</v>
      </c>
      <c r="D168" s="13"/>
      <c r="E168" s="130"/>
    </row>
    <row r="169" spans="1:5" ht="11.25" customHeight="1">
      <c r="A169" s="11" t="s">
        <v>291</v>
      </c>
      <c r="B169" s="11" t="s">
        <v>292</v>
      </c>
      <c r="C169" s="133">
        <v>164.4</v>
      </c>
      <c r="D169" s="13"/>
      <c r="E169" s="130"/>
    </row>
    <row r="170" spans="1:5" ht="11.25" customHeight="1">
      <c r="A170" s="11" t="s">
        <v>293</v>
      </c>
      <c r="B170" s="11" t="s">
        <v>294</v>
      </c>
      <c r="C170" s="133">
        <v>466.4</v>
      </c>
      <c r="D170" s="13"/>
      <c r="E170" s="130"/>
    </row>
    <row r="171" spans="1:5" ht="11.25" customHeight="1">
      <c r="A171" s="11" t="s">
        <v>295</v>
      </c>
      <c r="B171" s="11" t="s">
        <v>296</v>
      </c>
      <c r="C171" s="133">
        <v>228</v>
      </c>
      <c r="D171" s="13"/>
      <c r="E171" s="130"/>
    </row>
    <row r="172" spans="1:5" ht="11.25" customHeight="1">
      <c r="A172" s="11" t="s">
        <v>297</v>
      </c>
      <c r="B172" s="11" t="s">
        <v>298</v>
      </c>
      <c r="C172" s="133">
        <v>268.9</v>
      </c>
      <c r="D172" s="13"/>
      <c r="E172" s="130"/>
    </row>
    <row r="173" spans="1:5" ht="11.25" customHeight="1">
      <c r="A173" s="11" t="s">
        <v>299</v>
      </c>
      <c r="B173" s="11" t="s">
        <v>300</v>
      </c>
      <c r="C173" s="133">
        <v>78.3</v>
      </c>
      <c r="D173" s="13"/>
      <c r="E173" s="130"/>
    </row>
    <row r="174" spans="1:5" ht="11.25" customHeight="1">
      <c r="A174" s="11" t="s">
        <v>301</v>
      </c>
      <c r="B174" s="11" t="s">
        <v>302</v>
      </c>
      <c r="C174" s="133">
        <v>340.3</v>
      </c>
      <c r="D174" s="13"/>
      <c r="E174" s="130"/>
    </row>
    <row r="175" spans="1:5" ht="11.25" customHeight="1">
      <c r="A175" s="11" t="s">
        <v>303</v>
      </c>
      <c r="B175" s="11" t="s">
        <v>304</v>
      </c>
      <c r="C175" s="133">
        <v>178.1</v>
      </c>
      <c r="D175" s="13"/>
      <c r="E175" s="130"/>
    </row>
    <row r="176" spans="1:5" ht="11.25" customHeight="1">
      <c r="A176" s="11" t="s">
        <v>305</v>
      </c>
      <c r="B176" s="11" t="s">
        <v>306</v>
      </c>
      <c r="C176" s="133">
        <v>8.2</v>
      </c>
      <c r="D176" s="13"/>
      <c r="E176" s="130"/>
    </row>
    <row r="177" spans="1:5" ht="11.25" customHeight="1">
      <c r="A177" s="11" t="s">
        <v>307</v>
      </c>
      <c r="B177" s="11" t="s">
        <v>308</v>
      </c>
      <c r="C177" s="133">
        <v>34.8</v>
      </c>
      <c r="D177" s="13"/>
      <c r="E177" s="130"/>
    </row>
    <row r="178" spans="1:5" ht="11.25" customHeight="1">
      <c r="A178" s="11" t="s">
        <v>309</v>
      </c>
      <c r="B178" s="11" t="s">
        <v>310</v>
      </c>
      <c r="C178" s="133">
        <v>0</v>
      </c>
      <c r="D178" s="13"/>
      <c r="E178" s="130"/>
    </row>
    <row r="179" spans="1:5" ht="11.25" customHeight="1">
      <c r="A179" s="11" t="s">
        <v>311</v>
      </c>
      <c r="B179" s="11" t="s">
        <v>312</v>
      </c>
      <c r="C179" s="133">
        <v>22.9</v>
      </c>
      <c r="D179" s="13"/>
      <c r="E179" s="130"/>
    </row>
    <row r="180" spans="1:5" ht="11.25" customHeight="1">
      <c r="A180" s="11" t="s">
        <v>313</v>
      </c>
      <c r="B180" s="11" t="s">
        <v>314</v>
      </c>
      <c r="C180" s="133">
        <v>31.8</v>
      </c>
      <c r="D180" s="13"/>
      <c r="E180" s="130"/>
    </row>
    <row r="181" spans="1:5" ht="11.25" customHeight="1">
      <c r="A181" s="11" t="s">
        <v>315</v>
      </c>
      <c r="B181" s="11" t="s">
        <v>316</v>
      </c>
      <c r="C181" s="133">
        <v>88.6</v>
      </c>
      <c r="D181" s="13"/>
      <c r="E181" s="130"/>
    </row>
    <row r="182" spans="1:5" ht="11.25" customHeight="1">
      <c r="A182" s="11" t="s">
        <v>317</v>
      </c>
      <c r="B182" s="11" t="s">
        <v>318</v>
      </c>
      <c r="C182" s="133">
        <v>47.3</v>
      </c>
      <c r="D182" s="13"/>
      <c r="E182" s="130"/>
    </row>
    <row r="183" spans="1:5" ht="11.25" customHeight="1">
      <c r="A183" s="11" t="s">
        <v>319</v>
      </c>
      <c r="B183" s="11" t="s">
        <v>320</v>
      </c>
      <c r="C183" s="133">
        <v>28.1</v>
      </c>
      <c r="D183" s="13"/>
      <c r="E183" s="130"/>
    </row>
    <row r="184" spans="1:5" ht="11.25" customHeight="1">
      <c r="A184" s="11" t="s">
        <v>321</v>
      </c>
      <c r="B184" s="11" t="s">
        <v>322</v>
      </c>
      <c r="C184" s="133">
        <v>64.5</v>
      </c>
      <c r="D184" s="13"/>
      <c r="E184" s="130"/>
    </row>
    <row r="185" spans="1:5" ht="11.25" customHeight="1">
      <c r="A185" s="11" t="s">
        <v>323</v>
      </c>
      <c r="B185" s="11" t="s">
        <v>555</v>
      </c>
      <c r="C185" s="133">
        <v>54.1</v>
      </c>
      <c r="D185" s="13"/>
      <c r="E185" s="130"/>
    </row>
    <row r="186" spans="1:5" ht="11.25" customHeight="1">
      <c r="A186" s="11" t="s">
        <v>324</v>
      </c>
      <c r="B186" s="11" t="s">
        <v>325</v>
      </c>
      <c r="C186" s="133">
        <v>76.8</v>
      </c>
      <c r="D186" s="13"/>
      <c r="E186" s="130"/>
    </row>
    <row r="187" spans="1:5" ht="11.25" customHeight="1">
      <c r="A187" s="11" t="s">
        <v>326</v>
      </c>
      <c r="B187" s="11" t="s">
        <v>556</v>
      </c>
      <c r="C187" s="133">
        <v>23.5</v>
      </c>
      <c r="D187" s="13"/>
      <c r="E187" s="130"/>
    </row>
    <row r="188" spans="1:5" ht="11.25" customHeight="1">
      <c r="A188" s="14" t="s">
        <v>327</v>
      </c>
      <c r="B188" s="14" t="s">
        <v>557</v>
      </c>
      <c r="C188" s="133">
        <v>17.7</v>
      </c>
      <c r="D188" s="13"/>
      <c r="E188" s="130"/>
    </row>
    <row r="189" spans="1:5" ht="11.25" customHeight="1">
      <c r="A189" s="14" t="s">
        <v>328</v>
      </c>
      <c r="B189" s="14" t="s">
        <v>329</v>
      </c>
      <c r="C189" s="133">
        <v>29.6</v>
      </c>
      <c r="D189" s="13"/>
      <c r="E189" s="130"/>
    </row>
    <row r="190" spans="1:5" ht="11.25" customHeight="1">
      <c r="A190" s="14" t="s">
        <v>330</v>
      </c>
      <c r="B190" s="14" t="s">
        <v>331</v>
      </c>
      <c r="C190" s="133">
        <v>14.6</v>
      </c>
      <c r="D190" s="13"/>
      <c r="E190" s="130"/>
    </row>
    <row r="191" spans="1:5" ht="11.25" customHeight="1">
      <c r="A191" s="14" t="s">
        <v>332</v>
      </c>
      <c r="B191" s="14" t="s">
        <v>558</v>
      </c>
      <c r="C191" s="133">
        <v>33.7</v>
      </c>
      <c r="D191" s="13"/>
      <c r="E191" s="130"/>
    </row>
    <row r="192" spans="1:5" ht="11.25" customHeight="1">
      <c r="A192" s="14" t="s">
        <v>333</v>
      </c>
      <c r="B192" s="14" t="s">
        <v>334</v>
      </c>
      <c r="C192" s="133">
        <v>112.2</v>
      </c>
      <c r="D192" s="13"/>
      <c r="E192" s="130"/>
    </row>
    <row r="193" spans="1:5" ht="11.25" customHeight="1">
      <c r="A193" s="14" t="s">
        <v>335</v>
      </c>
      <c r="B193" s="14" t="s">
        <v>336</v>
      </c>
      <c r="C193" s="133">
        <v>50.9</v>
      </c>
      <c r="D193" s="13"/>
      <c r="E193" s="130"/>
    </row>
    <row r="194" spans="1:5" ht="11.25" customHeight="1">
      <c r="A194" s="14" t="s">
        <v>337</v>
      </c>
      <c r="B194" s="14" t="s">
        <v>338</v>
      </c>
      <c r="C194" s="133">
        <v>8.1</v>
      </c>
      <c r="D194" s="13"/>
      <c r="E194" s="130"/>
    </row>
    <row r="195" spans="1:5" ht="11.25" customHeight="1">
      <c r="A195" s="14" t="s">
        <v>339</v>
      </c>
      <c r="B195" s="14" t="s">
        <v>340</v>
      </c>
      <c r="C195" s="133">
        <v>8.7</v>
      </c>
      <c r="D195" s="13"/>
      <c r="E195" s="130"/>
    </row>
    <row r="196" spans="1:5" ht="11.25" customHeight="1">
      <c r="A196" s="14" t="s">
        <v>341</v>
      </c>
      <c r="B196" s="14" t="s">
        <v>559</v>
      </c>
      <c r="C196" s="133">
        <v>9.4</v>
      </c>
      <c r="D196" s="13"/>
      <c r="E196" s="130"/>
    </row>
    <row r="197" spans="1:5" ht="11.25" customHeight="1">
      <c r="A197" s="14" t="s">
        <v>342</v>
      </c>
      <c r="B197" s="14" t="s">
        <v>343</v>
      </c>
      <c r="C197" s="133">
        <v>28.2</v>
      </c>
      <c r="D197" s="13"/>
      <c r="E197" s="130"/>
    </row>
    <row r="198" spans="1:5" ht="11.25" customHeight="1">
      <c r="A198" s="14" t="s">
        <v>344</v>
      </c>
      <c r="B198" s="14" t="s">
        <v>345</v>
      </c>
      <c r="C198" s="133">
        <v>49.8</v>
      </c>
      <c r="D198" s="13"/>
      <c r="E198" s="130"/>
    </row>
    <row r="199" spans="1:5" ht="11.25" customHeight="1">
      <c r="A199" s="14" t="s">
        <v>346</v>
      </c>
      <c r="B199" s="14" t="s">
        <v>560</v>
      </c>
      <c r="C199" s="133">
        <v>40.1</v>
      </c>
      <c r="D199" s="13"/>
      <c r="E199" s="130"/>
    </row>
    <row r="200" spans="1:5" ht="11.25" customHeight="1">
      <c r="A200" s="14" t="s">
        <v>347</v>
      </c>
      <c r="B200" s="14" t="s">
        <v>348</v>
      </c>
      <c r="C200" s="133">
        <v>17.3</v>
      </c>
      <c r="D200" s="13"/>
      <c r="E200" s="130"/>
    </row>
    <row r="201" spans="1:5" ht="11.25" customHeight="1">
      <c r="A201" s="14" t="s">
        <v>349</v>
      </c>
      <c r="B201" s="14" t="s">
        <v>350</v>
      </c>
      <c r="C201" s="133">
        <v>35.4</v>
      </c>
      <c r="D201" s="13"/>
      <c r="E201" s="130"/>
    </row>
    <row r="202" spans="1:5" ht="11.25" customHeight="1">
      <c r="A202" s="14" t="s">
        <v>351</v>
      </c>
      <c r="B202" s="14" t="s">
        <v>352</v>
      </c>
      <c r="C202" s="133">
        <v>0.1</v>
      </c>
      <c r="D202" s="13"/>
      <c r="E202" s="130"/>
    </row>
    <row r="203" spans="1:5" ht="11.25" customHeight="1">
      <c r="A203" s="14" t="s">
        <v>353</v>
      </c>
      <c r="B203" s="14" t="s">
        <v>354</v>
      </c>
      <c r="C203" s="133">
        <v>10</v>
      </c>
      <c r="D203" s="13"/>
      <c r="E203" s="130"/>
    </row>
    <row r="204" spans="1:5" ht="11.25" customHeight="1">
      <c r="A204" s="11" t="s">
        <v>355</v>
      </c>
      <c r="B204" s="11" t="s">
        <v>356</v>
      </c>
      <c r="C204" s="133">
        <v>26.6</v>
      </c>
      <c r="D204" s="13"/>
      <c r="E204" s="130"/>
    </row>
    <row r="205" spans="1:5" ht="11.25" customHeight="1">
      <c r="A205" s="11" t="s">
        <v>357</v>
      </c>
      <c r="B205" s="11" t="s">
        <v>358</v>
      </c>
      <c r="C205" s="133">
        <v>7.5</v>
      </c>
      <c r="D205" s="13"/>
      <c r="E205" s="130"/>
    </row>
    <row r="206" spans="1:5" ht="11.25" customHeight="1">
      <c r="A206" s="11" t="s">
        <v>359</v>
      </c>
      <c r="B206" s="11" t="s">
        <v>561</v>
      </c>
      <c r="C206" s="135">
        <v>243.1</v>
      </c>
      <c r="D206" s="13"/>
      <c r="E206" s="130"/>
    </row>
    <row r="207" spans="1:5" ht="11.25" customHeight="1">
      <c r="A207" s="11" t="s">
        <v>360</v>
      </c>
      <c r="B207" s="11" t="s">
        <v>562</v>
      </c>
      <c r="C207" s="28">
        <v>1.7</v>
      </c>
      <c r="D207" s="13"/>
      <c r="E207" s="130"/>
    </row>
    <row r="208" spans="1:5" ht="11.25" customHeight="1">
      <c r="A208" s="11" t="s">
        <v>361</v>
      </c>
      <c r="B208" s="11" t="s">
        <v>362</v>
      </c>
      <c r="C208" s="133">
        <v>24.4</v>
      </c>
      <c r="D208" s="13"/>
      <c r="E208" s="130"/>
    </row>
    <row r="209" spans="1:5" ht="11.25" customHeight="1">
      <c r="A209" s="11" t="s">
        <v>363</v>
      </c>
      <c r="B209" s="11" t="s">
        <v>364</v>
      </c>
      <c r="C209" s="133">
        <v>18.3</v>
      </c>
      <c r="D209" s="13"/>
      <c r="E209" s="130"/>
    </row>
    <row r="210" spans="1:5" ht="11.25" customHeight="1">
      <c r="A210" s="11" t="s">
        <v>365</v>
      </c>
      <c r="B210" s="11" t="s">
        <v>366</v>
      </c>
      <c r="C210" s="133">
        <v>25.8</v>
      </c>
      <c r="D210" s="13"/>
      <c r="E210" s="130"/>
    </row>
    <row r="211" spans="1:5" ht="11.25" customHeight="1">
      <c r="A211" s="14" t="s">
        <v>367</v>
      </c>
      <c r="B211" s="14" t="s">
        <v>368</v>
      </c>
      <c r="C211" s="133">
        <v>14.2</v>
      </c>
      <c r="D211" s="13"/>
      <c r="E211" s="130"/>
    </row>
    <row r="212" spans="1:5" ht="11.25" customHeight="1">
      <c r="A212" s="14" t="s">
        <v>369</v>
      </c>
      <c r="B212" s="14" t="s">
        <v>370</v>
      </c>
      <c r="C212" s="133">
        <v>16.3</v>
      </c>
      <c r="D212" s="13"/>
      <c r="E212" s="130"/>
    </row>
    <row r="213" spans="1:5" ht="11.25" customHeight="1">
      <c r="A213" s="14" t="s">
        <v>371</v>
      </c>
      <c r="B213" s="14" t="s">
        <v>890</v>
      </c>
      <c r="C213" s="133">
        <v>8</v>
      </c>
      <c r="D213" s="13"/>
      <c r="E213" s="130"/>
    </row>
    <row r="214" spans="1:5" ht="11.25" customHeight="1">
      <c r="A214" s="14" t="s">
        <v>372</v>
      </c>
      <c r="B214" s="14" t="s">
        <v>373</v>
      </c>
      <c r="C214" s="133">
        <v>12.9</v>
      </c>
      <c r="D214" s="13"/>
      <c r="E214" s="130"/>
    </row>
    <row r="215" spans="1:5" ht="11.25" customHeight="1">
      <c r="A215" s="11" t="s">
        <v>374</v>
      </c>
      <c r="B215" s="14" t="s">
        <v>375</v>
      </c>
      <c r="C215" s="133">
        <v>10.7</v>
      </c>
      <c r="D215" s="13"/>
      <c r="E215" s="130"/>
    </row>
    <row r="216" spans="1:5" ht="11.25" customHeight="1">
      <c r="A216" s="11" t="s">
        <v>376</v>
      </c>
      <c r="B216" s="14" t="s">
        <v>377</v>
      </c>
      <c r="C216" s="133">
        <v>32.4</v>
      </c>
      <c r="D216" s="13"/>
      <c r="E216" s="130"/>
    </row>
    <row r="217" spans="1:5" ht="11.25" customHeight="1">
      <c r="A217" s="14" t="s">
        <v>378</v>
      </c>
      <c r="B217" s="14" t="s">
        <v>379</v>
      </c>
      <c r="C217" s="133">
        <v>26</v>
      </c>
      <c r="D217" s="13"/>
      <c r="E217" s="130"/>
    </row>
    <row r="218" spans="1:5" ht="11.25" customHeight="1">
      <c r="A218" s="14" t="s">
        <v>380</v>
      </c>
      <c r="B218" s="14" t="s">
        <v>381</v>
      </c>
      <c r="C218" s="133">
        <v>21.5</v>
      </c>
      <c r="D218" s="13"/>
      <c r="E218" s="130"/>
    </row>
    <row r="219" spans="1:5" ht="11.25" customHeight="1">
      <c r="A219" s="14" t="s">
        <v>382</v>
      </c>
      <c r="B219" s="14" t="s">
        <v>383</v>
      </c>
      <c r="C219" s="133">
        <v>32.8</v>
      </c>
      <c r="D219" s="13"/>
      <c r="E219" s="130"/>
    </row>
    <row r="220" spans="1:5" ht="11.25" customHeight="1">
      <c r="A220" s="14" t="s">
        <v>384</v>
      </c>
      <c r="B220" s="11" t="s">
        <v>385</v>
      </c>
      <c r="C220" s="133">
        <v>14.2</v>
      </c>
      <c r="D220" s="13"/>
      <c r="E220" s="130"/>
    </row>
    <row r="221" spans="1:5" ht="11.25" customHeight="1">
      <c r="A221" s="14" t="s">
        <v>386</v>
      </c>
      <c r="B221" s="14" t="s">
        <v>387</v>
      </c>
      <c r="C221" s="133">
        <v>10.3</v>
      </c>
      <c r="D221" s="13"/>
      <c r="E221" s="130"/>
    </row>
    <row r="222" spans="1:5" ht="11.25" customHeight="1">
      <c r="A222" s="14" t="s">
        <v>389</v>
      </c>
      <c r="B222" s="14" t="s">
        <v>390</v>
      </c>
      <c r="C222" s="133">
        <v>11.2</v>
      </c>
      <c r="D222" s="13"/>
      <c r="E222" s="130"/>
    </row>
    <row r="223" spans="1:5" ht="11.25" customHeight="1">
      <c r="A223" s="14" t="s">
        <v>546</v>
      </c>
      <c r="B223" s="14" t="s">
        <v>548</v>
      </c>
      <c r="C223" s="133">
        <v>7.3</v>
      </c>
      <c r="D223" s="13"/>
      <c r="E223" s="130"/>
    </row>
    <row r="224" spans="1:5" ht="11.25" customHeight="1">
      <c r="A224" s="14" t="s">
        <v>547</v>
      </c>
      <c r="B224" s="14" t="s">
        <v>388</v>
      </c>
      <c r="C224" s="133">
        <v>9.5</v>
      </c>
      <c r="D224" s="13"/>
      <c r="E224" s="130"/>
    </row>
    <row r="225" spans="1:5" ht="11.25" customHeight="1">
      <c r="A225" s="11" t="s">
        <v>549</v>
      </c>
      <c r="B225" s="11" t="s">
        <v>550</v>
      </c>
      <c r="C225" s="133">
        <v>6.2</v>
      </c>
      <c r="D225" s="13"/>
      <c r="E225" s="130"/>
    </row>
    <row r="226" spans="1:5" ht="11.25" customHeight="1">
      <c r="A226" s="11" t="s">
        <v>391</v>
      </c>
      <c r="B226" s="11" t="s">
        <v>392</v>
      </c>
      <c r="C226" s="28">
        <v>9.7</v>
      </c>
      <c r="D226" s="13"/>
      <c r="E226" s="130"/>
    </row>
    <row r="227" spans="1:5" ht="11.25" customHeight="1">
      <c r="A227" s="11" t="s">
        <v>393</v>
      </c>
      <c r="B227" s="11" t="s">
        <v>394</v>
      </c>
      <c r="C227" s="133">
        <v>4.7</v>
      </c>
      <c r="D227" s="13"/>
      <c r="E227" s="130"/>
    </row>
    <row r="228" spans="1:5" ht="11.25" customHeight="1">
      <c r="A228" s="11" t="s">
        <v>395</v>
      </c>
      <c r="B228" s="11" t="s">
        <v>396</v>
      </c>
      <c r="C228" s="133">
        <v>11.7</v>
      </c>
      <c r="D228" s="13"/>
      <c r="E228" s="130"/>
    </row>
    <row r="229" spans="1:5" ht="11.25" customHeight="1">
      <c r="A229" s="11" t="s">
        <v>397</v>
      </c>
      <c r="B229" s="11" t="s">
        <v>398</v>
      </c>
      <c r="C229" s="133">
        <v>24.5</v>
      </c>
      <c r="D229" s="13"/>
      <c r="E229" s="130"/>
    </row>
    <row r="230" spans="1:5" ht="11.25" customHeight="1">
      <c r="A230" s="20" t="s">
        <v>399</v>
      </c>
      <c r="B230" s="20" t="s">
        <v>400</v>
      </c>
      <c r="C230" s="133">
        <v>26.1</v>
      </c>
      <c r="D230" s="13"/>
      <c r="E230" s="130"/>
    </row>
    <row r="231" spans="1:5" ht="11.25" customHeight="1">
      <c r="A231" s="20" t="s">
        <v>401</v>
      </c>
      <c r="B231" s="20" t="s">
        <v>402</v>
      </c>
      <c r="C231" s="133">
        <v>24.2</v>
      </c>
      <c r="D231" s="13"/>
      <c r="E231" s="130"/>
    </row>
    <row r="232" spans="1:5" ht="11.25" customHeight="1">
      <c r="A232" s="20" t="s">
        <v>403</v>
      </c>
      <c r="B232" s="20" t="s">
        <v>404</v>
      </c>
      <c r="C232" s="133">
        <v>2.8</v>
      </c>
      <c r="D232" s="13"/>
      <c r="E232" s="130"/>
    </row>
    <row r="233" spans="1:5" ht="11.25" customHeight="1">
      <c r="A233" s="20" t="s">
        <v>405</v>
      </c>
      <c r="B233" s="20" t="s">
        <v>406</v>
      </c>
      <c r="C233" s="133">
        <v>1.8</v>
      </c>
      <c r="D233" s="13"/>
      <c r="E233" s="130"/>
    </row>
    <row r="234" spans="1:5" ht="11.25" customHeight="1">
      <c r="A234" s="20" t="s">
        <v>407</v>
      </c>
      <c r="B234" s="20" t="s">
        <v>408</v>
      </c>
      <c r="C234" s="133">
        <v>1.1</v>
      </c>
      <c r="D234" s="13"/>
      <c r="E234" s="130"/>
    </row>
    <row r="235" spans="1:5" ht="11.25" customHeight="1">
      <c r="A235" s="20" t="s">
        <v>409</v>
      </c>
      <c r="B235" s="20" t="s">
        <v>410</v>
      </c>
      <c r="C235" s="133">
        <v>27.3</v>
      </c>
      <c r="D235" s="13"/>
      <c r="E235" s="130"/>
    </row>
    <row r="236" spans="1:5" ht="11.25" customHeight="1">
      <c r="A236" s="20" t="s">
        <v>411</v>
      </c>
      <c r="B236" s="20" t="s">
        <v>412</v>
      </c>
      <c r="C236" s="133">
        <v>10.3</v>
      </c>
      <c r="D236" s="13"/>
      <c r="E236" s="130"/>
    </row>
    <row r="237" spans="1:5" ht="11.25" customHeight="1">
      <c r="A237" s="20" t="s">
        <v>413</v>
      </c>
      <c r="B237" s="20" t="s">
        <v>414</v>
      </c>
      <c r="C237" s="133">
        <v>120.3</v>
      </c>
      <c r="D237" s="13"/>
      <c r="E237" s="130"/>
    </row>
    <row r="238" spans="1:5" ht="11.25" customHeight="1">
      <c r="A238" s="20" t="s">
        <v>416</v>
      </c>
      <c r="B238" s="20" t="s">
        <v>417</v>
      </c>
      <c r="C238" s="133">
        <v>38.9</v>
      </c>
      <c r="D238" s="13"/>
      <c r="E238" s="130"/>
    </row>
    <row r="239" spans="1:5" ht="11.25" customHeight="1">
      <c r="A239" s="20" t="s">
        <v>418</v>
      </c>
      <c r="B239" s="20" t="s">
        <v>419</v>
      </c>
      <c r="C239" s="133">
        <v>157.1</v>
      </c>
      <c r="D239" s="13"/>
      <c r="E239" s="130"/>
    </row>
    <row r="240" spans="1:5" ht="11.25" customHeight="1">
      <c r="A240" s="20" t="s">
        <v>551</v>
      </c>
      <c r="B240" s="20" t="s">
        <v>415</v>
      </c>
      <c r="C240" s="133">
        <v>313.6</v>
      </c>
      <c r="D240" s="13"/>
      <c r="E240" s="130"/>
    </row>
    <row r="241" spans="1:5" ht="11.25" customHeight="1">
      <c r="A241" s="20" t="s">
        <v>552</v>
      </c>
      <c r="B241" s="20" t="s">
        <v>420</v>
      </c>
      <c r="C241" s="121" t="s">
        <v>888</v>
      </c>
      <c r="D241" s="13"/>
      <c r="E241" s="130"/>
    </row>
    <row r="242" spans="1:5" ht="11.25" customHeight="1">
      <c r="A242" s="20" t="s">
        <v>421</v>
      </c>
      <c r="B242" s="20" t="s">
        <v>422</v>
      </c>
      <c r="C242" s="133">
        <v>9.7</v>
      </c>
      <c r="D242" s="13"/>
      <c r="E242" s="130"/>
    </row>
    <row r="243" spans="1:5" ht="11.25" customHeight="1">
      <c r="A243" s="20" t="s">
        <v>423</v>
      </c>
      <c r="B243" s="20" t="s">
        <v>424</v>
      </c>
      <c r="C243" s="133">
        <v>62.2</v>
      </c>
      <c r="D243" s="13"/>
      <c r="E243" s="130"/>
    </row>
    <row r="244" spans="1:7" ht="11.25" customHeight="1">
      <c r="A244" s="20" t="s">
        <v>425</v>
      </c>
      <c r="B244" s="20" t="s">
        <v>426</v>
      </c>
      <c r="C244" s="133">
        <v>31.6</v>
      </c>
      <c r="D244" s="13"/>
      <c r="E244" s="130"/>
      <c r="F244" s="2"/>
      <c r="G244" s="21"/>
    </row>
    <row r="245" spans="1:7" ht="11.25" customHeight="1">
      <c r="A245" s="20" t="s">
        <v>427</v>
      </c>
      <c r="B245" s="20" t="s">
        <v>428</v>
      </c>
      <c r="C245" s="133">
        <v>42.4</v>
      </c>
      <c r="D245" s="13"/>
      <c r="E245" s="130"/>
      <c r="F245" s="2"/>
      <c r="G245" s="21"/>
    </row>
    <row r="246" spans="1:7" ht="11.25" customHeight="1">
      <c r="A246" s="20" t="s">
        <v>429</v>
      </c>
      <c r="B246" s="20" t="s">
        <v>430</v>
      </c>
      <c r="C246" s="133">
        <v>75.5</v>
      </c>
      <c r="D246" s="13"/>
      <c r="E246" s="130"/>
      <c r="F246" s="2"/>
      <c r="G246" s="2"/>
    </row>
    <row r="247" spans="1:7" ht="11.25" customHeight="1">
      <c r="A247" s="20" t="s">
        <v>431</v>
      </c>
      <c r="B247" s="20" t="s">
        <v>432</v>
      </c>
      <c r="C247" s="133">
        <v>39.8</v>
      </c>
      <c r="D247" s="13"/>
      <c r="E247" s="130"/>
      <c r="F247" s="2"/>
      <c r="G247" s="2"/>
    </row>
    <row r="248" spans="1:7" ht="11.25" customHeight="1">
      <c r="A248" s="20" t="s">
        <v>433</v>
      </c>
      <c r="B248" s="20" t="s">
        <v>434</v>
      </c>
      <c r="C248" s="133">
        <v>8.3</v>
      </c>
      <c r="D248" s="13"/>
      <c r="E248" s="130"/>
      <c r="F248" s="2"/>
      <c r="G248" s="2"/>
    </row>
    <row r="249" spans="1:7" ht="11.25" customHeight="1">
      <c r="A249" s="20" t="s">
        <v>435</v>
      </c>
      <c r="B249" s="20" t="s">
        <v>436</v>
      </c>
      <c r="C249" s="133">
        <v>40.4</v>
      </c>
      <c r="D249" s="13"/>
      <c r="E249" s="130"/>
      <c r="F249" s="2"/>
      <c r="G249" s="2"/>
    </row>
    <row r="250" spans="1:7" ht="11.25" customHeight="1">
      <c r="A250" s="20" t="s">
        <v>437</v>
      </c>
      <c r="B250" s="20" t="s">
        <v>438</v>
      </c>
      <c r="C250" s="133">
        <v>159.5</v>
      </c>
      <c r="D250" s="13"/>
      <c r="E250" s="130"/>
      <c r="F250" s="2"/>
      <c r="G250" s="2"/>
    </row>
    <row r="251" spans="1:7" ht="11.25" customHeight="1">
      <c r="A251" s="20" t="s">
        <v>439</v>
      </c>
      <c r="B251" s="20" t="s">
        <v>440</v>
      </c>
      <c r="C251" s="133">
        <v>12.5</v>
      </c>
      <c r="D251" s="13"/>
      <c r="E251" s="130"/>
      <c r="F251" s="2"/>
      <c r="G251" s="2"/>
    </row>
    <row r="252" spans="1:7" ht="11.25" customHeight="1">
      <c r="A252" s="20" t="s">
        <v>441</v>
      </c>
      <c r="B252" s="20" t="s">
        <v>442</v>
      </c>
      <c r="C252" s="133">
        <v>11.2</v>
      </c>
      <c r="D252" s="13"/>
      <c r="E252" s="130"/>
      <c r="F252" s="2"/>
      <c r="G252" s="2"/>
    </row>
    <row r="253" spans="1:7" ht="11.25" customHeight="1">
      <c r="A253" s="20" t="s">
        <v>443</v>
      </c>
      <c r="B253" s="20" t="s">
        <v>444</v>
      </c>
      <c r="C253" s="133">
        <v>8</v>
      </c>
      <c r="D253" s="13"/>
      <c r="E253" s="130"/>
      <c r="F253" s="2"/>
      <c r="G253" s="2"/>
    </row>
    <row r="254" spans="1:7" ht="11.25" customHeight="1">
      <c r="A254" s="20" t="s">
        <v>445</v>
      </c>
      <c r="B254" s="20" t="s">
        <v>446</v>
      </c>
      <c r="C254" s="133">
        <v>9.8</v>
      </c>
      <c r="D254" s="13"/>
      <c r="E254" s="130"/>
      <c r="F254" s="2"/>
      <c r="G254" s="2"/>
    </row>
    <row r="255" spans="1:7" ht="11.25" customHeight="1">
      <c r="A255" s="20" t="s">
        <v>447</v>
      </c>
      <c r="B255" s="20" t="s">
        <v>448</v>
      </c>
      <c r="C255" s="133">
        <v>0</v>
      </c>
      <c r="D255" s="13"/>
      <c r="E255" s="130"/>
      <c r="F255" s="2"/>
      <c r="G255" s="2"/>
    </row>
    <row r="256" spans="1:7" ht="11.25" customHeight="1">
      <c r="A256" s="20" t="s">
        <v>449</v>
      </c>
      <c r="B256" s="20" t="s">
        <v>450</v>
      </c>
      <c r="C256" s="133">
        <v>4.3</v>
      </c>
      <c r="D256" s="13"/>
      <c r="E256" s="130"/>
      <c r="F256" s="2"/>
      <c r="G256" s="2"/>
    </row>
    <row r="257" spans="1:7" ht="11.25" customHeight="1">
      <c r="A257" s="20" t="s">
        <v>451</v>
      </c>
      <c r="B257" s="20" t="s">
        <v>771</v>
      </c>
      <c r="C257" s="133">
        <v>27.2</v>
      </c>
      <c r="D257" s="13"/>
      <c r="E257" s="130"/>
      <c r="F257" s="2"/>
      <c r="G257" s="2"/>
    </row>
    <row r="258" spans="1:7" ht="11.25" customHeight="1">
      <c r="A258" s="20" t="s">
        <v>772</v>
      </c>
      <c r="B258" s="20" t="s">
        <v>773</v>
      </c>
      <c r="C258" s="133">
        <v>34</v>
      </c>
      <c r="D258" s="13"/>
      <c r="E258" s="130"/>
      <c r="F258" s="2"/>
      <c r="G258" s="2"/>
    </row>
    <row r="259" spans="1:7" ht="11.25" customHeight="1">
      <c r="A259" s="20" t="s">
        <v>774</v>
      </c>
      <c r="B259" s="20" t="s">
        <v>775</v>
      </c>
      <c r="C259" s="133">
        <v>34.2</v>
      </c>
      <c r="D259" s="13"/>
      <c r="E259" s="130"/>
      <c r="F259" s="2"/>
      <c r="G259" s="2"/>
    </row>
    <row r="260" spans="1:7" ht="11.25" customHeight="1">
      <c r="A260" s="20" t="s">
        <v>776</v>
      </c>
      <c r="B260" s="20" t="s">
        <v>777</v>
      </c>
      <c r="C260" s="133">
        <v>19.8</v>
      </c>
      <c r="D260" s="13"/>
      <c r="E260" s="130"/>
      <c r="F260" s="2"/>
      <c r="G260" s="2"/>
    </row>
    <row r="261" spans="1:7" ht="11.25" customHeight="1">
      <c r="A261" s="20" t="s">
        <v>778</v>
      </c>
      <c r="B261" s="20" t="s">
        <v>779</v>
      </c>
      <c r="C261" s="133">
        <v>85.9</v>
      </c>
      <c r="D261" s="13"/>
      <c r="E261" s="130"/>
      <c r="F261" s="2"/>
      <c r="G261" s="2"/>
    </row>
    <row r="262" spans="1:7" ht="11.25" customHeight="1">
      <c r="A262" s="20" t="s">
        <v>780</v>
      </c>
      <c r="B262" s="20" t="s">
        <v>781</v>
      </c>
      <c r="C262" s="133">
        <v>177.8</v>
      </c>
      <c r="D262" s="13"/>
      <c r="E262" s="130"/>
      <c r="F262" s="2"/>
      <c r="G262" s="2"/>
    </row>
    <row r="263" spans="1:7" ht="11.25" customHeight="1">
      <c r="A263" s="20" t="s">
        <v>782</v>
      </c>
      <c r="B263" s="20" t="s">
        <v>783</v>
      </c>
      <c r="C263" s="133">
        <v>156.3</v>
      </c>
      <c r="D263" s="13"/>
      <c r="E263" s="130"/>
      <c r="F263" s="2"/>
      <c r="G263" s="2"/>
    </row>
    <row r="264" spans="1:7" ht="11.25" customHeight="1">
      <c r="A264" s="20" t="s">
        <v>784</v>
      </c>
      <c r="B264" s="20" t="s">
        <v>785</v>
      </c>
      <c r="C264" s="133">
        <v>145.8</v>
      </c>
      <c r="D264" s="13"/>
      <c r="E264" s="130"/>
      <c r="F264" s="2"/>
      <c r="G264" s="2"/>
    </row>
    <row r="265" spans="1:7" ht="11.25" customHeight="1">
      <c r="A265" s="20" t="s">
        <v>786</v>
      </c>
      <c r="B265" s="20" t="s">
        <v>787</v>
      </c>
      <c r="C265" s="133">
        <v>91.3</v>
      </c>
      <c r="D265" s="13"/>
      <c r="E265" s="130"/>
      <c r="F265" s="2"/>
      <c r="G265" s="2"/>
    </row>
    <row r="266" spans="1:7" ht="11.25" customHeight="1">
      <c r="A266" s="20" t="s">
        <v>788</v>
      </c>
      <c r="B266" s="20" t="s">
        <v>789</v>
      </c>
      <c r="C266" s="133">
        <v>61.1</v>
      </c>
      <c r="D266" s="13"/>
      <c r="E266" s="130"/>
      <c r="F266" s="2"/>
      <c r="G266" s="2"/>
    </row>
    <row r="267" spans="1:7" ht="11.25" customHeight="1">
      <c r="A267" s="20" t="s">
        <v>790</v>
      </c>
      <c r="B267" s="20" t="s">
        <v>791</v>
      </c>
      <c r="C267" s="133">
        <v>9.1</v>
      </c>
      <c r="D267" s="13"/>
      <c r="E267" s="130"/>
      <c r="F267" s="2"/>
      <c r="G267" s="2"/>
    </row>
    <row r="268" spans="1:7" ht="11.25" customHeight="1">
      <c r="A268" s="20" t="s">
        <v>792</v>
      </c>
      <c r="B268" s="20" t="s">
        <v>904</v>
      </c>
      <c r="C268" s="133">
        <v>80.4</v>
      </c>
      <c r="D268" s="13"/>
      <c r="E268" s="130"/>
      <c r="F268" s="2"/>
      <c r="G268" s="2"/>
    </row>
    <row r="269" spans="1:7" ht="11.25" customHeight="1">
      <c r="A269" s="20" t="s">
        <v>905</v>
      </c>
      <c r="B269" s="20" t="s">
        <v>906</v>
      </c>
      <c r="C269" s="121" t="s">
        <v>888</v>
      </c>
      <c r="D269" s="13"/>
      <c r="E269" s="130"/>
      <c r="F269" s="2"/>
      <c r="G269" s="2"/>
    </row>
    <row r="270" spans="1:5" ht="11.25" customHeight="1">
      <c r="A270" s="20" t="s">
        <v>907</v>
      </c>
      <c r="B270" s="20" t="s">
        <v>908</v>
      </c>
      <c r="C270" s="121" t="s">
        <v>888</v>
      </c>
      <c r="D270" s="13"/>
      <c r="E270" s="130"/>
    </row>
    <row r="271" spans="1:5" ht="11.25" customHeight="1">
      <c r="A271" s="20" t="s">
        <v>909</v>
      </c>
      <c r="B271" s="20" t="s">
        <v>523</v>
      </c>
      <c r="C271" s="120">
        <v>156.8</v>
      </c>
      <c r="D271" s="13"/>
      <c r="E271" s="130"/>
    </row>
    <row r="272" spans="1:5" ht="11.25" customHeight="1">
      <c r="A272" s="20" t="s">
        <v>507</v>
      </c>
      <c r="B272" s="117" t="s">
        <v>910</v>
      </c>
      <c r="C272" s="121" t="s">
        <v>888</v>
      </c>
      <c r="D272" s="13"/>
      <c r="E272" s="130"/>
    </row>
    <row r="273" spans="1:5" ht="11.25" customHeight="1">
      <c r="A273" s="11" t="s">
        <v>508</v>
      </c>
      <c r="B273" s="23" t="s">
        <v>911</v>
      </c>
      <c r="C273" s="121" t="s">
        <v>888</v>
      </c>
      <c r="D273" s="13"/>
      <c r="E273" s="130"/>
    </row>
    <row r="274" spans="1:5" ht="11.25" customHeight="1">
      <c r="A274" s="11" t="s">
        <v>509</v>
      </c>
      <c r="B274" s="23" t="s">
        <v>891</v>
      </c>
      <c r="C274" s="121" t="s">
        <v>888</v>
      </c>
      <c r="D274" s="13"/>
      <c r="E274" s="130"/>
    </row>
    <row r="275" spans="1:5" ht="11.25" customHeight="1">
      <c r="A275" s="11" t="s">
        <v>510</v>
      </c>
      <c r="B275" s="23" t="s">
        <v>893</v>
      </c>
      <c r="C275" s="121" t="s">
        <v>888</v>
      </c>
      <c r="D275" s="13"/>
      <c r="E275" s="130"/>
    </row>
    <row r="276" spans="1:5" ht="11.25" customHeight="1">
      <c r="A276" s="11" t="s">
        <v>511</v>
      </c>
      <c r="B276" s="11" t="s">
        <v>941</v>
      </c>
      <c r="C276" s="121" t="s">
        <v>888</v>
      </c>
      <c r="D276" s="13"/>
      <c r="E276" s="130"/>
    </row>
    <row r="277" spans="1:5" ht="11.25" customHeight="1">
      <c r="A277" s="11" t="s">
        <v>513</v>
      </c>
      <c r="B277" s="11" t="s">
        <v>711</v>
      </c>
      <c r="C277" s="121" t="s">
        <v>888</v>
      </c>
      <c r="D277" s="13"/>
      <c r="E277" s="130"/>
    </row>
    <row r="278" spans="1:5" ht="11.25" customHeight="1">
      <c r="A278" s="11" t="s">
        <v>514</v>
      </c>
      <c r="B278" s="114" t="s">
        <v>41</v>
      </c>
      <c r="C278" s="121" t="s">
        <v>888</v>
      </c>
      <c r="D278" s="13"/>
      <c r="E278" s="130"/>
    </row>
    <row r="279" spans="1:5" ht="11.25" customHeight="1">
      <c r="A279" s="7" t="s">
        <v>712</v>
      </c>
      <c r="B279" s="7" t="s">
        <v>713</v>
      </c>
      <c r="C279" s="136" t="s">
        <v>888</v>
      </c>
      <c r="D279" s="13"/>
      <c r="E279" s="130"/>
    </row>
    <row r="280" spans="1:5" ht="11.25" customHeight="1">
      <c r="A280" s="11" t="s">
        <v>945</v>
      </c>
      <c r="B280" s="11" t="s">
        <v>467</v>
      </c>
      <c r="C280" s="120">
        <v>15.2</v>
      </c>
      <c r="D280" s="13"/>
      <c r="E280" s="130"/>
    </row>
    <row r="281" spans="1:5" ht="11.25" customHeight="1">
      <c r="A281" s="11" t="s">
        <v>946</v>
      </c>
      <c r="B281" s="11" t="s">
        <v>468</v>
      </c>
      <c r="C281" s="120">
        <v>27.2</v>
      </c>
      <c r="D281" s="13"/>
      <c r="E281" s="130"/>
    </row>
    <row r="282" spans="1:5" ht="11.25" customHeight="1">
      <c r="A282" s="11" t="s">
        <v>947</v>
      </c>
      <c r="B282" s="11" t="s">
        <v>469</v>
      </c>
      <c r="C282" s="120">
        <v>20.6</v>
      </c>
      <c r="D282" s="13"/>
      <c r="E282" s="130"/>
    </row>
    <row r="283" spans="1:5" ht="11.25" customHeight="1">
      <c r="A283" s="11" t="s">
        <v>948</v>
      </c>
      <c r="B283" s="11" t="s">
        <v>470</v>
      </c>
      <c r="C283" s="120">
        <v>28.5</v>
      </c>
      <c r="D283" s="13"/>
      <c r="E283" s="130"/>
    </row>
    <row r="284" spans="1:5" ht="11.25" customHeight="1">
      <c r="A284" s="11" t="s">
        <v>949</v>
      </c>
      <c r="B284" s="11" t="s">
        <v>471</v>
      </c>
      <c r="C284" s="120">
        <v>15.1</v>
      </c>
      <c r="D284" s="13"/>
      <c r="E284" s="130"/>
    </row>
    <row r="285" spans="1:5" ht="11.25" customHeight="1">
      <c r="A285" s="11" t="s">
        <v>950</v>
      </c>
      <c r="B285" s="11" t="s">
        <v>472</v>
      </c>
      <c r="C285" s="120">
        <v>14.1</v>
      </c>
      <c r="D285" s="13"/>
      <c r="E285" s="130"/>
    </row>
    <row r="286" spans="1:5" ht="11.25" customHeight="1">
      <c r="A286" s="11" t="s">
        <v>951</v>
      </c>
      <c r="B286" s="11" t="s">
        <v>473</v>
      </c>
      <c r="C286" s="120">
        <v>11.5</v>
      </c>
      <c r="D286" s="13"/>
      <c r="E286" s="130"/>
    </row>
    <row r="287" spans="1:5" ht="11.25" customHeight="1">
      <c r="A287" s="11" t="s">
        <v>952</v>
      </c>
      <c r="B287" s="11" t="s">
        <v>516</v>
      </c>
      <c r="C287" s="120">
        <v>15.9</v>
      </c>
      <c r="D287" s="13"/>
      <c r="E287" s="130"/>
    </row>
    <row r="288" spans="1:5" ht="11.25" customHeight="1">
      <c r="A288" s="24" t="s">
        <v>953</v>
      </c>
      <c r="B288" s="24" t="s">
        <v>954</v>
      </c>
      <c r="C288" s="120">
        <v>6.7</v>
      </c>
      <c r="D288" s="13"/>
      <c r="E288" s="130"/>
    </row>
    <row r="289" spans="1:5" ht="11.25" customHeight="1">
      <c r="A289" s="5" t="s">
        <v>955</v>
      </c>
      <c r="B289" s="5" t="s">
        <v>956</v>
      </c>
      <c r="C289" s="120">
        <v>8.4</v>
      </c>
      <c r="D289" s="13"/>
      <c r="E289" s="130"/>
    </row>
    <row r="290" spans="1:5" ht="11.25" customHeight="1">
      <c r="A290" s="20" t="s">
        <v>957</v>
      </c>
      <c r="B290" s="20" t="s">
        <v>517</v>
      </c>
      <c r="C290" s="120">
        <v>10.1</v>
      </c>
      <c r="D290" s="13"/>
      <c r="E290" s="130"/>
    </row>
    <row r="291" spans="1:5" ht="11.25" customHeight="1">
      <c r="A291" s="20" t="s">
        <v>958</v>
      </c>
      <c r="B291" s="20" t="s">
        <v>518</v>
      </c>
      <c r="C291" s="120">
        <v>8.7</v>
      </c>
      <c r="D291" s="13"/>
      <c r="E291" s="130"/>
    </row>
    <row r="292" spans="1:5" ht="11.25" customHeight="1">
      <c r="A292" s="20" t="s">
        <v>959</v>
      </c>
      <c r="B292" s="23" t="s">
        <v>474</v>
      </c>
      <c r="C292" s="120">
        <v>12.3</v>
      </c>
      <c r="D292" s="13"/>
      <c r="E292" s="130"/>
    </row>
    <row r="293" spans="1:5" ht="11.25" customHeight="1">
      <c r="A293" s="20" t="s">
        <v>960</v>
      </c>
      <c r="B293" s="23" t="s">
        <v>475</v>
      </c>
      <c r="C293" s="120">
        <v>10.9</v>
      </c>
      <c r="D293" s="13"/>
      <c r="E293" s="130"/>
    </row>
    <row r="294" spans="1:5" ht="11.25" customHeight="1">
      <c r="A294" s="11" t="s">
        <v>961</v>
      </c>
      <c r="B294" s="23" t="s">
        <v>519</v>
      </c>
      <c r="C294" s="120">
        <v>10.3</v>
      </c>
      <c r="D294" s="13"/>
      <c r="E294" s="130"/>
    </row>
    <row r="295" spans="1:5" ht="11.25" customHeight="1">
      <c r="A295" s="11" t="s">
        <v>962</v>
      </c>
      <c r="B295" s="23" t="s">
        <v>476</v>
      </c>
      <c r="C295" s="120">
        <v>15.3</v>
      </c>
      <c r="D295" s="13"/>
      <c r="E295" s="130"/>
    </row>
    <row r="296" spans="1:5" ht="11.25" customHeight="1">
      <c r="A296" s="11" t="s">
        <v>963</v>
      </c>
      <c r="B296" s="11" t="s">
        <v>477</v>
      </c>
      <c r="C296" s="120">
        <v>14.3</v>
      </c>
      <c r="D296" s="13"/>
      <c r="E296" s="130"/>
    </row>
    <row r="297" spans="1:5" ht="11.25" customHeight="1">
      <c r="A297" s="11" t="s">
        <v>964</v>
      </c>
      <c r="B297" s="11" t="s">
        <v>553</v>
      </c>
      <c r="C297" s="120">
        <v>17.9</v>
      </c>
      <c r="D297" s="13"/>
      <c r="E297" s="130"/>
    </row>
    <row r="298" spans="1:5" ht="11.25" customHeight="1">
      <c r="A298" s="11" t="s">
        <v>965</v>
      </c>
      <c r="B298" s="11" t="s">
        <v>478</v>
      </c>
      <c r="C298" s="120">
        <v>16.3</v>
      </c>
      <c r="D298" s="13"/>
      <c r="E298" s="130"/>
    </row>
    <row r="299" spans="1:5" ht="11.25" customHeight="1">
      <c r="A299" s="11" t="s">
        <v>966</v>
      </c>
      <c r="B299" s="11" t="s">
        <v>554</v>
      </c>
      <c r="C299" s="120">
        <v>12.4</v>
      </c>
      <c r="D299" s="13"/>
      <c r="E299" s="130"/>
    </row>
    <row r="300" spans="1:5" ht="11.25" customHeight="1">
      <c r="A300" s="11" t="s">
        <v>967</v>
      </c>
      <c r="B300" s="11" t="s">
        <v>479</v>
      </c>
      <c r="C300" s="120">
        <v>20.5</v>
      </c>
      <c r="D300" s="13"/>
      <c r="E300" s="130"/>
    </row>
    <row r="301" spans="1:5" ht="11.25" customHeight="1">
      <c r="A301" s="11" t="s">
        <v>968</v>
      </c>
      <c r="B301" s="11" t="s">
        <v>480</v>
      </c>
      <c r="C301" s="120">
        <v>8.9</v>
      </c>
      <c r="D301" s="13"/>
      <c r="E301" s="130"/>
    </row>
    <row r="302" spans="1:5" ht="11.25" customHeight="1">
      <c r="A302" s="11" t="s">
        <v>969</v>
      </c>
      <c r="B302" s="11" t="s">
        <v>481</v>
      </c>
      <c r="C302" s="120">
        <v>8.8</v>
      </c>
      <c r="D302" s="13"/>
      <c r="E302" s="130"/>
    </row>
    <row r="303" spans="1:5" ht="11.25" customHeight="1">
      <c r="A303" s="11" t="s">
        <v>970</v>
      </c>
      <c r="B303" s="11" t="s">
        <v>482</v>
      </c>
      <c r="C303" s="120">
        <v>7.1</v>
      </c>
      <c r="D303" s="13"/>
      <c r="E303" s="130"/>
    </row>
    <row r="304" spans="1:5" ht="11.25" customHeight="1">
      <c r="A304" s="11" t="s">
        <v>971</v>
      </c>
      <c r="B304" s="11" t="s">
        <v>483</v>
      </c>
      <c r="C304" s="120">
        <v>6.6</v>
      </c>
      <c r="D304" s="13"/>
      <c r="E304" s="130"/>
    </row>
    <row r="305" spans="1:5" ht="11.25" customHeight="1">
      <c r="A305" s="11" t="s">
        <v>972</v>
      </c>
      <c r="B305" s="11" t="s">
        <v>484</v>
      </c>
      <c r="C305" s="120">
        <v>3.1</v>
      </c>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4:5" ht="11.25" customHeight="1">
      <c r="D318" s="13"/>
      <c r="E318" s="77"/>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38">
    <tabColor indexed="25"/>
  </sheetPr>
  <dimension ref="A1:L320"/>
  <sheetViews>
    <sheetView showGridLines="0" zoomScalePageLayoutView="0" workbookViewId="0" topLeftCell="A1">
      <selection activeCell="A1" sqref="A1"/>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20">
        <v>18.6</v>
      </c>
      <c r="D2" s="13"/>
      <c r="E2" s="130"/>
      <c r="F2" s="7" t="s">
        <v>899</v>
      </c>
    </row>
    <row r="3" spans="1:6" ht="11.25" customHeight="1">
      <c r="A3" s="11" t="s">
        <v>900</v>
      </c>
      <c r="B3" s="11" t="s">
        <v>901</v>
      </c>
      <c r="C3" s="120">
        <v>34.3</v>
      </c>
      <c r="D3" s="13"/>
      <c r="E3" s="130"/>
      <c r="F3" s="78"/>
    </row>
    <row r="4" spans="1:5" ht="11.25" customHeight="1">
      <c r="A4" s="11" t="s">
        <v>902</v>
      </c>
      <c r="B4" s="11" t="s">
        <v>903</v>
      </c>
      <c r="C4" s="120">
        <v>81.2</v>
      </c>
      <c r="D4" s="13"/>
      <c r="E4" s="130"/>
    </row>
    <row r="5" spans="1:5" s="10" customFormat="1" ht="11.25" customHeight="1">
      <c r="A5" s="11" t="s">
        <v>746</v>
      </c>
      <c r="B5" s="11" t="s">
        <v>747</v>
      </c>
      <c r="C5" s="120">
        <v>111.9</v>
      </c>
      <c r="D5" s="13"/>
      <c r="E5" s="130"/>
    </row>
    <row r="6" spans="1:5" ht="11.25" customHeight="1">
      <c r="A6" s="11" t="s">
        <v>748</v>
      </c>
      <c r="B6" s="11" t="s">
        <v>839</v>
      </c>
      <c r="C6" s="120">
        <v>154.6</v>
      </c>
      <c r="D6" s="13"/>
      <c r="E6" s="130"/>
    </row>
    <row r="7" spans="1:5" ht="11.25" customHeight="1">
      <c r="A7" s="11" t="s">
        <v>840</v>
      </c>
      <c r="B7" s="11" t="s">
        <v>841</v>
      </c>
      <c r="C7" s="120">
        <v>146.2</v>
      </c>
      <c r="D7" s="13"/>
      <c r="E7" s="130"/>
    </row>
    <row r="8" spans="1:7" ht="11.25" customHeight="1">
      <c r="A8" s="11" t="s">
        <v>842</v>
      </c>
      <c r="B8" s="11" t="s">
        <v>843</v>
      </c>
      <c r="C8" s="120">
        <v>199.8</v>
      </c>
      <c r="D8" s="13"/>
      <c r="E8" s="130"/>
      <c r="F8" s="73" t="str">
        <f ca="1">"Karte"&amp;MID(MID(CELL("filename",$A$1),FIND("]",CELL("filename",$A$1))+1,256),FIND(" ",MID(CELL("filename",$A$1),FIND("]",CELL("filename",$A$1))+1,256),"1"),256)&amp;":"</f>
        <v>Karte 9.6:</v>
      </c>
      <c r="G8" s="92" t="s">
        <v>125</v>
      </c>
    </row>
    <row r="9" spans="1:7" ht="11.25" customHeight="1">
      <c r="A9" s="11" t="s">
        <v>844</v>
      </c>
      <c r="B9" s="11" t="s">
        <v>845</v>
      </c>
      <c r="C9" s="120">
        <v>162.6</v>
      </c>
      <c r="D9" s="13"/>
      <c r="E9" s="130"/>
      <c r="F9" s="73"/>
      <c r="G9" s="93" t="s">
        <v>7</v>
      </c>
    </row>
    <row r="10" spans="1:7" ht="11.25" customHeight="1">
      <c r="A10" s="11" t="s">
        <v>846</v>
      </c>
      <c r="B10" s="11" t="s">
        <v>847</v>
      </c>
      <c r="C10" s="120">
        <v>73.6</v>
      </c>
      <c r="D10" s="13"/>
      <c r="E10" s="130"/>
      <c r="F10" s="75"/>
      <c r="G10" s="93"/>
    </row>
    <row r="11" spans="1:7" ht="11.25" customHeight="1">
      <c r="A11" s="14" t="s">
        <v>848</v>
      </c>
      <c r="B11" s="14" t="s">
        <v>849</v>
      </c>
      <c r="C11" s="120">
        <v>11.9</v>
      </c>
      <c r="D11" s="13"/>
      <c r="E11" s="130"/>
      <c r="F11" s="73" t="str">
        <f ca="1">"Map"&amp;MID(MID(CELL("filename",$A$1),FIND("]",CELL("filename",$A$1))+1,256),FIND(" ",MID(CELL("filename",$A$1),FIND("]",CELL("filename",$A$1))+1,256),"1"),256)&amp;":"</f>
        <v>Map 9.6:</v>
      </c>
      <c r="G11" s="92" t="s">
        <v>126</v>
      </c>
    </row>
    <row r="12" spans="1:7" ht="11.25" customHeight="1">
      <c r="A12" s="14" t="s">
        <v>850</v>
      </c>
      <c r="B12" s="14" t="s">
        <v>851</v>
      </c>
      <c r="C12" s="120">
        <v>102.1</v>
      </c>
      <c r="D12" s="13"/>
      <c r="E12" s="130"/>
      <c r="F12" s="73"/>
      <c r="G12" s="88" t="s">
        <v>6</v>
      </c>
    </row>
    <row r="13" spans="1:7" ht="11.25" customHeight="1">
      <c r="A13" s="14" t="s">
        <v>852</v>
      </c>
      <c r="B13" s="14" t="s">
        <v>853</v>
      </c>
      <c r="C13" s="120">
        <v>104.1</v>
      </c>
      <c r="D13" s="13"/>
      <c r="E13" s="130"/>
      <c r="F13" s="75"/>
      <c r="G13" s="93"/>
    </row>
    <row r="14" spans="1:7" ht="11.25" customHeight="1">
      <c r="A14" s="14" t="s">
        <v>854</v>
      </c>
      <c r="B14" s="14" t="s">
        <v>855</v>
      </c>
      <c r="C14" s="120">
        <v>122</v>
      </c>
      <c r="D14" s="13"/>
      <c r="E14" s="130"/>
      <c r="F14" s="73" t="str">
        <f ca="1">"Carte"&amp;MID(MID(CELL("filename",$A$1),FIND("]",CELL("filename",$A$1))+1,256),FIND(" ",MID(CELL("filename",$A$1),FIND("]",CELL("filename",$A$1))+1,256),"1"),256)&amp;":"</f>
        <v>Carte 9.6:</v>
      </c>
      <c r="G14" s="92" t="s">
        <v>127</v>
      </c>
    </row>
    <row r="15" spans="1:7" ht="11.25" customHeight="1">
      <c r="A15" s="14" t="s">
        <v>856</v>
      </c>
      <c r="B15" s="14" t="s">
        <v>857</v>
      </c>
      <c r="C15" s="120">
        <v>136.5</v>
      </c>
      <c r="D15" s="13"/>
      <c r="E15" s="130"/>
      <c r="G15" s="93" t="s">
        <v>8</v>
      </c>
    </row>
    <row r="16" spans="1:5" ht="11.25" customHeight="1">
      <c r="A16" s="14" t="s">
        <v>858</v>
      </c>
      <c r="B16" s="14" t="s">
        <v>859</v>
      </c>
      <c r="C16" s="120">
        <v>55.1</v>
      </c>
      <c r="D16" s="13"/>
      <c r="E16" s="130"/>
    </row>
    <row r="17" spans="1:7" ht="11.25" customHeight="1">
      <c r="A17" s="14" t="s">
        <v>860</v>
      </c>
      <c r="B17" s="14" t="s">
        <v>861</v>
      </c>
      <c r="C17" s="120">
        <v>9.5</v>
      </c>
      <c r="D17" s="13"/>
      <c r="E17" s="130"/>
      <c r="G17" s="116"/>
    </row>
    <row r="18" spans="1:5" ht="11.25" customHeight="1">
      <c r="A18" s="14" t="s">
        <v>862</v>
      </c>
      <c r="B18" s="14" t="s">
        <v>863</v>
      </c>
      <c r="C18" s="120">
        <v>26.2</v>
      </c>
      <c r="D18" s="13"/>
      <c r="E18" s="130"/>
    </row>
    <row r="19" spans="1:5" ht="11.25" customHeight="1">
      <c r="A19" s="14" t="s">
        <v>864</v>
      </c>
      <c r="B19" s="14" t="s">
        <v>865</v>
      </c>
      <c r="C19" s="120">
        <v>91.4</v>
      </c>
      <c r="D19" s="13"/>
      <c r="E19" s="130"/>
    </row>
    <row r="20" spans="1:5" ht="11.25" customHeight="1">
      <c r="A20" s="14" t="s">
        <v>866</v>
      </c>
      <c r="B20" s="14" t="s">
        <v>734</v>
      </c>
      <c r="C20" s="120">
        <v>151.7</v>
      </c>
      <c r="D20" s="13"/>
      <c r="E20" s="130"/>
    </row>
    <row r="21" spans="1:9" ht="11.25" customHeight="1">
      <c r="A21" s="14" t="s">
        <v>867</v>
      </c>
      <c r="B21" s="14" t="s">
        <v>868</v>
      </c>
      <c r="C21" s="120">
        <v>77.4</v>
      </c>
      <c r="D21" s="13"/>
      <c r="E21" s="130"/>
      <c r="H21" s="11"/>
      <c r="I21" s="11"/>
    </row>
    <row r="22" spans="1:9" ht="11.25" customHeight="1">
      <c r="A22" s="14" t="s">
        <v>869</v>
      </c>
      <c r="B22" s="14" t="s">
        <v>870</v>
      </c>
      <c r="C22" s="120">
        <v>79.3</v>
      </c>
      <c r="D22" s="13"/>
      <c r="E22" s="130"/>
      <c r="G22" s="10" t="s">
        <v>124</v>
      </c>
      <c r="H22" s="11"/>
      <c r="I22" s="11"/>
    </row>
    <row r="23" spans="1:11" ht="11.25" customHeight="1">
      <c r="A23" s="14" t="s">
        <v>871</v>
      </c>
      <c r="B23" s="14" t="s">
        <v>872</v>
      </c>
      <c r="C23" s="120">
        <v>94.1</v>
      </c>
      <c r="D23" s="13"/>
      <c r="E23" s="130"/>
      <c r="F23" s="10" t="s">
        <v>873</v>
      </c>
      <c r="G23" s="87" t="s">
        <v>108</v>
      </c>
      <c r="H23" s="111"/>
      <c r="J23" s="26">
        <f>PERCENTILE(C$2:C$318,0)</f>
        <v>0</v>
      </c>
      <c r="K23" s="20" t="s">
        <v>874</v>
      </c>
    </row>
    <row r="24" spans="1:11" ht="11.25" customHeight="1">
      <c r="A24" s="14" t="s">
        <v>875</v>
      </c>
      <c r="B24" s="14" t="s">
        <v>876</v>
      </c>
      <c r="C24" s="120">
        <v>150.7</v>
      </c>
      <c r="D24" s="13"/>
      <c r="E24" s="130"/>
      <c r="G24" s="132" t="s">
        <v>120</v>
      </c>
      <c r="H24" s="111"/>
      <c r="J24" s="26">
        <f>PERCENTILE(C$2:C$318,0.2)</f>
        <v>11.720000000000002</v>
      </c>
      <c r="K24" s="20" t="s">
        <v>877</v>
      </c>
    </row>
    <row r="25" spans="1:11" ht="11.25" customHeight="1">
      <c r="A25" s="11" t="s">
        <v>878</v>
      </c>
      <c r="B25" s="11" t="s">
        <v>735</v>
      </c>
      <c r="C25" s="120">
        <v>109.7</v>
      </c>
      <c r="D25" s="13"/>
      <c r="E25" s="130"/>
      <c r="G25" s="132" t="s">
        <v>121</v>
      </c>
      <c r="H25" s="111"/>
      <c r="J25" s="26">
        <f>PERCENTILE(C$2:C$318,0.4)</f>
        <v>36.64000000000001</v>
      </c>
      <c r="K25" s="20" t="s">
        <v>879</v>
      </c>
    </row>
    <row r="26" spans="1:11" ht="11.25" customHeight="1">
      <c r="A26" s="11" t="s">
        <v>880</v>
      </c>
      <c r="B26" s="11" t="s">
        <v>881</v>
      </c>
      <c r="C26" s="120">
        <v>72.9</v>
      </c>
      <c r="D26" s="13"/>
      <c r="E26" s="130"/>
      <c r="G26" s="131" t="s">
        <v>122</v>
      </c>
      <c r="H26" s="111"/>
      <c r="J26" s="26">
        <f>PERCENTILE(C$2:C$318,0.5)</f>
        <v>51.8</v>
      </c>
      <c r="K26" s="27" t="s">
        <v>882</v>
      </c>
    </row>
    <row r="27" spans="1:11" ht="11.25" customHeight="1">
      <c r="A27" s="11" t="s">
        <v>883</v>
      </c>
      <c r="B27" s="11" t="s">
        <v>884</v>
      </c>
      <c r="C27" s="120">
        <v>126.7</v>
      </c>
      <c r="D27" s="13"/>
      <c r="E27" s="130"/>
      <c r="G27" s="131" t="s">
        <v>123</v>
      </c>
      <c r="H27" s="111"/>
      <c r="J27" s="26">
        <f>PERCENTILE(C$2:C$318,0.6)</f>
        <v>71.46000000000001</v>
      </c>
      <c r="K27" s="20" t="s">
        <v>885</v>
      </c>
    </row>
    <row r="28" spans="1:11" ht="11.25" customHeight="1">
      <c r="A28" s="11" t="s">
        <v>886</v>
      </c>
      <c r="B28" s="11" t="s">
        <v>887</v>
      </c>
      <c r="C28" s="120">
        <v>272</v>
      </c>
      <c r="D28" s="13"/>
      <c r="E28" s="130"/>
      <c r="G28" s="7" t="s">
        <v>745</v>
      </c>
      <c r="H28" s="111" t="s">
        <v>888</v>
      </c>
      <c r="J28" s="26">
        <f>PERCENTILE(C$2:C$318,0.8)</f>
        <v>121.96000000000001</v>
      </c>
      <c r="K28" s="20" t="s">
        <v>565</v>
      </c>
    </row>
    <row r="29" spans="1:11" ht="11.25" customHeight="1">
      <c r="A29" s="11" t="s">
        <v>566</v>
      </c>
      <c r="B29" s="11" t="s">
        <v>567</v>
      </c>
      <c r="C29" s="120">
        <v>188.8</v>
      </c>
      <c r="D29" s="13"/>
      <c r="E29" s="130"/>
      <c r="F29" s="2"/>
      <c r="G29" s="2"/>
      <c r="J29" s="26">
        <f>PERCENTILE(C$2:C$318,1)</f>
        <v>272</v>
      </c>
      <c r="K29" s="11" t="s">
        <v>568</v>
      </c>
    </row>
    <row r="30" spans="1:9" ht="11.25" customHeight="1">
      <c r="A30" s="11" t="s">
        <v>569</v>
      </c>
      <c r="B30" s="11" t="s">
        <v>570</v>
      </c>
      <c r="C30" s="120">
        <v>204.5</v>
      </c>
      <c r="D30" s="13"/>
      <c r="E30" s="130"/>
      <c r="F30" s="6" t="s">
        <v>571</v>
      </c>
      <c r="G30" s="28"/>
      <c r="H30" s="11"/>
      <c r="I30" s="11"/>
    </row>
    <row r="31" spans="1:9" ht="11.25" customHeight="1">
      <c r="A31" s="11" t="s">
        <v>572</v>
      </c>
      <c r="B31" s="11" t="s">
        <v>573</v>
      </c>
      <c r="C31" s="120">
        <v>193.4</v>
      </c>
      <c r="D31" s="13"/>
      <c r="E31" s="130"/>
      <c r="F31" s="2" t="s">
        <v>574</v>
      </c>
      <c r="G31" s="137" t="s">
        <v>814</v>
      </c>
      <c r="H31" s="88"/>
      <c r="I31" s="2"/>
    </row>
    <row r="32" spans="1:9" ht="11.25" customHeight="1">
      <c r="A32" s="11" t="s">
        <v>763</v>
      </c>
      <c r="B32" s="11" t="s">
        <v>726</v>
      </c>
      <c r="C32" s="120">
        <v>103.4</v>
      </c>
      <c r="D32" s="13"/>
      <c r="E32" s="130"/>
      <c r="F32" s="2"/>
      <c r="G32" s="147"/>
      <c r="H32" s="88"/>
      <c r="I32" s="2"/>
    </row>
    <row r="33" spans="1:9" ht="11.25" customHeight="1">
      <c r="A33" s="11" t="s">
        <v>764</v>
      </c>
      <c r="B33" s="11" t="s">
        <v>727</v>
      </c>
      <c r="C33" s="120">
        <v>110.6</v>
      </c>
      <c r="D33" s="13"/>
      <c r="E33" s="130"/>
      <c r="F33" s="2" t="s">
        <v>579</v>
      </c>
      <c r="G33" s="137" t="s">
        <v>815</v>
      </c>
      <c r="H33" s="88"/>
      <c r="I33" s="2"/>
    </row>
    <row r="34" spans="1:9" ht="11.25" customHeight="1">
      <c r="A34" s="11" t="s">
        <v>718</v>
      </c>
      <c r="B34" s="11" t="s">
        <v>601</v>
      </c>
      <c r="C34" s="120" t="s">
        <v>888</v>
      </c>
      <c r="D34" s="13"/>
      <c r="E34" s="130"/>
      <c r="F34" s="2"/>
      <c r="G34" s="147"/>
      <c r="H34" s="88"/>
      <c r="I34" s="2"/>
    </row>
    <row r="35" spans="1:9" ht="11.25" customHeight="1">
      <c r="A35" s="11" t="s">
        <v>719</v>
      </c>
      <c r="B35" s="11" t="s">
        <v>717</v>
      </c>
      <c r="C35" s="120">
        <v>72.5</v>
      </c>
      <c r="D35" s="13"/>
      <c r="E35" s="130"/>
      <c r="F35" s="2" t="s">
        <v>584</v>
      </c>
      <c r="G35" s="137" t="s">
        <v>816</v>
      </c>
      <c r="H35" s="88"/>
      <c r="I35" s="2"/>
    </row>
    <row r="36" spans="1:9" ht="11.25" customHeight="1">
      <c r="A36" s="11" t="s">
        <v>720</v>
      </c>
      <c r="B36" s="11" t="s">
        <v>603</v>
      </c>
      <c r="C36" s="120" t="s">
        <v>888</v>
      </c>
      <c r="D36" s="13"/>
      <c r="E36" s="130"/>
      <c r="F36" s="3"/>
      <c r="G36" s="3"/>
      <c r="H36" s="97"/>
      <c r="I36" s="2"/>
    </row>
    <row r="37" spans="1:9" ht="11.25" customHeight="1">
      <c r="A37" s="11" t="s">
        <v>721</v>
      </c>
      <c r="B37" s="11" t="s">
        <v>605</v>
      </c>
      <c r="C37" s="120" t="s">
        <v>888</v>
      </c>
      <c r="D37" s="13"/>
      <c r="E37" s="130"/>
      <c r="F37" s="2"/>
      <c r="H37" s="2"/>
      <c r="I37" s="2"/>
    </row>
    <row r="38" spans="1:9" ht="11.25" customHeight="1">
      <c r="A38" s="11" t="s">
        <v>722</v>
      </c>
      <c r="B38" s="11" t="s">
        <v>728</v>
      </c>
      <c r="C38" s="120">
        <v>96.3</v>
      </c>
      <c r="D38" s="13"/>
      <c r="E38" s="130"/>
      <c r="F38" s="2"/>
      <c r="G38" s="2"/>
      <c r="H38" s="2"/>
      <c r="I38" s="2"/>
    </row>
    <row r="39" spans="1:9" ht="11.25" customHeight="1">
      <c r="A39" s="11" t="s">
        <v>723</v>
      </c>
      <c r="B39" s="11" t="s">
        <v>613</v>
      </c>
      <c r="C39" s="120">
        <v>148.4</v>
      </c>
      <c r="D39" s="13"/>
      <c r="E39" s="130"/>
      <c r="F39" s="15" t="s">
        <v>593</v>
      </c>
      <c r="G39" s="2"/>
      <c r="H39" s="2"/>
      <c r="I39" s="2"/>
    </row>
    <row r="40" spans="1:12" ht="11.25" customHeight="1">
      <c r="A40" s="11" t="s">
        <v>724</v>
      </c>
      <c r="B40" s="11" t="s">
        <v>729</v>
      </c>
      <c r="C40" s="120">
        <v>128.4</v>
      </c>
      <c r="D40" s="13"/>
      <c r="E40" s="130"/>
      <c r="F40" s="2" t="s">
        <v>574</v>
      </c>
      <c r="G40" s="16" t="s">
        <v>695</v>
      </c>
      <c r="H40" s="2"/>
      <c r="I40" s="2"/>
      <c r="L40" s="16"/>
    </row>
    <row r="41" spans="1:12" ht="11.25" customHeight="1">
      <c r="A41" s="11" t="s">
        <v>725</v>
      </c>
      <c r="B41" s="11" t="s">
        <v>730</v>
      </c>
      <c r="C41" s="120">
        <v>143.7</v>
      </c>
      <c r="D41" s="13"/>
      <c r="E41" s="130"/>
      <c r="F41" s="2"/>
      <c r="G41" s="17"/>
      <c r="H41" s="2"/>
      <c r="I41" s="2"/>
      <c r="L41" s="17"/>
    </row>
    <row r="42" spans="1:12" ht="11.25" customHeight="1">
      <c r="A42" s="11" t="s">
        <v>485</v>
      </c>
      <c r="B42" s="11" t="s">
        <v>731</v>
      </c>
      <c r="C42" s="120">
        <v>67</v>
      </c>
      <c r="D42" s="13"/>
      <c r="E42" s="130"/>
      <c r="F42" s="2" t="s">
        <v>579</v>
      </c>
      <c r="G42" s="16" t="s">
        <v>696</v>
      </c>
      <c r="H42" s="2"/>
      <c r="I42" s="2"/>
      <c r="L42" s="16"/>
    </row>
    <row r="43" spans="1:12" ht="11.25" customHeight="1">
      <c r="A43" s="11" t="s">
        <v>486</v>
      </c>
      <c r="B43" s="11" t="s">
        <v>639</v>
      </c>
      <c r="C43" s="120">
        <v>43.4</v>
      </c>
      <c r="D43" s="13"/>
      <c r="E43" s="130"/>
      <c r="F43" s="2"/>
      <c r="G43" s="18"/>
      <c r="H43" s="2"/>
      <c r="I43" s="2"/>
      <c r="L43" s="18"/>
    </row>
    <row r="44" spans="1:12" ht="11.25" customHeight="1">
      <c r="A44" s="11" t="s">
        <v>487</v>
      </c>
      <c r="B44" s="11" t="s">
        <v>496</v>
      </c>
      <c r="C44" s="120">
        <v>133.9</v>
      </c>
      <c r="D44" s="13"/>
      <c r="E44" s="130"/>
      <c r="F44" s="2" t="s">
        <v>584</v>
      </c>
      <c r="G44" s="16" t="s">
        <v>697</v>
      </c>
      <c r="H44" s="2"/>
      <c r="I44" s="2"/>
      <c r="L44" s="16"/>
    </row>
    <row r="45" spans="1:9" ht="11.25" customHeight="1">
      <c r="A45" s="11" t="s">
        <v>488</v>
      </c>
      <c r="B45" s="11" t="s">
        <v>645</v>
      </c>
      <c r="C45" s="120">
        <v>164.9</v>
      </c>
      <c r="D45" s="13"/>
      <c r="E45" s="130"/>
      <c r="F45" s="2"/>
      <c r="G45" s="2"/>
      <c r="H45" s="2"/>
      <c r="I45" s="2"/>
    </row>
    <row r="46" spans="1:5" ht="11.25" customHeight="1">
      <c r="A46" s="11" t="s">
        <v>489</v>
      </c>
      <c r="B46" s="11" t="s">
        <v>647</v>
      </c>
      <c r="C46" s="120">
        <v>136.9</v>
      </c>
      <c r="D46" s="13"/>
      <c r="E46" s="130"/>
    </row>
    <row r="47" spans="1:5" ht="11.25" customHeight="1">
      <c r="A47" s="11" t="s">
        <v>766</v>
      </c>
      <c r="B47" s="11" t="s">
        <v>649</v>
      </c>
      <c r="C47" s="120">
        <v>144</v>
      </c>
      <c r="D47" s="13"/>
      <c r="E47" s="130"/>
    </row>
    <row r="48" spans="1:5" ht="11.25" customHeight="1">
      <c r="A48" s="11" t="s">
        <v>650</v>
      </c>
      <c r="B48" s="11" t="s">
        <v>651</v>
      </c>
      <c r="C48" s="120">
        <v>17.8</v>
      </c>
      <c r="D48" s="13"/>
      <c r="E48" s="130"/>
    </row>
    <row r="49" spans="1:5" ht="11.25" customHeight="1">
      <c r="A49" s="11" t="s">
        <v>652</v>
      </c>
      <c r="B49" s="11" t="s">
        <v>653</v>
      </c>
      <c r="C49" s="120">
        <v>15.1</v>
      </c>
      <c r="D49" s="13"/>
      <c r="E49" s="130"/>
    </row>
    <row r="50" spans="1:5" ht="11.25" customHeight="1">
      <c r="A50" s="11" t="s">
        <v>654</v>
      </c>
      <c r="B50" s="11" t="s">
        <v>655</v>
      </c>
      <c r="C50" s="120">
        <v>55.7</v>
      </c>
      <c r="D50" s="13"/>
      <c r="E50" s="130"/>
    </row>
    <row r="51" spans="1:5" ht="11.25" customHeight="1">
      <c r="A51" s="11" t="s">
        <v>767</v>
      </c>
      <c r="B51" s="11" t="s">
        <v>656</v>
      </c>
      <c r="C51" s="120">
        <v>71.7</v>
      </c>
      <c r="D51" s="13"/>
      <c r="E51" s="130"/>
    </row>
    <row r="52" spans="1:5" ht="11.25" customHeight="1">
      <c r="A52" s="11" t="s">
        <v>768</v>
      </c>
      <c r="B52" s="11" t="s">
        <v>657</v>
      </c>
      <c r="C52" s="120">
        <v>70.3</v>
      </c>
      <c r="D52" s="13"/>
      <c r="E52" s="130"/>
    </row>
    <row r="53" spans="1:5" ht="11.25" customHeight="1">
      <c r="A53" s="11" t="s">
        <v>769</v>
      </c>
      <c r="B53" s="11" t="s">
        <v>658</v>
      </c>
      <c r="C53" s="120">
        <v>51.8</v>
      </c>
      <c r="D53" s="13"/>
      <c r="E53" s="130"/>
    </row>
    <row r="54" spans="1:5" ht="11.25" customHeight="1">
      <c r="A54" s="11" t="s">
        <v>525</v>
      </c>
      <c r="B54" s="11" t="s">
        <v>659</v>
      </c>
      <c r="C54" s="120">
        <v>53.6</v>
      </c>
      <c r="D54" s="13"/>
      <c r="E54" s="130"/>
    </row>
    <row r="55" spans="1:5" ht="11.25" customHeight="1">
      <c r="A55" s="11" t="s">
        <v>526</v>
      </c>
      <c r="B55" s="11" t="s">
        <v>660</v>
      </c>
      <c r="C55" s="120">
        <v>17.9</v>
      </c>
      <c r="D55" s="13"/>
      <c r="E55" s="130"/>
    </row>
    <row r="56" spans="1:5" ht="11.25" customHeight="1">
      <c r="A56" s="11" t="s">
        <v>527</v>
      </c>
      <c r="B56" s="11" t="s">
        <v>661</v>
      </c>
      <c r="C56" s="120">
        <v>3</v>
      </c>
      <c r="D56" s="13"/>
      <c r="E56" s="130"/>
    </row>
    <row r="57" spans="1:9" ht="11.25" customHeight="1">
      <c r="A57" s="11" t="s">
        <v>528</v>
      </c>
      <c r="B57" s="11" t="s">
        <v>662</v>
      </c>
      <c r="C57" s="120">
        <v>41.6</v>
      </c>
      <c r="D57" s="13"/>
      <c r="E57" s="130"/>
      <c r="F57" s="2"/>
      <c r="G57" s="2"/>
      <c r="H57" s="2"/>
      <c r="I57" s="2"/>
    </row>
    <row r="58" spans="1:9" ht="11.25" customHeight="1">
      <c r="A58" s="11" t="s">
        <v>529</v>
      </c>
      <c r="B58" s="11" t="s">
        <v>663</v>
      </c>
      <c r="C58" s="120">
        <v>22.8</v>
      </c>
      <c r="D58" s="13"/>
      <c r="E58" s="130"/>
      <c r="F58" s="2"/>
      <c r="G58" s="2"/>
      <c r="H58" s="2"/>
      <c r="I58" s="2"/>
    </row>
    <row r="59" spans="1:9" ht="11.25" customHeight="1">
      <c r="A59" s="11" t="s">
        <v>530</v>
      </c>
      <c r="B59" s="11" t="s">
        <v>664</v>
      </c>
      <c r="C59" s="120">
        <v>5.2</v>
      </c>
      <c r="D59" s="13"/>
      <c r="E59" s="130"/>
      <c r="F59" s="2"/>
      <c r="G59" s="2"/>
      <c r="H59" s="2"/>
      <c r="I59" s="2"/>
    </row>
    <row r="60" spans="1:9" ht="11.25" customHeight="1">
      <c r="A60" s="11" t="s">
        <v>531</v>
      </c>
      <c r="B60" s="11" t="s">
        <v>665</v>
      </c>
      <c r="C60" s="120">
        <v>4.5</v>
      </c>
      <c r="D60" s="13"/>
      <c r="E60" s="130"/>
      <c r="F60" s="2"/>
      <c r="G60" s="2"/>
      <c r="H60" s="2"/>
      <c r="I60" s="2"/>
    </row>
    <row r="61" spans="1:5" ht="11.25" customHeight="1">
      <c r="A61" s="11" t="s">
        <v>532</v>
      </c>
      <c r="B61" s="11" t="s">
        <v>666</v>
      </c>
      <c r="C61" s="120">
        <v>5.7</v>
      </c>
      <c r="D61" s="13"/>
      <c r="E61" s="130"/>
    </row>
    <row r="62" spans="1:5" ht="11.25" customHeight="1">
      <c r="A62" s="11" t="s">
        <v>533</v>
      </c>
      <c r="B62" s="11" t="s">
        <v>667</v>
      </c>
      <c r="C62" s="120">
        <v>3.6</v>
      </c>
      <c r="D62" s="13"/>
      <c r="E62" s="130"/>
    </row>
    <row r="63" spans="1:5" ht="11.25" customHeight="1">
      <c r="A63" s="11" t="s">
        <v>534</v>
      </c>
      <c r="B63" s="11" t="s">
        <v>668</v>
      </c>
      <c r="C63" s="120">
        <v>1.2</v>
      </c>
      <c r="D63" s="13"/>
      <c r="E63" s="130"/>
    </row>
    <row r="64" spans="1:5" ht="11.25" customHeight="1">
      <c r="A64" s="11" t="s">
        <v>669</v>
      </c>
      <c r="B64" s="11" t="s">
        <v>670</v>
      </c>
      <c r="C64" s="120">
        <v>6.2</v>
      </c>
      <c r="D64" s="13"/>
      <c r="E64" s="130"/>
    </row>
    <row r="65" spans="1:5" ht="11.25" customHeight="1">
      <c r="A65" s="11" t="s">
        <v>671</v>
      </c>
      <c r="B65" s="11" t="s">
        <v>672</v>
      </c>
      <c r="C65" s="120">
        <v>0.1</v>
      </c>
      <c r="D65" s="13"/>
      <c r="E65" s="130"/>
    </row>
    <row r="66" spans="1:5" ht="11.25" customHeight="1">
      <c r="A66" s="19" t="s">
        <v>673</v>
      </c>
      <c r="B66" s="11" t="s">
        <v>674</v>
      </c>
      <c r="C66" s="120">
        <v>0.5</v>
      </c>
      <c r="D66" s="13"/>
      <c r="E66" s="130"/>
    </row>
    <row r="67" spans="1:5" ht="11.25" customHeight="1">
      <c r="A67" s="11" t="s">
        <v>675</v>
      </c>
      <c r="B67" s="11" t="s">
        <v>676</v>
      </c>
      <c r="C67" s="120">
        <v>38.9</v>
      </c>
      <c r="D67" s="13"/>
      <c r="E67" s="130"/>
    </row>
    <row r="68" spans="1:5" ht="11.25" customHeight="1">
      <c r="A68" s="11" t="s">
        <v>677</v>
      </c>
      <c r="B68" s="11" t="s">
        <v>678</v>
      </c>
      <c r="C68" s="120">
        <v>85.4</v>
      </c>
      <c r="D68" s="13"/>
      <c r="E68" s="130"/>
    </row>
    <row r="69" spans="1:5" ht="11.25" customHeight="1">
      <c r="A69" s="11" t="s">
        <v>679</v>
      </c>
      <c r="B69" s="11" t="s">
        <v>680</v>
      </c>
      <c r="C69" s="120">
        <v>45.5</v>
      </c>
      <c r="D69" s="13"/>
      <c r="E69" s="130"/>
    </row>
    <row r="70" spans="1:5" ht="11.25" customHeight="1">
      <c r="A70" s="11" t="s">
        <v>681</v>
      </c>
      <c r="B70" s="11" t="s">
        <v>793</v>
      </c>
      <c r="C70" s="120">
        <v>60.6</v>
      </c>
      <c r="D70" s="13"/>
      <c r="E70" s="130"/>
    </row>
    <row r="71" spans="1:5" ht="11.25" customHeight="1">
      <c r="A71" s="11" t="s">
        <v>794</v>
      </c>
      <c r="B71" s="11" t="s">
        <v>795</v>
      </c>
      <c r="C71" s="120">
        <v>36.4</v>
      </c>
      <c r="D71" s="13"/>
      <c r="E71" s="130"/>
    </row>
    <row r="72" spans="1:5" ht="11.25" customHeight="1">
      <c r="A72" s="11" t="s">
        <v>796</v>
      </c>
      <c r="B72" s="11" t="s">
        <v>453</v>
      </c>
      <c r="C72" s="120">
        <v>83.3</v>
      </c>
      <c r="D72" s="13"/>
      <c r="E72" s="130"/>
    </row>
    <row r="73" spans="1:5" ht="11.25" customHeight="1">
      <c r="A73" s="14" t="s">
        <v>454</v>
      </c>
      <c r="B73" s="14" t="s">
        <v>736</v>
      </c>
      <c r="C73" s="120">
        <v>51.9</v>
      </c>
      <c r="D73" s="13"/>
      <c r="E73" s="130"/>
    </row>
    <row r="74" spans="1:5" ht="11.25" customHeight="1">
      <c r="A74" s="11" t="s">
        <v>455</v>
      </c>
      <c r="B74" s="11" t="s">
        <v>456</v>
      </c>
      <c r="C74" s="120">
        <v>32.2</v>
      </c>
      <c r="D74" s="13"/>
      <c r="E74" s="130"/>
    </row>
    <row r="75" spans="1:5" ht="11.25" customHeight="1">
      <c r="A75" s="11" t="s">
        <v>457</v>
      </c>
      <c r="B75" s="11" t="s">
        <v>682</v>
      </c>
      <c r="C75" s="120">
        <v>46.5</v>
      </c>
      <c r="D75" s="13"/>
      <c r="E75" s="130"/>
    </row>
    <row r="76" spans="1:5" ht="11.25" customHeight="1">
      <c r="A76" s="11" t="s">
        <v>683</v>
      </c>
      <c r="B76" s="11" t="s">
        <v>684</v>
      </c>
      <c r="C76" s="120">
        <v>8.5</v>
      </c>
      <c r="D76" s="13"/>
      <c r="E76" s="130"/>
    </row>
    <row r="77" spans="1:5" ht="11.25" customHeight="1">
      <c r="A77" s="11" t="s">
        <v>685</v>
      </c>
      <c r="B77" s="11" t="s">
        <v>686</v>
      </c>
      <c r="C77" s="120">
        <v>15.6</v>
      </c>
      <c r="D77" s="13"/>
      <c r="E77" s="130"/>
    </row>
    <row r="78" spans="1:5" ht="11.25" customHeight="1">
      <c r="A78" s="11" t="s">
        <v>687</v>
      </c>
      <c r="B78" s="11" t="s">
        <v>688</v>
      </c>
      <c r="C78" s="120">
        <v>25.5</v>
      </c>
      <c r="D78" s="13"/>
      <c r="E78" s="130"/>
    </row>
    <row r="79" spans="1:5" ht="11.25" customHeight="1">
      <c r="A79" s="11" t="s">
        <v>689</v>
      </c>
      <c r="B79" s="11" t="s">
        <v>690</v>
      </c>
      <c r="C79" s="120">
        <v>5.8</v>
      </c>
      <c r="D79" s="13"/>
      <c r="E79" s="130"/>
    </row>
    <row r="80" spans="1:5" ht="11.25" customHeight="1">
      <c r="A80" s="11" t="s">
        <v>691</v>
      </c>
      <c r="B80" s="11" t="s">
        <v>737</v>
      </c>
      <c r="C80" s="120">
        <v>0</v>
      </c>
      <c r="D80" s="13"/>
      <c r="E80" s="130"/>
    </row>
    <row r="81" spans="1:5" ht="11.25" customHeight="1">
      <c r="A81" s="11" t="s">
        <v>692</v>
      </c>
      <c r="B81" s="11" t="s">
        <v>738</v>
      </c>
      <c r="C81" s="120">
        <v>0</v>
      </c>
      <c r="D81" s="13"/>
      <c r="E81" s="130"/>
    </row>
    <row r="82" spans="1:5" ht="11.25" customHeight="1">
      <c r="A82" s="11" t="s">
        <v>693</v>
      </c>
      <c r="B82" s="11" t="s">
        <v>739</v>
      </c>
      <c r="C82" s="120">
        <v>0.3</v>
      </c>
      <c r="D82" s="13"/>
      <c r="E82" s="130"/>
    </row>
    <row r="83" spans="1:5" ht="11.25" customHeight="1">
      <c r="A83" s="11" t="s">
        <v>694</v>
      </c>
      <c r="B83" s="11" t="s">
        <v>183</v>
      </c>
      <c r="C83" s="120">
        <v>221</v>
      </c>
      <c r="D83" s="13"/>
      <c r="E83" s="130"/>
    </row>
    <row r="84" spans="1:5" ht="11.25" customHeight="1">
      <c r="A84" s="11" t="s">
        <v>184</v>
      </c>
      <c r="B84" s="11" t="s">
        <v>185</v>
      </c>
      <c r="C84" s="120">
        <v>196.3</v>
      </c>
      <c r="D84" s="13"/>
      <c r="E84" s="130"/>
    </row>
    <row r="85" spans="1:5" ht="11.25" customHeight="1">
      <c r="A85" s="11" t="s">
        <v>186</v>
      </c>
      <c r="B85" s="11" t="s">
        <v>187</v>
      </c>
      <c r="C85" s="120">
        <v>263.2</v>
      </c>
      <c r="D85" s="13"/>
      <c r="E85" s="130"/>
    </row>
    <row r="86" spans="1:5" ht="11.25" customHeight="1">
      <c r="A86" s="11" t="s">
        <v>188</v>
      </c>
      <c r="B86" s="11" t="s">
        <v>189</v>
      </c>
      <c r="C86" s="120">
        <v>189</v>
      </c>
      <c r="D86" s="13"/>
      <c r="E86" s="130"/>
    </row>
    <row r="87" spans="1:5" ht="11.25" customHeight="1">
      <c r="A87" s="11" t="s">
        <v>190</v>
      </c>
      <c r="B87" s="11" t="s">
        <v>740</v>
      </c>
      <c r="C87" s="120">
        <v>203.3</v>
      </c>
      <c r="D87" s="13"/>
      <c r="E87" s="130"/>
    </row>
    <row r="88" spans="1:5" ht="11.25" customHeight="1">
      <c r="A88" s="11" t="s">
        <v>191</v>
      </c>
      <c r="B88" s="11" t="s">
        <v>192</v>
      </c>
      <c r="C88" s="120">
        <v>95.1</v>
      </c>
      <c r="D88" s="13"/>
      <c r="E88" s="130"/>
    </row>
    <row r="89" spans="1:5" ht="11.25" customHeight="1">
      <c r="A89" s="11" t="s">
        <v>193</v>
      </c>
      <c r="B89" s="11" t="s">
        <v>194</v>
      </c>
      <c r="C89" s="120">
        <v>110</v>
      </c>
      <c r="D89" s="13"/>
      <c r="E89" s="130"/>
    </row>
    <row r="90" spans="1:5" ht="11.25" customHeight="1">
      <c r="A90" s="11" t="s">
        <v>195</v>
      </c>
      <c r="B90" s="11" t="s">
        <v>196</v>
      </c>
      <c r="C90" s="120">
        <v>206.5</v>
      </c>
      <c r="D90" s="13"/>
      <c r="E90" s="130"/>
    </row>
    <row r="91" spans="1:5" ht="11.25" customHeight="1">
      <c r="A91" s="11" t="s">
        <v>197</v>
      </c>
      <c r="B91" s="11" t="s">
        <v>198</v>
      </c>
      <c r="C91" s="120">
        <v>97.9</v>
      </c>
      <c r="D91" s="13"/>
      <c r="E91" s="130"/>
    </row>
    <row r="92" spans="1:5" ht="11.25" customHeight="1">
      <c r="A92" s="11" t="s">
        <v>199</v>
      </c>
      <c r="B92" s="11" t="s">
        <v>200</v>
      </c>
      <c r="C92" s="120">
        <v>211.2</v>
      </c>
      <c r="D92" s="13"/>
      <c r="E92" s="130"/>
    </row>
    <row r="93" spans="1:5" ht="11.25" customHeight="1">
      <c r="A93" s="11" t="s">
        <v>201</v>
      </c>
      <c r="B93" s="11" t="s">
        <v>202</v>
      </c>
      <c r="C93" s="120">
        <v>53.7</v>
      </c>
      <c r="D93" s="13"/>
      <c r="E93" s="130"/>
    </row>
    <row r="94" spans="1:5" ht="11.25" customHeight="1">
      <c r="A94" s="11" t="s">
        <v>203</v>
      </c>
      <c r="B94" s="11" t="s">
        <v>204</v>
      </c>
      <c r="C94" s="120">
        <v>121.9</v>
      </c>
      <c r="D94" s="13"/>
      <c r="E94" s="130"/>
    </row>
    <row r="95" spans="1:5" ht="11.25" customHeight="1">
      <c r="A95" s="11" t="s">
        <v>205</v>
      </c>
      <c r="B95" s="11" t="s">
        <v>206</v>
      </c>
      <c r="C95" s="120">
        <v>119.2</v>
      </c>
      <c r="D95" s="13"/>
      <c r="E95" s="130"/>
    </row>
    <row r="96" spans="1:5" ht="11.25" customHeight="1">
      <c r="A96" s="11" t="s">
        <v>207</v>
      </c>
      <c r="B96" s="11" t="s">
        <v>208</v>
      </c>
      <c r="C96" s="120">
        <v>182</v>
      </c>
      <c r="D96" s="13"/>
      <c r="E96" s="130"/>
    </row>
    <row r="97" spans="1:5" ht="11.25" customHeight="1">
      <c r="A97" s="11" t="s">
        <v>209</v>
      </c>
      <c r="B97" s="11" t="s">
        <v>210</v>
      </c>
      <c r="C97" s="120">
        <v>87.6</v>
      </c>
      <c r="D97" s="13"/>
      <c r="E97" s="130"/>
    </row>
    <row r="98" spans="1:5" ht="11.25" customHeight="1">
      <c r="A98" s="11" t="s">
        <v>211</v>
      </c>
      <c r="B98" s="11" t="s">
        <v>212</v>
      </c>
      <c r="C98" s="120">
        <v>81.8</v>
      </c>
      <c r="D98" s="13"/>
      <c r="E98" s="130"/>
    </row>
    <row r="99" spans="1:5" ht="11.25" customHeight="1">
      <c r="A99" s="11" t="s">
        <v>213</v>
      </c>
      <c r="B99" s="11" t="s">
        <v>214</v>
      </c>
      <c r="C99" s="120">
        <v>18.9</v>
      </c>
      <c r="D99" s="13"/>
      <c r="E99" s="130"/>
    </row>
    <row r="100" spans="1:5" ht="11.25" customHeight="1">
      <c r="A100" s="11" t="s">
        <v>215</v>
      </c>
      <c r="B100" s="11" t="s">
        <v>216</v>
      </c>
      <c r="C100" s="120">
        <v>51.1</v>
      </c>
      <c r="D100" s="13"/>
      <c r="E100" s="130"/>
    </row>
    <row r="101" spans="1:5" ht="11.25" customHeight="1">
      <c r="A101" s="11" t="s">
        <v>217</v>
      </c>
      <c r="B101" s="11" t="s">
        <v>218</v>
      </c>
      <c r="C101" s="120">
        <v>46.5</v>
      </c>
      <c r="D101" s="13"/>
      <c r="E101" s="130"/>
    </row>
    <row r="102" spans="1:5" ht="11.25" customHeight="1">
      <c r="A102" s="11" t="s">
        <v>219</v>
      </c>
      <c r="B102" s="11" t="s">
        <v>220</v>
      </c>
      <c r="C102" s="120">
        <v>15.7</v>
      </c>
      <c r="D102" s="13"/>
      <c r="E102" s="130"/>
    </row>
    <row r="103" spans="1:5" ht="11.25" customHeight="1">
      <c r="A103" s="11" t="s">
        <v>221</v>
      </c>
      <c r="B103" s="11" t="s">
        <v>222</v>
      </c>
      <c r="C103" s="120">
        <v>12</v>
      </c>
      <c r="D103" s="13"/>
      <c r="E103" s="130"/>
    </row>
    <row r="104" spans="1:5" ht="11.25" customHeight="1">
      <c r="A104" s="11" t="s">
        <v>223</v>
      </c>
      <c r="B104" s="11" t="s">
        <v>224</v>
      </c>
      <c r="C104" s="120">
        <v>1.3</v>
      </c>
      <c r="D104" s="13"/>
      <c r="E104" s="130"/>
    </row>
    <row r="105" spans="1:5" ht="11.25" customHeight="1">
      <c r="A105" s="11" t="s">
        <v>225</v>
      </c>
      <c r="B105" s="11" t="s">
        <v>741</v>
      </c>
      <c r="C105" s="120">
        <v>0.1</v>
      </c>
      <c r="D105" s="13"/>
      <c r="E105" s="130"/>
    </row>
    <row r="106" spans="1:5" ht="11.25" customHeight="1">
      <c r="A106" s="11" t="s">
        <v>226</v>
      </c>
      <c r="B106" s="11" t="s">
        <v>742</v>
      </c>
      <c r="C106" s="120">
        <v>0</v>
      </c>
      <c r="D106" s="13"/>
      <c r="E106" s="130"/>
    </row>
    <row r="107" spans="1:5" ht="11.25" customHeight="1">
      <c r="A107" s="11" t="s">
        <v>227</v>
      </c>
      <c r="B107" s="11" t="s">
        <v>743</v>
      </c>
      <c r="C107" s="120">
        <v>0.3</v>
      </c>
      <c r="D107" s="13"/>
      <c r="E107" s="130"/>
    </row>
    <row r="108" spans="1:5" ht="11.25" customHeight="1">
      <c r="A108" s="11" t="s">
        <v>228</v>
      </c>
      <c r="B108" s="11" t="s">
        <v>744</v>
      </c>
      <c r="C108" s="120">
        <v>0.9</v>
      </c>
      <c r="D108" s="13"/>
      <c r="E108" s="130"/>
    </row>
    <row r="109" spans="1:5" ht="11.25" customHeight="1">
      <c r="A109" s="11" t="s">
        <v>229</v>
      </c>
      <c r="B109" s="11" t="s">
        <v>230</v>
      </c>
      <c r="C109" s="120">
        <v>82</v>
      </c>
      <c r="D109" s="13"/>
      <c r="E109" s="130"/>
    </row>
    <row r="110" spans="1:5" ht="11.25" customHeight="1">
      <c r="A110" s="11" t="s">
        <v>231</v>
      </c>
      <c r="B110" s="11" t="s">
        <v>232</v>
      </c>
      <c r="C110" s="120">
        <v>0.1</v>
      </c>
      <c r="D110" s="13"/>
      <c r="E110" s="130"/>
    </row>
    <row r="111" spans="1:5" ht="11.25" customHeight="1">
      <c r="A111" s="11" t="s">
        <v>233</v>
      </c>
      <c r="B111" s="11" t="s">
        <v>234</v>
      </c>
      <c r="C111" s="120">
        <v>0.3</v>
      </c>
      <c r="D111" s="13"/>
      <c r="E111" s="130"/>
    </row>
    <row r="112" spans="1:5" ht="11.25" customHeight="1">
      <c r="A112" s="11" t="s">
        <v>235</v>
      </c>
      <c r="B112" s="11" t="s">
        <v>236</v>
      </c>
      <c r="C112" s="120">
        <v>138.3</v>
      </c>
      <c r="D112" s="13"/>
      <c r="E112" s="130"/>
    </row>
    <row r="113" spans="1:5" ht="11.25" customHeight="1">
      <c r="A113" s="11" t="s">
        <v>244</v>
      </c>
      <c r="B113" s="11" t="s">
        <v>245</v>
      </c>
      <c r="C113" s="120">
        <v>33.1</v>
      </c>
      <c r="D113" s="13"/>
      <c r="E113" s="130"/>
    </row>
    <row r="114" spans="1:5" ht="11.25" customHeight="1">
      <c r="A114" s="11" t="s">
        <v>246</v>
      </c>
      <c r="B114" s="11" t="s">
        <v>247</v>
      </c>
      <c r="C114" s="120">
        <v>48.4</v>
      </c>
      <c r="D114" s="13"/>
      <c r="E114" s="130"/>
    </row>
    <row r="115" spans="1:5" ht="11.25" customHeight="1">
      <c r="A115" s="11" t="s">
        <v>248</v>
      </c>
      <c r="B115" s="11" t="s">
        <v>249</v>
      </c>
      <c r="C115" s="120">
        <v>28.4</v>
      </c>
      <c r="D115" s="13"/>
      <c r="E115" s="130"/>
    </row>
    <row r="116" spans="1:5" ht="11.25" customHeight="1">
      <c r="A116" s="11" t="s">
        <v>250</v>
      </c>
      <c r="B116" s="11" t="s">
        <v>251</v>
      </c>
      <c r="C116" s="120">
        <v>51.8</v>
      </c>
      <c r="D116" s="13"/>
      <c r="E116" s="130"/>
    </row>
    <row r="117" spans="1:5" ht="11.25" customHeight="1">
      <c r="A117" s="11" t="s">
        <v>252</v>
      </c>
      <c r="B117" s="11" t="s">
        <v>253</v>
      </c>
      <c r="C117" s="120">
        <v>45.2</v>
      </c>
      <c r="D117" s="13"/>
      <c r="E117" s="130"/>
    </row>
    <row r="118" spans="1:5" ht="11.25" customHeight="1">
      <c r="A118" s="11" t="s">
        <v>254</v>
      </c>
      <c r="B118" s="11" t="s">
        <v>255</v>
      </c>
      <c r="C118" s="120">
        <v>11.6</v>
      </c>
      <c r="D118" s="13"/>
      <c r="E118" s="130"/>
    </row>
    <row r="119" spans="1:5" ht="11.25" customHeight="1">
      <c r="A119" s="11" t="s">
        <v>256</v>
      </c>
      <c r="B119" s="11" t="s">
        <v>257</v>
      </c>
      <c r="C119" s="120">
        <v>34.6</v>
      </c>
      <c r="D119" s="13"/>
      <c r="E119" s="130"/>
    </row>
    <row r="120" spans="1:5" ht="11.25" customHeight="1">
      <c r="A120" s="11" t="s">
        <v>258</v>
      </c>
      <c r="B120" s="11" t="s">
        <v>259</v>
      </c>
      <c r="C120" s="120">
        <v>4.8</v>
      </c>
      <c r="D120" s="13"/>
      <c r="E120" s="130"/>
    </row>
    <row r="121" spans="1:5" ht="11.25" customHeight="1">
      <c r="A121" s="11" t="s">
        <v>535</v>
      </c>
      <c r="B121" s="11" t="s">
        <v>544</v>
      </c>
      <c r="C121" s="120">
        <v>0.1</v>
      </c>
      <c r="D121" s="13"/>
      <c r="E121" s="130"/>
    </row>
    <row r="122" spans="1:5" ht="11.25" customHeight="1">
      <c r="A122" s="11" t="s">
        <v>536</v>
      </c>
      <c r="B122" s="11" t="s">
        <v>545</v>
      </c>
      <c r="C122" s="120">
        <v>0.2</v>
      </c>
      <c r="D122" s="13"/>
      <c r="E122" s="130"/>
    </row>
    <row r="123" spans="1:5" ht="11.25" customHeight="1">
      <c r="A123" s="11" t="s">
        <v>537</v>
      </c>
      <c r="B123" s="11" t="s">
        <v>237</v>
      </c>
      <c r="C123" s="120">
        <v>168.4</v>
      </c>
      <c r="D123" s="13"/>
      <c r="E123" s="130"/>
    </row>
    <row r="124" spans="1:5" ht="11.25" customHeight="1">
      <c r="A124" s="11" t="s">
        <v>538</v>
      </c>
      <c r="B124" s="11" t="s">
        <v>238</v>
      </c>
      <c r="C124" s="120">
        <v>114.6</v>
      </c>
      <c r="D124" s="13"/>
      <c r="E124" s="130"/>
    </row>
    <row r="125" spans="1:5" ht="11.25" customHeight="1">
      <c r="A125" s="11" t="s">
        <v>539</v>
      </c>
      <c r="B125" s="11" t="s">
        <v>239</v>
      </c>
      <c r="C125" s="121" t="s">
        <v>888</v>
      </c>
      <c r="D125" s="13"/>
      <c r="E125" s="130"/>
    </row>
    <row r="126" spans="1:5" ht="11.25" customHeight="1">
      <c r="A126" s="11" t="s">
        <v>540</v>
      </c>
      <c r="B126" s="11" t="s">
        <v>240</v>
      </c>
      <c r="C126" s="120">
        <v>23.6</v>
      </c>
      <c r="D126" s="13"/>
      <c r="E126" s="130"/>
    </row>
    <row r="127" spans="1:5" ht="11.25" customHeight="1">
      <c r="A127" s="11" t="s">
        <v>541</v>
      </c>
      <c r="B127" s="11" t="s">
        <v>241</v>
      </c>
      <c r="C127" s="120">
        <v>85</v>
      </c>
      <c r="D127" s="13"/>
      <c r="E127" s="130"/>
    </row>
    <row r="128" spans="1:5" ht="11.25" customHeight="1">
      <c r="A128" s="11" t="s">
        <v>542</v>
      </c>
      <c r="B128" s="11" t="s">
        <v>242</v>
      </c>
      <c r="C128" s="121" t="s">
        <v>888</v>
      </c>
      <c r="D128" s="13"/>
      <c r="E128" s="130"/>
    </row>
    <row r="129" spans="1:5" ht="11.25" customHeight="1">
      <c r="A129" s="11" t="s">
        <v>543</v>
      </c>
      <c r="B129" s="11" t="s">
        <v>243</v>
      </c>
      <c r="C129" s="120">
        <v>26.5</v>
      </c>
      <c r="D129" s="13"/>
      <c r="E129" s="130"/>
    </row>
    <row r="130" spans="1:5" ht="11.25" customHeight="1">
      <c r="A130" s="11" t="s">
        <v>260</v>
      </c>
      <c r="B130" s="11" t="s">
        <v>497</v>
      </c>
      <c r="C130" s="120">
        <v>7.6</v>
      </c>
      <c r="D130" s="13"/>
      <c r="E130" s="130"/>
    </row>
    <row r="131" spans="1:5" ht="11.25" customHeight="1">
      <c r="A131" s="11" t="s">
        <v>261</v>
      </c>
      <c r="B131" s="11" t="s">
        <v>495</v>
      </c>
      <c r="C131" s="120">
        <v>22.7</v>
      </c>
      <c r="D131" s="13"/>
      <c r="E131" s="130"/>
    </row>
    <row r="132" spans="1:5" ht="11.25" customHeight="1">
      <c r="A132" s="11" t="s">
        <v>262</v>
      </c>
      <c r="B132" s="11" t="s">
        <v>493</v>
      </c>
      <c r="C132" s="120">
        <v>51.5</v>
      </c>
      <c r="D132" s="13"/>
      <c r="E132" s="130"/>
    </row>
    <row r="133" spans="1:5" ht="11.25" customHeight="1">
      <c r="A133" s="11" t="s">
        <v>263</v>
      </c>
      <c r="B133" s="11" t="s">
        <v>264</v>
      </c>
      <c r="C133" s="120">
        <v>57.8</v>
      </c>
      <c r="D133" s="13"/>
      <c r="E133" s="130"/>
    </row>
    <row r="134" spans="1:5" ht="11.25" customHeight="1">
      <c r="A134" s="11" t="s">
        <v>265</v>
      </c>
      <c r="B134" s="11" t="s">
        <v>266</v>
      </c>
      <c r="C134" s="120">
        <v>105.3</v>
      </c>
      <c r="D134" s="13"/>
      <c r="E134" s="130"/>
    </row>
    <row r="135" spans="1:5" ht="11.25" customHeight="1">
      <c r="A135" s="11" t="s">
        <v>267</v>
      </c>
      <c r="B135" s="11" t="s">
        <v>268</v>
      </c>
      <c r="C135" s="120">
        <v>168.7</v>
      </c>
      <c r="D135" s="13"/>
      <c r="E135" s="130"/>
    </row>
    <row r="136" spans="1:5" ht="11.25" customHeight="1">
      <c r="A136" s="11" t="s">
        <v>269</v>
      </c>
      <c r="B136" s="11" t="s">
        <v>270</v>
      </c>
      <c r="C136" s="120">
        <v>150.6</v>
      </c>
      <c r="D136" s="13"/>
      <c r="E136" s="130"/>
    </row>
    <row r="137" spans="1:5" ht="11.25" customHeight="1">
      <c r="A137" s="11" t="s">
        <v>271</v>
      </c>
      <c r="B137" s="11" t="s">
        <v>272</v>
      </c>
      <c r="C137" s="120">
        <v>204.2</v>
      </c>
      <c r="D137" s="13"/>
      <c r="E137" s="130"/>
    </row>
    <row r="138" spans="1:5" ht="11.25" customHeight="1">
      <c r="A138" s="11" t="s">
        <v>273</v>
      </c>
      <c r="B138" s="11" t="s">
        <v>274</v>
      </c>
      <c r="C138" s="120">
        <v>78.9</v>
      </c>
      <c r="D138" s="13"/>
      <c r="E138" s="130"/>
    </row>
    <row r="139" spans="1:5" ht="11.25" customHeight="1">
      <c r="A139" s="11" t="s">
        <v>275</v>
      </c>
      <c r="B139" s="11" t="s">
        <v>276</v>
      </c>
      <c r="C139" s="120">
        <v>143.7</v>
      </c>
      <c r="D139" s="13"/>
      <c r="E139" s="130"/>
    </row>
    <row r="140" spans="1:5" ht="11.25" customHeight="1">
      <c r="A140" s="11" t="s">
        <v>277</v>
      </c>
      <c r="B140" s="11" t="s">
        <v>278</v>
      </c>
      <c r="C140" s="120">
        <v>156.4</v>
      </c>
      <c r="D140" s="13"/>
      <c r="E140" s="130"/>
    </row>
    <row r="141" spans="1:5" ht="11.25" customHeight="1">
      <c r="A141" s="11" t="s">
        <v>279</v>
      </c>
      <c r="B141" s="11" t="s">
        <v>280</v>
      </c>
      <c r="C141" s="120">
        <v>0</v>
      </c>
      <c r="D141" s="13"/>
      <c r="E141" s="130"/>
    </row>
    <row r="142" spans="1:5" ht="11.25" customHeight="1">
      <c r="A142" s="11" t="s">
        <v>281</v>
      </c>
      <c r="B142" s="11" t="s">
        <v>282</v>
      </c>
      <c r="C142" s="120">
        <v>135.4</v>
      </c>
      <c r="D142" s="13"/>
      <c r="E142" s="130"/>
    </row>
    <row r="143" spans="1:5" ht="11.25" customHeight="1">
      <c r="A143" s="11" t="s">
        <v>283</v>
      </c>
      <c r="B143" s="11" t="s">
        <v>284</v>
      </c>
      <c r="C143" s="120">
        <v>19.5</v>
      </c>
      <c r="D143" s="13"/>
      <c r="E143" s="130"/>
    </row>
    <row r="144" spans="1:5" ht="11.25" customHeight="1">
      <c r="A144" s="11" t="s">
        <v>285</v>
      </c>
      <c r="B144" s="11" t="s">
        <v>286</v>
      </c>
      <c r="C144" s="120">
        <v>39.4</v>
      </c>
      <c r="D144" s="13"/>
      <c r="E144" s="130"/>
    </row>
    <row r="145" spans="1:5" ht="11.25" customHeight="1">
      <c r="A145" s="11" t="s">
        <v>287</v>
      </c>
      <c r="B145" s="11" t="s">
        <v>288</v>
      </c>
      <c r="C145" s="120">
        <v>13.5</v>
      </c>
      <c r="D145" s="13"/>
      <c r="E145" s="130"/>
    </row>
    <row r="146" spans="1:5" ht="11.25" customHeight="1">
      <c r="A146" s="11" t="s">
        <v>289</v>
      </c>
      <c r="B146" s="11" t="s">
        <v>290</v>
      </c>
      <c r="C146" s="120">
        <v>23.1</v>
      </c>
      <c r="D146" s="13"/>
      <c r="E146" s="130"/>
    </row>
    <row r="147" spans="1:5" ht="11.25" customHeight="1">
      <c r="A147" s="11" t="s">
        <v>291</v>
      </c>
      <c r="B147" s="11" t="s">
        <v>292</v>
      </c>
      <c r="C147" s="120">
        <v>107.2</v>
      </c>
      <c r="D147" s="13"/>
      <c r="E147" s="130"/>
    </row>
    <row r="148" spans="1:5" ht="11.25" customHeight="1">
      <c r="A148" s="11" t="s">
        <v>293</v>
      </c>
      <c r="B148" s="11" t="s">
        <v>294</v>
      </c>
      <c r="C148" s="120">
        <v>3.6</v>
      </c>
      <c r="D148" s="13"/>
      <c r="E148" s="130"/>
    </row>
    <row r="149" spans="1:5" ht="11.25" customHeight="1">
      <c r="A149" s="11" t="s">
        <v>295</v>
      </c>
      <c r="B149" s="11" t="s">
        <v>296</v>
      </c>
      <c r="C149" s="120">
        <v>31.4</v>
      </c>
      <c r="D149" s="13"/>
      <c r="E149" s="130"/>
    </row>
    <row r="150" spans="1:5" ht="11.25" customHeight="1">
      <c r="A150" s="11" t="s">
        <v>297</v>
      </c>
      <c r="B150" s="11" t="s">
        <v>298</v>
      </c>
      <c r="C150" s="120">
        <v>47.6</v>
      </c>
      <c r="D150" s="13"/>
      <c r="E150" s="130"/>
    </row>
    <row r="151" spans="1:5" ht="11.25" customHeight="1">
      <c r="A151" s="11" t="s">
        <v>299</v>
      </c>
      <c r="B151" s="11" t="s">
        <v>300</v>
      </c>
      <c r="C151" s="120">
        <v>161.2</v>
      </c>
      <c r="D151" s="13"/>
      <c r="E151" s="130"/>
    </row>
    <row r="152" spans="1:5" ht="11.25" customHeight="1">
      <c r="A152" s="11" t="s">
        <v>301</v>
      </c>
      <c r="B152" s="11" t="s">
        <v>302</v>
      </c>
      <c r="C152" s="120">
        <v>45.8</v>
      </c>
      <c r="D152" s="13"/>
      <c r="E152" s="130"/>
    </row>
    <row r="153" spans="1:5" ht="11.25" customHeight="1">
      <c r="A153" s="11" t="s">
        <v>303</v>
      </c>
      <c r="B153" s="11" t="s">
        <v>304</v>
      </c>
      <c r="C153" s="120">
        <v>71.1</v>
      </c>
      <c r="D153" s="13"/>
      <c r="E153" s="130"/>
    </row>
    <row r="154" spans="1:5" ht="11.25" customHeight="1">
      <c r="A154" s="11" t="s">
        <v>305</v>
      </c>
      <c r="B154" s="11" t="s">
        <v>306</v>
      </c>
      <c r="C154" s="120">
        <v>147.9</v>
      </c>
      <c r="D154" s="13"/>
      <c r="E154" s="130"/>
    </row>
    <row r="155" spans="1:5" ht="11.25" customHeight="1">
      <c r="A155" s="14" t="s">
        <v>307</v>
      </c>
      <c r="B155" s="11" t="s">
        <v>308</v>
      </c>
      <c r="C155" s="120">
        <v>139.5</v>
      </c>
      <c r="D155" s="13"/>
      <c r="E155" s="130"/>
    </row>
    <row r="156" spans="1:5" ht="11.25" customHeight="1">
      <c r="A156" s="14" t="s">
        <v>309</v>
      </c>
      <c r="B156" s="14" t="s">
        <v>310</v>
      </c>
      <c r="C156" s="120">
        <v>33</v>
      </c>
      <c r="D156" s="13"/>
      <c r="E156" s="130"/>
    </row>
    <row r="157" spans="1:5" ht="11.25" customHeight="1">
      <c r="A157" s="14" t="s">
        <v>311</v>
      </c>
      <c r="B157" s="14" t="s">
        <v>312</v>
      </c>
      <c r="C157" s="120">
        <v>27.7</v>
      </c>
      <c r="D157" s="13"/>
      <c r="E157" s="130"/>
    </row>
    <row r="158" spans="1:5" ht="11.25" customHeight="1">
      <c r="A158" s="11" t="s">
        <v>313</v>
      </c>
      <c r="B158" s="11" t="s">
        <v>314</v>
      </c>
      <c r="C158" s="120">
        <v>52</v>
      </c>
      <c r="D158" s="13"/>
      <c r="E158" s="130"/>
    </row>
    <row r="159" spans="1:5" ht="11.25" customHeight="1">
      <c r="A159" s="14" t="s">
        <v>315</v>
      </c>
      <c r="B159" s="14" t="s">
        <v>316</v>
      </c>
      <c r="C159" s="120">
        <v>118.9</v>
      </c>
      <c r="D159" s="13"/>
      <c r="E159" s="130"/>
    </row>
    <row r="160" spans="1:5" ht="11.25" customHeight="1">
      <c r="A160" s="14" t="s">
        <v>317</v>
      </c>
      <c r="B160" s="14" t="s">
        <v>318</v>
      </c>
      <c r="C160" s="120">
        <v>1</v>
      </c>
      <c r="D160" s="13"/>
      <c r="E160" s="130"/>
    </row>
    <row r="161" spans="1:5" ht="11.25" customHeight="1">
      <c r="A161" s="14" t="s">
        <v>319</v>
      </c>
      <c r="B161" s="14" t="s">
        <v>320</v>
      </c>
      <c r="C161" s="120">
        <v>0.3</v>
      </c>
      <c r="D161" s="13"/>
      <c r="E161" s="130"/>
    </row>
    <row r="162" spans="1:5" ht="11.25" customHeight="1">
      <c r="A162" s="14" t="s">
        <v>321</v>
      </c>
      <c r="B162" s="14" t="s">
        <v>322</v>
      </c>
      <c r="C162" s="120">
        <v>0.4</v>
      </c>
      <c r="D162" s="13"/>
      <c r="E162" s="130"/>
    </row>
    <row r="163" spans="1:5" ht="11.25" customHeight="1">
      <c r="A163" s="14" t="s">
        <v>323</v>
      </c>
      <c r="B163" s="14" t="s">
        <v>555</v>
      </c>
      <c r="C163" s="120">
        <v>103.9</v>
      </c>
      <c r="D163" s="13"/>
      <c r="E163" s="130"/>
    </row>
    <row r="164" spans="1:5" ht="11.25" customHeight="1">
      <c r="A164" s="14" t="s">
        <v>324</v>
      </c>
      <c r="B164" s="14" t="s">
        <v>325</v>
      </c>
      <c r="C164" s="120">
        <v>67.2</v>
      </c>
      <c r="D164" s="13"/>
      <c r="E164" s="130"/>
    </row>
    <row r="165" spans="1:5" ht="11.25" customHeight="1">
      <c r="A165" s="14" t="s">
        <v>326</v>
      </c>
      <c r="B165" s="14" t="s">
        <v>556</v>
      </c>
      <c r="C165" s="120">
        <v>53.3</v>
      </c>
      <c r="D165" s="13"/>
      <c r="E165" s="130"/>
    </row>
    <row r="166" spans="1:5" ht="11.25" customHeight="1">
      <c r="A166" s="14" t="s">
        <v>327</v>
      </c>
      <c r="B166" s="14" t="s">
        <v>557</v>
      </c>
      <c r="C166" s="120">
        <v>69.8</v>
      </c>
      <c r="D166" s="13"/>
      <c r="E166" s="130"/>
    </row>
    <row r="167" spans="1:5" ht="11.25" customHeight="1">
      <c r="A167" s="11" t="s">
        <v>328</v>
      </c>
      <c r="B167" s="11" t="s">
        <v>329</v>
      </c>
      <c r="C167" s="120">
        <v>103</v>
      </c>
      <c r="D167" s="13"/>
      <c r="E167" s="130"/>
    </row>
    <row r="168" spans="1:5" ht="11.25" customHeight="1">
      <c r="A168" s="11" t="s">
        <v>330</v>
      </c>
      <c r="B168" s="11" t="s">
        <v>331</v>
      </c>
      <c r="C168" s="120">
        <v>40.6</v>
      </c>
      <c r="D168" s="13"/>
      <c r="E168" s="130"/>
    </row>
    <row r="169" spans="1:5" ht="11.25" customHeight="1">
      <c r="A169" s="11" t="s">
        <v>332</v>
      </c>
      <c r="B169" s="11" t="s">
        <v>558</v>
      </c>
      <c r="C169" s="120">
        <v>59.8</v>
      </c>
      <c r="D169" s="13"/>
      <c r="E169" s="130"/>
    </row>
    <row r="170" spans="1:5" ht="11.25" customHeight="1">
      <c r="A170" s="11" t="s">
        <v>333</v>
      </c>
      <c r="B170" s="11" t="s">
        <v>334</v>
      </c>
      <c r="C170" s="120">
        <v>61.7</v>
      </c>
      <c r="D170" s="13"/>
      <c r="E170" s="130"/>
    </row>
    <row r="171" spans="1:5" ht="11.25" customHeight="1">
      <c r="A171" s="11" t="s">
        <v>335</v>
      </c>
      <c r="B171" s="11" t="s">
        <v>336</v>
      </c>
      <c r="C171" s="120">
        <v>126.6</v>
      </c>
      <c r="D171" s="13"/>
      <c r="E171" s="130"/>
    </row>
    <row r="172" spans="1:5" ht="11.25" customHeight="1">
      <c r="A172" s="11" t="s">
        <v>337</v>
      </c>
      <c r="B172" s="11" t="s">
        <v>338</v>
      </c>
      <c r="C172" s="120">
        <v>69.4</v>
      </c>
      <c r="D172" s="13"/>
      <c r="E172" s="130"/>
    </row>
    <row r="173" spans="1:5" ht="11.25" customHeight="1">
      <c r="A173" s="11" t="s">
        <v>339</v>
      </c>
      <c r="B173" s="11" t="s">
        <v>340</v>
      </c>
      <c r="C173" s="120">
        <v>48.1</v>
      </c>
      <c r="D173" s="13"/>
      <c r="E173" s="130"/>
    </row>
    <row r="174" spans="1:5" ht="11.25" customHeight="1">
      <c r="A174" s="11" t="s">
        <v>341</v>
      </c>
      <c r="B174" s="11" t="s">
        <v>559</v>
      </c>
      <c r="C174" s="120">
        <v>116.7</v>
      </c>
      <c r="D174" s="13"/>
      <c r="E174" s="130"/>
    </row>
    <row r="175" spans="1:5" ht="11.25" customHeight="1">
      <c r="A175" s="11" t="s">
        <v>342</v>
      </c>
      <c r="B175" s="11" t="s">
        <v>343</v>
      </c>
      <c r="C175" s="120">
        <v>196</v>
      </c>
      <c r="D175" s="13"/>
      <c r="E175" s="130"/>
    </row>
    <row r="176" spans="1:5" ht="11.25" customHeight="1">
      <c r="A176" s="11" t="s">
        <v>344</v>
      </c>
      <c r="B176" s="11" t="s">
        <v>345</v>
      </c>
      <c r="C176" s="120">
        <v>128.3</v>
      </c>
      <c r="D176" s="13"/>
      <c r="E176" s="130"/>
    </row>
    <row r="177" spans="1:5" ht="11.25" customHeight="1">
      <c r="A177" s="11" t="s">
        <v>346</v>
      </c>
      <c r="B177" s="11" t="s">
        <v>560</v>
      </c>
      <c r="C177" s="120">
        <v>65.9</v>
      </c>
      <c r="D177" s="13"/>
      <c r="E177" s="130"/>
    </row>
    <row r="178" spans="1:5" ht="11.25" customHeight="1">
      <c r="A178" s="11" t="s">
        <v>347</v>
      </c>
      <c r="B178" s="11" t="s">
        <v>348</v>
      </c>
      <c r="C178" s="120">
        <v>78.9</v>
      </c>
      <c r="D178" s="13"/>
      <c r="E178" s="130"/>
    </row>
    <row r="179" spans="1:5" ht="11.25" customHeight="1">
      <c r="A179" s="11" t="s">
        <v>349</v>
      </c>
      <c r="B179" s="11" t="s">
        <v>350</v>
      </c>
      <c r="C179" s="120">
        <v>6.1</v>
      </c>
      <c r="D179" s="13"/>
      <c r="E179" s="130"/>
    </row>
    <row r="180" spans="1:5" ht="11.25" customHeight="1">
      <c r="A180" s="11" t="s">
        <v>351</v>
      </c>
      <c r="B180" s="11" t="s">
        <v>352</v>
      </c>
      <c r="C180" s="120">
        <v>5</v>
      </c>
      <c r="D180" s="13"/>
      <c r="E180" s="130"/>
    </row>
    <row r="181" spans="1:5" ht="11.25" customHeight="1">
      <c r="A181" s="11" t="s">
        <v>353</v>
      </c>
      <c r="B181" s="11" t="s">
        <v>354</v>
      </c>
      <c r="C181" s="120">
        <v>10.5</v>
      </c>
      <c r="D181" s="13"/>
      <c r="E181" s="130"/>
    </row>
    <row r="182" spans="1:5" ht="11.25" customHeight="1">
      <c r="A182" s="11" t="s">
        <v>355</v>
      </c>
      <c r="B182" s="11" t="s">
        <v>356</v>
      </c>
      <c r="C182" s="120">
        <v>20.4</v>
      </c>
      <c r="D182" s="13"/>
      <c r="E182" s="130"/>
    </row>
    <row r="183" spans="1:5" ht="11.25" customHeight="1">
      <c r="A183" s="11" t="s">
        <v>357</v>
      </c>
      <c r="B183" s="11" t="s">
        <v>358</v>
      </c>
      <c r="C183" s="120">
        <v>21</v>
      </c>
      <c r="D183" s="13"/>
      <c r="E183" s="130"/>
    </row>
    <row r="184" spans="1:5" ht="11.25" customHeight="1">
      <c r="A184" s="11" t="s">
        <v>359</v>
      </c>
      <c r="B184" s="11" t="s">
        <v>561</v>
      </c>
      <c r="C184" s="120">
        <v>0.3</v>
      </c>
      <c r="D184" s="13"/>
      <c r="E184" s="130"/>
    </row>
    <row r="185" spans="1:5" ht="11.25" customHeight="1">
      <c r="A185" s="11" t="s">
        <v>360</v>
      </c>
      <c r="B185" s="11" t="s">
        <v>562</v>
      </c>
      <c r="C185" s="120">
        <v>0.3</v>
      </c>
      <c r="D185" s="13"/>
      <c r="E185" s="130"/>
    </row>
    <row r="186" spans="1:5" ht="11.25" customHeight="1">
      <c r="A186" s="11" t="s">
        <v>361</v>
      </c>
      <c r="B186" s="11" t="s">
        <v>362</v>
      </c>
      <c r="C186" s="120">
        <v>50.3</v>
      </c>
      <c r="D186" s="13"/>
      <c r="E186" s="130"/>
    </row>
    <row r="187" spans="1:5" ht="11.25" customHeight="1">
      <c r="A187" s="11" t="s">
        <v>363</v>
      </c>
      <c r="B187" s="11" t="s">
        <v>364</v>
      </c>
      <c r="C187" s="120">
        <v>35.8</v>
      </c>
      <c r="D187" s="13"/>
      <c r="E187" s="130"/>
    </row>
    <row r="188" spans="1:5" ht="11.25" customHeight="1">
      <c r="A188" s="14" t="s">
        <v>365</v>
      </c>
      <c r="B188" s="14" t="s">
        <v>366</v>
      </c>
      <c r="C188" s="120">
        <v>71.4</v>
      </c>
      <c r="D188" s="13"/>
      <c r="E188" s="130"/>
    </row>
    <row r="189" spans="1:5" ht="11.25" customHeight="1">
      <c r="A189" s="14" t="s">
        <v>367</v>
      </c>
      <c r="B189" s="14" t="s">
        <v>368</v>
      </c>
      <c r="C189" s="120">
        <v>146.4</v>
      </c>
      <c r="D189" s="13"/>
      <c r="E189" s="130"/>
    </row>
    <row r="190" spans="1:5" ht="11.25" customHeight="1">
      <c r="A190" s="14" t="s">
        <v>369</v>
      </c>
      <c r="B190" s="14" t="s">
        <v>370</v>
      </c>
      <c r="C190" s="120">
        <v>155.1</v>
      </c>
      <c r="D190" s="13"/>
      <c r="E190" s="130"/>
    </row>
    <row r="191" spans="1:5" ht="11.25" customHeight="1">
      <c r="A191" s="14" t="s">
        <v>371</v>
      </c>
      <c r="B191" s="14" t="s">
        <v>890</v>
      </c>
      <c r="C191" s="120">
        <v>65.8</v>
      </c>
      <c r="D191" s="13"/>
      <c r="E191" s="130"/>
    </row>
    <row r="192" spans="1:5" ht="11.25" customHeight="1">
      <c r="A192" s="14" t="s">
        <v>372</v>
      </c>
      <c r="B192" s="14" t="s">
        <v>373</v>
      </c>
      <c r="C192" s="120">
        <v>99.7</v>
      </c>
      <c r="D192" s="13"/>
      <c r="E192" s="130"/>
    </row>
    <row r="193" spans="1:5" ht="11.25" customHeight="1">
      <c r="A193" s="14" t="s">
        <v>374</v>
      </c>
      <c r="B193" s="14" t="s">
        <v>375</v>
      </c>
      <c r="C193" s="120">
        <v>83.8</v>
      </c>
      <c r="D193" s="13"/>
      <c r="E193" s="130"/>
    </row>
    <row r="194" spans="1:5" ht="11.25" customHeight="1">
      <c r="A194" s="14" t="s">
        <v>376</v>
      </c>
      <c r="B194" s="14" t="s">
        <v>377</v>
      </c>
      <c r="C194" s="120">
        <v>46.2</v>
      </c>
      <c r="D194" s="13"/>
      <c r="E194" s="130"/>
    </row>
    <row r="195" spans="1:5" ht="11.25" customHeight="1">
      <c r="A195" s="14" t="s">
        <v>378</v>
      </c>
      <c r="B195" s="14" t="s">
        <v>379</v>
      </c>
      <c r="C195" s="120">
        <v>5.8</v>
      </c>
      <c r="D195" s="13"/>
      <c r="E195" s="130"/>
    </row>
    <row r="196" spans="1:5" ht="11.25" customHeight="1">
      <c r="A196" s="14" t="s">
        <v>380</v>
      </c>
      <c r="B196" s="14" t="s">
        <v>381</v>
      </c>
      <c r="C196" s="120">
        <v>96.3</v>
      </c>
      <c r="D196" s="13"/>
      <c r="E196" s="130"/>
    </row>
    <row r="197" spans="1:5" ht="11.25" customHeight="1">
      <c r="A197" s="14" t="s">
        <v>382</v>
      </c>
      <c r="B197" s="14" t="s">
        <v>383</v>
      </c>
      <c r="C197" s="120">
        <v>174.4</v>
      </c>
      <c r="D197" s="13"/>
      <c r="E197" s="130"/>
    </row>
    <row r="198" spans="1:5" ht="11.25" customHeight="1">
      <c r="A198" s="14" t="s">
        <v>384</v>
      </c>
      <c r="B198" s="14" t="s">
        <v>385</v>
      </c>
      <c r="C198" s="120">
        <v>21.7</v>
      </c>
      <c r="D198" s="13"/>
      <c r="E198" s="130"/>
    </row>
    <row r="199" spans="1:5" ht="11.25" customHeight="1">
      <c r="A199" s="14" t="s">
        <v>386</v>
      </c>
      <c r="B199" s="14" t="s">
        <v>387</v>
      </c>
      <c r="C199" s="120">
        <v>34.8</v>
      </c>
      <c r="D199" s="13"/>
      <c r="E199" s="130"/>
    </row>
    <row r="200" spans="1:5" ht="11.25" customHeight="1">
      <c r="A200" s="14" t="s">
        <v>389</v>
      </c>
      <c r="B200" s="14" t="s">
        <v>390</v>
      </c>
      <c r="C200" s="120">
        <v>24.8</v>
      </c>
      <c r="D200" s="13"/>
      <c r="E200" s="130"/>
    </row>
    <row r="201" spans="1:5" ht="11.25" customHeight="1">
      <c r="A201" s="14" t="s">
        <v>546</v>
      </c>
      <c r="B201" s="14" t="s">
        <v>548</v>
      </c>
      <c r="C201" s="121" t="s">
        <v>888</v>
      </c>
      <c r="D201" s="13"/>
      <c r="E201" s="130"/>
    </row>
    <row r="202" spans="1:7" ht="11.25" customHeight="1">
      <c r="A202" s="14" t="s">
        <v>547</v>
      </c>
      <c r="B202" s="14" t="s">
        <v>388</v>
      </c>
      <c r="C202" s="121" t="s">
        <v>888</v>
      </c>
      <c r="D202" s="13"/>
      <c r="E202" s="130"/>
      <c r="F202" s="13"/>
      <c r="G202" s="13"/>
    </row>
    <row r="203" spans="1:7" ht="11.25" customHeight="1">
      <c r="A203" s="14" t="s">
        <v>549</v>
      </c>
      <c r="B203" s="14" t="s">
        <v>550</v>
      </c>
      <c r="C203" s="120">
        <v>2.7</v>
      </c>
      <c r="D203" s="13"/>
      <c r="E203" s="130"/>
      <c r="F203" s="13"/>
      <c r="G203" s="13"/>
    </row>
    <row r="204" spans="1:7" ht="11.25" customHeight="1">
      <c r="A204" s="11" t="s">
        <v>391</v>
      </c>
      <c r="B204" s="11" t="s">
        <v>392</v>
      </c>
      <c r="C204" s="120">
        <v>8.6</v>
      </c>
      <c r="D204" s="13"/>
      <c r="E204" s="130"/>
      <c r="F204" s="13"/>
      <c r="G204" s="13"/>
    </row>
    <row r="205" spans="1:5" ht="11.25" customHeight="1">
      <c r="A205" s="11" t="s">
        <v>393</v>
      </c>
      <c r="B205" s="11" t="s">
        <v>394</v>
      </c>
      <c r="C205" s="120">
        <v>16</v>
      </c>
      <c r="D205" s="13"/>
      <c r="E205" s="130"/>
    </row>
    <row r="206" spans="1:5" ht="11.25" customHeight="1">
      <c r="A206" s="11" t="s">
        <v>395</v>
      </c>
      <c r="B206" s="11" t="s">
        <v>396</v>
      </c>
      <c r="C206" s="120">
        <v>37.2</v>
      </c>
      <c r="D206" s="13"/>
      <c r="E206" s="130"/>
    </row>
    <row r="207" spans="1:5" ht="11.25" customHeight="1">
      <c r="A207" s="11" t="s">
        <v>397</v>
      </c>
      <c r="B207" s="11" t="s">
        <v>398</v>
      </c>
      <c r="C207" s="120">
        <v>10.1</v>
      </c>
      <c r="D207" s="13"/>
      <c r="E207" s="130"/>
    </row>
    <row r="208" spans="1:5" ht="11.25" customHeight="1">
      <c r="A208" s="11" t="s">
        <v>399</v>
      </c>
      <c r="B208" s="11" t="s">
        <v>400</v>
      </c>
      <c r="C208" s="120">
        <v>103</v>
      </c>
      <c r="D208" s="13"/>
      <c r="E208" s="130"/>
    </row>
    <row r="209" spans="1:5" ht="11.25" customHeight="1">
      <c r="A209" s="11" t="s">
        <v>401</v>
      </c>
      <c r="B209" s="11" t="s">
        <v>402</v>
      </c>
      <c r="C209" s="120">
        <v>37</v>
      </c>
      <c r="D209" s="13"/>
      <c r="E209" s="130"/>
    </row>
    <row r="210" spans="1:5" ht="11.25" customHeight="1">
      <c r="A210" s="11" t="s">
        <v>403</v>
      </c>
      <c r="B210" s="11" t="s">
        <v>404</v>
      </c>
      <c r="C210" s="120">
        <v>2.9</v>
      </c>
      <c r="D210" s="13"/>
      <c r="E210" s="130"/>
    </row>
    <row r="211" spans="1:5" ht="11.25" customHeight="1">
      <c r="A211" s="14" t="s">
        <v>405</v>
      </c>
      <c r="B211" s="14" t="s">
        <v>406</v>
      </c>
      <c r="C211" s="120">
        <v>0.2</v>
      </c>
      <c r="D211" s="13"/>
      <c r="E211" s="130"/>
    </row>
    <row r="212" spans="1:5" ht="11.25" customHeight="1">
      <c r="A212" s="14" t="s">
        <v>407</v>
      </c>
      <c r="B212" s="14" t="s">
        <v>408</v>
      </c>
      <c r="C212" s="120">
        <v>0.2</v>
      </c>
      <c r="D212" s="13"/>
      <c r="E212" s="130"/>
    </row>
    <row r="213" spans="1:5" ht="11.25" customHeight="1">
      <c r="A213" s="14" t="s">
        <v>752</v>
      </c>
      <c r="B213" s="14" t="s">
        <v>498</v>
      </c>
      <c r="C213" s="120">
        <v>94.6</v>
      </c>
      <c r="D213" s="13"/>
      <c r="E213" s="130"/>
    </row>
    <row r="214" spans="1:5" ht="11.25" customHeight="1">
      <c r="A214" s="14" t="s">
        <v>753</v>
      </c>
      <c r="B214" s="14" t="s">
        <v>499</v>
      </c>
      <c r="C214" s="120">
        <v>32.6</v>
      </c>
      <c r="D214" s="13"/>
      <c r="E214" s="130"/>
    </row>
    <row r="215" spans="1:5" ht="11.25" customHeight="1">
      <c r="A215" s="11" t="s">
        <v>754</v>
      </c>
      <c r="B215" s="14" t="s">
        <v>24</v>
      </c>
      <c r="C215" s="120">
        <v>176</v>
      </c>
      <c r="D215" s="13"/>
      <c r="E215" s="130"/>
    </row>
    <row r="216" spans="1:5" ht="11.25" customHeight="1">
      <c r="A216" s="11" t="s">
        <v>755</v>
      </c>
      <c r="B216" s="14" t="s">
        <v>500</v>
      </c>
      <c r="C216" s="120">
        <v>216.4</v>
      </c>
      <c r="D216" s="13"/>
      <c r="E216" s="130"/>
    </row>
    <row r="217" spans="1:5" ht="11.25" customHeight="1">
      <c r="A217" s="14" t="s">
        <v>756</v>
      </c>
      <c r="B217" s="14" t="s">
        <v>501</v>
      </c>
      <c r="C217" s="120">
        <v>127.2</v>
      </c>
      <c r="D217" s="13"/>
      <c r="E217" s="130"/>
    </row>
    <row r="218" spans="1:5" ht="11.25" customHeight="1">
      <c r="A218" s="14" t="s">
        <v>757</v>
      </c>
      <c r="B218" s="14" t="s">
        <v>502</v>
      </c>
      <c r="C218" s="120">
        <v>224.2</v>
      </c>
      <c r="D218" s="13"/>
      <c r="E218" s="130"/>
    </row>
    <row r="219" spans="1:5" ht="11.25" customHeight="1">
      <c r="A219" s="14" t="s">
        <v>494</v>
      </c>
      <c r="B219" s="14" t="s">
        <v>492</v>
      </c>
      <c r="C219" s="120">
        <v>14.6</v>
      </c>
      <c r="D219" s="13"/>
      <c r="E219" s="130"/>
    </row>
    <row r="220" spans="1:5" ht="11.25" customHeight="1">
      <c r="A220" s="14" t="s">
        <v>758</v>
      </c>
      <c r="B220" s="11" t="s">
        <v>503</v>
      </c>
      <c r="C220" s="120">
        <v>129.8</v>
      </c>
      <c r="D220" s="13"/>
      <c r="E220" s="130"/>
    </row>
    <row r="221" spans="1:5" ht="11.25" customHeight="1">
      <c r="A221" s="14" t="s">
        <v>759</v>
      </c>
      <c r="B221" s="14" t="s">
        <v>504</v>
      </c>
      <c r="C221" s="120">
        <v>90.3</v>
      </c>
      <c r="D221" s="13"/>
      <c r="E221" s="130"/>
    </row>
    <row r="222" spans="1:5" ht="11.25" customHeight="1">
      <c r="A222" s="14" t="s">
        <v>760</v>
      </c>
      <c r="B222" s="14" t="s">
        <v>505</v>
      </c>
      <c r="C222" s="120">
        <v>17.2</v>
      </c>
      <c r="D222" s="13"/>
      <c r="E222" s="130"/>
    </row>
    <row r="223" spans="1:5" ht="11.25" customHeight="1">
      <c r="A223" s="14" t="s">
        <v>761</v>
      </c>
      <c r="B223" s="14" t="s">
        <v>506</v>
      </c>
      <c r="C223" s="120">
        <v>36.7</v>
      </c>
      <c r="D223" s="13"/>
      <c r="E223" s="130"/>
    </row>
    <row r="224" spans="1:5" ht="11.25" customHeight="1">
      <c r="A224" s="14" t="s">
        <v>762</v>
      </c>
      <c r="B224" s="14" t="s">
        <v>523</v>
      </c>
      <c r="C224" s="120">
        <v>17.8</v>
      </c>
      <c r="D224" s="13"/>
      <c r="E224" s="130"/>
    </row>
    <row r="225" spans="1:5" ht="11.25" customHeight="1">
      <c r="A225" s="11" t="s">
        <v>507</v>
      </c>
      <c r="B225" s="11" t="s">
        <v>910</v>
      </c>
      <c r="C225" s="120">
        <v>0.1</v>
      </c>
      <c r="D225" s="13"/>
      <c r="E225" s="130"/>
    </row>
    <row r="226" spans="1:5" ht="11.25" customHeight="1">
      <c r="A226" s="11" t="s">
        <v>508</v>
      </c>
      <c r="B226" s="11" t="s">
        <v>911</v>
      </c>
      <c r="C226" s="120" t="s">
        <v>888</v>
      </c>
      <c r="D226" s="13"/>
      <c r="E226" s="130"/>
    </row>
    <row r="227" spans="1:5" ht="11.25" customHeight="1">
      <c r="A227" s="11" t="s">
        <v>509</v>
      </c>
      <c r="B227" s="11" t="s">
        <v>891</v>
      </c>
      <c r="C227" s="120">
        <v>4.4</v>
      </c>
      <c r="D227" s="13"/>
      <c r="E227" s="130"/>
    </row>
    <row r="228" spans="1:5" ht="11.25" customHeight="1">
      <c r="A228" s="11" t="s">
        <v>510</v>
      </c>
      <c r="B228" s="11" t="s">
        <v>893</v>
      </c>
      <c r="C228" s="120">
        <v>24.3</v>
      </c>
      <c r="D228" s="13"/>
      <c r="E228" s="130"/>
    </row>
    <row r="229" spans="1:5" ht="11.25" customHeight="1">
      <c r="A229" s="11" t="s">
        <v>511</v>
      </c>
      <c r="B229" s="11" t="s">
        <v>941</v>
      </c>
      <c r="C229" s="120" t="s">
        <v>888</v>
      </c>
      <c r="D229" s="13"/>
      <c r="E229" s="130"/>
    </row>
    <row r="230" spans="1:5" ht="11.25" customHeight="1">
      <c r="A230" s="20" t="s">
        <v>942</v>
      </c>
      <c r="B230" s="20" t="s">
        <v>943</v>
      </c>
      <c r="C230" s="120">
        <v>1.3</v>
      </c>
      <c r="D230" s="13"/>
      <c r="E230" s="130"/>
    </row>
    <row r="231" spans="1:5" ht="11.25" customHeight="1">
      <c r="A231" s="20" t="s">
        <v>563</v>
      </c>
      <c r="B231" s="20" t="s">
        <v>564</v>
      </c>
      <c r="C231" s="120">
        <v>87.7</v>
      </c>
      <c r="D231" s="13"/>
      <c r="E231" s="130"/>
    </row>
    <row r="232" spans="1:5" ht="11.25" customHeight="1">
      <c r="A232" s="20" t="s">
        <v>944</v>
      </c>
      <c r="B232" s="20" t="s">
        <v>466</v>
      </c>
      <c r="C232" s="120">
        <v>15.9</v>
      </c>
      <c r="D232" s="13"/>
      <c r="E232" s="130"/>
    </row>
    <row r="233" spans="1:5" ht="11.25" customHeight="1">
      <c r="A233" s="117" t="s">
        <v>712</v>
      </c>
      <c r="B233" s="117" t="s">
        <v>713</v>
      </c>
      <c r="C233" s="120" t="s">
        <v>888</v>
      </c>
      <c r="D233" s="13"/>
      <c r="E233" s="130"/>
    </row>
    <row r="234" spans="1:5" ht="11.25" customHeight="1">
      <c r="A234" s="20" t="s">
        <v>945</v>
      </c>
      <c r="B234" s="117" t="s">
        <v>467</v>
      </c>
      <c r="C234" s="120">
        <v>31.9</v>
      </c>
      <c r="D234" s="13"/>
      <c r="E234" s="130"/>
    </row>
    <row r="235" spans="1:5" ht="11.25" customHeight="1">
      <c r="A235" s="20" t="s">
        <v>946</v>
      </c>
      <c r="B235" s="20" t="s">
        <v>468</v>
      </c>
      <c r="C235" s="120">
        <v>109.3</v>
      </c>
      <c r="D235" s="13"/>
      <c r="E235" s="130"/>
    </row>
    <row r="236" spans="1:5" ht="11.25" customHeight="1">
      <c r="A236" s="20" t="s">
        <v>947</v>
      </c>
      <c r="B236" s="20" t="s">
        <v>469</v>
      </c>
      <c r="C236" s="120">
        <v>43.1</v>
      </c>
      <c r="D236" s="13"/>
      <c r="E236" s="130"/>
    </row>
    <row r="237" spans="1:5" ht="11.25" customHeight="1">
      <c r="A237" s="20" t="s">
        <v>948</v>
      </c>
      <c r="B237" s="20" t="s">
        <v>470</v>
      </c>
      <c r="C237" s="120">
        <v>23.1</v>
      </c>
      <c r="D237" s="13"/>
      <c r="E237" s="130"/>
    </row>
    <row r="238" spans="1:5" ht="11.25" customHeight="1">
      <c r="A238" s="20" t="s">
        <v>949</v>
      </c>
      <c r="B238" s="20" t="s">
        <v>471</v>
      </c>
      <c r="C238" s="120">
        <v>27.8</v>
      </c>
      <c r="D238" s="13"/>
      <c r="E238" s="130"/>
    </row>
    <row r="239" spans="1:5" ht="11.25" customHeight="1">
      <c r="A239" s="20" t="s">
        <v>950</v>
      </c>
      <c r="B239" s="20" t="s">
        <v>472</v>
      </c>
      <c r="C239" s="120">
        <v>46.5</v>
      </c>
      <c r="D239" s="13"/>
      <c r="E239" s="130"/>
    </row>
    <row r="240" spans="1:5" ht="11.25" customHeight="1">
      <c r="A240" s="20" t="s">
        <v>951</v>
      </c>
      <c r="B240" s="20" t="s">
        <v>473</v>
      </c>
      <c r="C240" s="120">
        <v>43.9</v>
      </c>
      <c r="D240" s="13"/>
      <c r="E240" s="130"/>
    </row>
    <row r="241" spans="1:5" ht="11.25" customHeight="1">
      <c r="A241" s="20" t="s">
        <v>952</v>
      </c>
      <c r="B241" s="20" t="s">
        <v>516</v>
      </c>
      <c r="C241" s="120">
        <v>35</v>
      </c>
      <c r="D241" s="13"/>
      <c r="E241" s="130"/>
    </row>
    <row r="242" spans="1:5" ht="11.25" customHeight="1">
      <c r="A242" s="20" t="s">
        <v>953</v>
      </c>
      <c r="B242" s="20" t="s">
        <v>954</v>
      </c>
      <c r="C242" s="120">
        <v>75.9</v>
      </c>
      <c r="D242" s="13"/>
      <c r="E242" s="130"/>
    </row>
    <row r="243" spans="1:5" ht="11.25" customHeight="1">
      <c r="A243" s="20" t="s">
        <v>955</v>
      </c>
      <c r="B243" s="20" t="s">
        <v>956</v>
      </c>
      <c r="C243" s="120">
        <v>83.3</v>
      </c>
      <c r="D243" s="13"/>
      <c r="E243" s="130"/>
    </row>
    <row r="244" spans="1:7" ht="11.25" customHeight="1">
      <c r="A244" s="20" t="s">
        <v>957</v>
      </c>
      <c r="B244" s="20" t="s">
        <v>517</v>
      </c>
      <c r="C244" s="120">
        <v>27</v>
      </c>
      <c r="D244" s="13"/>
      <c r="E244" s="130"/>
      <c r="F244" s="2"/>
      <c r="G244" s="21"/>
    </row>
    <row r="245" spans="1:7" ht="11.25" customHeight="1">
      <c r="A245" s="20" t="s">
        <v>958</v>
      </c>
      <c r="B245" s="20" t="s">
        <v>518</v>
      </c>
      <c r="C245" s="120">
        <v>68.2</v>
      </c>
      <c r="D245" s="13"/>
      <c r="E245" s="130"/>
      <c r="F245" s="2"/>
      <c r="G245" s="21"/>
    </row>
    <row r="246" spans="1:7" ht="11.25" customHeight="1">
      <c r="A246" s="20" t="s">
        <v>959</v>
      </c>
      <c r="B246" s="20" t="s">
        <v>474</v>
      </c>
      <c r="C246" s="120">
        <v>75.4</v>
      </c>
      <c r="D246" s="13"/>
      <c r="E246" s="130"/>
      <c r="F246" s="2"/>
      <c r="G246" s="2"/>
    </row>
    <row r="247" spans="1:7" ht="11.25" customHeight="1">
      <c r="A247" s="20" t="s">
        <v>960</v>
      </c>
      <c r="B247" s="20" t="s">
        <v>475</v>
      </c>
      <c r="C247" s="120">
        <v>78.3</v>
      </c>
      <c r="D247" s="13"/>
      <c r="E247" s="130"/>
      <c r="F247" s="2"/>
      <c r="G247" s="2"/>
    </row>
    <row r="248" spans="1:7" ht="11.25" customHeight="1">
      <c r="A248" s="20" t="s">
        <v>961</v>
      </c>
      <c r="B248" s="20" t="s">
        <v>519</v>
      </c>
      <c r="C248" s="120">
        <v>42.7</v>
      </c>
      <c r="D248" s="13"/>
      <c r="E248" s="130"/>
      <c r="F248" s="2"/>
      <c r="G248" s="2"/>
    </row>
    <row r="249" spans="1:7" ht="11.25" customHeight="1">
      <c r="A249" s="20" t="s">
        <v>962</v>
      </c>
      <c r="B249" s="20" t="s">
        <v>476</v>
      </c>
      <c r="C249" s="120">
        <v>12.1</v>
      </c>
      <c r="D249" s="13"/>
      <c r="E249" s="130"/>
      <c r="F249" s="2"/>
      <c r="G249" s="2"/>
    </row>
    <row r="250" spans="1:7" ht="11.25" customHeight="1">
      <c r="A250" s="20" t="s">
        <v>963</v>
      </c>
      <c r="B250" s="20" t="s">
        <v>477</v>
      </c>
      <c r="C250" s="120">
        <v>19.2</v>
      </c>
      <c r="D250" s="13"/>
      <c r="E250" s="130"/>
      <c r="F250" s="2"/>
      <c r="G250" s="2"/>
    </row>
    <row r="251" spans="1:7" ht="11.25" customHeight="1">
      <c r="A251" s="20" t="s">
        <v>964</v>
      </c>
      <c r="B251" s="20" t="s">
        <v>553</v>
      </c>
      <c r="C251" s="120">
        <v>68.1</v>
      </c>
      <c r="D251" s="13"/>
      <c r="E251" s="130"/>
      <c r="F251" s="2"/>
      <c r="G251" s="2"/>
    </row>
    <row r="252" spans="1:7" ht="11.25" customHeight="1">
      <c r="A252" s="20" t="s">
        <v>965</v>
      </c>
      <c r="B252" s="20" t="s">
        <v>478</v>
      </c>
      <c r="C252" s="120">
        <v>3.8</v>
      </c>
      <c r="D252" s="13"/>
      <c r="E252" s="130"/>
      <c r="F252" s="2"/>
      <c r="G252" s="2"/>
    </row>
    <row r="253" spans="1:7" ht="11.25" customHeight="1">
      <c r="A253" s="20" t="s">
        <v>966</v>
      </c>
      <c r="B253" s="20" t="s">
        <v>554</v>
      </c>
      <c r="C253" s="120">
        <v>11.6</v>
      </c>
      <c r="D253" s="13"/>
      <c r="E253" s="130"/>
      <c r="F253" s="2"/>
      <c r="G253" s="2"/>
    </row>
    <row r="254" spans="1:7" ht="11.25" customHeight="1">
      <c r="A254" s="20" t="s">
        <v>967</v>
      </c>
      <c r="B254" s="20" t="s">
        <v>479</v>
      </c>
      <c r="C254" s="120">
        <v>17.2</v>
      </c>
      <c r="D254" s="13"/>
      <c r="E254" s="130"/>
      <c r="F254" s="2"/>
      <c r="G254" s="2"/>
    </row>
    <row r="255" spans="1:7" ht="11.25" customHeight="1">
      <c r="A255" s="20" t="s">
        <v>968</v>
      </c>
      <c r="B255" s="20" t="s">
        <v>480</v>
      </c>
      <c r="C255" s="120">
        <v>13.5</v>
      </c>
      <c r="D255" s="13"/>
      <c r="E255" s="130"/>
      <c r="F255" s="2"/>
      <c r="G255" s="2"/>
    </row>
    <row r="256" spans="1:7" ht="11.25" customHeight="1">
      <c r="A256" s="20" t="s">
        <v>969</v>
      </c>
      <c r="B256" s="20" t="s">
        <v>481</v>
      </c>
      <c r="C256" s="120">
        <v>10.6</v>
      </c>
      <c r="D256" s="13"/>
      <c r="E256" s="130"/>
      <c r="F256" s="2"/>
      <c r="G256" s="2"/>
    </row>
    <row r="257" spans="1:7" ht="11.25" customHeight="1">
      <c r="A257" s="20" t="s">
        <v>970</v>
      </c>
      <c r="B257" s="20" t="s">
        <v>482</v>
      </c>
      <c r="C257" s="120">
        <v>65.6</v>
      </c>
      <c r="D257" s="13"/>
      <c r="E257" s="130"/>
      <c r="F257" s="2"/>
      <c r="G257" s="2"/>
    </row>
    <row r="258" spans="1:7" ht="11.25" customHeight="1">
      <c r="A258" s="20" t="s">
        <v>971</v>
      </c>
      <c r="B258" s="20" t="s">
        <v>483</v>
      </c>
      <c r="C258" s="120">
        <v>96.2</v>
      </c>
      <c r="D258" s="13"/>
      <c r="E258" s="130"/>
      <c r="F258" s="2"/>
      <c r="G258" s="2"/>
    </row>
    <row r="259" spans="1:7" ht="11.25" customHeight="1">
      <c r="A259" s="20" t="s">
        <v>972</v>
      </c>
      <c r="B259" s="117" t="s">
        <v>484</v>
      </c>
      <c r="C259" s="120">
        <v>65</v>
      </c>
      <c r="D259" s="13"/>
      <c r="E259" s="130"/>
      <c r="F259" s="2"/>
      <c r="G259" s="2"/>
    </row>
    <row r="260" spans="1:7" ht="11.25" customHeight="1">
      <c r="A260" s="20"/>
      <c r="B260" s="20"/>
      <c r="C260" s="12"/>
      <c r="D260" s="13"/>
      <c r="E260" s="77"/>
      <c r="F260" s="2"/>
      <c r="G260" s="2"/>
    </row>
    <row r="261" spans="1:7" ht="11.25" customHeight="1">
      <c r="A261" s="20"/>
      <c r="B261" s="20"/>
      <c r="C261" s="12"/>
      <c r="D261" s="13"/>
      <c r="E261" s="77"/>
      <c r="F261" s="2"/>
      <c r="G261" s="2"/>
    </row>
    <row r="262" spans="1:7" ht="11.25" customHeight="1">
      <c r="A262" s="20"/>
      <c r="B262" s="20"/>
      <c r="C262" s="12"/>
      <c r="D262" s="13"/>
      <c r="E262" s="77"/>
      <c r="F262" s="2"/>
      <c r="G262" s="2"/>
    </row>
    <row r="263" spans="1:7" ht="11.25" customHeight="1">
      <c r="A263" s="20"/>
      <c r="B263" s="20"/>
      <c r="C263" s="12"/>
      <c r="D263" s="13"/>
      <c r="E263" s="77"/>
      <c r="F263" s="2"/>
      <c r="G263" s="2"/>
    </row>
    <row r="264" spans="1:7" ht="11.25" customHeight="1">
      <c r="A264" s="20"/>
      <c r="B264" s="20"/>
      <c r="C264" s="12"/>
      <c r="D264" s="13"/>
      <c r="E264" s="77"/>
      <c r="F264" s="2"/>
      <c r="G264" s="2"/>
    </row>
    <row r="265" spans="1:7" ht="11.25" customHeight="1">
      <c r="A265" s="20"/>
      <c r="B265" s="20"/>
      <c r="C265" s="12"/>
      <c r="D265" s="13"/>
      <c r="E265" s="77"/>
      <c r="F265" s="2"/>
      <c r="G265" s="2"/>
    </row>
    <row r="266" spans="1:7" ht="11.25" customHeight="1">
      <c r="A266" s="20"/>
      <c r="B266" s="20"/>
      <c r="C266" s="12"/>
      <c r="D266" s="13"/>
      <c r="E266" s="77"/>
      <c r="F266" s="2"/>
      <c r="G266" s="2"/>
    </row>
    <row r="267" spans="1:7" ht="11.25" customHeight="1">
      <c r="A267" s="20"/>
      <c r="B267" s="20"/>
      <c r="C267" s="12"/>
      <c r="D267" s="13"/>
      <c r="E267" s="77"/>
      <c r="F267" s="2"/>
      <c r="G267" s="2"/>
    </row>
    <row r="268" spans="1:7" ht="11.25" customHeight="1">
      <c r="A268" s="20"/>
      <c r="B268" s="20"/>
      <c r="C268" s="12"/>
      <c r="D268" s="13"/>
      <c r="E268" s="77"/>
      <c r="F268" s="2"/>
      <c r="G268" s="2"/>
    </row>
    <row r="269" spans="1:7" ht="11.25" customHeight="1">
      <c r="A269" s="20"/>
      <c r="B269" s="20"/>
      <c r="C269" s="12"/>
      <c r="D269" s="13"/>
      <c r="E269" s="77"/>
      <c r="F269" s="2"/>
      <c r="G269" s="2"/>
    </row>
    <row r="270" spans="1:5" ht="11.25" customHeight="1">
      <c r="A270" s="20"/>
      <c r="B270" s="20"/>
      <c r="C270" s="12"/>
      <c r="D270" s="13"/>
      <c r="E270" s="77"/>
    </row>
    <row r="271" spans="1:5" ht="11.25" customHeight="1">
      <c r="A271" s="20"/>
      <c r="B271" s="20"/>
      <c r="C271" s="22"/>
      <c r="D271" s="13"/>
      <c r="E271" s="77"/>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5" ht="11.25" customHeight="1">
      <c r="A297" s="11"/>
      <c r="B297" s="11"/>
      <c r="C297" s="22"/>
      <c r="D297" s="13"/>
      <c r="E297" s="77"/>
    </row>
    <row r="298" spans="1:5" ht="11.25" customHeight="1">
      <c r="A298" s="11"/>
      <c r="B298" s="11"/>
      <c r="C298" s="22"/>
      <c r="D298" s="13"/>
      <c r="E298" s="77"/>
    </row>
    <row r="299" spans="1:5" ht="11.25" customHeight="1">
      <c r="A299" s="11"/>
      <c r="B299" s="11"/>
      <c r="C299" s="22"/>
      <c r="D299" s="13"/>
      <c r="E299" s="77"/>
    </row>
    <row r="300" spans="1:5" ht="11.25" customHeight="1">
      <c r="A300" s="11"/>
      <c r="B300" s="11"/>
      <c r="C300" s="22"/>
      <c r="D300" s="13"/>
      <c r="E300" s="77"/>
    </row>
    <row r="301" spans="1:5" ht="11.25" customHeight="1">
      <c r="A301" s="11"/>
      <c r="B301" s="11"/>
      <c r="C301" s="22"/>
      <c r="D301" s="13"/>
      <c r="E301" s="77"/>
    </row>
    <row r="302" spans="1:5" ht="11.25" customHeight="1">
      <c r="A302" s="11"/>
      <c r="B302" s="11"/>
      <c r="C302" s="22"/>
      <c r="D302" s="13"/>
      <c r="E302" s="77"/>
    </row>
    <row r="303" spans="1:5" ht="11.25" customHeight="1">
      <c r="A303" s="11"/>
      <c r="B303" s="11"/>
      <c r="C303" s="22"/>
      <c r="D303" s="13"/>
      <c r="E303" s="77"/>
    </row>
    <row r="304" spans="1:5" ht="11.25" customHeight="1">
      <c r="A304" s="11"/>
      <c r="B304" s="11"/>
      <c r="C304" s="22"/>
      <c r="D304" s="13"/>
      <c r="E304" s="77"/>
    </row>
    <row r="305" spans="1:5" ht="11.25" customHeight="1">
      <c r="A305" s="11"/>
      <c r="B305" s="11"/>
      <c r="C305" s="22"/>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4:5" ht="11.25" customHeight="1">
      <c r="D318" s="13"/>
      <c r="E318" s="77"/>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codeName="Sheet39">
    <tabColor indexed="25"/>
  </sheetPr>
  <dimension ref="A1:M320"/>
  <sheetViews>
    <sheetView showGridLines="0" zoomScalePageLayoutView="0" workbookViewId="0" topLeftCell="A1">
      <selection activeCell="A1" sqref="A1"/>
    </sheetView>
  </sheetViews>
  <sheetFormatPr defaultColWidth="12" defaultRowHeight="11.25" customHeight="1"/>
  <cols>
    <col min="1" max="1" width="8.83203125" style="7" customWidth="1"/>
    <col min="2" max="2" width="46.33203125" style="7" customWidth="1"/>
    <col min="3" max="3" width="10" style="13" customWidth="1"/>
    <col min="4" max="4" width="8.16015625" style="25" customWidth="1"/>
    <col min="5" max="5" width="14.33203125" style="4" customWidth="1"/>
    <col min="6" max="6" width="10.16015625" style="7" customWidth="1"/>
    <col min="7" max="7" width="16.83203125" style="7" customWidth="1"/>
    <col min="8" max="8" width="8.33203125" style="7" customWidth="1"/>
    <col min="9" max="16384" width="12" style="7" customWidth="1"/>
  </cols>
  <sheetData>
    <row r="1" spans="1:6" ht="11.25" customHeight="1">
      <c r="A1" s="8" t="s">
        <v>894</v>
      </c>
      <c r="B1" s="8" t="s">
        <v>895</v>
      </c>
      <c r="C1" s="9" t="s">
        <v>896</v>
      </c>
      <c r="D1" s="9" t="s">
        <v>458</v>
      </c>
      <c r="E1" s="77"/>
      <c r="F1" s="90" t="s">
        <v>106</v>
      </c>
    </row>
    <row r="2" spans="1:6" ht="11.25" customHeight="1">
      <c r="A2" s="11" t="s">
        <v>897</v>
      </c>
      <c r="B2" s="11" t="s">
        <v>898</v>
      </c>
      <c r="C2" s="120">
        <v>12.4</v>
      </c>
      <c r="D2" s="13"/>
      <c r="E2" s="130"/>
      <c r="F2" s="7" t="s">
        <v>899</v>
      </c>
    </row>
    <row r="3" spans="1:6" ht="11.25" customHeight="1">
      <c r="A3" s="11" t="s">
        <v>900</v>
      </c>
      <c r="B3" s="11" t="s">
        <v>901</v>
      </c>
      <c r="C3" s="120">
        <v>69.4</v>
      </c>
      <c r="D3" s="13"/>
      <c r="E3" s="130"/>
      <c r="F3" s="78"/>
    </row>
    <row r="4" spans="1:5" ht="11.25" customHeight="1">
      <c r="A4" s="11" t="s">
        <v>902</v>
      </c>
      <c r="B4" s="11" t="s">
        <v>903</v>
      </c>
      <c r="C4" s="120">
        <v>60.7</v>
      </c>
      <c r="D4" s="13"/>
      <c r="E4" s="130"/>
    </row>
    <row r="5" spans="1:5" s="10" customFormat="1" ht="11.25" customHeight="1">
      <c r="A5" s="11" t="s">
        <v>746</v>
      </c>
      <c r="B5" s="11" t="s">
        <v>747</v>
      </c>
      <c r="C5" s="120">
        <v>199.5</v>
      </c>
      <c r="D5" s="13"/>
      <c r="E5" s="130"/>
    </row>
    <row r="6" spans="1:5" ht="11.25" customHeight="1">
      <c r="A6" s="11" t="s">
        <v>748</v>
      </c>
      <c r="B6" s="11" t="s">
        <v>839</v>
      </c>
      <c r="C6" s="120">
        <v>161.8</v>
      </c>
      <c r="D6" s="13"/>
      <c r="E6" s="130"/>
    </row>
    <row r="7" spans="1:5" ht="11.25" customHeight="1">
      <c r="A7" s="11" t="s">
        <v>840</v>
      </c>
      <c r="B7" s="11" t="s">
        <v>841</v>
      </c>
      <c r="C7" s="120">
        <v>0.4</v>
      </c>
      <c r="D7" s="13"/>
      <c r="E7" s="130"/>
    </row>
    <row r="8" spans="1:8" ht="11.25" customHeight="1">
      <c r="A8" s="11" t="s">
        <v>842</v>
      </c>
      <c r="B8" s="11" t="s">
        <v>843</v>
      </c>
      <c r="C8" s="120">
        <v>286</v>
      </c>
      <c r="D8" s="13"/>
      <c r="E8" s="130"/>
      <c r="F8" s="73" t="str">
        <f ca="1">"Karte"&amp;MID(MID(CELL("filename",$A$1),FIND("]",CELL("filename",$A$1))+1,256),FIND(" ",MID(CELL("filename",$A$1),FIND("]",CELL("filename",$A$1))+1,256),"1"),256)&amp;":"</f>
        <v>Karte 9.7:</v>
      </c>
      <c r="G8" s="98" t="s">
        <v>133</v>
      </c>
      <c r="H8" s="92"/>
    </row>
    <row r="9" spans="1:7" ht="11.25" customHeight="1">
      <c r="A9" s="11" t="s">
        <v>844</v>
      </c>
      <c r="B9" s="11" t="s">
        <v>845</v>
      </c>
      <c r="C9" s="120">
        <v>0.3</v>
      </c>
      <c r="D9" s="13"/>
      <c r="E9" s="130"/>
      <c r="F9" s="73"/>
      <c r="G9" s="93" t="s">
        <v>7</v>
      </c>
    </row>
    <row r="10" spans="1:8" ht="11.25" customHeight="1">
      <c r="A10" s="11" t="s">
        <v>846</v>
      </c>
      <c r="B10" s="11" t="s">
        <v>847</v>
      </c>
      <c r="C10" s="120">
        <v>49.9</v>
      </c>
      <c r="D10" s="13"/>
      <c r="E10" s="130"/>
      <c r="F10" s="75"/>
      <c r="G10" s="88"/>
      <c r="H10" s="93"/>
    </row>
    <row r="11" spans="1:8" ht="11.25" customHeight="1">
      <c r="A11" s="14" t="s">
        <v>848</v>
      </c>
      <c r="B11" s="14" t="s">
        <v>849</v>
      </c>
      <c r="C11" s="120">
        <v>2.9</v>
      </c>
      <c r="D11" s="13"/>
      <c r="E11" s="130"/>
      <c r="F11" s="73" t="str">
        <f ca="1">"Map"&amp;MID(MID(CELL("filename",$A$1),FIND("]",CELL("filename",$A$1))+1,256),FIND(" ",MID(CELL("filename",$A$1),FIND("]",CELL("filename",$A$1))+1,256),"1"),256)&amp;":"</f>
        <v>Map 9.7:</v>
      </c>
      <c r="G11" s="98" t="s">
        <v>134</v>
      </c>
      <c r="H11" s="92"/>
    </row>
    <row r="12" spans="1:8" ht="11.25" customHeight="1">
      <c r="A12" s="14" t="s">
        <v>850</v>
      </c>
      <c r="B12" s="14" t="s">
        <v>851</v>
      </c>
      <c r="C12" s="120">
        <v>52.5</v>
      </c>
      <c r="D12" s="13"/>
      <c r="E12" s="130"/>
      <c r="F12" s="73"/>
      <c r="G12" s="88" t="s">
        <v>6</v>
      </c>
      <c r="H12" s="88"/>
    </row>
    <row r="13" spans="1:8" ht="11.25" customHeight="1">
      <c r="A13" s="14" t="s">
        <v>852</v>
      </c>
      <c r="B13" s="14" t="s">
        <v>853</v>
      </c>
      <c r="C13" s="120">
        <v>0.4</v>
      </c>
      <c r="D13" s="13"/>
      <c r="E13" s="130"/>
      <c r="F13" s="75"/>
      <c r="G13" s="88"/>
      <c r="H13" s="93"/>
    </row>
    <row r="14" spans="1:8" ht="11.25" customHeight="1">
      <c r="A14" s="14" t="s">
        <v>854</v>
      </c>
      <c r="B14" s="14" t="s">
        <v>855</v>
      </c>
      <c r="C14" s="120">
        <v>0.2</v>
      </c>
      <c r="D14" s="13"/>
      <c r="E14" s="130"/>
      <c r="F14" s="73" t="str">
        <f ca="1">"Carte"&amp;MID(MID(CELL("filename",$A$1),FIND("]",CELL("filename",$A$1))+1,256),FIND(" ",MID(CELL("filename",$A$1),FIND("]",CELL("filename",$A$1))+1,256),"1"),256)&amp;":"</f>
        <v>Carte 9.7:</v>
      </c>
      <c r="G14" s="98" t="s">
        <v>135</v>
      </c>
      <c r="H14" s="92"/>
    </row>
    <row r="15" spans="1:7" ht="11.25" customHeight="1">
      <c r="A15" s="14" t="s">
        <v>856</v>
      </c>
      <c r="B15" s="14" t="s">
        <v>857</v>
      </c>
      <c r="C15" s="120">
        <v>0.2</v>
      </c>
      <c r="D15" s="13"/>
      <c r="E15" s="130"/>
      <c r="G15" s="93" t="s">
        <v>8</v>
      </c>
    </row>
    <row r="16" spans="1:5" ht="11.25" customHeight="1">
      <c r="A16" s="14" t="s">
        <v>858</v>
      </c>
      <c r="B16" s="14" t="s">
        <v>859</v>
      </c>
      <c r="C16" s="120">
        <v>0.6</v>
      </c>
      <c r="D16" s="13"/>
      <c r="E16" s="130"/>
    </row>
    <row r="17" spans="1:5" ht="11.25" customHeight="1">
      <c r="A17" s="14" t="s">
        <v>860</v>
      </c>
      <c r="B17" s="14" t="s">
        <v>861</v>
      </c>
      <c r="C17" s="120">
        <v>5.4</v>
      </c>
      <c r="D17" s="13"/>
      <c r="E17" s="130"/>
    </row>
    <row r="18" spans="1:5" ht="11.25" customHeight="1">
      <c r="A18" s="14" t="s">
        <v>862</v>
      </c>
      <c r="B18" s="14" t="s">
        <v>863</v>
      </c>
      <c r="C18" s="120">
        <v>4.6</v>
      </c>
      <c r="D18" s="13"/>
      <c r="E18" s="130"/>
    </row>
    <row r="19" spans="1:5" ht="11.25" customHeight="1">
      <c r="A19" s="14" t="s">
        <v>864</v>
      </c>
      <c r="B19" s="14" t="s">
        <v>865</v>
      </c>
      <c r="C19" s="120">
        <v>0.8</v>
      </c>
      <c r="D19" s="13"/>
      <c r="E19" s="130"/>
    </row>
    <row r="20" spans="1:5" ht="11.25" customHeight="1">
      <c r="A20" s="14" t="s">
        <v>866</v>
      </c>
      <c r="B20" s="14" t="s">
        <v>734</v>
      </c>
      <c r="C20" s="120">
        <v>15.4</v>
      </c>
      <c r="D20" s="13"/>
      <c r="E20" s="130"/>
    </row>
    <row r="21" spans="1:9" ht="11.25" customHeight="1">
      <c r="A21" s="14" t="s">
        <v>867</v>
      </c>
      <c r="B21" s="14" t="s">
        <v>868</v>
      </c>
      <c r="C21" s="120">
        <v>7.3</v>
      </c>
      <c r="D21" s="13"/>
      <c r="E21" s="130"/>
      <c r="H21" s="11"/>
      <c r="I21" s="11"/>
    </row>
    <row r="22" spans="1:9" ht="11.25" customHeight="1">
      <c r="A22" s="14" t="s">
        <v>869</v>
      </c>
      <c r="B22" s="14" t="s">
        <v>870</v>
      </c>
      <c r="C22" s="120">
        <v>2.1</v>
      </c>
      <c r="D22" s="13"/>
      <c r="E22" s="130"/>
      <c r="G22" s="10" t="s">
        <v>18</v>
      </c>
      <c r="H22" s="11"/>
      <c r="I22" s="11"/>
    </row>
    <row r="23" spans="1:11" ht="11.25" customHeight="1">
      <c r="A23" s="14" t="s">
        <v>871</v>
      </c>
      <c r="B23" s="14" t="s">
        <v>872</v>
      </c>
      <c r="C23" s="120">
        <v>5.9</v>
      </c>
      <c r="D23" s="13"/>
      <c r="E23" s="130"/>
      <c r="F23" s="10" t="s">
        <v>873</v>
      </c>
      <c r="G23" s="87" t="s">
        <v>129</v>
      </c>
      <c r="H23" s="111"/>
      <c r="J23" s="26">
        <f>PERCENTILE(C$2:C$318,0)</f>
        <v>0</v>
      </c>
      <c r="K23" s="20" t="s">
        <v>874</v>
      </c>
    </row>
    <row r="24" spans="1:11" ht="11.25" customHeight="1">
      <c r="A24" s="14" t="s">
        <v>875</v>
      </c>
      <c r="B24" s="14" t="s">
        <v>876</v>
      </c>
      <c r="C24" s="120">
        <v>23.4</v>
      </c>
      <c r="D24" s="13"/>
      <c r="E24" s="130"/>
      <c r="G24" s="132" t="s">
        <v>29</v>
      </c>
      <c r="H24" s="111"/>
      <c r="J24" s="26">
        <f>PERCENTILE(C$2:C$318,0.2)</f>
        <v>0.9</v>
      </c>
      <c r="K24" s="20" t="s">
        <v>877</v>
      </c>
    </row>
    <row r="25" spans="1:11" ht="11.25" customHeight="1">
      <c r="A25" s="11" t="s">
        <v>878</v>
      </c>
      <c r="B25" s="11" t="s">
        <v>735</v>
      </c>
      <c r="C25" s="120">
        <v>2.8</v>
      </c>
      <c r="D25" s="13"/>
      <c r="E25" s="130"/>
      <c r="G25" s="132" t="s">
        <v>130</v>
      </c>
      <c r="H25" s="111"/>
      <c r="J25" s="26">
        <f>PERCENTILE(C$2:C$318,0.4)</f>
        <v>3.6</v>
      </c>
      <c r="K25" s="20" t="s">
        <v>879</v>
      </c>
    </row>
    <row r="26" spans="1:11" ht="11.25" customHeight="1">
      <c r="A26" s="11" t="s">
        <v>880</v>
      </c>
      <c r="B26" s="11" t="s">
        <v>881</v>
      </c>
      <c r="C26" s="120">
        <v>4.9</v>
      </c>
      <c r="D26" s="13"/>
      <c r="E26" s="130"/>
      <c r="G26" s="132" t="s">
        <v>131</v>
      </c>
      <c r="H26" s="111"/>
      <c r="J26" s="26">
        <f>PERCENTILE(C$2:C$318,0.5)</f>
        <v>5.1</v>
      </c>
      <c r="K26" s="27" t="s">
        <v>882</v>
      </c>
    </row>
    <row r="27" spans="1:11" ht="11.25" customHeight="1">
      <c r="A27" s="11" t="s">
        <v>883</v>
      </c>
      <c r="B27" s="11" t="s">
        <v>884</v>
      </c>
      <c r="C27" s="120">
        <v>7.7</v>
      </c>
      <c r="D27" s="13"/>
      <c r="E27" s="130"/>
      <c r="G27" s="131" t="s">
        <v>132</v>
      </c>
      <c r="H27" s="111"/>
      <c r="J27" s="26">
        <f>PERCENTILE(C$2:C$318,0.6)</f>
        <v>7.8</v>
      </c>
      <c r="K27" s="20" t="s">
        <v>885</v>
      </c>
    </row>
    <row r="28" spans="1:11" ht="11.25" customHeight="1">
      <c r="A28" s="11" t="s">
        <v>886</v>
      </c>
      <c r="B28" s="11" t="s">
        <v>887</v>
      </c>
      <c r="C28" s="120">
        <v>7</v>
      </c>
      <c r="D28" s="13"/>
      <c r="E28" s="130"/>
      <c r="G28" s="7" t="s">
        <v>745</v>
      </c>
      <c r="H28" s="111" t="s">
        <v>888</v>
      </c>
      <c r="J28" s="26">
        <f>PERCENTILE(C$2:C$318,0.8)</f>
        <v>24.8</v>
      </c>
      <c r="K28" s="20" t="s">
        <v>565</v>
      </c>
    </row>
    <row r="29" spans="1:11" ht="11.25" customHeight="1">
      <c r="A29" s="11" t="s">
        <v>566</v>
      </c>
      <c r="B29" s="11" t="s">
        <v>567</v>
      </c>
      <c r="C29" s="120">
        <v>38.6</v>
      </c>
      <c r="D29" s="13"/>
      <c r="E29" s="130"/>
      <c r="F29" s="2"/>
      <c r="G29" s="2"/>
      <c r="J29" s="26">
        <f>PERCENTILE(C$2:C$318,1)</f>
        <v>665.3</v>
      </c>
      <c r="K29" s="11" t="s">
        <v>568</v>
      </c>
    </row>
    <row r="30" spans="1:9" ht="11.25" customHeight="1">
      <c r="A30" s="11" t="s">
        <v>569</v>
      </c>
      <c r="B30" s="11" t="s">
        <v>570</v>
      </c>
      <c r="C30" s="120">
        <v>63.7</v>
      </c>
      <c r="D30" s="13"/>
      <c r="E30" s="130"/>
      <c r="F30" s="6" t="s">
        <v>571</v>
      </c>
      <c r="G30" s="28"/>
      <c r="H30" s="11"/>
      <c r="I30" s="11"/>
    </row>
    <row r="31" spans="1:9" ht="11.25" customHeight="1">
      <c r="A31" s="11" t="s">
        <v>572</v>
      </c>
      <c r="B31" s="11" t="s">
        <v>573</v>
      </c>
      <c r="C31" s="120">
        <v>30.3</v>
      </c>
      <c r="D31" s="13"/>
      <c r="E31" s="130"/>
      <c r="F31" s="2" t="s">
        <v>574</v>
      </c>
      <c r="G31" s="137" t="s">
        <v>817</v>
      </c>
      <c r="H31" s="86"/>
      <c r="I31" s="2"/>
    </row>
    <row r="32" spans="1:9" ht="11.25" customHeight="1">
      <c r="A32" s="11" t="s">
        <v>763</v>
      </c>
      <c r="B32" s="11" t="s">
        <v>726</v>
      </c>
      <c r="C32" s="120">
        <v>6.9</v>
      </c>
      <c r="D32" s="13"/>
      <c r="E32" s="130"/>
      <c r="F32" s="2"/>
      <c r="G32" s="53"/>
      <c r="H32" s="86"/>
      <c r="I32" s="2"/>
    </row>
    <row r="33" spans="1:9" ht="11.25" customHeight="1">
      <c r="A33" s="11" t="s">
        <v>764</v>
      </c>
      <c r="B33" s="11" t="s">
        <v>727</v>
      </c>
      <c r="C33" s="120">
        <v>29.5</v>
      </c>
      <c r="D33" s="13"/>
      <c r="E33" s="130"/>
      <c r="F33" s="2" t="s">
        <v>579</v>
      </c>
      <c r="G33" s="118" t="s">
        <v>128</v>
      </c>
      <c r="H33" s="86"/>
      <c r="I33" s="2"/>
    </row>
    <row r="34" spans="1:9" ht="11.25" customHeight="1">
      <c r="A34" s="11" t="s">
        <v>718</v>
      </c>
      <c r="B34" s="11" t="s">
        <v>601</v>
      </c>
      <c r="C34" s="120" t="s">
        <v>888</v>
      </c>
      <c r="D34" s="13"/>
      <c r="E34" s="130"/>
      <c r="F34" s="2"/>
      <c r="G34" s="53"/>
      <c r="H34" s="86"/>
      <c r="I34" s="2"/>
    </row>
    <row r="35" spans="1:9" ht="11.25" customHeight="1">
      <c r="A35" s="11" t="s">
        <v>719</v>
      </c>
      <c r="B35" s="11" t="s">
        <v>717</v>
      </c>
      <c r="C35" s="120">
        <v>12.1</v>
      </c>
      <c r="D35" s="13"/>
      <c r="E35" s="130"/>
      <c r="F35" s="2" t="s">
        <v>584</v>
      </c>
      <c r="G35" s="137" t="s">
        <v>818</v>
      </c>
      <c r="H35" s="86"/>
      <c r="I35" s="2"/>
    </row>
    <row r="36" spans="1:9" ht="11.25" customHeight="1">
      <c r="A36" s="11" t="s">
        <v>720</v>
      </c>
      <c r="B36" s="11" t="s">
        <v>603</v>
      </c>
      <c r="C36" s="120" t="s">
        <v>888</v>
      </c>
      <c r="D36" s="13"/>
      <c r="E36" s="130"/>
      <c r="F36" s="3"/>
      <c r="G36" s="3"/>
      <c r="H36" s="2"/>
      <c r="I36" s="2"/>
    </row>
    <row r="37" spans="1:9" ht="11.25" customHeight="1">
      <c r="A37" s="11" t="s">
        <v>721</v>
      </c>
      <c r="B37" s="11" t="s">
        <v>605</v>
      </c>
      <c r="C37" s="120" t="s">
        <v>888</v>
      </c>
      <c r="D37" s="13"/>
      <c r="E37" s="130"/>
      <c r="F37" s="2"/>
      <c r="G37"/>
      <c r="H37" s="2"/>
      <c r="I37" s="2"/>
    </row>
    <row r="38" spans="1:9" ht="11.25" customHeight="1">
      <c r="A38" s="11" t="s">
        <v>722</v>
      </c>
      <c r="B38" s="11" t="s">
        <v>728</v>
      </c>
      <c r="C38" s="120">
        <v>8.9</v>
      </c>
      <c r="D38" s="13"/>
      <c r="E38" s="130"/>
      <c r="F38" s="2"/>
      <c r="G38" s="2"/>
      <c r="H38" s="2"/>
      <c r="I38" s="2"/>
    </row>
    <row r="39" spans="1:9" ht="11.25" customHeight="1">
      <c r="A39" s="11" t="s">
        <v>723</v>
      </c>
      <c r="B39" s="11" t="s">
        <v>613</v>
      </c>
      <c r="C39" s="120">
        <v>20.4</v>
      </c>
      <c r="D39" s="13"/>
      <c r="E39" s="130"/>
      <c r="F39" s="15" t="s">
        <v>593</v>
      </c>
      <c r="G39" s="2"/>
      <c r="H39" s="2"/>
      <c r="I39" s="2"/>
    </row>
    <row r="40" spans="1:13" ht="11.25" customHeight="1">
      <c r="A40" s="11" t="s">
        <v>724</v>
      </c>
      <c r="B40" s="11" t="s">
        <v>729</v>
      </c>
      <c r="C40" s="120">
        <v>110.3</v>
      </c>
      <c r="D40" s="13"/>
      <c r="E40" s="130"/>
      <c r="F40" s="2" t="s">
        <v>574</v>
      </c>
      <c r="G40" s="16" t="s">
        <v>695</v>
      </c>
      <c r="H40" s="94"/>
      <c r="I40" s="2"/>
      <c r="M40" s="16"/>
    </row>
    <row r="41" spans="1:13" ht="11.25" customHeight="1">
      <c r="A41" s="11" t="s">
        <v>725</v>
      </c>
      <c r="B41" s="11" t="s">
        <v>730</v>
      </c>
      <c r="C41" s="120">
        <v>47.5</v>
      </c>
      <c r="D41" s="13"/>
      <c r="E41" s="130"/>
      <c r="F41" s="2"/>
      <c r="G41" s="17"/>
      <c r="H41" s="84"/>
      <c r="I41" s="2"/>
      <c r="M41" s="17"/>
    </row>
    <row r="42" spans="1:13" ht="11.25" customHeight="1">
      <c r="A42" s="11" t="s">
        <v>485</v>
      </c>
      <c r="B42" s="11" t="s">
        <v>731</v>
      </c>
      <c r="C42" s="120">
        <v>16.4</v>
      </c>
      <c r="D42" s="13"/>
      <c r="E42" s="130"/>
      <c r="F42" s="2" t="s">
        <v>579</v>
      </c>
      <c r="G42" s="16" t="s">
        <v>696</v>
      </c>
      <c r="H42" s="94"/>
      <c r="I42" s="2"/>
      <c r="M42" s="16"/>
    </row>
    <row r="43" spans="1:13" ht="11.25" customHeight="1">
      <c r="A43" s="11" t="s">
        <v>486</v>
      </c>
      <c r="B43" s="11" t="s">
        <v>639</v>
      </c>
      <c r="C43" s="120">
        <v>2.2</v>
      </c>
      <c r="D43" s="13"/>
      <c r="E43" s="130"/>
      <c r="F43" s="2"/>
      <c r="G43" s="18"/>
      <c r="H43" s="84"/>
      <c r="I43" s="2"/>
      <c r="M43" s="18"/>
    </row>
    <row r="44" spans="1:13" ht="11.25" customHeight="1">
      <c r="A44" s="11" t="s">
        <v>487</v>
      </c>
      <c r="B44" s="11" t="s">
        <v>496</v>
      </c>
      <c r="C44" s="120">
        <v>17.9</v>
      </c>
      <c r="D44" s="13"/>
      <c r="E44" s="130"/>
      <c r="F44" s="2" t="s">
        <v>584</v>
      </c>
      <c r="G44" s="16" t="s">
        <v>697</v>
      </c>
      <c r="H44" s="94"/>
      <c r="I44" s="2"/>
      <c r="M44" s="16"/>
    </row>
    <row r="45" spans="1:9" ht="11.25" customHeight="1">
      <c r="A45" s="11" t="s">
        <v>488</v>
      </c>
      <c r="B45" s="11" t="s">
        <v>645</v>
      </c>
      <c r="C45" s="120">
        <v>33.2</v>
      </c>
      <c r="D45" s="13"/>
      <c r="E45" s="130"/>
      <c r="F45" s="2"/>
      <c r="G45" s="2"/>
      <c r="H45" s="2"/>
      <c r="I45" s="2"/>
    </row>
    <row r="46" spans="1:5" ht="11.25" customHeight="1">
      <c r="A46" s="11" t="s">
        <v>489</v>
      </c>
      <c r="B46" s="11" t="s">
        <v>647</v>
      </c>
      <c r="C46" s="120">
        <v>11.7</v>
      </c>
      <c r="D46" s="13"/>
      <c r="E46" s="130"/>
    </row>
    <row r="47" spans="1:5" ht="11.25" customHeight="1">
      <c r="A47" s="11" t="s">
        <v>766</v>
      </c>
      <c r="B47" s="11" t="s">
        <v>649</v>
      </c>
      <c r="C47" s="120">
        <v>5.4</v>
      </c>
      <c r="D47" s="13"/>
      <c r="E47" s="130"/>
    </row>
    <row r="48" spans="1:5" ht="11.25" customHeight="1">
      <c r="A48" s="11" t="s">
        <v>650</v>
      </c>
      <c r="B48" s="11" t="s">
        <v>651</v>
      </c>
      <c r="C48" s="120">
        <v>3.8</v>
      </c>
      <c r="D48" s="13"/>
      <c r="E48" s="130"/>
    </row>
    <row r="49" spans="1:5" ht="11.25" customHeight="1">
      <c r="A49" s="11" t="s">
        <v>652</v>
      </c>
      <c r="B49" s="11" t="s">
        <v>653</v>
      </c>
      <c r="C49" s="120">
        <v>2.7</v>
      </c>
      <c r="D49" s="13"/>
      <c r="E49" s="130"/>
    </row>
    <row r="50" spans="1:5" ht="11.25" customHeight="1">
      <c r="A50" s="11" t="s">
        <v>654</v>
      </c>
      <c r="B50" s="11" t="s">
        <v>655</v>
      </c>
      <c r="C50" s="120">
        <v>7.4</v>
      </c>
      <c r="D50" s="13"/>
      <c r="E50" s="130"/>
    </row>
    <row r="51" spans="1:5" ht="11.25" customHeight="1">
      <c r="A51" s="11" t="s">
        <v>767</v>
      </c>
      <c r="B51" s="11" t="s">
        <v>656</v>
      </c>
      <c r="C51" s="120">
        <v>5.5</v>
      </c>
      <c r="D51" s="13"/>
      <c r="E51" s="130"/>
    </row>
    <row r="52" spans="1:5" ht="11.25" customHeight="1">
      <c r="A52" s="11" t="s">
        <v>768</v>
      </c>
      <c r="B52" s="11" t="s">
        <v>657</v>
      </c>
      <c r="C52" s="120">
        <v>2.9</v>
      </c>
      <c r="D52" s="13"/>
      <c r="E52" s="130"/>
    </row>
    <row r="53" spans="1:5" ht="11.25" customHeight="1">
      <c r="A53" s="11" t="s">
        <v>769</v>
      </c>
      <c r="B53" s="11" t="s">
        <v>658</v>
      </c>
      <c r="C53" s="120">
        <v>4.3</v>
      </c>
      <c r="D53" s="13"/>
      <c r="E53" s="130"/>
    </row>
    <row r="54" spans="1:5" ht="11.25" customHeight="1">
      <c r="A54" s="11" t="s">
        <v>525</v>
      </c>
      <c r="B54" s="11" t="s">
        <v>659</v>
      </c>
      <c r="C54" s="120">
        <v>2.1</v>
      </c>
      <c r="D54" s="13"/>
      <c r="E54" s="130"/>
    </row>
    <row r="55" spans="1:5" ht="11.25" customHeight="1">
      <c r="A55" s="11" t="s">
        <v>526</v>
      </c>
      <c r="B55" s="11" t="s">
        <v>660</v>
      </c>
      <c r="C55" s="120">
        <v>3.4</v>
      </c>
      <c r="D55" s="13"/>
      <c r="E55" s="130"/>
    </row>
    <row r="56" spans="1:5" ht="11.25" customHeight="1">
      <c r="A56" s="11" t="s">
        <v>527</v>
      </c>
      <c r="B56" s="11" t="s">
        <v>661</v>
      </c>
      <c r="C56" s="120">
        <v>8.4</v>
      </c>
      <c r="D56" s="13"/>
      <c r="E56" s="130"/>
    </row>
    <row r="57" spans="1:9" ht="11.25" customHeight="1">
      <c r="A57" s="11" t="s">
        <v>528</v>
      </c>
      <c r="B57" s="11" t="s">
        <v>662</v>
      </c>
      <c r="C57" s="120">
        <v>19.6</v>
      </c>
      <c r="D57" s="13"/>
      <c r="E57" s="130"/>
      <c r="F57" s="2"/>
      <c r="G57" s="2"/>
      <c r="H57" s="2"/>
      <c r="I57" s="2"/>
    </row>
    <row r="58" spans="1:9" ht="11.25" customHeight="1">
      <c r="A58" s="11" t="s">
        <v>529</v>
      </c>
      <c r="B58" s="11" t="s">
        <v>663</v>
      </c>
      <c r="C58" s="120">
        <v>4.9</v>
      </c>
      <c r="D58" s="13"/>
      <c r="E58" s="130"/>
      <c r="F58" s="2"/>
      <c r="G58" s="2"/>
      <c r="H58" s="2"/>
      <c r="I58" s="2"/>
    </row>
    <row r="59" spans="1:9" ht="11.25" customHeight="1">
      <c r="A59" s="11" t="s">
        <v>530</v>
      </c>
      <c r="B59" s="11" t="s">
        <v>664</v>
      </c>
      <c r="C59" s="120">
        <v>7.4</v>
      </c>
      <c r="D59" s="13"/>
      <c r="E59" s="130"/>
      <c r="F59" s="2"/>
      <c r="G59" s="2"/>
      <c r="H59" s="2"/>
      <c r="I59" s="2"/>
    </row>
    <row r="60" spans="1:9" ht="11.25" customHeight="1">
      <c r="A60" s="11" t="s">
        <v>531</v>
      </c>
      <c r="B60" s="11" t="s">
        <v>665</v>
      </c>
      <c r="C60" s="120">
        <v>1.8</v>
      </c>
      <c r="D60" s="13"/>
      <c r="E60" s="130"/>
      <c r="F60" s="2"/>
      <c r="G60" s="2"/>
      <c r="H60" s="2"/>
      <c r="I60" s="2"/>
    </row>
    <row r="61" spans="1:5" ht="11.25" customHeight="1">
      <c r="A61" s="11" t="s">
        <v>532</v>
      </c>
      <c r="B61" s="11" t="s">
        <v>666</v>
      </c>
      <c r="C61" s="120">
        <v>3.6</v>
      </c>
      <c r="D61" s="13"/>
      <c r="E61" s="130"/>
    </row>
    <row r="62" spans="1:5" ht="11.25" customHeight="1">
      <c r="A62" s="11" t="s">
        <v>533</v>
      </c>
      <c r="B62" s="11" t="s">
        <v>667</v>
      </c>
      <c r="C62" s="120">
        <v>7.1</v>
      </c>
      <c r="D62" s="13"/>
      <c r="E62" s="130"/>
    </row>
    <row r="63" spans="1:5" ht="11.25" customHeight="1">
      <c r="A63" s="11" t="s">
        <v>534</v>
      </c>
      <c r="B63" s="11" t="s">
        <v>668</v>
      </c>
      <c r="C63" s="120">
        <v>10.7</v>
      </c>
      <c r="D63" s="13"/>
      <c r="E63" s="130"/>
    </row>
    <row r="64" spans="1:5" ht="11.25" customHeight="1">
      <c r="A64" s="11" t="s">
        <v>669</v>
      </c>
      <c r="B64" s="11" t="s">
        <v>670</v>
      </c>
      <c r="C64" s="120">
        <v>15.5</v>
      </c>
      <c r="D64" s="13"/>
      <c r="E64" s="130"/>
    </row>
    <row r="65" spans="1:5" ht="11.25" customHeight="1">
      <c r="A65" s="11" t="s">
        <v>671</v>
      </c>
      <c r="B65" s="11" t="s">
        <v>672</v>
      </c>
      <c r="C65" s="120">
        <v>3.3</v>
      </c>
      <c r="D65" s="13"/>
      <c r="E65" s="130"/>
    </row>
    <row r="66" spans="1:5" ht="11.25" customHeight="1">
      <c r="A66" s="19" t="s">
        <v>673</v>
      </c>
      <c r="B66" s="11" t="s">
        <v>674</v>
      </c>
      <c r="C66" s="120">
        <v>0.4</v>
      </c>
      <c r="D66" s="13"/>
      <c r="E66" s="130"/>
    </row>
    <row r="67" spans="1:5" ht="11.25" customHeight="1">
      <c r="A67" s="11" t="s">
        <v>675</v>
      </c>
      <c r="B67" s="11" t="s">
        <v>676</v>
      </c>
      <c r="C67" s="120">
        <v>7.3</v>
      </c>
      <c r="D67" s="13"/>
      <c r="E67" s="130"/>
    </row>
    <row r="68" spans="1:5" ht="11.25" customHeight="1">
      <c r="A68" s="11" t="s">
        <v>677</v>
      </c>
      <c r="B68" s="11" t="s">
        <v>678</v>
      </c>
      <c r="C68" s="120">
        <v>1.4</v>
      </c>
      <c r="D68" s="13"/>
      <c r="E68" s="130"/>
    </row>
    <row r="69" spans="1:5" ht="11.25" customHeight="1">
      <c r="A69" s="11" t="s">
        <v>679</v>
      </c>
      <c r="B69" s="11" t="s">
        <v>680</v>
      </c>
      <c r="C69" s="120">
        <v>19.1</v>
      </c>
      <c r="D69" s="13"/>
      <c r="E69" s="130"/>
    </row>
    <row r="70" spans="1:5" ht="11.25" customHeight="1">
      <c r="A70" s="11" t="s">
        <v>681</v>
      </c>
      <c r="B70" s="11" t="s">
        <v>793</v>
      </c>
      <c r="C70" s="120">
        <v>0.2</v>
      </c>
      <c r="D70" s="13"/>
      <c r="E70" s="130"/>
    </row>
    <row r="71" spans="1:5" ht="11.25" customHeight="1">
      <c r="A71" s="11" t="s">
        <v>794</v>
      </c>
      <c r="B71" s="11" t="s">
        <v>795</v>
      </c>
      <c r="C71" s="120">
        <v>0.4</v>
      </c>
      <c r="D71" s="13"/>
      <c r="E71" s="130"/>
    </row>
    <row r="72" spans="1:5" ht="11.25" customHeight="1">
      <c r="A72" s="11" t="s">
        <v>796</v>
      </c>
      <c r="B72" s="11" t="s">
        <v>453</v>
      </c>
      <c r="C72" s="120">
        <v>10.8</v>
      </c>
      <c r="D72" s="13"/>
      <c r="E72" s="130"/>
    </row>
    <row r="73" spans="1:5" ht="11.25" customHeight="1">
      <c r="A73" s="14" t="s">
        <v>454</v>
      </c>
      <c r="B73" s="14" t="s">
        <v>736</v>
      </c>
      <c r="C73" s="120">
        <v>1.3</v>
      </c>
      <c r="D73" s="13"/>
      <c r="E73" s="130"/>
    </row>
    <row r="74" spans="1:5" ht="11.25" customHeight="1">
      <c r="A74" s="11" t="s">
        <v>455</v>
      </c>
      <c r="B74" s="11" t="s">
        <v>456</v>
      </c>
      <c r="C74" s="120">
        <v>0.9</v>
      </c>
      <c r="D74" s="13"/>
      <c r="E74" s="130"/>
    </row>
    <row r="75" spans="1:5" ht="11.25" customHeight="1">
      <c r="A75" s="11" t="s">
        <v>457</v>
      </c>
      <c r="B75" s="11" t="s">
        <v>682</v>
      </c>
      <c r="C75" s="120">
        <v>1</v>
      </c>
      <c r="D75" s="13"/>
      <c r="E75" s="130"/>
    </row>
    <row r="76" spans="1:5" ht="11.25" customHeight="1">
      <c r="A76" s="11" t="s">
        <v>683</v>
      </c>
      <c r="B76" s="11" t="s">
        <v>684</v>
      </c>
      <c r="C76" s="120">
        <v>1.9</v>
      </c>
      <c r="D76" s="13"/>
      <c r="E76" s="130"/>
    </row>
    <row r="77" spans="1:5" ht="11.25" customHeight="1">
      <c r="A77" s="11" t="s">
        <v>685</v>
      </c>
      <c r="B77" s="11" t="s">
        <v>686</v>
      </c>
      <c r="C77" s="120">
        <v>11</v>
      </c>
      <c r="D77" s="13"/>
      <c r="E77" s="130"/>
    </row>
    <row r="78" spans="1:5" ht="11.25" customHeight="1">
      <c r="A78" s="11" t="s">
        <v>687</v>
      </c>
      <c r="B78" s="11" t="s">
        <v>688</v>
      </c>
      <c r="C78" s="120">
        <v>4.1</v>
      </c>
      <c r="D78" s="13"/>
      <c r="E78" s="130"/>
    </row>
    <row r="79" spans="1:5" ht="11.25" customHeight="1">
      <c r="A79" s="11" t="s">
        <v>689</v>
      </c>
      <c r="B79" s="11" t="s">
        <v>690</v>
      </c>
      <c r="C79" s="120">
        <v>6.7</v>
      </c>
      <c r="D79" s="13"/>
      <c r="E79" s="130"/>
    </row>
    <row r="80" spans="1:5" ht="11.25" customHeight="1">
      <c r="A80" s="11" t="s">
        <v>691</v>
      </c>
      <c r="B80" s="11" t="s">
        <v>737</v>
      </c>
      <c r="C80" s="120">
        <v>0</v>
      </c>
      <c r="D80" s="13"/>
      <c r="E80" s="130"/>
    </row>
    <row r="81" spans="1:5" ht="11.25" customHeight="1">
      <c r="A81" s="11" t="s">
        <v>692</v>
      </c>
      <c r="B81" s="11" t="s">
        <v>738</v>
      </c>
      <c r="C81" s="120">
        <v>0</v>
      </c>
      <c r="D81" s="13"/>
      <c r="E81" s="130"/>
    </row>
    <row r="82" spans="1:5" ht="11.25" customHeight="1">
      <c r="A82" s="11" t="s">
        <v>693</v>
      </c>
      <c r="B82" s="11" t="s">
        <v>739</v>
      </c>
      <c r="C82" s="120">
        <v>11.3</v>
      </c>
      <c r="D82" s="13"/>
      <c r="E82" s="130"/>
    </row>
    <row r="83" spans="1:5" ht="11.25" customHeight="1">
      <c r="A83" s="11" t="s">
        <v>694</v>
      </c>
      <c r="B83" s="11" t="s">
        <v>183</v>
      </c>
      <c r="C83" s="120">
        <v>14.9</v>
      </c>
      <c r="D83" s="13"/>
      <c r="E83" s="130"/>
    </row>
    <row r="84" spans="1:5" ht="11.25" customHeight="1">
      <c r="A84" s="11" t="s">
        <v>184</v>
      </c>
      <c r="B84" s="11" t="s">
        <v>185</v>
      </c>
      <c r="C84" s="120">
        <v>33.2</v>
      </c>
      <c r="D84" s="13"/>
      <c r="E84" s="130"/>
    </row>
    <row r="85" spans="1:5" ht="11.25" customHeight="1">
      <c r="A85" s="11" t="s">
        <v>186</v>
      </c>
      <c r="B85" s="11" t="s">
        <v>187</v>
      </c>
      <c r="C85" s="120">
        <v>115.2</v>
      </c>
      <c r="D85" s="13"/>
      <c r="E85" s="130"/>
    </row>
    <row r="86" spans="1:5" ht="11.25" customHeight="1">
      <c r="A86" s="11" t="s">
        <v>188</v>
      </c>
      <c r="B86" s="11" t="s">
        <v>189</v>
      </c>
      <c r="C86" s="120">
        <v>38.8</v>
      </c>
      <c r="D86" s="13"/>
      <c r="E86" s="130"/>
    </row>
    <row r="87" spans="1:5" ht="11.25" customHeight="1">
      <c r="A87" s="11" t="s">
        <v>190</v>
      </c>
      <c r="B87" s="11" t="s">
        <v>740</v>
      </c>
      <c r="C87" s="120">
        <v>13.4</v>
      </c>
      <c r="D87" s="13"/>
      <c r="E87" s="130"/>
    </row>
    <row r="88" spans="1:5" ht="11.25" customHeight="1">
      <c r="A88" s="11" t="s">
        <v>191</v>
      </c>
      <c r="B88" s="11" t="s">
        <v>192</v>
      </c>
      <c r="C88" s="120">
        <v>2.8</v>
      </c>
      <c r="D88" s="13"/>
      <c r="E88" s="130"/>
    </row>
    <row r="89" spans="1:5" ht="11.25" customHeight="1">
      <c r="A89" s="11" t="s">
        <v>193</v>
      </c>
      <c r="B89" s="11" t="s">
        <v>194</v>
      </c>
      <c r="C89" s="120">
        <v>0.9</v>
      </c>
      <c r="D89" s="13"/>
      <c r="E89" s="130"/>
    </row>
    <row r="90" spans="1:5" ht="11.25" customHeight="1">
      <c r="A90" s="11" t="s">
        <v>195</v>
      </c>
      <c r="B90" s="11" t="s">
        <v>196</v>
      </c>
      <c r="C90" s="120">
        <v>179.3</v>
      </c>
      <c r="D90" s="13"/>
      <c r="E90" s="130"/>
    </row>
    <row r="91" spans="1:5" ht="11.25" customHeight="1">
      <c r="A91" s="11" t="s">
        <v>197</v>
      </c>
      <c r="B91" s="11" t="s">
        <v>198</v>
      </c>
      <c r="C91" s="120">
        <v>0.5</v>
      </c>
      <c r="D91" s="13"/>
      <c r="E91" s="130"/>
    </row>
    <row r="92" spans="1:5" ht="11.25" customHeight="1">
      <c r="A92" s="11" t="s">
        <v>199</v>
      </c>
      <c r="B92" s="11" t="s">
        <v>200</v>
      </c>
      <c r="C92" s="120">
        <v>6.7</v>
      </c>
      <c r="D92" s="13"/>
      <c r="E92" s="130"/>
    </row>
    <row r="93" spans="1:5" ht="11.25" customHeight="1">
      <c r="A93" s="11" t="s">
        <v>201</v>
      </c>
      <c r="B93" s="11" t="s">
        <v>202</v>
      </c>
      <c r="C93" s="120">
        <v>0.2</v>
      </c>
      <c r="D93" s="13"/>
      <c r="E93" s="130"/>
    </row>
    <row r="94" spans="1:5" ht="11.25" customHeight="1">
      <c r="A94" s="11" t="s">
        <v>203</v>
      </c>
      <c r="B94" s="11" t="s">
        <v>204</v>
      </c>
      <c r="C94" s="120">
        <v>1</v>
      </c>
      <c r="D94" s="13"/>
      <c r="E94" s="130"/>
    </row>
    <row r="95" spans="1:5" ht="11.25" customHeight="1">
      <c r="A95" s="11" t="s">
        <v>205</v>
      </c>
      <c r="B95" s="11" t="s">
        <v>206</v>
      </c>
      <c r="C95" s="120">
        <v>9.7</v>
      </c>
      <c r="D95" s="13"/>
      <c r="E95" s="130"/>
    </row>
    <row r="96" spans="1:5" ht="11.25" customHeight="1">
      <c r="A96" s="11" t="s">
        <v>207</v>
      </c>
      <c r="B96" s="11" t="s">
        <v>208</v>
      </c>
      <c r="C96" s="120">
        <v>0.5</v>
      </c>
      <c r="D96" s="13"/>
      <c r="E96" s="130"/>
    </row>
    <row r="97" spans="1:5" ht="11.25" customHeight="1">
      <c r="A97" s="11" t="s">
        <v>209</v>
      </c>
      <c r="B97" s="11" t="s">
        <v>210</v>
      </c>
      <c r="C97" s="120">
        <v>1.6</v>
      </c>
      <c r="D97" s="13"/>
      <c r="E97" s="130"/>
    </row>
    <row r="98" spans="1:5" ht="11.25" customHeight="1">
      <c r="A98" s="11" t="s">
        <v>211</v>
      </c>
      <c r="B98" s="11" t="s">
        <v>212</v>
      </c>
      <c r="C98" s="120">
        <v>0.3</v>
      </c>
      <c r="D98" s="13"/>
      <c r="E98" s="130"/>
    </row>
    <row r="99" spans="1:5" ht="11.25" customHeight="1">
      <c r="A99" s="11" t="s">
        <v>213</v>
      </c>
      <c r="B99" s="11" t="s">
        <v>214</v>
      </c>
      <c r="C99" s="120">
        <v>0.6</v>
      </c>
      <c r="D99" s="13"/>
      <c r="E99" s="130"/>
    </row>
    <row r="100" spans="1:5" ht="11.25" customHeight="1">
      <c r="A100" s="11" t="s">
        <v>215</v>
      </c>
      <c r="B100" s="11" t="s">
        <v>216</v>
      </c>
      <c r="C100" s="120">
        <v>1.5</v>
      </c>
      <c r="D100" s="13"/>
      <c r="E100" s="130"/>
    </row>
    <row r="101" spans="1:5" ht="11.25" customHeight="1">
      <c r="A101" s="11" t="s">
        <v>217</v>
      </c>
      <c r="B101" s="11" t="s">
        <v>218</v>
      </c>
      <c r="C101" s="120">
        <v>0.7</v>
      </c>
      <c r="D101" s="13"/>
      <c r="E101" s="130"/>
    </row>
    <row r="102" spans="1:5" ht="11.25" customHeight="1">
      <c r="A102" s="11" t="s">
        <v>219</v>
      </c>
      <c r="B102" s="11" t="s">
        <v>220</v>
      </c>
      <c r="C102" s="120">
        <v>1.2</v>
      </c>
      <c r="D102" s="13"/>
      <c r="E102" s="130"/>
    </row>
    <row r="103" spans="1:5" ht="11.25" customHeight="1">
      <c r="A103" s="11" t="s">
        <v>221</v>
      </c>
      <c r="B103" s="11" t="s">
        <v>222</v>
      </c>
      <c r="C103" s="120">
        <v>1</v>
      </c>
      <c r="D103" s="13"/>
      <c r="E103" s="130"/>
    </row>
    <row r="104" spans="1:5" ht="11.25" customHeight="1">
      <c r="A104" s="11" t="s">
        <v>223</v>
      </c>
      <c r="B104" s="11" t="s">
        <v>224</v>
      </c>
      <c r="C104" s="120">
        <v>0</v>
      </c>
      <c r="D104" s="13"/>
      <c r="E104" s="130"/>
    </row>
    <row r="105" spans="1:5" ht="11.25" customHeight="1">
      <c r="A105" s="11" t="s">
        <v>225</v>
      </c>
      <c r="B105" s="11" t="s">
        <v>741</v>
      </c>
      <c r="C105" s="120">
        <v>0</v>
      </c>
      <c r="D105" s="13"/>
      <c r="E105" s="130"/>
    </row>
    <row r="106" spans="1:5" ht="11.25" customHeight="1">
      <c r="A106" s="11" t="s">
        <v>226</v>
      </c>
      <c r="B106" s="11" t="s">
        <v>742</v>
      </c>
      <c r="C106" s="120">
        <v>0</v>
      </c>
      <c r="D106" s="13"/>
      <c r="E106" s="130"/>
    </row>
    <row r="107" spans="1:5" ht="11.25" customHeight="1">
      <c r="A107" s="11" t="s">
        <v>227</v>
      </c>
      <c r="B107" s="11" t="s">
        <v>743</v>
      </c>
      <c r="C107" s="120">
        <v>0</v>
      </c>
      <c r="D107" s="13"/>
      <c r="E107" s="130"/>
    </row>
    <row r="108" spans="1:5" ht="11.25" customHeight="1">
      <c r="A108" s="11" t="s">
        <v>228</v>
      </c>
      <c r="B108" s="11" t="s">
        <v>744</v>
      </c>
      <c r="C108" s="120">
        <v>2.7</v>
      </c>
      <c r="D108" s="13"/>
      <c r="E108" s="130"/>
    </row>
    <row r="109" spans="1:5" ht="11.25" customHeight="1">
      <c r="A109" s="11" t="s">
        <v>229</v>
      </c>
      <c r="B109" s="11" t="s">
        <v>230</v>
      </c>
      <c r="C109" s="120">
        <v>1.9</v>
      </c>
      <c r="D109" s="13"/>
      <c r="E109" s="130"/>
    </row>
    <row r="110" spans="1:5" ht="11.25" customHeight="1">
      <c r="A110" s="11" t="s">
        <v>231</v>
      </c>
      <c r="B110" s="11" t="s">
        <v>232</v>
      </c>
      <c r="C110" s="120">
        <v>0.7</v>
      </c>
      <c r="D110" s="13"/>
      <c r="E110" s="130"/>
    </row>
    <row r="111" spans="1:5" ht="11.25" customHeight="1">
      <c r="A111" s="11" t="s">
        <v>233</v>
      </c>
      <c r="B111" s="11" t="s">
        <v>234</v>
      </c>
      <c r="C111" s="120">
        <v>1.7</v>
      </c>
      <c r="D111" s="13"/>
      <c r="E111" s="130"/>
    </row>
    <row r="112" spans="1:5" ht="11.25" customHeight="1">
      <c r="A112" s="11" t="s">
        <v>235</v>
      </c>
      <c r="B112" s="11" t="s">
        <v>236</v>
      </c>
      <c r="C112" s="120">
        <v>1.2</v>
      </c>
      <c r="D112" s="13"/>
      <c r="E112" s="130"/>
    </row>
    <row r="113" spans="1:5" ht="11.25" customHeight="1">
      <c r="A113" s="11" t="s">
        <v>244</v>
      </c>
      <c r="B113" s="11" t="s">
        <v>245</v>
      </c>
      <c r="C113" s="120">
        <v>16.2</v>
      </c>
      <c r="D113" s="13"/>
      <c r="E113" s="130"/>
    </row>
    <row r="114" spans="1:5" ht="11.25" customHeight="1">
      <c r="A114" s="11" t="s">
        <v>246</v>
      </c>
      <c r="B114" s="11" t="s">
        <v>247</v>
      </c>
      <c r="C114" s="120">
        <v>3.1</v>
      </c>
      <c r="D114" s="13"/>
      <c r="E114" s="130"/>
    </row>
    <row r="115" spans="1:5" ht="11.25" customHeight="1">
      <c r="A115" s="11" t="s">
        <v>248</v>
      </c>
      <c r="B115" s="11" t="s">
        <v>249</v>
      </c>
      <c r="C115" s="120">
        <v>20.4</v>
      </c>
      <c r="D115" s="13"/>
      <c r="E115" s="130"/>
    </row>
    <row r="116" spans="1:5" ht="11.25" customHeight="1">
      <c r="A116" s="11" t="s">
        <v>250</v>
      </c>
      <c r="B116" s="11" t="s">
        <v>251</v>
      </c>
      <c r="C116" s="120">
        <v>4</v>
      </c>
      <c r="D116" s="13"/>
      <c r="E116" s="130"/>
    </row>
    <row r="117" spans="1:5" ht="11.25" customHeight="1">
      <c r="A117" s="11" t="s">
        <v>252</v>
      </c>
      <c r="B117" s="11" t="s">
        <v>253</v>
      </c>
      <c r="C117" s="120">
        <v>0.6</v>
      </c>
      <c r="D117" s="13"/>
      <c r="E117" s="130"/>
    </row>
    <row r="118" spans="1:5" ht="11.25" customHeight="1">
      <c r="A118" s="11" t="s">
        <v>254</v>
      </c>
      <c r="B118" s="11" t="s">
        <v>255</v>
      </c>
      <c r="C118" s="120">
        <v>4.4</v>
      </c>
      <c r="D118" s="13"/>
      <c r="E118" s="130"/>
    </row>
    <row r="119" spans="1:5" ht="11.25" customHeight="1">
      <c r="A119" s="11" t="s">
        <v>256</v>
      </c>
      <c r="B119" s="11" t="s">
        <v>257</v>
      </c>
      <c r="C119" s="120">
        <v>7.8</v>
      </c>
      <c r="D119" s="13"/>
      <c r="E119" s="130"/>
    </row>
    <row r="120" spans="1:5" ht="11.25" customHeight="1">
      <c r="A120" s="11" t="s">
        <v>258</v>
      </c>
      <c r="B120" s="11" t="s">
        <v>259</v>
      </c>
      <c r="C120" s="120">
        <v>1.9</v>
      </c>
      <c r="D120" s="13"/>
      <c r="E120" s="130"/>
    </row>
    <row r="121" spans="1:5" ht="11.25" customHeight="1">
      <c r="A121" s="11" t="s">
        <v>535</v>
      </c>
      <c r="B121" s="11" t="s">
        <v>544</v>
      </c>
      <c r="C121" s="120">
        <v>2</v>
      </c>
      <c r="D121" s="13"/>
      <c r="E121" s="130"/>
    </row>
    <row r="122" spans="1:5" ht="11.25" customHeight="1">
      <c r="A122" s="11" t="s">
        <v>536</v>
      </c>
      <c r="B122" s="11" t="s">
        <v>545</v>
      </c>
      <c r="C122" s="120">
        <v>1.1</v>
      </c>
      <c r="D122" s="13"/>
      <c r="E122" s="130"/>
    </row>
    <row r="123" spans="1:5" ht="11.25" customHeight="1">
      <c r="A123" s="11" t="s">
        <v>537</v>
      </c>
      <c r="B123" s="11" t="s">
        <v>237</v>
      </c>
      <c r="C123" s="120">
        <v>6.7</v>
      </c>
      <c r="D123" s="13"/>
      <c r="E123" s="130"/>
    </row>
    <row r="124" spans="1:5" ht="11.25" customHeight="1">
      <c r="A124" s="11" t="s">
        <v>538</v>
      </c>
      <c r="B124" s="11" t="s">
        <v>238</v>
      </c>
      <c r="C124" s="120">
        <v>2.6</v>
      </c>
      <c r="D124" s="13"/>
      <c r="E124" s="130"/>
    </row>
    <row r="125" spans="1:5" ht="11.25" customHeight="1">
      <c r="A125" s="11" t="s">
        <v>539</v>
      </c>
      <c r="B125" s="11" t="s">
        <v>239</v>
      </c>
      <c r="C125" s="121" t="s">
        <v>888</v>
      </c>
      <c r="D125" s="13"/>
      <c r="E125" s="130"/>
    </row>
    <row r="126" spans="1:5" ht="11.25" customHeight="1">
      <c r="A126" s="11" t="s">
        <v>540</v>
      </c>
      <c r="B126" s="11" t="s">
        <v>240</v>
      </c>
      <c r="C126" s="120">
        <v>4.9</v>
      </c>
      <c r="D126" s="13"/>
      <c r="E126" s="130"/>
    </row>
    <row r="127" spans="1:5" ht="11.25" customHeight="1">
      <c r="A127" s="11" t="s">
        <v>541</v>
      </c>
      <c r="B127" s="11" t="s">
        <v>241</v>
      </c>
      <c r="C127" s="120">
        <v>0.9</v>
      </c>
      <c r="D127" s="13"/>
      <c r="E127" s="130"/>
    </row>
    <row r="128" spans="1:5" ht="11.25" customHeight="1">
      <c r="A128" s="11" t="s">
        <v>542</v>
      </c>
      <c r="B128" s="11" t="s">
        <v>242</v>
      </c>
      <c r="C128" s="121" t="s">
        <v>888</v>
      </c>
      <c r="D128" s="13"/>
      <c r="E128" s="130"/>
    </row>
    <row r="129" spans="1:5" ht="11.25" customHeight="1">
      <c r="A129" s="11" t="s">
        <v>543</v>
      </c>
      <c r="B129" s="11" t="s">
        <v>243</v>
      </c>
      <c r="C129" s="120">
        <v>4.1</v>
      </c>
      <c r="D129" s="13"/>
      <c r="E129" s="130"/>
    </row>
    <row r="130" spans="1:5" ht="11.25" customHeight="1">
      <c r="A130" s="11" t="s">
        <v>260</v>
      </c>
      <c r="B130" s="11" t="s">
        <v>497</v>
      </c>
      <c r="C130" s="120">
        <v>11.9</v>
      </c>
      <c r="D130" s="13"/>
      <c r="E130" s="130"/>
    </row>
    <row r="131" spans="1:5" ht="11.25" customHeight="1">
      <c r="A131" s="11" t="s">
        <v>261</v>
      </c>
      <c r="B131" s="11" t="s">
        <v>495</v>
      </c>
      <c r="C131" s="120">
        <v>4</v>
      </c>
      <c r="D131" s="13"/>
      <c r="E131" s="130"/>
    </row>
    <row r="132" spans="1:5" ht="11.25" customHeight="1">
      <c r="A132" s="11" t="s">
        <v>262</v>
      </c>
      <c r="B132" s="11" t="s">
        <v>493</v>
      </c>
      <c r="C132" s="120">
        <v>9.3</v>
      </c>
      <c r="D132" s="13"/>
      <c r="E132" s="130"/>
    </row>
    <row r="133" spans="1:5" ht="11.25" customHeight="1">
      <c r="A133" s="11" t="s">
        <v>263</v>
      </c>
      <c r="B133" s="11" t="s">
        <v>264</v>
      </c>
      <c r="C133" s="120">
        <v>7.7</v>
      </c>
      <c r="D133" s="13"/>
      <c r="E133" s="130"/>
    </row>
    <row r="134" spans="1:5" ht="11.25" customHeight="1">
      <c r="A134" s="11" t="s">
        <v>265</v>
      </c>
      <c r="B134" s="11" t="s">
        <v>266</v>
      </c>
      <c r="C134" s="120">
        <v>16.8</v>
      </c>
      <c r="D134" s="13"/>
      <c r="E134" s="130"/>
    </row>
    <row r="135" spans="1:5" ht="11.25" customHeight="1">
      <c r="A135" s="11" t="s">
        <v>267</v>
      </c>
      <c r="B135" s="11" t="s">
        <v>268</v>
      </c>
      <c r="C135" s="120">
        <v>2.9</v>
      </c>
      <c r="D135" s="13"/>
      <c r="E135" s="130"/>
    </row>
    <row r="136" spans="1:5" ht="11.25" customHeight="1">
      <c r="A136" s="11" t="s">
        <v>269</v>
      </c>
      <c r="B136" s="11" t="s">
        <v>270</v>
      </c>
      <c r="C136" s="120">
        <v>5</v>
      </c>
      <c r="D136" s="13"/>
      <c r="E136" s="130"/>
    </row>
    <row r="137" spans="1:5" ht="11.25" customHeight="1">
      <c r="A137" s="11" t="s">
        <v>271</v>
      </c>
      <c r="B137" s="11" t="s">
        <v>272</v>
      </c>
      <c r="C137" s="120">
        <v>1.7</v>
      </c>
      <c r="D137" s="13"/>
      <c r="E137" s="130"/>
    </row>
    <row r="138" spans="1:5" ht="11.25" customHeight="1">
      <c r="A138" s="11" t="s">
        <v>273</v>
      </c>
      <c r="B138" s="11" t="s">
        <v>274</v>
      </c>
      <c r="C138" s="120">
        <v>2.5</v>
      </c>
      <c r="D138" s="13"/>
      <c r="E138" s="130"/>
    </row>
    <row r="139" spans="1:5" ht="11.25" customHeight="1">
      <c r="A139" s="11" t="s">
        <v>275</v>
      </c>
      <c r="B139" s="11" t="s">
        <v>276</v>
      </c>
      <c r="C139" s="120">
        <v>5.7</v>
      </c>
      <c r="D139" s="13"/>
      <c r="E139" s="130"/>
    </row>
    <row r="140" spans="1:5" ht="11.25" customHeight="1">
      <c r="A140" s="11" t="s">
        <v>277</v>
      </c>
      <c r="B140" s="11" t="s">
        <v>278</v>
      </c>
      <c r="C140" s="120">
        <v>10.7</v>
      </c>
      <c r="D140" s="13"/>
      <c r="E140" s="130"/>
    </row>
    <row r="141" spans="1:5" ht="11.25" customHeight="1">
      <c r="A141" s="11" t="s">
        <v>279</v>
      </c>
      <c r="B141" s="11" t="s">
        <v>280</v>
      </c>
      <c r="C141" s="120">
        <v>59.9</v>
      </c>
      <c r="D141" s="13"/>
      <c r="E141" s="130"/>
    </row>
    <row r="142" spans="1:5" ht="11.25" customHeight="1">
      <c r="A142" s="11" t="s">
        <v>281</v>
      </c>
      <c r="B142" s="11" t="s">
        <v>282</v>
      </c>
      <c r="C142" s="120">
        <v>475.7</v>
      </c>
      <c r="D142" s="13"/>
      <c r="E142" s="130"/>
    </row>
    <row r="143" spans="1:5" ht="11.25" customHeight="1">
      <c r="A143" s="11" t="s">
        <v>283</v>
      </c>
      <c r="B143" s="11" t="s">
        <v>284</v>
      </c>
      <c r="C143" s="120">
        <v>88.3</v>
      </c>
      <c r="D143" s="13"/>
      <c r="E143" s="130"/>
    </row>
    <row r="144" spans="1:5" ht="11.25" customHeight="1">
      <c r="A144" s="11" t="s">
        <v>285</v>
      </c>
      <c r="B144" s="11" t="s">
        <v>286</v>
      </c>
      <c r="C144" s="120">
        <v>494.1</v>
      </c>
      <c r="D144" s="13"/>
      <c r="E144" s="130"/>
    </row>
    <row r="145" spans="1:5" ht="11.25" customHeight="1">
      <c r="A145" s="11" t="s">
        <v>287</v>
      </c>
      <c r="B145" s="11" t="s">
        <v>288</v>
      </c>
      <c r="C145" s="120">
        <v>87.2</v>
      </c>
      <c r="D145" s="13"/>
      <c r="E145" s="130"/>
    </row>
    <row r="146" spans="1:5" ht="11.25" customHeight="1">
      <c r="A146" s="11" t="s">
        <v>289</v>
      </c>
      <c r="B146" s="11" t="s">
        <v>290</v>
      </c>
      <c r="C146" s="120">
        <v>46.5</v>
      </c>
      <c r="D146" s="13"/>
      <c r="E146" s="130"/>
    </row>
    <row r="147" spans="1:5" ht="11.25" customHeight="1">
      <c r="A147" s="11" t="s">
        <v>291</v>
      </c>
      <c r="B147" s="11" t="s">
        <v>292</v>
      </c>
      <c r="C147" s="120">
        <v>665.3</v>
      </c>
      <c r="D147" s="13"/>
      <c r="E147" s="130"/>
    </row>
    <row r="148" spans="1:5" ht="11.25" customHeight="1">
      <c r="A148" s="11" t="s">
        <v>293</v>
      </c>
      <c r="B148" s="11" t="s">
        <v>294</v>
      </c>
      <c r="C148" s="120">
        <v>2.2</v>
      </c>
      <c r="D148" s="13"/>
      <c r="E148" s="130"/>
    </row>
    <row r="149" spans="1:5" ht="11.25" customHeight="1">
      <c r="A149" s="11" t="s">
        <v>295</v>
      </c>
      <c r="B149" s="11" t="s">
        <v>296</v>
      </c>
      <c r="C149" s="120">
        <v>132.2</v>
      </c>
      <c r="D149" s="13"/>
      <c r="E149" s="130"/>
    </row>
    <row r="150" spans="1:5" ht="11.25" customHeight="1">
      <c r="A150" s="11" t="s">
        <v>297</v>
      </c>
      <c r="B150" s="11" t="s">
        <v>298</v>
      </c>
      <c r="C150" s="120">
        <v>187.2</v>
      </c>
      <c r="D150" s="13"/>
      <c r="E150" s="130"/>
    </row>
    <row r="151" spans="1:5" ht="11.25" customHeight="1">
      <c r="A151" s="11" t="s">
        <v>299</v>
      </c>
      <c r="B151" s="11" t="s">
        <v>300</v>
      </c>
      <c r="C151" s="120">
        <v>480.1</v>
      </c>
      <c r="D151" s="13"/>
      <c r="E151" s="130"/>
    </row>
    <row r="152" spans="1:5" ht="11.25" customHeight="1">
      <c r="A152" s="11" t="s">
        <v>301</v>
      </c>
      <c r="B152" s="11" t="s">
        <v>302</v>
      </c>
      <c r="C152" s="120">
        <v>202.8</v>
      </c>
      <c r="D152" s="13"/>
      <c r="E152" s="130"/>
    </row>
    <row r="153" spans="1:5" ht="11.25" customHeight="1">
      <c r="A153" s="11" t="s">
        <v>303</v>
      </c>
      <c r="B153" s="11" t="s">
        <v>304</v>
      </c>
      <c r="C153" s="120">
        <v>196.2</v>
      </c>
      <c r="D153" s="13"/>
      <c r="E153" s="130"/>
    </row>
    <row r="154" spans="1:5" ht="11.25" customHeight="1">
      <c r="A154" s="11" t="s">
        <v>305</v>
      </c>
      <c r="B154" s="11" t="s">
        <v>306</v>
      </c>
      <c r="C154" s="120">
        <v>8.9</v>
      </c>
      <c r="D154" s="13"/>
      <c r="E154" s="130"/>
    </row>
    <row r="155" spans="1:5" ht="11.25" customHeight="1">
      <c r="A155" s="14" t="s">
        <v>307</v>
      </c>
      <c r="B155" s="11" t="s">
        <v>308</v>
      </c>
      <c r="C155" s="120">
        <v>35.5</v>
      </c>
      <c r="D155" s="13"/>
      <c r="E155" s="130"/>
    </row>
    <row r="156" spans="1:5" ht="11.25" customHeight="1">
      <c r="A156" s="14" t="s">
        <v>309</v>
      </c>
      <c r="B156" s="14" t="s">
        <v>310</v>
      </c>
      <c r="C156" s="120">
        <v>7.9</v>
      </c>
      <c r="D156" s="13"/>
      <c r="E156" s="130"/>
    </row>
    <row r="157" spans="1:5" ht="11.25" customHeight="1">
      <c r="A157" s="14" t="s">
        <v>311</v>
      </c>
      <c r="B157" s="14" t="s">
        <v>312</v>
      </c>
      <c r="C157" s="120">
        <v>1</v>
      </c>
      <c r="D157" s="13"/>
      <c r="E157" s="130"/>
    </row>
    <row r="158" spans="1:5" ht="11.25" customHeight="1">
      <c r="A158" s="11" t="s">
        <v>313</v>
      </c>
      <c r="B158" s="11" t="s">
        <v>314</v>
      </c>
      <c r="C158" s="120">
        <v>1.3</v>
      </c>
      <c r="D158" s="13"/>
      <c r="E158" s="130"/>
    </row>
    <row r="159" spans="1:5" ht="11.25" customHeight="1">
      <c r="A159" s="14" t="s">
        <v>315</v>
      </c>
      <c r="B159" s="14" t="s">
        <v>316</v>
      </c>
      <c r="C159" s="120">
        <v>5.1</v>
      </c>
      <c r="D159" s="13"/>
      <c r="E159" s="130"/>
    </row>
    <row r="160" spans="1:5" ht="11.25" customHeight="1">
      <c r="A160" s="14" t="s">
        <v>317</v>
      </c>
      <c r="B160" s="14" t="s">
        <v>318</v>
      </c>
      <c r="C160" s="120">
        <v>0.4</v>
      </c>
      <c r="D160" s="13"/>
      <c r="E160" s="130"/>
    </row>
    <row r="161" spans="1:5" ht="11.25" customHeight="1">
      <c r="A161" s="14" t="s">
        <v>319</v>
      </c>
      <c r="B161" s="14" t="s">
        <v>320</v>
      </c>
      <c r="C161" s="120">
        <v>1</v>
      </c>
      <c r="D161" s="13"/>
      <c r="E161" s="130"/>
    </row>
    <row r="162" spans="1:5" ht="11.25" customHeight="1">
      <c r="A162" s="14" t="s">
        <v>321</v>
      </c>
      <c r="B162" s="14" t="s">
        <v>322</v>
      </c>
      <c r="C162" s="120">
        <v>0.4</v>
      </c>
      <c r="D162" s="13"/>
      <c r="E162" s="130"/>
    </row>
    <row r="163" spans="1:5" ht="11.25" customHeight="1">
      <c r="A163" s="14" t="s">
        <v>323</v>
      </c>
      <c r="B163" s="14" t="s">
        <v>555</v>
      </c>
      <c r="C163" s="120">
        <v>57.7</v>
      </c>
      <c r="D163" s="13"/>
      <c r="E163" s="130"/>
    </row>
    <row r="164" spans="1:5" ht="11.25" customHeight="1">
      <c r="A164" s="14" t="s">
        <v>324</v>
      </c>
      <c r="B164" s="14" t="s">
        <v>325</v>
      </c>
      <c r="C164" s="120">
        <v>38.8</v>
      </c>
      <c r="D164" s="13"/>
      <c r="E164" s="130"/>
    </row>
    <row r="165" spans="1:5" ht="11.25" customHeight="1">
      <c r="A165" s="14" t="s">
        <v>326</v>
      </c>
      <c r="B165" s="14" t="s">
        <v>556</v>
      </c>
      <c r="C165" s="120">
        <v>42.7</v>
      </c>
      <c r="D165" s="13"/>
      <c r="E165" s="130"/>
    </row>
    <row r="166" spans="1:5" ht="11.25" customHeight="1">
      <c r="A166" s="14" t="s">
        <v>327</v>
      </c>
      <c r="B166" s="14" t="s">
        <v>557</v>
      </c>
      <c r="C166" s="120">
        <v>22.2</v>
      </c>
      <c r="D166" s="13"/>
      <c r="E166" s="130"/>
    </row>
    <row r="167" spans="1:5" ht="11.25" customHeight="1">
      <c r="A167" s="11" t="s">
        <v>328</v>
      </c>
      <c r="B167" s="11" t="s">
        <v>329</v>
      </c>
      <c r="C167" s="120">
        <v>29.2</v>
      </c>
      <c r="D167" s="13"/>
      <c r="E167" s="130"/>
    </row>
    <row r="168" spans="1:5" ht="11.25" customHeight="1">
      <c r="A168" s="11" t="s">
        <v>330</v>
      </c>
      <c r="B168" s="11" t="s">
        <v>331</v>
      </c>
      <c r="C168" s="120">
        <v>44.3</v>
      </c>
      <c r="D168" s="13"/>
      <c r="E168" s="130"/>
    </row>
    <row r="169" spans="1:5" ht="11.25" customHeight="1">
      <c r="A169" s="11" t="s">
        <v>332</v>
      </c>
      <c r="B169" s="11" t="s">
        <v>558</v>
      </c>
      <c r="C169" s="120">
        <v>36.8</v>
      </c>
      <c r="D169" s="13"/>
      <c r="E169" s="130"/>
    </row>
    <row r="170" spans="1:5" ht="11.25" customHeight="1">
      <c r="A170" s="11" t="s">
        <v>333</v>
      </c>
      <c r="B170" s="11" t="s">
        <v>334</v>
      </c>
      <c r="C170" s="120">
        <v>17.6</v>
      </c>
      <c r="D170" s="13"/>
      <c r="E170" s="130"/>
    </row>
    <row r="171" spans="1:5" ht="11.25" customHeight="1">
      <c r="A171" s="11" t="s">
        <v>335</v>
      </c>
      <c r="B171" s="11" t="s">
        <v>336</v>
      </c>
      <c r="C171" s="120">
        <v>32.3</v>
      </c>
      <c r="D171" s="13"/>
      <c r="E171" s="130"/>
    </row>
    <row r="172" spans="1:5" ht="11.25" customHeight="1">
      <c r="A172" s="11" t="s">
        <v>337</v>
      </c>
      <c r="B172" s="11" t="s">
        <v>338</v>
      </c>
      <c r="C172" s="120">
        <v>24.2</v>
      </c>
      <c r="D172" s="13"/>
      <c r="E172" s="130"/>
    </row>
    <row r="173" spans="1:5" ht="11.25" customHeight="1">
      <c r="A173" s="11" t="s">
        <v>339</v>
      </c>
      <c r="B173" s="11" t="s">
        <v>340</v>
      </c>
      <c r="C173" s="120">
        <v>15.3</v>
      </c>
      <c r="D173" s="13"/>
      <c r="E173" s="130"/>
    </row>
    <row r="174" spans="1:5" ht="11.25" customHeight="1">
      <c r="A174" s="11" t="s">
        <v>341</v>
      </c>
      <c r="B174" s="11" t="s">
        <v>559</v>
      </c>
      <c r="C174" s="120">
        <v>22.1</v>
      </c>
      <c r="D174" s="13"/>
      <c r="E174" s="130"/>
    </row>
    <row r="175" spans="1:5" ht="11.25" customHeight="1">
      <c r="A175" s="11" t="s">
        <v>342</v>
      </c>
      <c r="B175" s="11" t="s">
        <v>343</v>
      </c>
      <c r="C175" s="120">
        <v>29.6</v>
      </c>
      <c r="D175" s="13"/>
      <c r="E175" s="130"/>
    </row>
    <row r="176" spans="1:5" ht="11.25" customHeight="1">
      <c r="A176" s="11" t="s">
        <v>344</v>
      </c>
      <c r="B176" s="11" t="s">
        <v>345</v>
      </c>
      <c r="C176" s="120">
        <v>25.5</v>
      </c>
      <c r="D176" s="13"/>
      <c r="E176" s="130"/>
    </row>
    <row r="177" spans="1:5" ht="11.25" customHeight="1">
      <c r="A177" s="11" t="s">
        <v>346</v>
      </c>
      <c r="B177" s="11" t="s">
        <v>560</v>
      </c>
      <c r="C177" s="120">
        <v>8.5</v>
      </c>
      <c r="D177" s="13"/>
      <c r="E177" s="130"/>
    </row>
    <row r="178" spans="1:5" ht="11.25" customHeight="1">
      <c r="A178" s="11" t="s">
        <v>347</v>
      </c>
      <c r="B178" s="11" t="s">
        <v>348</v>
      </c>
      <c r="C178" s="120">
        <v>33</v>
      </c>
      <c r="D178" s="13"/>
      <c r="E178" s="130"/>
    </row>
    <row r="179" spans="1:5" ht="11.25" customHeight="1">
      <c r="A179" s="11" t="s">
        <v>349</v>
      </c>
      <c r="B179" s="11" t="s">
        <v>350</v>
      </c>
      <c r="C179" s="120">
        <v>6.4</v>
      </c>
      <c r="D179" s="13"/>
      <c r="E179" s="130"/>
    </row>
    <row r="180" spans="1:5" ht="11.25" customHeight="1">
      <c r="A180" s="11" t="s">
        <v>351</v>
      </c>
      <c r="B180" s="11" t="s">
        <v>352</v>
      </c>
      <c r="C180" s="120">
        <v>0.9</v>
      </c>
      <c r="D180" s="13"/>
      <c r="E180" s="130"/>
    </row>
    <row r="181" spans="1:5" ht="11.25" customHeight="1">
      <c r="A181" s="11" t="s">
        <v>353</v>
      </c>
      <c r="B181" s="11" t="s">
        <v>354</v>
      </c>
      <c r="C181" s="120">
        <v>4.8</v>
      </c>
      <c r="D181" s="13"/>
      <c r="E181" s="130"/>
    </row>
    <row r="182" spans="1:5" ht="11.25" customHeight="1">
      <c r="A182" s="11" t="s">
        <v>355</v>
      </c>
      <c r="B182" s="11" t="s">
        <v>356</v>
      </c>
      <c r="C182" s="120">
        <v>7.5</v>
      </c>
      <c r="D182" s="13"/>
      <c r="E182" s="130"/>
    </row>
    <row r="183" spans="1:5" ht="11.25" customHeight="1">
      <c r="A183" s="11" t="s">
        <v>357</v>
      </c>
      <c r="B183" s="11" t="s">
        <v>358</v>
      </c>
      <c r="C183" s="120">
        <v>1.4</v>
      </c>
      <c r="D183" s="13"/>
      <c r="E183" s="130"/>
    </row>
    <row r="184" spans="1:5" ht="11.25" customHeight="1">
      <c r="A184" s="11" t="s">
        <v>359</v>
      </c>
      <c r="B184" s="11" t="s">
        <v>561</v>
      </c>
      <c r="C184" s="120">
        <v>4</v>
      </c>
      <c r="D184" s="13"/>
      <c r="E184" s="130"/>
    </row>
    <row r="185" spans="1:5" ht="11.25" customHeight="1">
      <c r="A185" s="11" t="s">
        <v>360</v>
      </c>
      <c r="B185" s="11" t="s">
        <v>562</v>
      </c>
      <c r="C185" s="120">
        <v>48.9</v>
      </c>
      <c r="D185" s="13"/>
      <c r="E185" s="130"/>
    </row>
    <row r="186" spans="1:5" ht="11.25" customHeight="1">
      <c r="A186" s="11" t="s">
        <v>361</v>
      </c>
      <c r="B186" s="11" t="s">
        <v>362</v>
      </c>
      <c r="C186" s="120">
        <v>23.8</v>
      </c>
      <c r="D186" s="13"/>
      <c r="E186" s="130"/>
    </row>
    <row r="187" spans="1:5" ht="11.25" customHeight="1">
      <c r="A187" s="11" t="s">
        <v>363</v>
      </c>
      <c r="B187" s="11" t="s">
        <v>364</v>
      </c>
      <c r="C187" s="120">
        <v>31.3</v>
      </c>
      <c r="D187" s="13"/>
      <c r="E187" s="130"/>
    </row>
    <row r="188" spans="1:5" ht="11.25" customHeight="1">
      <c r="A188" s="14" t="s">
        <v>365</v>
      </c>
      <c r="B188" s="14" t="s">
        <v>366</v>
      </c>
      <c r="C188" s="120">
        <v>25.4</v>
      </c>
      <c r="D188" s="13"/>
      <c r="E188" s="130"/>
    </row>
    <row r="189" spans="1:5" ht="11.25" customHeight="1">
      <c r="A189" s="14" t="s">
        <v>367</v>
      </c>
      <c r="B189" s="14" t="s">
        <v>368</v>
      </c>
      <c r="C189" s="120">
        <v>4.2</v>
      </c>
      <c r="D189" s="13"/>
      <c r="E189" s="130"/>
    </row>
    <row r="190" spans="1:5" ht="11.25" customHeight="1">
      <c r="A190" s="14" t="s">
        <v>369</v>
      </c>
      <c r="B190" s="14" t="s">
        <v>370</v>
      </c>
      <c r="C190" s="120">
        <v>10.4</v>
      </c>
      <c r="D190" s="13"/>
      <c r="E190" s="130"/>
    </row>
    <row r="191" spans="1:5" ht="11.25" customHeight="1">
      <c r="A191" s="14" t="s">
        <v>371</v>
      </c>
      <c r="B191" s="14" t="s">
        <v>890</v>
      </c>
      <c r="C191" s="120">
        <v>7.7</v>
      </c>
      <c r="D191" s="13"/>
      <c r="E191" s="130"/>
    </row>
    <row r="192" spans="1:5" ht="11.25" customHeight="1">
      <c r="A192" s="14" t="s">
        <v>372</v>
      </c>
      <c r="B192" s="14" t="s">
        <v>373</v>
      </c>
      <c r="C192" s="120">
        <v>9.7</v>
      </c>
      <c r="D192" s="13"/>
      <c r="E192" s="130"/>
    </row>
    <row r="193" spans="1:5" ht="11.25" customHeight="1">
      <c r="A193" s="14" t="s">
        <v>374</v>
      </c>
      <c r="B193" s="14" t="s">
        <v>375</v>
      </c>
      <c r="C193" s="120">
        <v>14.6</v>
      </c>
      <c r="D193" s="13"/>
      <c r="E193" s="130"/>
    </row>
    <row r="194" spans="1:5" ht="11.25" customHeight="1">
      <c r="A194" s="14" t="s">
        <v>750</v>
      </c>
      <c r="B194" s="14" t="s">
        <v>710</v>
      </c>
      <c r="C194" s="120">
        <v>5.1</v>
      </c>
      <c r="D194" s="13"/>
      <c r="E194" s="130"/>
    </row>
    <row r="195" spans="1:5" ht="11.25" customHeight="1">
      <c r="A195" s="14" t="s">
        <v>380</v>
      </c>
      <c r="B195" s="14" t="s">
        <v>381</v>
      </c>
      <c r="C195" s="120">
        <v>20.3</v>
      </c>
      <c r="D195" s="13"/>
      <c r="E195" s="130"/>
    </row>
    <row r="196" spans="1:5" ht="11.25" customHeight="1">
      <c r="A196" s="14" t="s">
        <v>382</v>
      </c>
      <c r="B196" s="14" t="s">
        <v>383</v>
      </c>
      <c r="C196" s="120">
        <v>4.7</v>
      </c>
      <c r="D196" s="13"/>
      <c r="E196" s="130"/>
    </row>
    <row r="197" spans="1:5" ht="11.25" customHeight="1">
      <c r="A197" s="14" t="s">
        <v>384</v>
      </c>
      <c r="B197" s="14" t="s">
        <v>385</v>
      </c>
      <c r="C197" s="120">
        <v>2.5</v>
      </c>
      <c r="D197" s="13"/>
      <c r="E197" s="130"/>
    </row>
    <row r="198" spans="1:5" ht="11.25" customHeight="1">
      <c r="A198" s="14" t="s">
        <v>386</v>
      </c>
      <c r="B198" s="14" t="s">
        <v>387</v>
      </c>
      <c r="C198" s="120">
        <v>4.2</v>
      </c>
      <c r="D198" s="13"/>
      <c r="E198" s="130"/>
    </row>
    <row r="199" spans="1:5" ht="11.25" customHeight="1">
      <c r="A199" s="14" t="s">
        <v>389</v>
      </c>
      <c r="B199" s="14" t="s">
        <v>390</v>
      </c>
      <c r="C199" s="120">
        <v>8.5</v>
      </c>
      <c r="D199" s="7"/>
      <c r="E199" s="130"/>
    </row>
    <row r="200" spans="1:5" ht="11.25" customHeight="1">
      <c r="A200" s="14" t="s">
        <v>546</v>
      </c>
      <c r="B200" s="14" t="s">
        <v>548</v>
      </c>
      <c r="C200" s="120" t="s">
        <v>888</v>
      </c>
      <c r="D200" s="7"/>
      <c r="E200" s="130"/>
    </row>
    <row r="201" spans="1:7" ht="11.25" customHeight="1">
      <c r="A201" s="14" t="s">
        <v>547</v>
      </c>
      <c r="B201" s="14" t="s">
        <v>388</v>
      </c>
      <c r="C201" s="121" t="s">
        <v>888</v>
      </c>
      <c r="D201" s="13"/>
      <c r="E201" s="130"/>
      <c r="F201" s="13"/>
      <c r="G201" s="13"/>
    </row>
    <row r="202" spans="1:7" ht="11.25" customHeight="1">
      <c r="A202" s="14" t="s">
        <v>549</v>
      </c>
      <c r="B202" s="14" t="s">
        <v>550</v>
      </c>
      <c r="C202" s="120">
        <v>0.7</v>
      </c>
      <c r="D202" s="13"/>
      <c r="E202" s="130"/>
      <c r="F202" s="13"/>
      <c r="G202" s="13"/>
    </row>
    <row r="203" spans="1:7" ht="11.25" customHeight="1">
      <c r="A203" s="14" t="s">
        <v>391</v>
      </c>
      <c r="B203" s="14" t="s">
        <v>392</v>
      </c>
      <c r="C203" s="120">
        <v>15.2</v>
      </c>
      <c r="D203" s="13"/>
      <c r="E203" s="130"/>
      <c r="F203" s="13"/>
      <c r="G203" s="13"/>
    </row>
    <row r="204" spans="1:5" ht="11.25" customHeight="1">
      <c r="A204" s="11" t="s">
        <v>393</v>
      </c>
      <c r="B204" s="11" t="s">
        <v>394</v>
      </c>
      <c r="C204" s="120">
        <v>0.4</v>
      </c>
      <c r="D204" s="13"/>
      <c r="E204" s="130"/>
    </row>
    <row r="205" spans="1:5" ht="11.25" customHeight="1">
      <c r="A205" s="11" t="s">
        <v>395</v>
      </c>
      <c r="B205" s="11" t="s">
        <v>396</v>
      </c>
      <c r="C205" s="120">
        <v>2.5</v>
      </c>
      <c r="D205" s="13"/>
      <c r="E205" s="130"/>
    </row>
    <row r="206" spans="1:5" ht="11.25" customHeight="1">
      <c r="A206" s="11" t="s">
        <v>397</v>
      </c>
      <c r="B206" s="11" t="s">
        <v>398</v>
      </c>
      <c r="C206" s="120">
        <v>2.4</v>
      </c>
      <c r="D206" s="13"/>
      <c r="E206" s="130"/>
    </row>
    <row r="207" spans="1:5" ht="11.25" customHeight="1">
      <c r="A207" s="11" t="s">
        <v>399</v>
      </c>
      <c r="B207" s="11" t="s">
        <v>400</v>
      </c>
      <c r="C207" s="120">
        <v>35.2</v>
      </c>
      <c r="D207" s="13"/>
      <c r="E207" s="130"/>
    </row>
    <row r="208" spans="1:5" ht="11.25" customHeight="1">
      <c r="A208" s="11" t="s">
        <v>401</v>
      </c>
      <c r="B208" s="11" t="s">
        <v>402</v>
      </c>
      <c r="C208" s="120">
        <v>5.1</v>
      </c>
      <c r="D208" s="13"/>
      <c r="E208" s="130"/>
    </row>
    <row r="209" spans="1:5" ht="11.25" customHeight="1">
      <c r="A209" s="11" t="s">
        <v>403</v>
      </c>
      <c r="B209" s="11" t="s">
        <v>404</v>
      </c>
      <c r="C209" s="120">
        <v>0.7</v>
      </c>
      <c r="D209" s="13"/>
      <c r="E209" s="130"/>
    </row>
    <row r="210" spans="1:5" ht="11.25" customHeight="1">
      <c r="A210" s="11" t="s">
        <v>405</v>
      </c>
      <c r="B210" s="11" t="s">
        <v>406</v>
      </c>
      <c r="C210" s="120">
        <v>0.1</v>
      </c>
      <c r="D210" s="13"/>
      <c r="E210" s="130"/>
    </row>
    <row r="211" spans="1:5" ht="11.25" customHeight="1">
      <c r="A211" s="14" t="s">
        <v>407</v>
      </c>
      <c r="B211" s="14" t="s">
        <v>408</v>
      </c>
      <c r="C211" s="120">
        <v>0.1</v>
      </c>
      <c r="D211" s="13"/>
      <c r="E211" s="130"/>
    </row>
    <row r="212" spans="1:5" ht="11.25" customHeight="1">
      <c r="A212" s="14" t="s">
        <v>751</v>
      </c>
      <c r="B212" s="14" t="s">
        <v>25</v>
      </c>
      <c r="C212" s="120">
        <v>24.8</v>
      </c>
      <c r="D212" s="13"/>
      <c r="E212" s="130"/>
    </row>
    <row r="213" spans="1:5" ht="11.25" customHeight="1">
      <c r="A213" s="14" t="s">
        <v>507</v>
      </c>
      <c r="B213" s="14" t="s">
        <v>910</v>
      </c>
      <c r="C213" s="120">
        <v>0.1</v>
      </c>
      <c r="D213" s="13"/>
      <c r="E213" s="130"/>
    </row>
    <row r="214" spans="1:5" ht="11.25" customHeight="1">
      <c r="A214" s="14" t="s">
        <v>508</v>
      </c>
      <c r="B214" s="14" t="s">
        <v>911</v>
      </c>
      <c r="C214" s="120" t="s">
        <v>888</v>
      </c>
      <c r="D214" s="13"/>
      <c r="E214" s="130"/>
    </row>
    <row r="215" spans="1:5" ht="11.25" customHeight="1">
      <c r="A215" s="11" t="s">
        <v>509</v>
      </c>
      <c r="B215" s="14" t="s">
        <v>891</v>
      </c>
      <c r="C215" s="120">
        <v>1.3</v>
      </c>
      <c r="D215" s="13"/>
      <c r="E215" s="130"/>
    </row>
    <row r="216" spans="1:5" ht="11.25" customHeight="1">
      <c r="A216" s="11" t="s">
        <v>510</v>
      </c>
      <c r="B216" s="14" t="s">
        <v>893</v>
      </c>
      <c r="C216" s="120">
        <v>12.9</v>
      </c>
      <c r="D216" s="13"/>
      <c r="E216" s="130"/>
    </row>
    <row r="217" spans="1:5" ht="11.25" customHeight="1">
      <c r="A217" s="14" t="s">
        <v>511</v>
      </c>
      <c r="B217" s="14" t="s">
        <v>941</v>
      </c>
      <c r="C217" s="120" t="s">
        <v>888</v>
      </c>
      <c r="D217" s="13"/>
      <c r="E217" s="130"/>
    </row>
    <row r="218" spans="1:5" ht="11.25" customHeight="1">
      <c r="A218" s="14" t="s">
        <v>942</v>
      </c>
      <c r="B218" s="14" t="s">
        <v>943</v>
      </c>
      <c r="C218" s="120">
        <v>1.5</v>
      </c>
      <c r="D218" s="13"/>
      <c r="E218" s="130"/>
    </row>
    <row r="219" spans="1:5" ht="11.25" customHeight="1">
      <c r="A219" s="14" t="s">
        <v>563</v>
      </c>
      <c r="B219" s="14" t="s">
        <v>564</v>
      </c>
      <c r="C219" s="120">
        <v>4.1</v>
      </c>
      <c r="D219" s="13"/>
      <c r="E219" s="130"/>
    </row>
    <row r="220" spans="1:5" ht="11.25" customHeight="1">
      <c r="A220" s="14" t="s">
        <v>944</v>
      </c>
      <c r="B220" s="11" t="s">
        <v>466</v>
      </c>
      <c r="C220" s="120">
        <v>4.1</v>
      </c>
      <c r="D220" s="13"/>
      <c r="E220" s="130"/>
    </row>
    <row r="221" spans="1:5" ht="11.25" customHeight="1">
      <c r="A221" s="14" t="s">
        <v>712</v>
      </c>
      <c r="B221" s="14" t="s">
        <v>713</v>
      </c>
      <c r="C221" s="120" t="s">
        <v>888</v>
      </c>
      <c r="D221" s="13"/>
      <c r="E221" s="130"/>
    </row>
    <row r="222" spans="1:5" ht="11.25" customHeight="1">
      <c r="A222" s="14" t="s">
        <v>945</v>
      </c>
      <c r="B222" s="14" t="s">
        <v>467</v>
      </c>
      <c r="C222" s="120">
        <v>0.1</v>
      </c>
      <c r="D222" s="13"/>
      <c r="E222" s="130"/>
    </row>
    <row r="223" spans="1:5" ht="11.25" customHeight="1">
      <c r="A223" s="14" t="s">
        <v>946</v>
      </c>
      <c r="B223" s="14" t="s">
        <v>468</v>
      </c>
      <c r="C223" s="120">
        <v>1</v>
      </c>
      <c r="D223" s="13"/>
      <c r="E223" s="130"/>
    </row>
    <row r="224" spans="1:5" ht="11.25" customHeight="1">
      <c r="A224" s="14" t="s">
        <v>947</v>
      </c>
      <c r="B224" s="14" t="s">
        <v>469</v>
      </c>
      <c r="C224" s="120">
        <v>0.4</v>
      </c>
      <c r="D224" s="13"/>
      <c r="E224" s="130"/>
    </row>
    <row r="225" spans="1:5" ht="11.25" customHeight="1">
      <c r="A225" s="11" t="s">
        <v>948</v>
      </c>
      <c r="B225" s="11" t="s">
        <v>470</v>
      </c>
      <c r="C225" s="120">
        <v>41.4</v>
      </c>
      <c r="D225" s="13"/>
      <c r="E225" s="130"/>
    </row>
    <row r="226" spans="1:5" ht="11.25" customHeight="1">
      <c r="A226" s="11" t="s">
        <v>949</v>
      </c>
      <c r="B226" s="11" t="s">
        <v>471</v>
      </c>
      <c r="C226" s="120">
        <v>0.6</v>
      </c>
      <c r="D226" s="13"/>
      <c r="E226" s="130"/>
    </row>
    <row r="227" spans="1:5" ht="11.25" customHeight="1">
      <c r="A227" s="11" t="s">
        <v>950</v>
      </c>
      <c r="B227" s="11" t="s">
        <v>472</v>
      </c>
      <c r="C227" s="120">
        <v>10.7</v>
      </c>
      <c r="D227" s="13"/>
      <c r="E227" s="130"/>
    </row>
    <row r="228" spans="1:5" ht="11.25" customHeight="1">
      <c r="A228" s="11" t="s">
        <v>951</v>
      </c>
      <c r="B228" s="11" t="s">
        <v>473</v>
      </c>
      <c r="C228" s="120">
        <v>4.1</v>
      </c>
      <c r="D228" s="13"/>
      <c r="E228" s="130"/>
    </row>
    <row r="229" spans="1:5" ht="11.25" customHeight="1">
      <c r="A229" s="11" t="s">
        <v>952</v>
      </c>
      <c r="B229" s="11" t="s">
        <v>516</v>
      </c>
      <c r="C229" s="120">
        <v>17</v>
      </c>
      <c r="D229" s="13"/>
      <c r="E229" s="130"/>
    </row>
    <row r="230" spans="1:5" ht="11.25" customHeight="1">
      <c r="A230" s="20" t="s">
        <v>953</v>
      </c>
      <c r="B230" s="20" t="s">
        <v>954</v>
      </c>
      <c r="C230" s="120">
        <v>0.2</v>
      </c>
      <c r="D230" s="13"/>
      <c r="E230" s="130"/>
    </row>
    <row r="231" spans="1:5" ht="11.25" customHeight="1">
      <c r="A231" s="20" t="s">
        <v>955</v>
      </c>
      <c r="B231" s="20" t="s">
        <v>956</v>
      </c>
      <c r="C231" s="120">
        <v>8</v>
      </c>
      <c r="D231" s="13"/>
      <c r="E231" s="130"/>
    </row>
    <row r="232" spans="1:5" ht="11.25" customHeight="1">
      <c r="A232" s="20" t="s">
        <v>957</v>
      </c>
      <c r="B232" s="20" t="s">
        <v>517</v>
      </c>
      <c r="C232" s="120">
        <v>1.6</v>
      </c>
      <c r="D232" s="13"/>
      <c r="E232" s="130"/>
    </row>
    <row r="233" spans="1:5" ht="11.25" customHeight="1">
      <c r="A233" s="20" t="s">
        <v>958</v>
      </c>
      <c r="B233" s="20" t="s">
        <v>518</v>
      </c>
      <c r="C233" s="120">
        <v>7.8</v>
      </c>
      <c r="D233" s="13"/>
      <c r="E233" s="130"/>
    </row>
    <row r="234" spans="1:5" ht="11.25" customHeight="1">
      <c r="A234" s="20" t="s">
        <v>959</v>
      </c>
      <c r="B234" s="20" t="s">
        <v>474</v>
      </c>
      <c r="C234" s="120">
        <v>2.3</v>
      </c>
      <c r="D234" s="13"/>
      <c r="E234" s="130"/>
    </row>
    <row r="235" spans="1:5" ht="11.25" customHeight="1">
      <c r="A235" s="20" t="s">
        <v>960</v>
      </c>
      <c r="B235" s="20" t="s">
        <v>475</v>
      </c>
      <c r="C235" s="120">
        <v>43.3</v>
      </c>
      <c r="D235" s="13"/>
      <c r="E235" s="130"/>
    </row>
    <row r="236" spans="1:5" ht="11.25" customHeight="1">
      <c r="A236" s="20" t="s">
        <v>961</v>
      </c>
      <c r="B236" s="20" t="s">
        <v>519</v>
      </c>
      <c r="C236" s="120">
        <v>6.8</v>
      </c>
      <c r="D236" s="13"/>
      <c r="E236" s="130"/>
    </row>
    <row r="237" spans="1:5" ht="11.25" customHeight="1">
      <c r="A237" s="20" t="s">
        <v>962</v>
      </c>
      <c r="B237" s="20" t="s">
        <v>476</v>
      </c>
      <c r="C237" s="120">
        <v>0.8</v>
      </c>
      <c r="D237" s="13"/>
      <c r="E237" s="130"/>
    </row>
    <row r="238" spans="1:5" ht="11.25" customHeight="1">
      <c r="A238" s="20" t="s">
        <v>963</v>
      </c>
      <c r="B238" s="20" t="s">
        <v>477</v>
      </c>
      <c r="C238" s="120">
        <v>0.9</v>
      </c>
      <c r="D238" s="13"/>
      <c r="E238" s="130"/>
    </row>
    <row r="239" spans="1:5" ht="11.25" customHeight="1">
      <c r="A239" s="20" t="s">
        <v>964</v>
      </c>
      <c r="B239" s="20" t="s">
        <v>553</v>
      </c>
      <c r="C239" s="120">
        <v>4.5</v>
      </c>
      <c r="D239" s="13"/>
      <c r="E239" s="130"/>
    </row>
    <row r="240" spans="1:5" ht="11.25" customHeight="1">
      <c r="A240" s="20" t="s">
        <v>965</v>
      </c>
      <c r="B240" s="20" t="s">
        <v>478</v>
      </c>
      <c r="C240" s="120">
        <v>5.9</v>
      </c>
      <c r="D240" s="13"/>
      <c r="E240" s="130"/>
    </row>
    <row r="241" spans="1:5" ht="11.25" customHeight="1">
      <c r="A241" s="20" t="s">
        <v>966</v>
      </c>
      <c r="B241" s="20" t="s">
        <v>554</v>
      </c>
      <c r="C241" s="120">
        <v>0.4</v>
      </c>
      <c r="D241" s="13"/>
      <c r="E241" s="130"/>
    </row>
    <row r="242" spans="1:5" ht="11.25" customHeight="1">
      <c r="A242" s="20" t="s">
        <v>967</v>
      </c>
      <c r="B242" s="20" t="s">
        <v>479</v>
      </c>
      <c r="C242" s="120">
        <v>0.3</v>
      </c>
      <c r="D242" s="13"/>
      <c r="E242" s="130"/>
    </row>
    <row r="243" spans="1:5" ht="11.25" customHeight="1">
      <c r="A243" s="20" t="s">
        <v>968</v>
      </c>
      <c r="B243" s="20" t="s">
        <v>480</v>
      </c>
      <c r="C243" s="120">
        <v>0.2</v>
      </c>
      <c r="D243" s="13"/>
      <c r="E243" s="130"/>
    </row>
    <row r="244" spans="1:7" ht="11.25" customHeight="1">
      <c r="A244" s="20" t="s">
        <v>969</v>
      </c>
      <c r="B244" s="20" t="s">
        <v>481</v>
      </c>
      <c r="C244" s="120">
        <v>3.4</v>
      </c>
      <c r="D244" s="13"/>
      <c r="E244" s="130"/>
      <c r="F244" s="2"/>
      <c r="G244" s="21"/>
    </row>
    <row r="245" spans="1:7" ht="11.25" customHeight="1">
      <c r="A245" s="20" t="s">
        <v>970</v>
      </c>
      <c r="B245" s="20" t="s">
        <v>482</v>
      </c>
      <c r="C245" s="120">
        <v>0.3</v>
      </c>
      <c r="D245" s="13"/>
      <c r="E245" s="130"/>
      <c r="F245" s="2"/>
      <c r="G245" s="21"/>
    </row>
    <row r="246" spans="1:7" ht="11.25" customHeight="1">
      <c r="A246" s="20" t="s">
        <v>971</v>
      </c>
      <c r="B246" s="20" t="s">
        <v>483</v>
      </c>
      <c r="C246" s="120">
        <v>0</v>
      </c>
      <c r="D246" s="13"/>
      <c r="E246" s="130"/>
      <c r="F246" s="2"/>
      <c r="G246" s="2"/>
    </row>
    <row r="247" spans="1:7" ht="11.25" customHeight="1">
      <c r="A247" s="20" t="s">
        <v>972</v>
      </c>
      <c r="B247" s="20" t="s">
        <v>484</v>
      </c>
      <c r="C247" s="120">
        <v>0</v>
      </c>
      <c r="D247" s="13"/>
      <c r="E247" s="130"/>
      <c r="F247" s="2"/>
      <c r="G247" s="2"/>
    </row>
    <row r="248" spans="1:7" ht="11.25" customHeight="1">
      <c r="A248" s="20"/>
      <c r="B248" s="20"/>
      <c r="C248" s="12"/>
      <c r="D248" s="13"/>
      <c r="E248" s="77"/>
      <c r="F248" s="2"/>
      <c r="G248" s="2"/>
    </row>
    <row r="249" spans="1:7" ht="11.25" customHeight="1">
      <c r="A249" s="20"/>
      <c r="B249" s="20"/>
      <c r="C249" s="12"/>
      <c r="D249" s="13"/>
      <c r="E249" s="77"/>
      <c r="F249" s="2"/>
      <c r="G249" s="2"/>
    </row>
    <row r="250" spans="1:7" ht="11.25" customHeight="1">
      <c r="A250" s="20"/>
      <c r="B250" s="20"/>
      <c r="C250" s="12"/>
      <c r="D250" s="13"/>
      <c r="E250" s="77"/>
      <c r="F250" s="2"/>
      <c r="G250" s="2"/>
    </row>
    <row r="251" spans="1:7" ht="11.25" customHeight="1">
      <c r="A251" s="20"/>
      <c r="B251" s="20"/>
      <c r="C251" s="12"/>
      <c r="D251" s="13"/>
      <c r="E251" s="77"/>
      <c r="F251" s="2"/>
      <c r="G251" s="2"/>
    </row>
    <row r="252" spans="1:7" ht="11.25" customHeight="1">
      <c r="A252" s="20"/>
      <c r="B252" s="20"/>
      <c r="C252" s="12"/>
      <c r="D252" s="13"/>
      <c r="E252" s="77"/>
      <c r="F252" s="2"/>
      <c r="G252" s="2"/>
    </row>
    <row r="253" spans="1:7" ht="11.25" customHeight="1">
      <c r="A253" s="20"/>
      <c r="B253" s="20"/>
      <c r="C253" s="12"/>
      <c r="D253" s="13"/>
      <c r="E253" s="77"/>
      <c r="F253" s="2"/>
      <c r="G253" s="2"/>
    </row>
    <row r="254" spans="1:7" ht="11.25" customHeight="1">
      <c r="A254" s="20"/>
      <c r="B254" s="20"/>
      <c r="C254" s="12"/>
      <c r="D254" s="13"/>
      <c r="E254" s="77"/>
      <c r="F254" s="2"/>
      <c r="G254" s="2"/>
    </row>
    <row r="255" spans="1:7" ht="11.25" customHeight="1">
      <c r="A255" s="20"/>
      <c r="B255" s="20"/>
      <c r="C255" s="12"/>
      <c r="D255" s="13"/>
      <c r="E255" s="77"/>
      <c r="F255" s="2"/>
      <c r="G255" s="2"/>
    </row>
    <row r="256" spans="1:7" ht="11.25" customHeight="1">
      <c r="A256" s="20"/>
      <c r="B256" s="20"/>
      <c r="C256" s="12"/>
      <c r="D256" s="13"/>
      <c r="E256" s="77"/>
      <c r="F256" s="2"/>
      <c r="G256" s="2"/>
    </row>
    <row r="257" spans="1:7" ht="11.25" customHeight="1">
      <c r="A257" s="20"/>
      <c r="B257" s="20"/>
      <c r="C257" s="12"/>
      <c r="D257" s="13"/>
      <c r="E257" s="77"/>
      <c r="F257" s="2"/>
      <c r="G257" s="2"/>
    </row>
    <row r="258" spans="1:7" ht="11.25" customHeight="1">
      <c r="A258" s="20"/>
      <c r="B258" s="20"/>
      <c r="C258" s="12"/>
      <c r="D258" s="13"/>
      <c r="E258" s="77"/>
      <c r="F258" s="2"/>
      <c r="G258" s="2"/>
    </row>
    <row r="259" spans="1:7" ht="11.25" customHeight="1">
      <c r="A259" s="20"/>
      <c r="B259" s="20"/>
      <c r="C259" s="12"/>
      <c r="D259" s="13"/>
      <c r="E259" s="77"/>
      <c r="F259" s="2"/>
      <c r="G259" s="2"/>
    </row>
    <row r="260" spans="1:7" ht="11.25" customHeight="1">
      <c r="A260" s="20"/>
      <c r="B260" s="20"/>
      <c r="C260" s="12"/>
      <c r="D260" s="13"/>
      <c r="E260" s="77"/>
      <c r="F260" s="2"/>
      <c r="G260" s="2"/>
    </row>
    <row r="261" spans="1:7" ht="11.25" customHeight="1">
      <c r="A261" s="20"/>
      <c r="B261" s="20"/>
      <c r="C261" s="12"/>
      <c r="D261" s="13"/>
      <c r="E261" s="77"/>
      <c r="F261" s="2"/>
      <c r="G261" s="2"/>
    </row>
    <row r="262" spans="1:7" ht="11.25" customHeight="1">
      <c r="A262" s="20"/>
      <c r="B262" s="20"/>
      <c r="C262" s="12"/>
      <c r="D262" s="13"/>
      <c r="E262" s="77"/>
      <c r="F262" s="2"/>
      <c r="G262" s="2"/>
    </row>
    <row r="263" spans="1:7" ht="11.25" customHeight="1">
      <c r="A263" s="20"/>
      <c r="B263" s="20"/>
      <c r="C263" s="12"/>
      <c r="D263" s="13"/>
      <c r="E263" s="77"/>
      <c r="F263" s="2"/>
      <c r="G263" s="2"/>
    </row>
    <row r="264" spans="1:7" ht="11.25" customHeight="1">
      <c r="A264" s="20"/>
      <c r="B264" s="20"/>
      <c r="C264" s="12"/>
      <c r="D264" s="13"/>
      <c r="E264" s="77"/>
      <c r="F264" s="2"/>
      <c r="G264" s="2"/>
    </row>
    <row r="265" spans="1:7" ht="11.25" customHeight="1">
      <c r="A265" s="20"/>
      <c r="B265" s="20"/>
      <c r="C265" s="12"/>
      <c r="D265" s="13"/>
      <c r="E265" s="77"/>
      <c r="F265" s="2"/>
      <c r="G265" s="2"/>
    </row>
    <row r="266" spans="1:7" ht="11.25" customHeight="1">
      <c r="A266" s="20"/>
      <c r="B266" s="20"/>
      <c r="C266" s="12"/>
      <c r="D266" s="13"/>
      <c r="E266" s="77"/>
      <c r="F266" s="2"/>
      <c r="G266" s="2"/>
    </row>
    <row r="267" spans="1:7" ht="11.25" customHeight="1">
      <c r="A267" s="20"/>
      <c r="B267" s="20"/>
      <c r="C267" s="12"/>
      <c r="D267" s="13"/>
      <c r="E267" s="77"/>
      <c r="F267" s="2"/>
      <c r="G267" s="2"/>
    </row>
    <row r="268" spans="1:7" ht="11.25" customHeight="1">
      <c r="A268" s="20"/>
      <c r="B268" s="20"/>
      <c r="C268" s="12"/>
      <c r="D268" s="13"/>
      <c r="E268" s="77"/>
      <c r="F268" s="2"/>
      <c r="G268" s="2"/>
    </row>
    <row r="269" spans="1:7" ht="11.25" customHeight="1">
      <c r="A269" s="20"/>
      <c r="B269" s="20"/>
      <c r="C269" s="12"/>
      <c r="D269" s="13"/>
      <c r="E269" s="77"/>
      <c r="F269" s="2"/>
      <c r="G269" s="2"/>
    </row>
    <row r="270" spans="1:5" ht="11.25" customHeight="1">
      <c r="A270" s="20"/>
      <c r="B270" s="20"/>
      <c r="C270" s="12"/>
      <c r="D270" s="13"/>
      <c r="E270" s="77"/>
    </row>
    <row r="271" spans="1:5" ht="11.25" customHeight="1">
      <c r="A271" s="20"/>
      <c r="B271" s="20"/>
      <c r="C271" s="22"/>
      <c r="D271" s="13"/>
      <c r="E271" s="77"/>
    </row>
    <row r="272" spans="1:5" ht="11.25" customHeight="1">
      <c r="A272" s="20"/>
      <c r="B272" s="20"/>
      <c r="C272" s="22"/>
      <c r="D272" s="13"/>
      <c r="E272" s="77"/>
    </row>
    <row r="273" spans="1:5" ht="11.25" customHeight="1">
      <c r="A273" s="11"/>
      <c r="B273" s="23"/>
      <c r="C273" s="22"/>
      <c r="D273" s="13"/>
      <c r="E273" s="77"/>
    </row>
    <row r="274" spans="1:5" ht="11.25" customHeight="1">
      <c r="A274" s="11"/>
      <c r="B274" s="23"/>
      <c r="C274" s="22"/>
      <c r="D274" s="13"/>
      <c r="E274" s="77"/>
    </row>
    <row r="275" spans="1:5" ht="11.25" customHeight="1">
      <c r="A275" s="11"/>
      <c r="B275" s="23"/>
      <c r="C275" s="22"/>
      <c r="D275" s="13"/>
      <c r="E275" s="77"/>
    </row>
    <row r="276" spans="1:5" ht="11.25" customHeight="1">
      <c r="A276" s="11"/>
      <c r="B276" s="11"/>
      <c r="C276" s="22"/>
      <c r="D276" s="13"/>
      <c r="E276" s="77"/>
    </row>
    <row r="277" spans="1:5" ht="11.25" customHeight="1">
      <c r="A277" s="11"/>
      <c r="B277" s="11"/>
      <c r="C277" s="22"/>
      <c r="D277" s="13"/>
      <c r="E277" s="77"/>
    </row>
    <row r="278" spans="1:5" ht="11.25" customHeight="1">
      <c r="A278" s="11"/>
      <c r="B278" s="11"/>
      <c r="C278" s="22"/>
      <c r="D278" s="13"/>
      <c r="E278" s="77"/>
    </row>
    <row r="279" spans="1:5" ht="11.25" customHeight="1">
      <c r="A279" s="11"/>
      <c r="B279" s="11"/>
      <c r="C279" s="22"/>
      <c r="D279" s="13"/>
      <c r="E279" s="77"/>
    </row>
    <row r="280" spans="1:5" ht="11.25" customHeight="1">
      <c r="A280" s="11"/>
      <c r="B280" s="11"/>
      <c r="C280" s="22"/>
      <c r="D280" s="13"/>
      <c r="E280" s="77"/>
    </row>
    <row r="281" spans="1:5" ht="11.25" customHeight="1">
      <c r="A281" s="11"/>
      <c r="B281" s="11"/>
      <c r="C281" s="22"/>
      <c r="D281" s="13"/>
      <c r="E281" s="77"/>
    </row>
    <row r="282" spans="1:5" ht="11.25" customHeight="1">
      <c r="A282" s="11"/>
      <c r="B282" s="11"/>
      <c r="C282" s="22"/>
      <c r="D282" s="13"/>
      <c r="E282" s="77"/>
    </row>
    <row r="283" spans="1:5" ht="11.25" customHeight="1">
      <c r="A283" s="11"/>
      <c r="B283" s="11"/>
      <c r="C283" s="22"/>
      <c r="D283" s="13"/>
      <c r="E283" s="77"/>
    </row>
    <row r="284" spans="1:5" ht="11.25" customHeight="1">
      <c r="A284" s="11"/>
      <c r="B284" s="11"/>
      <c r="C284" s="22"/>
      <c r="D284" s="13"/>
      <c r="E284" s="77"/>
    </row>
    <row r="285" spans="1:5" ht="11.25" customHeight="1">
      <c r="A285" s="11"/>
      <c r="B285" s="11"/>
      <c r="C285" s="22"/>
      <c r="D285" s="13"/>
      <c r="E285" s="77"/>
    </row>
    <row r="286" spans="1:5" ht="11.25" customHeight="1">
      <c r="A286" s="11"/>
      <c r="B286" s="11"/>
      <c r="C286" s="22"/>
      <c r="D286" s="13"/>
      <c r="E286" s="77"/>
    </row>
    <row r="287" spans="1:5" ht="11.25" customHeight="1">
      <c r="A287" s="24"/>
      <c r="B287" s="24"/>
      <c r="C287" s="22"/>
      <c r="D287" s="13"/>
      <c r="E287" s="77"/>
    </row>
    <row r="288" spans="1:5" ht="11.25" customHeight="1">
      <c r="A288" s="5"/>
      <c r="B288" s="5"/>
      <c r="C288" s="22"/>
      <c r="D288" s="13"/>
      <c r="E288" s="77"/>
    </row>
    <row r="289" spans="1:5" ht="11.25" customHeight="1">
      <c r="A289" s="20"/>
      <c r="B289" s="20"/>
      <c r="C289" s="22"/>
      <c r="D289" s="13"/>
      <c r="E289" s="77"/>
    </row>
    <row r="290" spans="1:5" ht="11.25" customHeight="1">
      <c r="A290" s="20"/>
      <c r="B290" s="20"/>
      <c r="C290" s="22"/>
      <c r="D290" s="13"/>
      <c r="E290" s="77"/>
    </row>
    <row r="291" spans="1:5" ht="11.25" customHeight="1">
      <c r="A291" s="20"/>
      <c r="B291" s="23"/>
      <c r="C291" s="22"/>
      <c r="D291" s="13"/>
      <c r="E291" s="77"/>
    </row>
    <row r="292" spans="1:5" ht="11.25" customHeight="1">
      <c r="A292" s="20"/>
      <c r="B292" s="23"/>
      <c r="C292" s="22"/>
      <c r="D292" s="13"/>
      <c r="E292" s="77"/>
    </row>
    <row r="293" spans="1:5" ht="11.25" customHeight="1">
      <c r="A293" s="11"/>
      <c r="B293" s="23"/>
      <c r="C293" s="22"/>
      <c r="D293" s="13"/>
      <c r="E293" s="77"/>
    </row>
    <row r="294" spans="1:5" ht="11.25" customHeight="1">
      <c r="A294" s="11"/>
      <c r="B294" s="23"/>
      <c r="C294" s="22"/>
      <c r="D294" s="13"/>
      <c r="E294" s="77"/>
    </row>
    <row r="295" spans="1:5" ht="11.25" customHeight="1">
      <c r="A295" s="11"/>
      <c r="B295" s="11"/>
      <c r="C295" s="22"/>
      <c r="D295" s="13"/>
      <c r="E295" s="77"/>
    </row>
    <row r="296" spans="1:5" ht="11.25" customHeight="1">
      <c r="A296" s="11"/>
      <c r="B296" s="11"/>
      <c r="C296" s="22"/>
      <c r="D296" s="13"/>
      <c r="E296" s="77"/>
    </row>
    <row r="297" spans="1:5" ht="11.25" customHeight="1">
      <c r="A297" s="11"/>
      <c r="B297" s="11"/>
      <c r="C297" s="22"/>
      <c r="D297" s="13"/>
      <c r="E297" s="77"/>
    </row>
    <row r="298" spans="1:5" ht="11.25" customHeight="1">
      <c r="A298" s="11"/>
      <c r="B298" s="11"/>
      <c r="C298" s="22"/>
      <c r="D298" s="13"/>
      <c r="E298" s="77"/>
    </row>
    <row r="299" spans="1:5" ht="11.25" customHeight="1">
      <c r="A299" s="11"/>
      <c r="B299" s="11"/>
      <c r="C299" s="22"/>
      <c r="D299" s="13"/>
      <c r="E299" s="77"/>
    </row>
    <row r="300" spans="1:5" ht="11.25" customHeight="1">
      <c r="A300" s="11"/>
      <c r="B300" s="11"/>
      <c r="C300" s="22"/>
      <c r="D300" s="13"/>
      <c r="E300" s="77"/>
    </row>
    <row r="301" spans="1:5" ht="11.25" customHeight="1">
      <c r="A301" s="11"/>
      <c r="B301" s="11"/>
      <c r="C301" s="22"/>
      <c r="D301" s="13"/>
      <c r="E301" s="77"/>
    </row>
    <row r="302" spans="1:5" ht="11.25" customHeight="1">
      <c r="A302" s="11"/>
      <c r="B302" s="11"/>
      <c r="C302" s="22"/>
      <c r="D302" s="13"/>
      <c r="E302" s="77"/>
    </row>
    <row r="303" spans="1:5" ht="11.25" customHeight="1">
      <c r="A303" s="11"/>
      <c r="B303" s="11"/>
      <c r="C303" s="22"/>
      <c r="D303" s="13"/>
      <c r="E303" s="77"/>
    </row>
    <row r="304" spans="1:5" ht="11.25" customHeight="1">
      <c r="A304" s="11"/>
      <c r="B304" s="11"/>
      <c r="C304" s="22"/>
      <c r="D304" s="13"/>
      <c r="E304" s="77"/>
    </row>
    <row r="305" spans="1:5" ht="11.25" customHeight="1">
      <c r="A305" s="11"/>
      <c r="B305" s="11"/>
      <c r="C305" s="22"/>
      <c r="D305" s="13"/>
      <c r="E305" s="77"/>
    </row>
    <row r="306" spans="1:5" ht="11.25" customHeight="1">
      <c r="A306" s="11"/>
      <c r="B306" s="11"/>
      <c r="C306" s="22"/>
      <c r="D306" s="13"/>
      <c r="E306" s="77"/>
    </row>
    <row r="307" spans="1:5" ht="11.25" customHeight="1">
      <c r="A307" s="11"/>
      <c r="B307" s="11"/>
      <c r="C307" s="22"/>
      <c r="D307" s="13"/>
      <c r="E307" s="77"/>
    </row>
    <row r="308" spans="1:5" ht="11.25" customHeight="1">
      <c r="A308" s="11"/>
      <c r="B308" s="11"/>
      <c r="C308" s="22"/>
      <c r="D308" s="13"/>
      <c r="E308" s="77"/>
    </row>
    <row r="309" spans="1:5" ht="11.25" customHeight="1">
      <c r="A309" s="11"/>
      <c r="B309" s="11"/>
      <c r="C309" s="22"/>
      <c r="D309" s="13"/>
      <c r="E309" s="77"/>
    </row>
    <row r="310" spans="1:5" ht="11.25" customHeight="1">
      <c r="A310" s="11"/>
      <c r="B310" s="11"/>
      <c r="C310" s="22"/>
      <c r="D310" s="13"/>
      <c r="E310" s="77"/>
    </row>
    <row r="311" spans="1:5" ht="11.25" customHeight="1">
      <c r="A311" s="11"/>
      <c r="B311" s="11"/>
      <c r="C311" s="22"/>
      <c r="D311" s="13"/>
      <c r="E311" s="77"/>
    </row>
    <row r="312" spans="1:5" ht="11.25" customHeight="1">
      <c r="A312" s="11"/>
      <c r="B312" s="11"/>
      <c r="C312" s="22"/>
      <c r="D312" s="13"/>
      <c r="E312" s="77"/>
    </row>
    <row r="313" spans="1:5" ht="11.25" customHeight="1">
      <c r="A313" s="11"/>
      <c r="B313" s="11"/>
      <c r="C313" s="22"/>
      <c r="D313" s="13"/>
      <c r="E313" s="77"/>
    </row>
    <row r="314" spans="1:5" ht="11.25" customHeight="1">
      <c r="A314" s="11"/>
      <c r="B314" s="11"/>
      <c r="C314" s="22"/>
      <c r="D314" s="13"/>
      <c r="E314" s="77"/>
    </row>
    <row r="315" spans="1:5" ht="11.25" customHeight="1">
      <c r="A315" s="11"/>
      <c r="B315" s="11"/>
      <c r="C315" s="22"/>
      <c r="D315" s="13"/>
      <c r="E315" s="77"/>
    </row>
    <row r="316" spans="1:5" ht="11.25" customHeight="1">
      <c r="A316" s="11"/>
      <c r="B316" s="11"/>
      <c r="C316" s="22"/>
      <c r="D316" s="13"/>
      <c r="E316" s="77"/>
    </row>
    <row r="317" spans="1:5" ht="11.25" customHeight="1">
      <c r="A317" s="11"/>
      <c r="B317" s="11"/>
      <c r="C317" s="22"/>
      <c r="D317" s="13"/>
      <c r="E317" s="77"/>
    </row>
    <row r="318" spans="4:5" ht="11.25" customHeight="1">
      <c r="D318" s="13"/>
      <c r="E318" s="77"/>
    </row>
    <row r="319" spans="4:5" ht="11.25" customHeight="1">
      <c r="D319" s="13"/>
      <c r="E319" s="77"/>
    </row>
    <row r="320" ht="11.25" customHeight="1">
      <c r="E320" s="77"/>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Informa</cp:lastModifiedBy>
  <cp:lastPrinted>2012-11-07T09:27:54Z</cp:lastPrinted>
  <dcterms:created xsi:type="dcterms:W3CDTF">2012-11-06T10:50:07Z</dcterms:created>
  <dcterms:modified xsi:type="dcterms:W3CDTF">2013-04-25T15:44:26Z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-1913208691</vt:i4>
  </property>
  <property fmtid="{D5CDD505-2E9C-101B-9397-08002B2CF9AE}" pid="3" name="_NewReviewCycle">
    <vt:lpwstr/>
  </property>
  <property fmtid="{D5CDD505-2E9C-101B-9397-08002B2CF9AE}" pid="4" name="_EmailSubject">
    <vt:lpwstr>I was killing time identifying folders on the Admin and Common drives to delete or clean up ...</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