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40" windowWidth="19170" windowHeight="6000" tabRatio="830" activeTab="0"/>
  </bookViews>
  <sheets>
    <sheet name="Map 12.1" sheetId="1" r:id="rId1"/>
    <sheet name="Map 12.2" sheetId="2" r:id="rId2"/>
    <sheet name="Map 12.3" sheetId="3" r:id="rId3"/>
    <sheet name="Map 12.4" sheetId="4" r:id="rId4"/>
    <sheet name="Map 12.5" sheetId="5" r:id="rId5"/>
    <sheet name="Figure 12.1" sheetId="6" r:id="rId6"/>
  </sheets>
  <definedNames/>
  <calcPr fullCalcOnLoad="1"/>
</workbook>
</file>

<file path=xl/sharedStrings.xml><?xml version="1.0" encoding="utf-8"?>
<sst xmlns="http://schemas.openxmlformats.org/spreadsheetml/2006/main" count="3199" uniqueCount="873">
  <si>
    <t>min.</t>
  </si>
  <si>
    <t>max.</t>
  </si>
  <si>
    <t>graph</t>
  </si>
  <si>
    <t>region_min</t>
  </si>
  <si>
    <t>value</t>
  </si>
  <si>
    <t>region_max</t>
  </si>
  <si>
    <t>country</t>
  </si>
  <si>
    <t>min</t>
  </si>
  <si>
    <t>max</t>
  </si>
  <si>
    <t>NO01</t>
  </si>
  <si>
    <t>Croatia</t>
  </si>
  <si>
    <t>Switzerland</t>
  </si>
  <si>
    <t>Denmark</t>
  </si>
  <si>
    <t>Estonia</t>
  </si>
  <si>
    <t>Cyprus</t>
  </si>
  <si>
    <t>Latvia</t>
  </si>
  <si>
    <t>Lithuania</t>
  </si>
  <si>
    <t>Slovenia</t>
  </si>
  <si>
    <t>Malta</t>
  </si>
  <si>
    <t>Prov. West-Vlaanderen</t>
  </si>
  <si>
    <t>Praha</t>
  </si>
  <si>
    <t>Southern and Eastern</t>
  </si>
  <si>
    <t>Principado de Asturias</t>
  </si>
  <si>
    <t>Flevoland</t>
  </si>
  <si>
    <t>Wien</t>
  </si>
  <si>
    <t>Nord-Est</t>
  </si>
  <si>
    <t>Západné Slovensko</t>
  </si>
  <si>
    <t>Itä-Suomi</t>
  </si>
  <si>
    <t>Stockholm</t>
  </si>
  <si>
    <t>Dorset and Somerset</t>
  </si>
  <si>
    <t>BE25</t>
  </si>
  <si>
    <t>CZ01</t>
  </si>
  <si>
    <t>IE01</t>
  </si>
  <si>
    <t>Border, Midland and Western</t>
  </si>
  <si>
    <t>IE02</t>
  </si>
  <si>
    <t>ES12</t>
  </si>
  <si>
    <t>HU10</t>
  </si>
  <si>
    <t>NL23</t>
  </si>
  <si>
    <t>AT13</t>
  </si>
  <si>
    <t>RO21</t>
  </si>
  <si>
    <t>SK02</t>
  </si>
  <si>
    <t>FI13</t>
  </si>
  <si>
    <t>SE11</t>
  </si>
  <si>
    <t>UKK2</t>
  </si>
  <si>
    <t>Ticino</t>
  </si>
  <si>
    <t>Oslo og Akershus</t>
  </si>
  <si>
    <t>Bulgaria</t>
  </si>
  <si>
    <t>Norway</t>
  </si>
  <si>
    <t>Luxembourg</t>
  </si>
  <si>
    <t>Belgium</t>
  </si>
  <si>
    <t>Ireland</t>
  </si>
  <si>
    <t>Netherlands</t>
  </si>
  <si>
    <t>Austria</t>
  </si>
  <si>
    <t>Sweden</t>
  </si>
  <si>
    <t>Finland</t>
  </si>
  <si>
    <t>United Kingdom</t>
  </si>
  <si>
    <t>Germany</t>
  </si>
  <si>
    <t>France</t>
  </si>
  <si>
    <t>Spain</t>
  </si>
  <si>
    <t>Italy</t>
  </si>
  <si>
    <t>Greece</t>
  </si>
  <si>
    <t>Czech Republic</t>
  </si>
  <si>
    <t>Portugal</t>
  </si>
  <si>
    <t>Slovakia</t>
  </si>
  <si>
    <t>Hungary</t>
  </si>
  <si>
    <t>Poland</t>
  </si>
  <si>
    <t>Romania</t>
  </si>
  <si>
    <t>National average</t>
  </si>
  <si>
    <t>Capital region</t>
  </si>
  <si>
    <t>BE22</t>
  </si>
  <si>
    <t>Prov. Limburg (B)</t>
  </si>
  <si>
    <t>BG33</t>
  </si>
  <si>
    <t>Severoiztochen</t>
  </si>
  <si>
    <t>BG34</t>
  </si>
  <si>
    <t>Yugoiztochen</t>
  </si>
  <si>
    <t>RO32</t>
  </si>
  <si>
    <t>SK01</t>
  </si>
  <si>
    <t>CZ06</t>
  </si>
  <si>
    <t>Jihovýchod</t>
  </si>
  <si>
    <t>CZ08</t>
  </si>
  <si>
    <t>Moravskoslezsko</t>
  </si>
  <si>
    <t>DEA5</t>
  </si>
  <si>
    <t>Arnsberg</t>
  </si>
  <si>
    <t>GR43</t>
  </si>
  <si>
    <t>Kriti</t>
  </si>
  <si>
    <t>ES63</t>
  </si>
  <si>
    <t>Ciudad Autónoma de Ceuta</t>
  </si>
  <si>
    <t>ITE3</t>
  </si>
  <si>
    <t>Marche</t>
  </si>
  <si>
    <t>Közép-Magyarország</t>
  </si>
  <si>
    <t>HU22</t>
  </si>
  <si>
    <t>Nyugat-Dunántúl</t>
  </si>
  <si>
    <t>HU31</t>
  </si>
  <si>
    <t>Észak-Magyarország</t>
  </si>
  <si>
    <t>NL42</t>
  </si>
  <si>
    <t>Limburg (NL)</t>
  </si>
  <si>
    <t>AT11</t>
  </si>
  <si>
    <t>Burgenland (A)</t>
  </si>
  <si>
    <t>AT34</t>
  </si>
  <si>
    <t>Vorarlberg</t>
  </si>
  <si>
    <t>PL11</t>
  </si>
  <si>
    <t>Łódzkie</t>
  </si>
  <si>
    <t>PL52</t>
  </si>
  <si>
    <t>Opolskie</t>
  </si>
  <si>
    <t>PT11</t>
  </si>
  <si>
    <t>Norte</t>
  </si>
  <si>
    <t>PT15</t>
  </si>
  <si>
    <t>Algarve</t>
  </si>
  <si>
    <t>Bucureşti - Ilfov</t>
  </si>
  <si>
    <t>RO42</t>
  </si>
  <si>
    <t>Vest</t>
  </si>
  <si>
    <t>SK03</t>
  </si>
  <si>
    <t>Stredné Slovensko</t>
  </si>
  <si>
    <t>FI19</t>
  </si>
  <si>
    <t>Länsi-Suomi</t>
  </si>
  <si>
    <t>FI1A</t>
  </si>
  <si>
    <t>Pohjois-Suomi</t>
  </si>
  <si>
    <t>FI20</t>
  </si>
  <si>
    <t>Åland</t>
  </si>
  <si>
    <t>SE21</t>
  </si>
  <si>
    <t>Småland med öarna</t>
  </si>
  <si>
    <t>NO03</t>
  </si>
  <si>
    <t>Sør-Østlandet</t>
  </si>
  <si>
    <t>Vestlandet</t>
  </si>
  <si>
    <t>Ostschweiz</t>
  </si>
  <si>
    <t>Zentralschweiz</t>
  </si>
  <si>
    <t xml:space="preserve"> </t>
  </si>
  <si>
    <t>Iceland</t>
  </si>
  <si>
    <t>the former Yugoslav Republic of Macedonia</t>
  </si>
  <si>
    <t>M</t>
  </si>
  <si>
    <t>F</t>
  </si>
  <si>
    <t>sex</t>
  </si>
  <si>
    <t>FR94</t>
  </si>
  <si>
    <t>Bratislavský kraj</t>
  </si>
  <si>
    <t>Réunion</t>
  </si>
  <si>
    <t>Région de la capitale</t>
  </si>
  <si>
    <t>Hauptstadtregion</t>
  </si>
  <si>
    <t>Country</t>
  </si>
  <si>
    <t>Frauen</t>
  </si>
  <si>
    <t>Männer</t>
  </si>
  <si>
    <t>Male</t>
  </si>
  <si>
    <t>Female</t>
  </si>
  <si>
    <t>Hommes</t>
  </si>
  <si>
    <t>Femmes</t>
  </si>
  <si>
    <t>DE</t>
  </si>
  <si>
    <t>FR</t>
  </si>
  <si>
    <t>Translations of:</t>
  </si>
  <si>
    <t>Marker</t>
  </si>
  <si>
    <t>Dot</t>
  </si>
  <si>
    <t>Sex</t>
  </si>
  <si>
    <t>National value</t>
  </si>
  <si>
    <t>Valeur nationale</t>
  </si>
  <si>
    <t>Nationaler Wert</t>
  </si>
  <si>
    <t>EN</t>
  </si>
  <si>
    <t>NO02</t>
  </si>
  <si>
    <t>Chemnitz</t>
  </si>
  <si>
    <t>Zeeland</t>
  </si>
  <si>
    <t>Norra Mellansverige</t>
  </si>
  <si>
    <t>CZ07</t>
  </si>
  <si>
    <t>DED1</t>
  </si>
  <si>
    <t>NL34</t>
  </si>
  <si>
    <t>PT20</t>
  </si>
  <si>
    <t>Região Autónoma dos Açores</t>
  </si>
  <si>
    <t>SE31</t>
  </si>
  <si>
    <t>Hedmark og Oppland</t>
  </si>
  <si>
    <t>Name region_min</t>
  </si>
  <si>
    <t>Name region_max</t>
  </si>
  <si>
    <t>BE33</t>
  </si>
  <si>
    <t>Prov. Liège</t>
  </si>
  <si>
    <t xml:space="preserve">Abbildung 12.1: </t>
  </si>
  <si>
    <t>Chronische Krankheiten der unteren Atemwege, nach NUTS-2-Regionen, 2007 (1)</t>
  </si>
  <si>
    <t>GR13</t>
  </si>
  <si>
    <t>Dytiki Makedonia</t>
  </si>
  <si>
    <t>GR23</t>
  </si>
  <si>
    <t>Dytiki Ellada</t>
  </si>
  <si>
    <t>Quelle: Eurostat (hlth_cd_acdr)</t>
  </si>
  <si>
    <t>ES11</t>
  </si>
  <si>
    <t>Galicia</t>
  </si>
  <si>
    <t>FR91</t>
  </si>
  <si>
    <t>Guadeloupe</t>
  </si>
  <si>
    <t>ITC2</t>
  </si>
  <si>
    <t>Valle d'Aosta/Vallée d'Aoste</t>
  </si>
  <si>
    <t xml:space="preserve">Figure 12.1: </t>
  </si>
  <si>
    <t>Chronic lower respiratory diseases, by NUTS 2 regions, 2007 (1)</t>
  </si>
  <si>
    <t>Source: Eurostat (hlth_cd_acdr)</t>
  </si>
  <si>
    <t>RO12</t>
  </si>
  <si>
    <t>Centru</t>
  </si>
  <si>
    <t xml:space="preserve">Graphique 12.1: </t>
  </si>
  <si>
    <t>Maladies chroniques des voies respiratoires inférieures, par régions NUTS 2, 2007 (1)</t>
  </si>
  <si>
    <t>UKD5</t>
  </si>
  <si>
    <t>Merseyside</t>
  </si>
  <si>
    <t xml:space="preserve">NO05 </t>
  </si>
  <si>
    <t xml:space="preserve">CH06 </t>
  </si>
  <si>
    <t xml:space="preserve">CH01 </t>
  </si>
  <si>
    <t>Région lémanique</t>
  </si>
  <si>
    <t>Střední Morava</t>
  </si>
  <si>
    <t>GR12</t>
  </si>
  <si>
    <t>Kentriki Makedonia</t>
  </si>
  <si>
    <t>ES23</t>
  </si>
  <si>
    <t>La Rioja</t>
  </si>
  <si>
    <t>ITD3</t>
  </si>
  <si>
    <t>Veneto</t>
  </si>
  <si>
    <t>ITF4</t>
  </si>
  <si>
    <t>Puglia</t>
  </si>
  <si>
    <t>NL11</t>
  </si>
  <si>
    <t>Groningen</t>
  </si>
  <si>
    <t>PL62</t>
  </si>
  <si>
    <t>Warmińsko-Mazurskie</t>
  </si>
  <si>
    <t>UKH1</t>
  </si>
  <si>
    <t>East Anglia</t>
  </si>
  <si>
    <t xml:space="preserve">CH07 </t>
  </si>
  <si>
    <t xml:space="preserve">CH05 </t>
  </si>
  <si>
    <t>(1) Dänemark, Luxemburg, England und Wales, 2006; Belgien, Schottland, Nordirland, 2004; Dänemark, Slowenien, Kroatien, nationale Ebene.</t>
  </si>
  <si>
    <t>(Bruttosterbeziffer je 100 000 Einwohner, Altersgruppe 65 Jahre und älter)</t>
  </si>
  <si>
    <t>(crude death rate per 100 000 inhabitants aged 65 and more)</t>
  </si>
  <si>
    <t>(taux bruts de mortalité pour 100 000 habitants âgés de 65 ans et plus)</t>
  </si>
  <si>
    <t>(1) Denmark, Luxembourg, England and Wales, 2006 ; Belgium, Scotland, Northern Ireland, 2004; Denmark, Slovenia, Croatia, national level.</t>
  </si>
  <si>
    <t>(1) Danemark, Luxembourg, Angleterre et Pays de Galles, 2006 ; Belgique, Ecosse, Irlande du Nord, 2004. Danemark, Slovénie, Croatie, niveau national.</t>
  </si>
  <si>
    <t>Note to the lay-out company, Jouve: Please make the sam layout as for Figure 1.2 in the Population chapter, but this time without the capital values. Please insert the regions names on both sides of the bars, for both male and female and use a whole A4 page for the figure.</t>
  </si>
  <si>
    <t>Health</t>
  </si>
  <si>
    <t>Chapter 12</t>
  </si>
  <si>
    <t>NUTS</t>
  </si>
  <si>
    <t>Region name</t>
  </si>
  <si>
    <t>Value</t>
  </si>
  <si>
    <t>BE10</t>
  </si>
  <si>
    <t>Région de Bruxelles-Capitale/Brussels Hoofdstedelijk Gewest</t>
  </si>
  <si>
    <t>Karte 12.1: Krankheiten der Atemwege, nach NUTS-2-Regionen, 2007 (1)</t>
  </si>
  <si>
    <t>BE21</t>
  </si>
  <si>
    <t>Prov. Antwerpen</t>
  </si>
  <si>
    <t>(Bruttosterbeziffer je 100 000 Einwohner, Männer, Altersgruppe 65 Jahre und älter)</t>
  </si>
  <si>
    <t>BE23</t>
  </si>
  <si>
    <t>Prov. Oost-Vlaanderen</t>
  </si>
  <si>
    <t>Map 12.1: Diseases of the respiratory system, by NUTS 2 regions, 2007 (1)</t>
  </si>
  <si>
    <t>BE24</t>
  </si>
  <si>
    <t>Prov. Vlaams-Brabant</t>
  </si>
  <si>
    <t>(crude death rate per 100 000 inhabitants in males aged 65 and more)</t>
  </si>
  <si>
    <t>BE31</t>
  </si>
  <si>
    <t>Prov. Brabant Wallon</t>
  </si>
  <si>
    <t>Carte 12.1: Maladies de l'appareil respiratoire, par régions NUTS 2, 2007 (1)</t>
  </si>
  <si>
    <t>BE32</t>
  </si>
  <si>
    <t>Prov. Hainaut</t>
  </si>
  <si>
    <t>(Taux bruts de mortalité pour 100 000 habitants chez les hommes âgés de 65 ans et plus)</t>
  </si>
  <si>
    <t>BE34</t>
  </si>
  <si>
    <t>Prov. Luxembourg (B)</t>
  </si>
  <si>
    <t>BE35</t>
  </si>
  <si>
    <t>Prov. Namur</t>
  </si>
  <si>
    <t>BG31</t>
  </si>
  <si>
    <t>Severozapaden</t>
  </si>
  <si>
    <t>Classes:</t>
  </si>
  <si>
    <t>&lt;= 361.1</t>
  </si>
  <si>
    <t>BG32</t>
  </si>
  <si>
    <t>Severen tsentralen</t>
  </si>
  <si>
    <t>&gt; 361.1 and &lt;= 414.8</t>
  </si>
  <si>
    <t>&gt; 414.8 and &lt;= 496.1</t>
  </si>
  <si>
    <t>&gt; 496.1 and &lt;= 686.3</t>
  </si>
  <si>
    <t>BG41</t>
  </si>
  <si>
    <t>Yugozapaden</t>
  </si>
  <si>
    <t>&gt; 686.3</t>
  </si>
  <si>
    <t>BG42</t>
  </si>
  <si>
    <t>Yuzhen tsentralen</t>
  </si>
  <si>
    <t>CZ02</t>
  </si>
  <si>
    <t>Střední Čechy</t>
  </si>
  <si>
    <t>CZ03</t>
  </si>
  <si>
    <t>Jihozápad</t>
  </si>
  <si>
    <t xml:space="preserve">Footnotes: </t>
  </si>
  <si>
    <t>CZ04</t>
  </si>
  <si>
    <t>Severozápad</t>
  </si>
  <si>
    <t>(1) Dänemark, Luxemburg, England und Wales, 2006; Belgien, Schottland, Nordirland, 2004.</t>
  </si>
  <si>
    <t>CZ05</t>
  </si>
  <si>
    <t>Severovýchod</t>
  </si>
  <si>
    <t>Dänemark, Slowenien, Kroatien, nationale Ebene; Schottland, NUTS 1 Ebene.</t>
  </si>
  <si>
    <t>(1) Denmark, Luxembourg, England and Wales, 2006 ; Belgium, Scotland, Northern Ireland, 2004.</t>
  </si>
  <si>
    <t>Denmark, Slovenia, Croatia, national level; Scotland, NUTS 1 level.</t>
  </si>
  <si>
    <t>(1) Danemark, Luxembourg, Angleterre et Pays de Galles, 2006 ; Belgique, Ecosse, Irlande du Nord, 2004.</t>
  </si>
  <si>
    <t>DK</t>
  </si>
  <si>
    <t>Danmark</t>
  </si>
  <si>
    <t>Danemark, Slovénie, Croatie, niveau national; Ecosse, niveau NUTS 1.</t>
  </si>
  <si>
    <t>DE11</t>
  </si>
  <si>
    <t>Stuttgart</t>
  </si>
  <si>
    <t>DE12</t>
  </si>
  <si>
    <t>Karlsruhe</t>
  </si>
  <si>
    <t>DE13</t>
  </si>
  <si>
    <t>Freiburg</t>
  </si>
  <si>
    <t>Sources:</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</si>
  <si>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</si>
  <si>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</si>
  <si>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</si>
  <si>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</si>
  <si>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</si>
  <si>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</si>
  <si>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</si>
  <si>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</si>
  <si>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</si>
  <si>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</si>
  <si>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</si>
  <si>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</si>
  <si>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</si>
  <si>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</si>
  <si>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</si>
  <si>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</si>
  <si>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</si>
  <si>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Berlin</t>
  </si>
  <si>
    <t>DE41</t>
  </si>
  <si>
    <t>Brandenburg - Nordost</t>
  </si>
  <si>
    <t>DE42</t>
  </si>
  <si>
    <t>Brandenburg - Südwest</t>
  </si>
  <si>
    <t>DE50</t>
  </si>
  <si>
    <t>Bremen</t>
  </si>
  <si>
    <t>DE60</t>
  </si>
  <si>
    <t>Hamburg</t>
  </si>
  <si>
    <t>DE71</t>
  </si>
  <si>
    <t>Darmstadt</t>
  </si>
  <si>
    <t>DE72</t>
  </si>
  <si>
    <t>Gießen</t>
  </si>
  <si>
    <t>DE73</t>
  </si>
  <si>
    <t>Kassel</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</si>
  <si>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</si>
  <si>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</si>
  <si>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</si>
  <si>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</si>
  <si>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</si>
  <si>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</si>
  <si>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</si>
  <si>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</si>
  <si>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</si>
  <si>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</si>
  <si>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</si>
  <si>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</si>
  <si>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</si>
  <si>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</si>
  <si>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</si>
  <si>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</si>
  <si>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</si>
  <si>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</si>
  <si>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DEB1</t>
  </si>
  <si>
    <t>Koblenz</t>
  </si>
  <si>
    <t>DEB2</t>
  </si>
  <si>
    <t>Trier</t>
  </si>
  <si>
    <t>DEB3</t>
  </si>
  <si>
    <t>Rheinhessen-Pfalz</t>
  </si>
  <si>
    <t>DEC0</t>
  </si>
  <si>
    <t>Saarland</t>
  </si>
  <si>
    <t>DED2</t>
  </si>
  <si>
    <t>Dresden</t>
  </si>
  <si>
    <t>DED3</t>
  </si>
  <si>
    <t>Leipzig</t>
  </si>
  <si>
    <t>DEE0</t>
  </si>
  <si>
    <t>Sachsen-Anhalt</t>
  </si>
  <si>
    <t>DEF0</t>
  </si>
  <si>
    <t>Schleswig-Holstein</t>
  </si>
  <si>
    <t>DEG0</t>
  </si>
  <si>
    <t>Thüringen</t>
  </si>
  <si>
    <t>EE00</t>
  </si>
  <si>
    <t>Eesti</t>
  </si>
  <si>
    <t>GR11</t>
  </si>
  <si>
    <t>Anatoliki Makedonia, Thraki</t>
  </si>
  <si>
    <t>GR14</t>
  </si>
  <si>
    <t>Thessalia</t>
  </si>
  <si>
    <t>GR21</t>
  </si>
  <si>
    <t>Ipeiros</t>
  </si>
  <si>
    <t>GR22</t>
  </si>
  <si>
    <t>Ionia Nisia</t>
  </si>
  <si>
    <t>GR24</t>
  </si>
  <si>
    <t>Sterea Ellada</t>
  </si>
  <si>
    <t>GR25</t>
  </si>
  <si>
    <t>Peloponnisos</t>
  </si>
  <si>
    <t>GR30</t>
  </si>
  <si>
    <t>Attiki</t>
  </si>
  <si>
    <t>GR41</t>
  </si>
  <si>
    <t>Voreio Aigaio</t>
  </si>
  <si>
    <t>GR42</t>
  </si>
  <si>
    <t>Notio Aigaio</t>
  </si>
  <si>
    <t>ES13</t>
  </si>
  <si>
    <t>Cantabria</t>
  </si>
  <si>
    <t>ES21</t>
  </si>
  <si>
    <t>País Vasco</t>
  </si>
  <si>
    <t>ES22</t>
  </si>
  <si>
    <t>Comunidad Foral de Navarra</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</si>
  <si>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</si>
  <si>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</si>
  <si>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</si>
  <si>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</si>
  <si>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</si>
  <si>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</si>
  <si>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</si>
  <si>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</si>
  <si>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</si>
  <si>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</si>
  <si>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</si>
  <si>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</si>
  <si>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</si>
  <si>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</si>
  <si>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</si>
  <si>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</si>
  <si>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</si>
  <si>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</si>
  <si>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</si>
  <si>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</si>
  <si>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ES64</t>
  </si>
  <si>
    <t>Ciudad Autónoma de Melilla</t>
  </si>
  <si>
    <t>ES70</t>
  </si>
  <si>
    <t>Canarias</t>
  </si>
  <si>
    <t>FR10</t>
  </si>
  <si>
    <t>Île de France</t>
  </si>
  <si>
    <t>FR21</t>
  </si>
  <si>
    <t>Champagne-Ardenne</t>
  </si>
  <si>
    <t>FR22</t>
  </si>
  <si>
    <t>Picardie</t>
  </si>
  <si>
    <t>FR23</t>
  </si>
  <si>
    <t>Haute-Normandie</t>
  </si>
  <si>
    <t>FR24</t>
  </si>
  <si>
    <t>Centre</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</si>
  <si>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</si>
  <si>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</si>
  <si>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</si>
  <si>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</si>
  <si>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</si>
  <si>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</si>
  <si>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</si>
  <si>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</si>
  <si>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</si>
  <si>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</si>
  <si>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</si>
  <si>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</si>
  <si>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</si>
  <si>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</si>
  <si>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</si>
  <si>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</si>
  <si>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</si>
  <si>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</si>
  <si>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</si>
  <si>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</si>
  <si>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</si>
  <si>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</si>
  <si>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</si>
  <si>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</si>
  <si>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</si>
  <si>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</si>
  <si>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</si>
  <si>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</si>
  <si>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</si>
  <si>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</si>
  <si>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</si>
  <si>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</si>
  <si>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</si>
  <si>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</si>
  <si>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FR92</t>
  </si>
  <si>
    <t>Martinique</t>
  </si>
  <si>
    <t>FR93</t>
  </si>
  <si>
    <t>Guyane</t>
  </si>
  <si>
    <t>ITC1</t>
  </si>
  <si>
    <t>Piemonte</t>
  </si>
  <si>
    <t>ITC3</t>
  </si>
  <si>
    <t>Liguria</t>
  </si>
  <si>
    <t>ITC4</t>
  </si>
  <si>
    <t>Lombardia</t>
  </si>
  <si>
    <t>ITD1</t>
  </si>
  <si>
    <t>Provincia Autonoma Bolzano/Bozen</t>
  </si>
  <si>
    <t>ITD2</t>
  </si>
  <si>
    <t>Provincia Autonoma Trento</t>
  </si>
  <si>
    <t>ITD4</t>
  </si>
  <si>
    <t>Friuli-Venezia Giulia</t>
  </si>
  <si>
    <t>ITD5</t>
  </si>
  <si>
    <t>Emilia-Romagna</t>
  </si>
  <si>
    <t>ITE1</t>
  </si>
  <si>
    <t>Toscana</t>
  </si>
  <si>
    <t>ITE2</t>
  </si>
  <si>
    <t>Umbria</t>
  </si>
  <si>
    <t>ITE4</t>
  </si>
  <si>
    <t>Lazio</t>
  </si>
  <si>
    <t>ITF1</t>
  </si>
  <si>
    <t>Abruzzo</t>
  </si>
  <si>
    <t>ITF2</t>
  </si>
  <si>
    <t>Molise</t>
  </si>
  <si>
    <t>ITF3</t>
  </si>
  <si>
    <t>Campania</t>
  </si>
  <si>
    <t>ITF5</t>
  </si>
  <si>
    <t>Basilicata</t>
  </si>
  <si>
    <t>ITF6</t>
  </si>
  <si>
    <t>Calabria</t>
  </si>
  <si>
    <t>ITG1</t>
  </si>
  <si>
    <t>Sicilia</t>
  </si>
  <si>
    <t>ITG2</t>
  </si>
  <si>
    <t>Sardegna</t>
  </si>
  <si>
    <t>CY00</t>
  </si>
  <si>
    <t>Kypros / Kibris</t>
  </si>
  <si>
    <t>LV00</t>
  </si>
  <si>
    <t>Latvija</t>
  </si>
  <si>
    <t>LT00</t>
  </si>
  <si>
    <t>Lietuva</t>
  </si>
  <si>
    <t>LU00</t>
  </si>
  <si>
    <t>Luxembourg (Grand-Duché)</t>
  </si>
  <si>
    <t>HU21</t>
  </si>
  <si>
    <t>Közép-Dunántúl</t>
  </si>
  <si>
    <t>HU23</t>
  </si>
  <si>
    <t>Dél-Dunántúl</t>
  </si>
  <si>
    <t>HU32</t>
  </si>
  <si>
    <t>Észak-Alföld</t>
  </si>
  <si>
    <t>HU33</t>
  </si>
  <si>
    <t>Dél-Alföld</t>
  </si>
  <si>
    <t>MT00</t>
  </si>
  <si>
    <t>NL12</t>
  </si>
  <si>
    <t>Friesland (NL)</t>
  </si>
  <si>
    <t>NL13</t>
  </si>
  <si>
    <t>Drenthe</t>
  </si>
  <si>
    <t>NL21</t>
  </si>
  <si>
    <t>Overijssel</t>
  </si>
  <si>
    <t>NL22</t>
  </si>
  <si>
    <t>Gelderland</t>
  </si>
  <si>
    <t>NL31</t>
  </si>
  <si>
    <t>Utrecht</t>
  </si>
  <si>
    <t>NL32</t>
  </si>
  <si>
    <t>Noord-Holland</t>
  </si>
  <si>
    <t>NL33</t>
  </si>
  <si>
    <t>Zuid-Holland</t>
  </si>
  <si>
    <t>NL41</t>
  </si>
  <si>
    <t>Noord-Brabant</t>
  </si>
  <si>
    <t>AT12</t>
  </si>
  <si>
    <t>Niederösterreich</t>
  </si>
  <si>
    <t>AT21</t>
  </si>
  <si>
    <t>Kärnten</t>
  </si>
  <si>
    <t>AT22</t>
  </si>
  <si>
    <t>Steiermark</t>
  </si>
  <si>
    <t>AT31</t>
  </si>
  <si>
    <t>Oberösterreich</t>
  </si>
  <si>
    <t>AT32</t>
  </si>
  <si>
    <t>Salzburg</t>
  </si>
  <si>
    <t>AT33</t>
  </si>
  <si>
    <t>Tirol</t>
  </si>
  <si>
    <t>PL12</t>
  </si>
  <si>
    <t>Mazowieckie</t>
  </si>
  <si>
    <t>PL21</t>
  </si>
  <si>
    <t>Małopolskie</t>
  </si>
  <si>
    <t>PL22</t>
  </si>
  <si>
    <t>Śląskie</t>
  </si>
  <si>
    <t>PL31</t>
  </si>
  <si>
    <t>Lubelskie</t>
  </si>
  <si>
    <t>PL32</t>
  </si>
  <si>
    <t>Podkarpackie</t>
  </si>
  <si>
    <t>PL33</t>
  </si>
  <si>
    <t>Świętokrzyskie</t>
  </si>
  <si>
    <t>PL34</t>
  </si>
  <si>
    <t>Podlaskie</t>
  </si>
  <si>
    <t>PL41</t>
  </si>
  <si>
    <t>Wielkopolskie</t>
  </si>
  <si>
    <t>PL42</t>
  </si>
  <si>
    <t>Zachodniopomorskie</t>
  </si>
  <si>
    <t>PL43</t>
  </si>
  <si>
    <t>Lubuskie</t>
  </si>
  <si>
    <t>PL51</t>
  </si>
  <si>
    <t>Dolnośląskie</t>
  </si>
  <si>
    <t>PL61</t>
  </si>
  <si>
    <t>Kujawsko-Pomorskie</t>
  </si>
  <si>
    <t>PL63</t>
  </si>
  <si>
    <t>Pomorskie</t>
  </si>
  <si>
    <t>PT16</t>
  </si>
  <si>
    <t>Centro (P)</t>
  </si>
  <si>
    <t>PT17</t>
  </si>
  <si>
    <t>Lisboa</t>
  </si>
  <si>
    <t>PT18</t>
  </si>
  <si>
    <t>Alentejo</t>
  </si>
  <si>
    <t>PT30</t>
  </si>
  <si>
    <t>Região Autónoma da Madeira</t>
  </si>
  <si>
    <t>RO11</t>
  </si>
  <si>
    <t>Nord-Vest</t>
  </si>
  <si>
    <t>RO22</t>
  </si>
  <si>
    <t>Sud-Est</t>
  </si>
  <si>
    <t>RO31</t>
  </si>
  <si>
    <t>Sud - Muntenia</t>
  </si>
  <si>
    <t>RO41</t>
  </si>
  <si>
    <t>Sud-Vest Oltenia</t>
  </si>
  <si>
    <t>SI</t>
  </si>
  <si>
    <t>Slovenija</t>
  </si>
  <si>
    <t>SK04</t>
  </si>
  <si>
    <t>Východné Slovensko</t>
  </si>
  <si>
    <t>FI18</t>
  </si>
  <si>
    <t>Etelä-Suomi</t>
  </si>
  <si>
    <t>SE12</t>
  </si>
  <si>
    <t>Östra Mellansverige</t>
  </si>
  <si>
    <t>SE22</t>
  </si>
  <si>
    <t>Sydsverige</t>
  </si>
  <si>
    <t>SE23</t>
  </si>
  <si>
    <t>Västsverige</t>
  </si>
  <si>
    <t>SE32</t>
  </si>
  <si>
    <t>Mellersta Norrland</t>
  </si>
  <si>
    <t>SE33</t>
  </si>
  <si>
    <t>Övre Norrland</t>
  </si>
  <si>
    <t>UKC1</t>
  </si>
  <si>
    <t>Tees Valley and Durham</t>
  </si>
  <si>
    <t>UKC2</t>
  </si>
  <si>
    <t>Northumberland and Tyne and Wear</t>
  </si>
  <si>
    <t>UKD1</t>
  </si>
  <si>
    <t>Cumbria</t>
  </si>
  <si>
    <t>UKD2</t>
  </si>
  <si>
    <t>Cheshire</t>
  </si>
  <si>
    <t>UKD3</t>
  </si>
  <si>
    <t>Greater Manchester</t>
  </si>
  <si>
    <t>UKD4</t>
  </si>
  <si>
    <t>Lancashire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</si>
  <si>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</si>
  <si>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</si>
  <si>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</si>
  <si>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</si>
  <si>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</si>
  <si>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</si>
  <si>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</si>
  <si>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</si>
  <si>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</si>
  <si>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</si>
  <si>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</si>
  <si>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</si>
  <si>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</si>
  <si>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</si>
  <si>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</si>
  <si>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</si>
  <si>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</si>
  <si>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</si>
  <si>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</si>
  <si>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</si>
  <si>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UKH2</t>
  </si>
  <si>
    <t>Bedfordshire and Hertfordshire</t>
  </si>
  <si>
    <t>UKH3</t>
  </si>
  <si>
    <t>Essex</t>
  </si>
  <si>
    <t>UKI1</t>
  </si>
  <si>
    <t>Inner London</t>
  </si>
  <si>
    <t>UKI2</t>
  </si>
  <si>
    <t>Outer London</t>
  </si>
  <si>
    <t>UKJ1</t>
  </si>
  <si>
    <t>Berkshire, Buckinghamshire and Oxfordshire</t>
  </si>
  <si>
    <t>UKJ2</t>
  </si>
  <si>
    <t>Surrey, East and West Sussex</t>
  </si>
  <si>
    <t>UKJ3</t>
  </si>
  <si>
    <t>Hampshire and Isle of Wight</t>
  </si>
  <si>
    <t>UKJ4</t>
  </si>
  <si>
    <t>Kent</t>
  </si>
  <si>
    <t>UKK1</t>
  </si>
  <si>
    <t>Gloucestershire, Wiltshire and Bristol/Bath area</t>
  </si>
  <si>
    <t>UKK3</t>
  </si>
  <si>
    <t>Cornwall and Isles of Scilly</t>
  </si>
  <si>
    <t>UKK4</t>
  </si>
  <si>
    <t>Devon</t>
  </si>
  <si>
    <t>UKL1</t>
  </si>
  <si>
    <t>West Wales and The Valleys</t>
  </si>
  <si>
    <t>UKL2</t>
  </si>
  <si>
    <t>East Wales</t>
  </si>
  <si>
    <t>UKM</t>
  </si>
  <si>
    <t>Scotland</t>
  </si>
  <si>
    <t>UKN0</t>
  </si>
  <si>
    <t>Northern Ireland</t>
  </si>
  <si>
    <t>HR</t>
  </si>
  <si>
    <t>Hrvatska</t>
  </si>
  <si>
    <t>MK00</t>
  </si>
  <si>
    <t>Poranesna jugoslovenska Republika Makedonija (provisional code)</t>
  </si>
  <si>
    <t xml:space="preserve">TR10 </t>
  </si>
  <si>
    <t>Istanbul</t>
  </si>
  <si>
    <t>:</t>
  </si>
  <si>
    <t xml:space="preserve">TR21 </t>
  </si>
  <si>
    <t>Tekirdag</t>
  </si>
  <si>
    <t xml:space="preserve">TR22 </t>
  </si>
  <si>
    <t>Balikesir</t>
  </si>
  <si>
    <t xml:space="preserve">TR31 </t>
  </si>
  <si>
    <t>Izmir</t>
  </si>
  <si>
    <t xml:space="preserve">TR32 </t>
  </si>
  <si>
    <t>Aydin</t>
  </si>
  <si>
    <t xml:space="preserve">TR33 </t>
  </si>
  <si>
    <t>Manisa</t>
  </si>
  <si>
    <t xml:space="preserve">TR41 </t>
  </si>
  <si>
    <t>Bursa</t>
  </si>
  <si>
    <t xml:space="preserve">TR42 </t>
  </si>
  <si>
    <t>Kocaeli</t>
  </si>
  <si>
    <t xml:space="preserve">TR51 </t>
  </si>
  <si>
    <t>Ankara</t>
  </si>
  <si>
    <t xml:space="preserve">TR52 </t>
  </si>
  <si>
    <t>Konya</t>
  </si>
  <si>
    <t xml:space="preserve">TR61 </t>
  </si>
  <si>
    <t>Antalya</t>
  </si>
  <si>
    <t xml:space="preserve">TR62 </t>
  </si>
  <si>
    <t>Adana</t>
  </si>
  <si>
    <t xml:space="preserve">TR63 </t>
  </si>
  <si>
    <t>Hatay</t>
  </si>
  <si>
    <t xml:space="preserve">TR71 </t>
  </si>
  <si>
    <t>Kirikkale</t>
  </si>
  <si>
    <t xml:space="preserve">TR72 </t>
  </si>
  <si>
    <t>Kayseri</t>
  </si>
  <si>
    <t xml:space="preserve">TR81 </t>
  </si>
  <si>
    <t>Zonguldak</t>
  </si>
  <si>
    <t xml:space="preserve">TR82 </t>
  </si>
  <si>
    <t>Kastamonu</t>
  </si>
  <si>
    <t xml:space="preserve">TR83 </t>
  </si>
  <si>
    <t>Samsun</t>
  </si>
  <si>
    <t xml:space="preserve">TR90 </t>
  </si>
  <si>
    <t>Trabzon</t>
  </si>
  <si>
    <t xml:space="preserve">TRA1 </t>
  </si>
  <si>
    <t>Erzurum</t>
  </si>
  <si>
    <t xml:space="preserve">TRA2 </t>
  </si>
  <si>
    <t>Agri</t>
  </si>
  <si>
    <t xml:space="preserve">TRB1 </t>
  </si>
  <si>
    <t>Malatya</t>
  </si>
  <si>
    <t xml:space="preserve">TRB2 </t>
  </si>
  <si>
    <t>Van</t>
  </si>
  <si>
    <t xml:space="preserve">TRC1 </t>
  </si>
  <si>
    <t>Gaziantep</t>
  </si>
  <si>
    <t xml:space="preserve">TRC2 </t>
  </si>
  <si>
    <t>Sanliurfa</t>
  </si>
  <si>
    <t xml:space="preserve">TRC3 </t>
  </si>
  <si>
    <t>Mardin</t>
  </si>
  <si>
    <t>IS00</t>
  </si>
  <si>
    <t>Ísland</t>
  </si>
  <si>
    <t>LI00</t>
  </si>
  <si>
    <t>Liechtenstein</t>
  </si>
  <si>
    <t xml:space="preserve">NO01 </t>
  </si>
  <si>
    <t xml:space="preserve">NO02 </t>
  </si>
  <si>
    <t xml:space="preserve">NO03 </t>
  </si>
  <si>
    <t xml:space="preserve">NO04 </t>
  </si>
  <si>
    <t>Agder og Rogaland</t>
  </si>
  <si>
    <t xml:space="preserve">NO06 </t>
  </si>
  <si>
    <t>Trøndelag</t>
  </si>
  <si>
    <t xml:space="preserve">NO07 </t>
  </si>
  <si>
    <t>Nord-Norge</t>
  </si>
  <si>
    <t xml:space="preserve">CH02 </t>
  </si>
  <si>
    <t>Espace Mittelland</t>
  </si>
  <si>
    <t xml:space="preserve">CH03 </t>
  </si>
  <si>
    <t>Nordwestschweiz</t>
  </si>
  <si>
    <t xml:space="preserve">CH04 </t>
  </si>
  <si>
    <t>Zürich</t>
  </si>
  <si>
    <t>Karte 12.2: Krankheiten der Atemwege, nach NUTS-2-Regionen, 2007 (1)</t>
  </si>
  <si>
    <t>(Bruttosterbeziffer je 100 000 Einwohner, Frauen, Altersgruppe 65 Jahre und älter)</t>
  </si>
  <si>
    <t>Map 12.2: Diseases of the respiratory system, by NUTS 2 regions, 2007 (1)</t>
  </si>
  <si>
    <t>(crude death rate per 100 000 inhabitants in females aged 65 and more)</t>
  </si>
  <si>
    <t>Carte 12.2: Maladies de l'appareil respiratoire, par régions NUTS 2, 2007 (1)</t>
  </si>
  <si>
    <t>(taux bruts de mortalité pour 100 000 habitants chez les femmes âgées de 65 ans et plus)</t>
  </si>
  <si>
    <t>&lt;= 209.6</t>
  </si>
  <si>
    <t>&gt; 209.6 and &lt;= 255.5</t>
  </si>
  <si>
    <t>&gt;255.5 and &lt;= 320.0</t>
  </si>
  <si>
    <t>&gt;320.0 and &lt;= 467.4</t>
  </si>
  <si>
    <t>&gt; 467.4</t>
  </si>
  <si>
    <t>BE</t>
  </si>
  <si>
    <t>Belgique-België</t>
  </si>
  <si>
    <t>Karte 12.3: Krankheiten der Atemwege, nach NUTS-2-Regionen, 2007 (1)</t>
  </si>
  <si>
    <t>(Krankenhausentlassungen, stationäre Patienten, Rate je 100 000 Einwohner, Männer, Altersgruppe 65 Jahre und älter)</t>
  </si>
  <si>
    <t>Map 12.3: Diseases of the respiratory system, by NUTS 2 regions, 2007 (1)</t>
  </si>
  <si>
    <t>(hospital discharges, in-patients, rate per 100 000 inhabitants in males aged 65 and more)</t>
  </si>
  <si>
    <t>Carte 12.3: Maladies de l'appareil respiratoire, par régions NUTS 2, 2007 (1)</t>
  </si>
  <si>
    <t>(autorisations de sortie d'hôpital, pour au moins une nuit, taux pour 100 000 habitants chez les hommes âgés de 65 ans et plus)</t>
  </si>
  <si>
    <t>&lt;= 3080.8</t>
  </si>
  <si>
    <t>&gt; 3080.8 and &lt;= 3390.8</t>
  </si>
  <si>
    <t>&gt; 3390.8 and &lt;= 4008.6</t>
  </si>
  <si>
    <t>&gt; 4008.6 and &lt;= 5214.4</t>
  </si>
  <si>
    <t>&gt; 5214.4</t>
  </si>
  <si>
    <t>DE1</t>
  </si>
  <si>
    <t>Baden-Württemberg</t>
  </si>
  <si>
    <t>DE2</t>
  </si>
  <si>
    <t>Bayern</t>
  </si>
  <si>
    <t>DE3</t>
  </si>
  <si>
    <t>DE4</t>
  </si>
  <si>
    <t>Brandenburg</t>
  </si>
  <si>
    <t>DE5</t>
  </si>
  <si>
    <t>(1) Lettland, Malta: 2008; Finnland, 2006; Italien: 2004; Dänemark, Island, 2003.</t>
  </si>
  <si>
    <t>DE6</t>
  </si>
  <si>
    <t>Belgien, Dänemark, Italien, Niederland, Polen, Slowenien, Finnland, Vereinigtes Königreich, Schweiz, nationale Ebene; Deutschland, NUTS 1 Ebene.</t>
  </si>
  <si>
    <t>DE7</t>
  </si>
  <si>
    <t>Hessen</t>
  </si>
  <si>
    <t>(1) Latvia, Malta, 2008; Finland: 2006; Italy, 2004; Denmark, Iceland, 2003.</t>
  </si>
  <si>
    <t>DE8</t>
  </si>
  <si>
    <t>Belgium, Denmark, Italy, Netherlands, Poland, Slovenia, Finland, United Kingdom, Switzerland, national level; Germany, NUTS 1 level.</t>
  </si>
  <si>
    <t>DE9</t>
  </si>
  <si>
    <t>Niedersachsen</t>
  </si>
  <si>
    <t>(1) Lettonie, Malte, 2008; Finlande, 2006; Italie, 2004; Danemark, Islande, 2003.</t>
  </si>
  <si>
    <t>DEA</t>
  </si>
  <si>
    <t>Nordrhein-Westfalen</t>
  </si>
  <si>
    <t>Belgique, Danemark, Italie, Pays-Bas, Pologne, Slovénie, Finlande, Royaume-Uni, Suisse, niveau national; Allemagne, niveau NUTS 1.</t>
  </si>
  <si>
    <t>DEB</t>
  </si>
  <si>
    <t>Rheinland-Pfalz</t>
  </si>
  <si>
    <t>DEC</t>
  </si>
  <si>
    <t>DED</t>
  </si>
  <si>
    <t>Sachsen</t>
  </si>
  <si>
    <t>DEE</t>
  </si>
  <si>
    <t>Quelle: Eurostat (hlth_co_disch1)</t>
  </si>
  <si>
    <t>DEF</t>
  </si>
  <si>
    <t>DEG</t>
  </si>
  <si>
    <t>Source: Eurostat (hlth_co_disch1)</t>
  </si>
  <si>
    <t>IT</t>
  </si>
  <si>
    <t>Italia</t>
  </si>
  <si>
    <t>NL</t>
  </si>
  <si>
    <t>Nederland</t>
  </si>
  <si>
    <t>PL</t>
  </si>
  <si>
    <t>Polska</t>
  </si>
  <si>
    <t>FI</t>
  </si>
  <si>
    <t>Suomi/Finland</t>
  </si>
  <si>
    <t>UK</t>
  </si>
  <si>
    <t>HR01</t>
  </si>
  <si>
    <t>Sjeverozapadna Hrvatska</t>
  </si>
  <si>
    <t>HR02</t>
  </si>
  <si>
    <t>Središnja i Istočna (Panonska) Hrvatska</t>
  </si>
  <si>
    <t>HR03</t>
  </si>
  <si>
    <t>Jadranska Hrvatska</t>
  </si>
  <si>
    <t>CH</t>
  </si>
  <si>
    <t>Schweiz/Suisse/Svizzera</t>
  </si>
  <si>
    <t>Karte 12.4: Krankheiten der Atemwege, nach NUTS-2-Regionen, 2007 (1)</t>
  </si>
  <si>
    <t>(Krankenhausentlassungen, stationäre Patienten, Rate je 100 000 Einwohner, Frauen, Altersgruppe 65 Jahre bis älter)</t>
  </si>
  <si>
    <t>Map 12.4: Diseases of the respiratory system, by NUTS 2 regions, 2007 (1)</t>
  </si>
  <si>
    <t>(hospital discharges, in-patients, rate per 100 000 inhabitants in females aged 65 and more)</t>
  </si>
  <si>
    <t>Carte 12.4: Maladies de l'appareil respiratoire, par régions NUTS 2, 2007 (1)</t>
  </si>
  <si>
    <t>(autorisations de sortie d'hôpital, pour au moins une nuit, taux pour 100 000 habitants chez les femmes âgées de 65 ans et plus)</t>
  </si>
  <si>
    <t>&lt;= 1819.8</t>
  </si>
  <si>
    <t>&gt; 1819.8 and &lt;= 2033.1</t>
  </si>
  <si>
    <t>&gt; 2033.1 and &lt;= 2294.2</t>
  </si>
  <si>
    <t>&gt; 2294.2 and &lt;= 2771.5</t>
  </si>
  <si>
    <t>&gt; 2771.5</t>
  </si>
  <si>
    <t>(1) Latvia, Malta: 2008; Finland, 2006; Italy, 2004; Denmark, Iceland, 2003.</t>
  </si>
  <si>
    <t>Karte 12.5: Krankenschwestern/-pfleger und Hebammen/Entbindungspfleger, nach NUTS-2-Regionen, 2007 (1)</t>
  </si>
  <si>
    <t>(Rate je 100 000 Einwohner)</t>
  </si>
  <si>
    <t>Map 12.5: Nurses and midwives, by NUTS 2 regions, 2007 (1)</t>
  </si>
  <si>
    <t>(rate per 100 000 inhabitants)</t>
  </si>
  <si>
    <t>Carte 12.5: Infirmiers et sages-femmes, par régions NUTS 2, 2007 (1)</t>
  </si>
  <si>
    <t>(taux pour 100 000 habitants)</t>
  </si>
  <si>
    <t>&lt;= 554.6</t>
  </si>
  <si>
    <t>&gt; 554.6 and &lt;= 667.2</t>
  </si>
  <si>
    <t>&gt; 667.2 and &lt;= 805.2</t>
  </si>
  <si>
    <t>&gt; 805.2 and &lt;= 1096.8</t>
  </si>
  <si>
    <t>&gt; 1096.8</t>
  </si>
  <si>
    <t>(1) Tschechische Republik, Deutschland, Slowakei, EJRM, 2006; Finnland, 2005; Portugal, 2003; Kroatien, 2002.</t>
  </si>
  <si>
    <t>Deutschland, Italien, Slowakei, Finnland, Kroatien, Schweiz, nationale Ebene; England und Wales, NUTS 1 Ebene.</t>
  </si>
  <si>
    <t>(1) Czech Republic, Germany, Slovakia, FYROM, 2006; Finland, 2005; Portugal, 2003; Croatia, 2002.</t>
  </si>
  <si>
    <t>Germany, Italy, Slovakia, Finland, Croatia, Switzerland, national level; England and Wales, NUTS 1 level.</t>
  </si>
  <si>
    <t>(1) Républic Tchèque, Allemagne, Slovaquie, ARYM, 2006; Finlande, 2005; Portugal, 2003; Croatie, 2002.</t>
  </si>
  <si>
    <t>DK01</t>
  </si>
  <si>
    <t>Hovedstaden</t>
  </si>
  <si>
    <t>Allemagne, Italie, Slovaquie, Finlande, Croatie, Suisse, niveau national; Angleterre et Pays de Galles, niveau NUTS 1.</t>
  </si>
  <si>
    <t>DK02</t>
  </si>
  <si>
    <t>Sjælland</t>
  </si>
  <si>
    <t>DK03</t>
  </si>
  <si>
    <t>Syddanmark</t>
  </si>
  <si>
    <t>DK04</t>
  </si>
  <si>
    <t>Midtjylland</t>
  </si>
  <si>
    <t>DK05</t>
  </si>
  <si>
    <t>Nordjylland</t>
  </si>
  <si>
    <t>Deutschland</t>
  </si>
  <si>
    <t>SI01</t>
  </si>
  <si>
    <t>Vzhodna Slovenija</t>
  </si>
  <si>
    <t>SI02</t>
  </si>
  <si>
    <t>Zahodna Slovenija</t>
  </si>
  <si>
    <t>SK</t>
  </si>
  <si>
    <t>Slovenská republika</t>
  </si>
  <si>
    <t>UKC</t>
  </si>
  <si>
    <t>North East (England)</t>
  </si>
  <si>
    <t>UKD</t>
  </si>
  <si>
    <t>North West (England)</t>
  </si>
  <si>
    <t>UKE</t>
  </si>
  <si>
    <t>Yorkshire and The Humber</t>
  </si>
  <si>
    <t>UKF</t>
  </si>
  <si>
    <t>East Midlands (England)</t>
  </si>
  <si>
    <t>UKG</t>
  </si>
  <si>
    <t>West Midlands (England)</t>
  </si>
  <si>
    <t>UKH</t>
  </si>
  <si>
    <t>East of England</t>
  </si>
  <si>
    <t>UKI</t>
  </si>
  <si>
    <t>London</t>
  </si>
  <si>
    <t>UKJ</t>
  </si>
  <si>
    <t>South East (England)</t>
  </si>
  <si>
    <t>UKK</t>
  </si>
  <si>
    <t>South West (England)</t>
  </si>
  <si>
    <t>UKL</t>
  </si>
  <si>
    <t>Wales</t>
  </si>
  <si>
    <t>UKM2</t>
  </si>
  <si>
    <t>Eastern Scotland</t>
  </si>
  <si>
    <t>UKM3</t>
  </si>
  <si>
    <t>South Western Scotland</t>
  </si>
  <si>
    <t>UKM5</t>
  </si>
  <si>
    <t>North Eastern Scotland</t>
  </si>
  <si>
    <t>UKM6</t>
  </si>
  <si>
    <t>Highlands and Islands</t>
  </si>
  <si>
    <t>Schweiz / Suisse / Svizzera</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</si>
</sst>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 ##0"/>
    <numFmt numFmtId="177" formatCode="0.0%"/>
    <numFmt numFmtId="178" formatCode="#.0\ ##0"/>
    <numFmt numFmtId="179" formatCode="#.00\ ##0"/>
    <numFmt numFmtId="180" formatCode="#.\ ##0"/>
    <numFmt numFmtId="181" formatCode="#.##0"/>
    <numFmt numFmtId="182" formatCode="#.##"/>
    <numFmt numFmtId="183" formatCode="0.00000000"/>
    <numFmt numFmtId="184" formatCode="0.0000000"/>
    <numFmt numFmtId="185" formatCode="0.000000"/>
    <numFmt numFmtId="186" formatCode="0.00000"/>
    <numFmt numFmtId="187" formatCode="0.0000"/>
    <numFmt numFmtId="188" formatCode="0.000"/>
    <numFmt numFmtId="189" formatCode="#,##0.000"/>
    <numFmt numFmtId="190" formatCode="0.000000000"/>
    <numFmt numFmtId="191" formatCode="0.0000000000"/>
    <numFmt numFmtId="192" formatCode="0.00000000000"/>
    <numFmt numFmtId="193" formatCode="[$-809]dd\ mmmm\ yyyy"/>
    <numFmt numFmtId="194" formatCode="0;0"/>
    <numFmt numFmtId="195" formatCode="#,##0\ &quot;€&quot;;\-#,##0\ &quot;€&quot;"/>
    <numFmt numFmtId="196" formatCode="#,##0\ &quot;€&quot;;[Red]\-#,##0\ &quot;€&quot;"/>
    <numFmt numFmtId="197" formatCode="#,##0.00\ &quot;€&quot;;\-#,##0.00\ &quot;€&quot;"/>
    <numFmt numFmtId="198" formatCode="#,##0.00\ &quot;€&quot;;[Red]\-#,##0.00\ &quot;€&quot;"/>
    <numFmt numFmtId="199" formatCode="_-* #,##0\ &quot;€&quot;_-;\-* #,##0\ &quot;€&quot;_-;_-* &quot;-&quot;\ &quot;€&quot;_-;_-@_-"/>
    <numFmt numFmtId="200" formatCode="_-* #,##0\ _€_-;\-* #,##0\ _€_-;_-* &quot;-&quot;\ _€_-;_-@_-"/>
    <numFmt numFmtId="201" formatCode="_-* #,##0.00\ &quot;€&quot;_-;\-* #,##0.00\ &quot;€&quot;_-;_-* &quot;-&quot;??\ &quot;€&quot;_-;_-@_-"/>
    <numFmt numFmtId="202" formatCode="_-* #,##0.00\ _€_-;\-* #,##0.00\ _€_-;_-* &quot;-&quot;??\ _€_-;_-@_-"/>
    <numFmt numFmtId="203" formatCode="0.000%"/>
    <numFmt numFmtId="204" formatCode="_(* #,##0.00_);_(* \(#,##0.00\);_(* &quot;-&quot;??_);_(@_)"/>
    <numFmt numFmtId="205" formatCode="_(* #,##0_);_(* \(#,##0\);_(* &quot;-&quot;_);_(@_)"/>
    <numFmt numFmtId="206" formatCode="_(&quot;$&quot;* #,##0.00_);_(&quot;$&quot;* \(#,##0.00\);_(&quot;$&quot;* &quot;-&quot;??_);_(@_)"/>
    <numFmt numFmtId="207" formatCode="_(&quot;$&quot;* #,##0_);_(&quot;$&quot;* \(#,##0\);_(&quot;$&quot;* &quot;-&quot;_);_(@_)"/>
    <numFmt numFmtId="208" formatCode="yyyy/mm/dd\ hh:mm:ss"/>
    <numFmt numFmtId="209" formatCode="#&quot;%&quot;"/>
  </numFmts>
  <fonts count="38">
    <font>
      <sz val="10"/>
      <name val="Arial"/>
      <family val="2"/>
    </font>
    <font>
      <sz val="8"/>
      <name val="Arial"/>
      <family val="0"/>
    </font>
    <font>
      <u val="single"/>
      <sz val="10"/>
      <color indexed="12"/>
      <name val="Arial"/>
      <family val="0"/>
    </font>
    <font>
      <u val="single"/>
      <sz val="10"/>
      <color indexed="36"/>
      <name val="Arial"/>
      <family val="0"/>
    </font>
    <font>
      <b/>
      <sz val="10"/>
      <name val="Arial"/>
      <family val="2"/>
    </font>
    <font>
      <b/>
      <sz val="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Myriad Pro Light"/>
      <family val="2"/>
    </font>
    <font>
      <sz val="12"/>
      <name val="Arial Narrow"/>
      <family val="2"/>
    </font>
    <font>
      <sz val="8.25"/>
      <name val="Arial"/>
      <family val="2"/>
    </font>
    <font>
      <sz val="8"/>
      <color indexed="45"/>
      <name val="Arial"/>
      <family val="2"/>
    </font>
    <font>
      <sz val="8"/>
      <color indexed="14"/>
      <name val="Arial"/>
      <family val="0"/>
    </font>
    <font>
      <sz val="8"/>
      <color indexed="63"/>
      <name val="Arial"/>
      <family val="0"/>
    </font>
    <font>
      <b/>
      <sz val="8"/>
      <name val="Myriad Pro Light"/>
      <family val="2"/>
    </font>
    <font>
      <b/>
      <sz val="8"/>
      <name val="Myriad Pro"/>
      <family val="2"/>
    </font>
    <font>
      <sz val="8"/>
      <name val="Myriad pro"/>
      <family val="0"/>
    </font>
    <font>
      <i/>
      <sz val="8"/>
      <name val="Myriad Pro Light"/>
      <family val="2"/>
    </font>
    <font>
      <sz val="8"/>
      <color indexed="10"/>
      <name val="Myriad Pro Light"/>
      <family val="2"/>
    </font>
    <font>
      <sz val="8"/>
      <color indexed="14"/>
      <name val="Myriad Pro Light"/>
      <family val="2"/>
    </font>
    <font>
      <b/>
      <sz val="8"/>
      <color indexed="10"/>
      <name val="Myriad Pro"/>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56"/>
        <bgColor indexed="64"/>
      </patternFill>
    </fill>
    <fill>
      <patternFill patternType="solid">
        <fgColor indexed="16"/>
        <bgColor indexed="64"/>
      </patternFill>
    </fill>
    <fill>
      <patternFill patternType="solid">
        <fgColor indexed="8"/>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color indexed="60"/>
      </bottom>
    </border>
    <border>
      <left style="thin"/>
      <right>
        <color indexed="63"/>
      </right>
      <top style="thin">
        <color indexed="60"/>
      </top>
      <bottom style="thin">
        <color indexed="60"/>
      </bottom>
    </border>
    <border>
      <left style="thin"/>
      <right style="thin"/>
      <top style="thin"/>
      <bottom style="thin"/>
    </border>
    <border>
      <left>
        <color indexed="63"/>
      </left>
      <right>
        <color indexed="63"/>
      </right>
      <top style="thin"/>
      <bottom style="thin">
        <color indexed="8"/>
      </bottom>
    </border>
    <border>
      <left>
        <color indexed="63"/>
      </left>
      <right>
        <color indexed="63"/>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64">
    <xf numFmtId="0" fontId="0" fillId="0" borderId="0" xfId="0" applyAlignment="1">
      <alignment/>
    </xf>
    <xf numFmtId="0" fontId="6" fillId="24" borderId="0" xfId="58" applyFont="1" applyFill="1">
      <alignment/>
      <protection/>
    </xf>
    <xf numFmtId="0" fontId="1" fillId="24" borderId="0" xfId="58" applyFont="1" applyFill="1">
      <alignment/>
      <protection/>
    </xf>
    <xf numFmtId="0" fontId="1" fillId="25" borderId="10" xfId="58" applyFont="1" applyFill="1" applyBorder="1">
      <alignment/>
      <protection/>
    </xf>
    <xf numFmtId="0" fontId="1" fillId="25" borderId="11" xfId="58" applyFont="1" applyFill="1" applyBorder="1">
      <alignment/>
      <protection/>
    </xf>
    <xf numFmtId="0" fontId="1" fillId="24" borderId="0" xfId="58" applyFont="1" applyFill="1" applyBorder="1">
      <alignment/>
      <protection/>
    </xf>
    <xf numFmtId="170" fontId="1" fillId="24" borderId="0" xfId="58" applyNumberFormat="1" applyFont="1" applyFill="1" applyBorder="1">
      <alignment/>
      <protection/>
    </xf>
    <xf numFmtId="0" fontId="5" fillId="24" borderId="0" xfId="58" applyFont="1" applyFill="1">
      <alignment/>
      <protection/>
    </xf>
    <xf numFmtId="0" fontId="1" fillId="24" borderId="12" xfId="0" applyFont="1" applyFill="1" applyBorder="1" applyAlignment="1">
      <alignment/>
    </xf>
    <xf numFmtId="0" fontId="1" fillId="24" borderId="13" xfId="0" applyFont="1" applyFill="1" applyBorder="1" applyAlignment="1">
      <alignment/>
    </xf>
    <xf numFmtId="0" fontId="1" fillId="25" borderId="14" xfId="58" applyFont="1" applyFill="1" applyBorder="1">
      <alignment/>
      <protection/>
    </xf>
    <xf numFmtId="170" fontId="1" fillId="24" borderId="15" xfId="58" applyNumberFormat="1" applyFont="1" applyFill="1" applyBorder="1">
      <alignment/>
      <protection/>
    </xf>
    <xf numFmtId="170" fontId="1" fillId="24" borderId="16" xfId="58" applyNumberFormat="1" applyFont="1" applyFill="1" applyBorder="1">
      <alignment/>
      <protection/>
    </xf>
    <xf numFmtId="0" fontId="1" fillId="24" borderId="0" xfId="58" applyFont="1" applyFill="1" applyBorder="1" applyAlignment="1">
      <alignment vertical="center"/>
      <protection/>
    </xf>
    <xf numFmtId="0" fontId="29" fillId="24" borderId="0" xfId="58" applyFont="1" applyFill="1">
      <alignment/>
      <protection/>
    </xf>
    <xf numFmtId="0" fontId="1" fillId="24" borderId="0" xfId="0" applyFont="1" applyFill="1" applyAlignment="1">
      <alignment/>
    </xf>
    <xf numFmtId="0" fontId="1" fillId="24" borderId="0" xfId="58" applyFont="1" applyFill="1">
      <alignment/>
      <protection/>
    </xf>
    <xf numFmtId="0" fontId="5" fillId="24" borderId="0" xfId="58" applyFont="1" applyFill="1" applyBorder="1">
      <alignment/>
      <protection/>
    </xf>
    <xf numFmtId="0" fontId="1" fillId="24" borderId="0" xfId="58" applyFont="1" applyFill="1" applyBorder="1" applyAlignment="1">
      <alignment vertical="center"/>
      <protection/>
    </xf>
    <xf numFmtId="0" fontId="30" fillId="24" borderId="0" xfId="58" applyFont="1" applyFill="1">
      <alignment/>
      <protection/>
    </xf>
    <xf numFmtId="0" fontId="1" fillId="0" borderId="0" xfId="0" applyFont="1" applyBorder="1" applyAlignment="1">
      <alignment wrapText="1"/>
    </xf>
    <xf numFmtId="0" fontId="1" fillId="26" borderId="14" xfId="58" applyFont="1" applyFill="1" applyBorder="1">
      <alignment/>
      <protection/>
    </xf>
    <xf numFmtId="0" fontId="1" fillId="27" borderId="14" xfId="58" applyFont="1" applyFill="1" applyBorder="1">
      <alignment/>
      <protection/>
    </xf>
    <xf numFmtId="0" fontId="1" fillId="0" borderId="0" xfId="0" applyFont="1" applyFill="1" applyBorder="1" applyAlignment="1">
      <alignment/>
    </xf>
    <xf numFmtId="170" fontId="1" fillId="0" borderId="0" xfId="0" applyNumberFormat="1" applyFont="1" applyFill="1" applyBorder="1" applyAlignment="1">
      <alignment/>
    </xf>
    <xf numFmtId="0" fontId="25" fillId="0" borderId="0" xfId="0" applyFont="1" applyFill="1" applyBorder="1" applyAlignment="1">
      <alignment/>
    </xf>
    <xf numFmtId="0" fontId="1" fillId="0" borderId="0" xfId="0" applyFont="1" applyFill="1" applyBorder="1" applyAlignment="1">
      <alignment/>
    </xf>
    <xf numFmtId="0" fontId="25" fillId="0" borderId="0" xfId="0" applyFont="1" applyFill="1" applyBorder="1" applyAlignment="1">
      <alignment horizontal="justify"/>
    </xf>
    <xf numFmtId="0" fontId="1" fillId="24" borderId="0" xfId="0" applyFont="1" applyFill="1" applyBorder="1" applyAlignment="1">
      <alignment/>
    </xf>
    <xf numFmtId="170" fontId="1" fillId="24" borderId="0" xfId="0" applyNumberFormat="1" applyFont="1" applyFill="1" applyBorder="1" applyAlignment="1">
      <alignment/>
    </xf>
    <xf numFmtId="0" fontId="25" fillId="24" borderId="0" xfId="0" applyFont="1" applyFill="1" applyBorder="1" applyAlignment="1">
      <alignment/>
    </xf>
    <xf numFmtId="188" fontId="1" fillId="24" borderId="0" xfId="58" applyNumberFormat="1" applyFont="1" applyFill="1" applyBorder="1">
      <alignment/>
      <protection/>
    </xf>
    <xf numFmtId="0" fontId="5" fillId="24" borderId="0" xfId="0" applyFont="1" applyFill="1" applyAlignment="1">
      <alignment/>
    </xf>
    <xf numFmtId="0" fontId="1" fillId="24" borderId="0" xfId="0" applyFont="1" applyFill="1" applyAlignment="1">
      <alignment/>
    </xf>
    <xf numFmtId="0" fontId="4" fillId="24" borderId="0" xfId="0" applyFont="1" applyFill="1" applyAlignment="1">
      <alignment/>
    </xf>
    <xf numFmtId="0" fontId="0" fillId="24" borderId="0" xfId="0" applyFont="1" applyFill="1" applyAlignment="1">
      <alignment/>
    </xf>
    <xf numFmtId="170" fontId="1" fillId="24" borderId="16" xfId="58" applyNumberFormat="1" applyFont="1" applyFill="1" applyBorder="1">
      <alignment/>
      <protection/>
    </xf>
    <xf numFmtId="170" fontId="28" fillId="24" borderId="16" xfId="58" applyNumberFormat="1" applyFont="1" applyFill="1" applyBorder="1">
      <alignment/>
      <protection/>
    </xf>
    <xf numFmtId="170" fontId="1" fillId="24" borderId="15" xfId="58" applyNumberFormat="1" applyFont="1" applyFill="1" applyBorder="1">
      <alignment/>
      <protection/>
    </xf>
    <xf numFmtId="0" fontId="31" fillId="24" borderId="0" xfId="57" applyFont="1" applyFill="1">
      <alignment/>
      <protection/>
    </xf>
    <xf numFmtId="0" fontId="31" fillId="24" borderId="0" xfId="57" applyFont="1" applyFill="1" applyAlignment="1">
      <alignment horizontal="right"/>
      <protection/>
    </xf>
    <xf numFmtId="0" fontId="25" fillId="24" borderId="0" xfId="57" applyFont="1" applyFill="1" applyAlignment="1">
      <alignment horizontal="right"/>
      <protection/>
    </xf>
    <xf numFmtId="0" fontId="25" fillId="24" borderId="0" xfId="57" applyFont="1" applyFill="1">
      <alignment/>
      <protection/>
    </xf>
    <xf numFmtId="0" fontId="25" fillId="24" borderId="0" xfId="57" applyFont="1" applyFill="1" applyBorder="1">
      <alignment/>
      <protection/>
    </xf>
    <xf numFmtId="0" fontId="25" fillId="24" borderId="0" xfId="57" applyFont="1" applyFill="1" applyAlignment="1">
      <alignment vertical="center"/>
      <protection/>
    </xf>
    <xf numFmtId="170" fontId="25" fillId="24" borderId="0" xfId="57" applyNumberFormat="1" applyFont="1" applyFill="1" applyBorder="1" applyAlignment="1">
      <alignment horizontal="right" wrapText="1"/>
      <protection/>
    </xf>
    <xf numFmtId="170" fontId="32" fillId="24" borderId="0" xfId="57" applyNumberFormat="1" applyFont="1" applyFill="1">
      <alignment/>
      <protection/>
    </xf>
    <xf numFmtId="170" fontId="25" fillId="24" borderId="0" xfId="57" applyNumberFormat="1" applyFont="1" applyFill="1">
      <alignment/>
      <protection/>
    </xf>
    <xf numFmtId="170" fontId="33" fillId="24" borderId="0" xfId="57" applyNumberFormat="1" applyFont="1" applyFill="1">
      <alignment/>
      <protection/>
    </xf>
    <xf numFmtId="0" fontId="34" fillId="24" borderId="0" xfId="57" applyFont="1" applyFill="1">
      <alignment/>
      <protection/>
    </xf>
    <xf numFmtId="170" fontId="34" fillId="24" borderId="0" xfId="57" applyNumberFormat="1" applyFont="1" applyFill="1">
      <alignment/>
      <protection/>
    </xf>
    <xf numFmtId="0" fontId="25" fillId="24" borderId="0" xfId="57" applyFont="1" applyFill="1" applyAlignment="1">
      <alignment vertical="top" wrapText="1"/>
      <protection/>
    </xf>
    <xf numFmtId="170" fontId="25" fillId="24" borderId="0" xfId="57" applyNumberFormat="1" applyFont="1" applyFill="1" applyAlignment="1">
      <alignment vertical="center"/>
      <protection/>
    </xf>
    <xf numFmtId="170" fontId="35" fillId="24" borderId="0" xfId="57" applyNumberFormat="1" applyFont="1" applyFill="1">
      <alignment/>
      <protection/>
    </xf>
    <xf numFmtId="170" fontId="25" fillId="24" borderId="0" xfId="57" applyNumberFormat="1" applyFont="1" applyFill="1" applyBorder="1" applyAlignment="1">
      <alignment vertical="center"/>
      <protection/>
    </xf>
    <xf numFmtId="0" fontId="36" fillId="24" borderId="0" xfId="57" applyFont="1" applyFill="1" applyAlignment="1">
      <alignment vertical="center"/>
      <protection/>
    </xf>
    <xf numFmtId="170" fontId="35" fillId="24" borderId="0" xfId="57" applyNumberFormat="1" applyFont="1" applyFill="1" applyBorder="1" applyAlignment="1">
      <alignment vertical="center"/>
      <protection/>
    </xf>
    <xf numFmtId="17" fontId="25" fillId="24" borderId="0" xfId="57" applyNumberFormat="1" applyFont="1" applyFill="1">
      <alignment/>
      <protection/>
    </xf>
    <xf numFmtId="170" fontId="25" fillId="24" borderId="0" xfId="57" applyNumberFormat="1" applyFont="1" applyFill="1" applyAlignment="1">
      <alignment horizontal="right"/>
      <protection/>
    </xf>
    <xf numFmtId="0" fontId="25" fillId="24" borderId="0" xfId="57" applyFont="1" applyFill="1" applyAlignment="1">
      <alignment horizontal="justify"/>
      <protection/>
    </xf>
    <xf numFmtId="0" fontId="25" fillId="24" borderId="0" xfId="57" applyFont="1" applyFill="1" applyAlignment="1">
      <alignment horizontal="justify" vertical="center"/>
      <protection/>
    </xf>
    <xf numFmtId="0" fontId="0" fillId="24" borderId="0" xfId="57" applyFill="1">
      <alignment/>
      <protection/>
    </xf>
    <xf numFmtId="0" fontId="25" fillId="24" borderId="0" xfId="57" applyFont="1" applyFill="1">
      <alignment/>
      <protection/>
    </xf>
    <xf numFmtId="170" fontId="37" fillId="24" borderId="0" xfId="57" applyNumberFormat="1" applyFont="1" applyFill="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Health chapter maps and figure" xfId="57"/>
    <cellStyle name="Normal_Table and graph template RYB 2010_final"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5F28C"/>
      <rgbColor rgb="0040A600"/>
      <rgbColor rgb="00661900"/>
      <rgbColor rgb="00B22600"/>
      <rgbColor rgb="00B2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245"/>
          <c:w val="0.9565"/>
          <c:h val="0.94775"/>
        </c:manualLayout>
      </c:layout>
      <c:barChart>
        <c:barDir val="bar"/>
        <c:grouping val="stacked"/>
        <c:varyColors val="0"/>
        <c:ser>
          <c:idx val="0"/>
          <c:order val="0"/>
          <c:tx>
            <c:v>Graph min</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'Figure 12.1'!$A$9:$A$72</c:f>
              <c:strCache/>
            </c:strRef>
          </c:cat>
          <c:val>
            <c:numRef>
              <c:f>'Figure 12.1'!$L$9:$L$72</c:f>
              <c:numCache/>
            </c:numRef>
          </c:val>
        </c:ser>
        <c:ser>
          <c:idx val="1"/>
          <c:order val="1"/>
          <c:tx>
            <c:v>graph country</c:v>
          </c:tx>
          <c:spPr>
            <a:solidFill>
              <a:srgbClr val="7A85C2"/>
            </a:solidFill>
          </c:spPr>
          <c:invertIfNegative val="0"/>
          <c:extLst>
            <c:ext xmlns:c14="http://schemas.microsoft.com/office/drawing/2007/8/2/chart" uri="{6F2FDCE9-48DA-4B69-8628-5D25D57E5C99}">
              <c14:invertSolidFillFmt>
                <c14:spPr>
                  <a:solidFill>
                    <a:srgbClr val="FF0000"/>
                  </a:solidFill>
                </c14:spPr>
              </c14:invertSolidFillFmt>
            </c:ext>
          </c:extLst>
          <c:dPt>
            <c:idx val="0"/>
            <c:invertIfNegative val="0"/>
            <c:spPr>
              <a:solidFill>
                <a:srgbClr val="7A85C2"/>
              </a:solidFill>
            </c:spPr>
          </c:dPt>
          <c:dPt>
            <c:idx val="1"/>
            <c:invertIfNegative val="0"/>
            <c:spPr>
              <a:solidFill>
                <a:srgbClr val="BDD52F"/>
              </a:solidFill>
            </c:spPr>
          </c:dPt>
          <c:dPt>
            <c:idx val="2"/>
            <c:invertIfNegative val="0"/>
            <c:spPr>
              <a:solidFill>
                <a:srgbClr val="7A85C2"/>
              </a:solidFill>
            </c:spPr>
          </c:dPt>
          <c:dPt>
            <c:idx val="3"/>
            <c:invertIfNegative val="0"/>
            <c:spPr>
              <a:solidFill>
                <a:srgbClr val="BDD52F"/>
              </a:solidFill>
            </c:spPr>
          </c:dPt>
          <c:dPt>
            <c:idx val="4"/>
            <c:invertIfNegative val="0"/>
            <c:spPr>
              <a:solidFill>
                <a:srgbClr val="7A85C2"/>
              </a:solidFill>
            </c:spPr>
          </c:dPt>
          <c:dPt>
            <c:idx val="5"/>
            <c:invertIfNegative val="0"/>
            <c:spPr>
              <a:solidFill>
                <a:srgbClr val="BDD52F"/>
              </a:solidFill>
            </c:spPr>
          </c:dPt>
          <c:dPt>
            <c:idx val="6"/>
            <c:invertIfNegative val="0"/>
            <c:spPr>
              <a:solidFill>
                <a:srgbClr val="7A85C2"/>
              </a:solidFill>
            </c:spPr>
          </c:dPt>
          <c:dPt>
            <c:idx val="7"/>
            <c:invertIfNegative val="0"/>
            <c:spPr>
              <a:solidFill>
                <a:srgbClr val="BDD52F"/>
              </a:solidFill>
            </c:spPr>
          </c:dPt>
          <c:dPt>
            <c:idx val="8"/>
            <c:invertIfNegative val="0"/>
            <c:spPr>
              <a:solidFill>
                <a:srgbClr val="7A85C2"/>
              </a:solidFill>
            </c:spPr>
          </c:dPt>
          <c:dPt>
            <c:idx val="9"/>
            <c:invertIfNegative val="0"/>
            <c:spPr>
              <a:solidFill>
                <a:srgbClr val="BDD52F"/>
              </a:solidFill>
            </c:spPr>
          </c:dPt>
          <c:dPt>
            <c:idx val="10"/>
            <c:invertIfNegative val="0"/>
            <c:spPr>
              <a:solidFill>
                <a:srgbClr val="7A85C2"/>
              </a:solidFill>
            </c:spPr>
          </c:dPt>
          <c:dPt>
            <c:idx val="11"/>
            <c:invertIfNegative val="0"/>
            <c:spPr>
              <a:solidFill>
                <a:srgbClr val="000000"/>
              </a:solidFill>
              <a:ln w="25400">
                <a:solidFill/>
              </a:ln>
            </c:spPr>
          </c:dPt>
          <c:dPt>
            <c:idx val="12"/>
            <c:invertIfNegative val="0"/>
            <c:spPr>
              <a:solidFill>
                <a:srgbClr val="7A85C2"/>
              </a:solidFill>
              <a:ln w="12700">
                <a:solidFill/>
              </a:ln>
            </c:spPr>
          </c:dPt>
          <c:dPt>
            <c:idx val="13"/>
            <c:invertIfNegative val="0"/>
            <c:spPr>
              <a:solidFill>
                <a:srgbClr val="BDD52F"/>
              </a:solidFill>
              <a:ln w="12700">
                <a:solidFill/>
              </a:ln>
            </c:spPr>
          </c:dPt>
          <c:dPt>
            <c:idx val="14"/>
            <c:invertIfNegative val="0"/>
            <c:spPr>
              <a:solidFill>
                <a:srgbClr val="7A85C2"/>
              </a:solidFill>
            </c:spPr>
          </c:dPt>
          <c:dPt>
            <c:idx val="15"/>
            <c:invertIfNegative val="0"/>
            <c:spPr>
              <a:solidFill>
                <a:srgbClr val="BDD52F"/>
              </a:solidFill>
            </c:spPr>
          </c:dPt>
          <c:dPt>
            <c:idx val="16"/>
            <c:invertIfNegative val="0"/>
            <c:spPr>
              <a:solidFill>
                <a:srgbClr val="7A85C2"/>
              </a:solidFill>
            </c:spPr>
          </c:dPt>
          <c:dPt>
            <c:idx val="17"/>
            <c:invertIfNegative val="0"/>
            <c:spPr>
              <a:solidFill>
                <a:srgbClr val="BDD52F"/>
              </a:solidFill>
            </c:spPr>
          </c:dPt>
          <c:dPt>
            <c:idx val="18"/>
            <c:invertIfNegative val="0"/>
            <c:spPr>
              <a:solidFill>
                <a:srgbClr val="7A85C2"/>
              </a:solidFill>
            </c:spPr>
          </c:dPt>
          <c:dPt>
            <c:idx val="19"/>
            <c:invertIfNegative val="0"/>
            <c:spPr>
              <a:solidFill>
                <a:srgbClr val="BDD52F"/>
              </a:solidFill>
            </c:spPr>
          </c:dPt>
          <c:dPt>
            <c:idx val="20"/>
            <c:invertIfNegative val="0"/>
            <c:spPr>
              <a:solidFill>
                <a:srgbClr val="7A85C2"/>
              </a:solidFill>
            </c:spPr>
          </c:dPt>
          <c:dPt>
            <c:idx val="21"/>
            <c:invertIfNegative val="0"/>
            <c:spPr>
              <a:solidFill>
                <a:srgbClr val="BDD52F"/>
              </a:solidFill>
            </c:spPr>
          </c:dPt>
          <c:dPt>
            <c:idx val="31"/>
            <c:invertIfNegative val="0"/>
            <c:spPr>
              <a:solidFill>
                <a:srgbClr val="BDD52F"/>
              </a:solidFill>
            </c:spPr>
          </c:dPt>
          <c:dPt>
            <c:idx val="35"/>
            <c:invertIfNegative val="0"/>
            <c:spPr>
              <a:solidFill>
                <a:srgbClr val="BDD52F"/>
              </a:solidFill>
            </c:spPr>
          </c:dPt>
          <c:dPt>
            <c:idx val="37"/>
            <c:invertIfNegative val="0"/>
            <c:spPr>
              <a:solidFill>
                <a:srgbClr val="BDD52F"/>
              </a:solidFill>
            </c:spPr>
          </c:dPt>
          <c:dPt>
            <c:idx val="39"/>
            <c:invertIfNegative val="0"/>
            <c:spPr>
              <a:solidFill>
                <a:srgbClr val="BDD52F"/>
              </a:solidFill>
            </c:spPr>
          </c:dPt>
          <c:dPt>
            <c:idx val="41"/>
            <c:invertIfNegative val="0"/>
            <c:spPr>
              <a:solidFill>
                <a:srgbClr val="BDD52F"/>
              </a:solidFill>
            </c:spPr>
          </c:dPt>
          <c:dPt>
            <c:idx val="43"/>
            <c:invertIfNegative val="0"/>
            <c:spPr>
              <a:solidFill>
                <a:srgbClr val="BDD52F"/>
              </a:solidFill>
            </c:spPr>
          </c:dPt>
          <c:dPt>
            <c:idx val="45"/>
            <c:invertIfNegative val="0"/>
            <c:spPr>
              <a:solidFill>
                <a:srgbClr val="BDD52F"/>
              </a:solidFill>
            </c:spPr>
          </c:dPt>
          <c:dPt>
            <c:idx val="47"/>
            <c:invertIfNegative val="0"/>
            <c:spPr>
              <a:solidFill>
                <a:srgbClr val="BDD52F"/>
              </a:solidFill>
            </c:spPr>
          </c:dPt>
          <c:dPt>
            <c:idx val="49"/>
            <c:invertIfNegative val="0"/>
            <c:spPr>
              <a:solidFill>
                <a:srgbClr val="BDD52F"/>
              </a:solidFill>
            </c:spPr>
          </c:dPt>
          <c:dPt>
            <c:idx val="51"/>
            <c:invertIfNegative val="0"/>
            <c:spPr>
              <a:solidFill>
                <a:srgbClr val="BDD52F"/>
              </a:solidFill>
            </c:spPr>
          </c:dPt>
          <c:dPt>
            <c:idx val="53"/>
            <c:invertIfNegative val="0"/>
            <c:spPr>
              <a:solidFill>
                <a:srgbClr val="BDD52F"/>
              </a:solidFill>
            </c:spPr>
          </c:dPt>
          <c:dPt>
            <c:idx val="55"/>
            <c:invertIfNegative val="0"/>
            <c:spPr>
              <a:solidFill>
                <a:srgbClr val="BDD52F"/>
              </a:solidFill>
            </c:spPr>
          </c:dPt>
          <c:dPt>
            <c:idx val="57"/>
            <c:invertIfNegative val="0"/>
            <c:spPr>
              <a:solidFill>
                <a:srgbClr val="BDD52F"/>
              </a:solidFill>
            </c:spPr>
          </c:dPt>
          <c:dPt>
            <c:idx val="59"/>
            <c:invertIfNegative val="0"/>
            <c:spPr>
              <a:solidFill>
                <a:srgbClr val="FF0000"/>
              </a:solidFill>
            </c:spPr>
          </c:dPt>
          <c:dPt>
            <c:idx val="63"/>
            <c:invertIfNegative val="0"/>
            <c:spPr>
              <a:solidFill>
                <a:srgbClr val="BDD52F"/>
              </a:solidFill>
            </c:spPr>
          </c:dPt>
          <c:dPt>
            <c:idx val="65"/>
            <c:invertIfNegative val="0"/>
            <c:spPr>
              <a:solidFill>
                <a:srgbClr val="BDD52F"/>
              </a:solidFill>
            </c:spPr>
          </c:dPt>
          <c:cat>
            <c:strRef>
              <c:f>'Figure 12.1'!$A$9:$A$72</c:f>
              <c:strCache/>
            </c:strRef>
          </c:cat>
          <c:val>
            <c:numRef>
              <c:f>'Figure 12.1'!$M$9:$M$72</c:f>
              <c:numCache/>
            </c:numRef>
          </c:val>
        </c:ser>
        <c:ser>
          <c:idx val="2"/>
          <c:order val="2"/>
          <c:tx>
            <c:v>graph max</c:v>
          </c:tx>
          <c:spPr>
            <a:solidFill>
              <a:srgbClr val="7A85C2"/>
            </a:solidFill>
          </c:spPr>
          <c:invertIfNegative val="0"/>
          <c:extLst>
            <c:ext xmlns:c14="http://schemas.microsoft.com/office/drawing/2007/8/2/chart" uri="{6F2FDCE9-48DA-4B69-8628-5D25D57E5C99}">
              <c14:invertSolidFillFmt>
                <c14:spPr>
                  <a:solidFill>
                    <a:srgbClr val="FF0000"/>
                  </a:solidFill>
                </c14:spPr>
              </c14:invertSolidFillFmt>
            </c:ext>
          </c:extLst>
          <c:dPt>
            <c:idx val="0"/>
            <c:invertIfNegative val="0"/>
            <c:spPr>
              <a:solidFill>
                <a:srgbClr val="7A85C2"/>
              </a:solidFill>
            </c:spPr>
          </c:dPt>
          <c:dPt>
            <c:idx val="1"/>
            <c:invertIfNegative val="0"/>
            <c:spPr>
              <a:solidFill>
                <a:srgbClr val="BDD52F"/>
              </a:solidFill>
            </c:spPr>
          </c:dPt>
          <c:dPt>
            <c:idx val="2"/>
            <c:invertIfNegative val="0"/>
            <c:spPr>
              <a:solidFill>
                <a:srgbClr val="7A85C2"/>
              </a:solidFill>
            </c:spPr>
          </c:dPt>
          <c:dPt>
            <c:idx val="3"/>
            <c:invertIfNegative val="0"/>
            <c:spPr>
              <a:solidFill>
                <a:srgbClr val="BDD52F"/>
              </a:solidFill>
            </c:spPr>
          </c:dPt>
          <c:dPt>
            <c:idx val="4"/>
            <c:invertIfNegative val="0"/>
            <c:spPr>
              <a:solidFill>
                <a:srgbClr val="7A85C2"/>
              </a:solidFill>
            </c:spPr>
          </c:dPt>
          <c:dPt>
            <c:idx val="5"/>
            <c:invertIfNegative val="0"/>
            <c:spPr>
              <a:solidFill>
                <a:srgbClr val="BDD52F"/>
              </a:solidFill>
            </c:spPr>
          </c:dPt>
          <c:dPt>
            <c:idx val="6"/>
            <c:invertIfNegative val="0"/>
            <c:spPr>
              <a:solidFill>
                <a:srgbClr val="7A85C2"/>
              </a:solidFill>
            </c:spPr>
          </c:dPt>
          <c:dPt>
            <c:idx val="7"/>
            <c:invertIfNegative val="0"/>
            <c:spPr>
              <a:solidFill>
                <a:srgbClr val="BDD52F"/>
              </a:solidFill>
            </c:spPr>
          </c:dPt>
          <c:dPt>
            <c:idx val="8"/>
            <c:invertIfNegative val="0"/>
            <c:spPr>
              <a:solidFill>
                <a:srgbClr val="7A85C2"/>
              </a:solidFill>
            </c:spPr>
          </c:dPt>
          <c:dPt>
            <c:idx val="9"/>
            <c:invertIfNegative val="0"/>
            <c:spPr>
              <a:solidFill>
                <a:srgbClr val="BDD52F"/>
              </a:solidFill>
            </c:spPr>
          </c:dPt>
          <c:dPt>
            <c:idx val="10"/>
            <c:invertIfNegative val="0"/>
            <c:spPr>
              <a:solidFill>
                <a:srgbClr val="7A85C2"/>
              </a:solidFill>
            </c:spPr>
          </c:dPt>
          <c:dPt>
            <c:idx val="11"/>
            <c:invertIfNegative val="0"/>
            <c:spPr>
              <a:solidFill>
                <a:srgbClr val="7A85C2"/>
              </a:solidFill>
            </c:spPr>
          </c:dPt>
          <c:dPt>
            <c:idx val="12"/>
            <c:invertIfNegative val="0"/>
            <c:spPr>
              <a:solidFill>
                <a:srgbClr val="7A85C2"/>
              </a:solidFill>
            </c:spPr>
          </c:dPt>
          <c:dPt>
            <c:idx val="13"/>
            <c:invertIfNegative val="0"/>
            <c:spPr>
              <a:solidFill>
                <a:srgbClr val="BDD52F"/>
              </a:solidFill>
            </c:spPr>
          </c:dPt>
          <c:dPt>
            <c:idx val="14"/>
            <c:invertIfNegative val="0"/>
            <c:spPr>
              <a:solidFill>
                <a:srgbClr val="7A85C2"/>
              </a:solidFill>
            </c:spPr>
          </c:dPt>
          <c:dPt>
            <c:idx val="15"/>
            <c:invertIfNegative val="0"/>
            <c:spPr>
              <a:solidFill>
                <a:srgbClr val="BDD52F"/>
              </a:solidFill>
            </c:spPr>
          </c:dPt>
          <c:dPt>
            <c:idx val="16"/>
            <c:invertIfNegative val="0"/>
            <c:spPr>
              <a:solidFill>
                <a:srgbClr val="7A85C2"/>
              </a:solidFill>
            </c:spPr>
          </c:dPt>
          <c:dPt>
            <c:idx val="17"/>
            <c:invertIfNegative val="0"/>
            <c:spPr>
              <a:solidFill>
                <a:srgbClr val="BDD52F"/>
              </a:solidFill>
            </c:spPr>
          </c:dPt>
          <c:dPt>
            <c:idx val="18"/>
            <c:invertIfNegative val="0"/>
            <c:spPr>
              <a:solidFill>
                <a:srgbClr val="7A85C2"/>
              </a:solidFill>
            </c:spPr>
          </c:dPt>
          <c:dPt>
            <c:idx val="19"/>
            <c:invertIfNegative val="0"/>
            <c:spPr>
              <a:solidFill>
                <a:srgbClr val="BDD52F"/>
              </a:solidFill>
            </c:spPr>
          </c:dPt>
          <c:dPt>
            <c:idx val="20"/>
            <c:invertIfNegative val="0"/>
            <c:spPr>
              <a:solidFill>
                <a:srgbClr val="7A85C2"/>
              </a:solidFill>
            </c:spPr>
          </c:dPt>
          <c:dPt>
            <c:idx val="21"/>
            <c:invertIfNegative val="0"/>
            <c:spPr>
              <a:solidFill>
                <a:srgbClr val="BDD52F"/>
              </a:solidFill>
            </c:spPr>
          </c:dPt>
          <c:dPt>
            <c:idx val="31"/>
            <c:invertIfNegative val="0"/>
            <c:spPr>
              <a:solidFill>
                <a:srgbClr val="BDD52F"/>
              </a:solidFill>
            </c:spPr>
          </c:dPt>
          <c:dPt>
            <c:idx val="35"/>
            <c:invertIfNegative val="0"/>
            <c:spPr>
              <a:solidFill>
                <a:srgbClr val="BDD52F"/>
              </a:solidFill>
            </c:spPr>
          </c:dPt>
          <c:dPt>
            <c:idx val="37"/>
            <c:invertIfNegative val="0"/>
            <c:spPr>
              <a:solidFill>
                <a:srgbClr val="BDD52F"/>
              </a:solidFill>
            </c:spPr>
          </c:dPt>
          <c:dPt>
            <c:idx val="39"/>
            <c:invertIfNegative val="0"/>
            <c:spPr>
              <a:solidFill>
                <a:srgbClr val="BDD52F"/>
              </a:solidFill>
            </c:spPr>
          </c:dPt>
          <c:dPt>
            <c:idx val="41"/>
            <c:invertIfNegative val="0"/>
            <c:spPr>
              <a:solidFill>
                <a:srgbClr val="BDD52F"/>
              </a:solidFill>
            </c:spPr>
          </c:dPt>
          <c:dPt>
            <c:idx val="43"/>
            <c:invertIfNegative val="0"/>
            <c:spPr>
              <a:solidFill>
                <a:srgbClr val="BDD52F"/>
              </a:solidFill>
            </c:spPr>
          </c:dPt>
          <c:dPt>
            <c:idx val="45"/>
            <c:invertIfNegative val="0"/>
            <c:spPr>
              <a:solidFill>
                <a:srgbClr val="BDD52F"/>
              </a:solidFill>
            </c:spPr>
          </c:dPt>
          <c:dPt>
            <c:idx val="47"/>
            <c:invertIfNegative val="0"/>
            <c:spPr>
              <a:solidFill>
                <a:srgbClr val="BDD52F"/>
              </a:solidFill>
            </c:spPr>
          </c:dPt>
          <c:dPt>
            <c:idx val="49"/>
            <c:invertIfNegative val="0"/>
            <c:spPr>
              <a:solidFill>
                <a:srgbClr val="BDD52F"/>
              </a:solidFill>
            </c:spPr>
          </c:dPt>
          <c:dPt>
            <c:idx val="51"/>
            <c:invertIfNegative val="0"/>
            <c:spPr>
              <a:solidFill>
                <a:srgbClr val="BDD52F"/>
              </a:solidFill>
            </c:spPr>
          </c:dPt>
          <c:dPt>
            <c:idx val="53"/>
            <c:invertIfNegative val="0"/>
            <c:spPr>
              <a:solidFill>
                <a:srgbClr val="BDD52F"/>
              </a:solidFill>
            </c:spPr>
          </c:dPt>
          <c:dPt>
            <c:idx val="55"/>
            <c:invertIfNegative val="0"/>
            <c:spPr>
              <a:solidFill>
                <a:srgbClr val="BDD52F"/>
              </a:solidFill>
            </c:spPr>
          </c:dPt>
          <c:dPt>
            <c:idx val="57"/>
            <c:invertIfNegative val="0"/>
            <c:spPr>
              <a:solidFill>
                <a:srgbClr val="BDD52F"/>
              </a:solidFill>
            </c:spPr>
          </c:dPt>
          <c:dPt>
            <c:idx val="63"/>
            <c:invertIfNegative val="0"/>
            <c:spPr>
              <a:solidFill>
                <a:srgbClr val="BDD52F"/>
              </a:solidFill>
            </c:spPr>
          </c:dPt>
          <c:dPt>
            <c:idx val="65"/>
            <c:invertIfNegative val="0"/>
            <c:spPr>
              <a:solidFill>
                <a:srgbClr val="BDD52F"/>
              </a:solidFill>
            </c:spPr>
          </c:dPt>
          <c:cat>
            <c:strRef>
              <c:f>'Figure 12.1'!$A$9:$A$72</c:f>
              <c:strCache/>
            </c:strRef>
          </c:cat>
          <c:val>
            <c:numRef>
              <c:f>'Figure 12.1'!$N$9:$N$72</c:f>
              <c:numCache/>
            </c:numRef>
          </c:val>
        </c:ser>
        <c:overlap val="100"/>
        <c:gapWidth val="0"/>
        <c:axId val="41305971"/>
        <c:axId val="36209420"/>
      </c:barChart>
      <c:catAx>
        <c:axId val="41305971"/>
        <c:scaling>
          <c:orientation val="maxMin"/>
        </c:scaling>
        <c:axPos val="l"/>
        <c:majorGridlines>
          <c:spPr>
            <a:ln w="3175">
              <a:solidFill>
                <a:srgbClr val="7A85C2"/>
              </a:solidFill>
              <a:prstDash val="sysDot"/>
            </a:ln>
          </c:spPr>
        </c:majorGridlines>
        <c:delete val="0"/>
        <c:numFmt formatCode="General" sourceLinked="1"/>
        <c:majorTickMark val="none"/>
        <c:minorTickMark val="none"/>
        <c:tickLblPos val="low"/>
        <c:txPr>
          <a:bodyPr/>
          <a:lstStyle/>
          <a:p>
            <a:pPr>
              <a:defRPr lang="en-US" cap="none" sz="1000" b="0" i="0" u="none" baseline="0">
                <a:latin typeface="Arial"/>
                <a:ea typeface="Arial"/>
                <a:cs typeface="Arial"/>
              </a:defRPr>
            </a:pPr>
          </a:p>
        </c:txPr>
        <c:crossAx val="36209420"/>
        <c:crosses val="autoZero"/>
        <c:auto val="1"/>
        <c:lblOffset val="100"/>
        <c:tickLblSkip val="1"/>
        <c:tickMarkSkip val="2"/>
        <c:noMultiLvlLbl val="0"/>
      </c:catAx>
      <c:valAx>
        <c:axId val="36209420"/>
        <c:scaling>
          <c:orientation val="minMax"/>
          <c:max val="600"/>
          <c:min val="0"/>
        </c:scaling>
        <c:axPos val="t"/>
        <c:majorGridlines>
          <c:spPr>
            <a:ln w="12700">
              <a:solidFill>
                <a:srgbClr val="7A85C2"/>
              </a:solidFill>
              <a:prstDash val="sysDot"/>
            </a:ln>
          </c:spPr>
        </c:majorGridlines>
        <c:delete val="0"/>
        <c:numFmt formatCode="General" sourceLinked="0"/>
        <c:majorTickMark val="out"/>
        <c:minorTickMark val="in"/>
        <c:tickLblPos val="nextTo"/>
        <c:txPr>
          <a:bodyPr/>
          <a:lstStyle/>
          <a:p>
            <a:pPr>
              <a:defRPr lang="en-US" cap="none" sz="825" b="0" i="0" u="none" baseline="0">
                <a:latin typeface="Arial"/>
                <a:ea typeface="Arial"/>
                <a:cs typeface="Arial"/>
              </a:defRPr>
            </a:pPr>
          </a:p>
        </c:txPr>
        <c:crossAx val="41305971"/>
        <c:crosses val="max"/>
        <c:crossBetween val="between"/>
        <c:dispUnits/>
        <c:majorUnit val="50"/>
        <c:minorUnit val="50"/>
      </c:valAx>
      <c:spPr>
        <a:noFill/>
        <a:ln w="127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0.751</cdr:x>
      <cdr:y>0.02325</cdr:y>
    </cdr:from>
    <cdr:to>
      <cdr:x>0.751</cdr:x>
      <cdr:y>0.02325</cdr:y>
    </cdr:to>
    <cdr:sp>
      <cdr:nvSpPr>
        <cdr:cNvPr id="1" name="TextBox 1"/>
        <cdr:cNvSpPr txBox="1">
          <a:spLocks noChangeArrowheads="1"/>
        </cdr:cNvSpPr>
      </cdr:nvSpPr>
      <cdr:spPr>
        <a:xfrm>
          <a:off x="8058150" y="276225"/>
          <a:ext cx="0" cy="0"/>
        </a:xfrm>
        <a:prstGeom prst="rect">
          <a:avLst/>
        </a:prstGeom>
        <a:solidFill>
          <a:srgbClr val="FFFFFF"/>
        </a:solidFill>
        <a:ln w="9525" cmpd="sng">
          <a:noFill/>
        </a:ln>
      </cdr:spPr>
      <cdr:txBody>
        <a:bodyPr vertOverflow="clip" wrap="square" lIns="0" tIns="0" rIns="0" bIns="0"/>
        <a:p>
          <a:pPr algn="l">
            <a:defRPr/>
          </a:pPr>
          <a:r>
            <a:rPr lang="en-US" cap="none" sz="1200" b="0" i="0" u="none" baseline="0"/>
            <a:t>Prov. West-Vlaanderen</a:t>
          </a:r>
        </a:p>
      </cdr:txBody>
    </cdr:sp>
  </cdr:relSizeAnchor>
  <cdr:relSizeAnchor xmlns:cdr="http://schemas.openxmlformats.org/drawingml/2006/chartDrawing">
    <cdr:from>
      <cdr:x>0.5985</cdr:x>
      <cdr:y>0.2245</cdr:y>
    </cdr:from>
    <cdr:to>
      <cdr:x>0.5985</cdr:x>
      <cdr:y>0.2245</cdr:y>
    </cdr:to>
    <cdr:sp>
      <cdr:nvSpPr>
        <cdr:cNvPr id="2" name="TextBox 2"/>
        <cdr:cNvSpPr txBox="1">
          <a:spLocks noChangeArrowheads="1"/>
        </cdr:cNvSpPr>
      </cdr:nvSpPr>
      <cdr:spPr>
        <a:xfrm>
          <a:off x="6419850" y="2724150"/>
          <a:ext cx="0" cy="0"/>
        </a:xfrm>
        <a:prstGeom prst="rect">
          <a:avLst/>
        </a:prstGeom>
        <a:solidFill>
          <a:srgbClr val="FFFFFF"/>
        </a:solidFill>
        <a:ln w="9525" cmpd="sng">
          <a:noFill/>
        </a:ln>
      </cdr:spPr>
      <cdr:txBody>
        <a:bodyPr vertOverflow="clip" wrap="square" lIns="0" tIns="0" rIns="0" bIns="0"/>
        <a:p>
          <a:pPr algn="l">
            <a:defRPr/>
          </a:pPr>
          <a:r>
            <a:rPr lang="en-US" cap="none" sz="1200" b="0" i="0" u="none" baseline="0"/>
            <a:t>Border, Midland and Western</a:t>
          </a:r>
        </a:p>
      </cdr:txBody>
    </cdr:sp>
  </cdr:relSizeAnchor>
  <cdr:relSizeAnchor xmlns:cdr="http://schemas.openxmlformats.org/drawingml/2006/chartDrawing">
    <cdr:from>
      <cdr:x>0.33325</cdr:x>
      <cdr:y>0.02275</cdr:y>
    </cdr:from>
    <cdr:to>
      <cdr:x>0.33325</cdr:x>
      <cdr:y>0.02275</cdr:y>
    </cdr:to>
    <cdr:sp>
      <cdr:nvSpPr>
        <cdr:cNvPr id="3" name="TextBox 3"/>
        <cdr:cNvSpPr txBox="1">
          <a:spLocks noChangeArrowheads="1"/>
        </cdr:cNvSpPr>
      </cdr:nvSpPr>
      <cdr:spPr>
        <a:xfrm>
          <a:off x="3571875" y="276225"/>
          <a:ext cx="0" cy="0"/>
        </a:xfrm>
        <a:prstGeom prst="rect">
          <a:avLst/>
        </a:prstGeom>
        <a:solidFill>
          <a:srgbClr val="FFFFFF"/>
        </a:solidFill>
        <a:ln w="9525" cmpd="sng">
          <a:noFill/>
        </a:ln>
      </cdr:spPr>
      <cdr:txBody>
        <a:bodyPr vertOverflow="clip" wrap="square" lIns="0" tIns="0" rIns="0" bIns="0" anchor="ctr"/>
        <a:p>
          <a:pPr algn="r">
            <a:defRPr/>
          </a:pPr>
          <a:r>
            <a:rPr lang="en-US" cap="none" sz="1200" b="0" i="0" u="none" baseline="0"/>
            <a:t>Rég. de Bruxelles-Capitale/Brussels Hoofdstedelijk Gewest</a:t>
          </a:r>
        </a:p>
      </cdr:txBody>
    </cdr:sp>
  </cdr:relSizeAnchor>
  <cdr:relSizeAnchor xmlns:cdr="http://schemas.openxmlformats.org/drawingml/2006/chartDrawing">
    <cdr:from>
      <cdr:x>0.44175</cdr:x>
      <cdr:y>0.838</cdr:y>
    </cdr:from>
    <cdr:to>
      <cdr:x>0.44175</cdr:x>
      <cdr:y>0.838</cdr:y>
    </cdr:to>
    <cdr:sp>
      <cdr:nvSpPr>
        <cdr:cNvPr id="4" name="TextBox 4"/>
        <cdr:cNvSpPr txBox="1">
          <a:spLocks noChangeArrowheads="1"/>
        </cdr:cNvSpPr>
      </cdr:nvSpPr>
      <cdr:spPr>
        <a:xfrm>
          <a:off x="4733925" y="10172700"/>
          <a:ext cx="0" cy="0"/>
        </a:xfrm>
        <a:prstGeom prst="rect">
          <a:avLst/>
        </a:prstGeom>
        <a:solidFill>
          <a:srgbClr val="FFFFFF"/>
        </a:solidFill>
        <a:ln w="9525" cmpd="sng">
          <a:noFill/>
        </a:ln>
      </cdr:spPr>
      <cdr:txBody>
        <a:bodyPr vertOverflow="clip" wrap="square" lIns="0" tIns="0" rIns="0" bIns="0" anchor="ctr"/>
        <a:p>
          <a:pPr algn="r">
            <a:defRPr/>
          </a:pPr>
          <a:r>
            <a:rPr lang="en-US" cap="none" sz="1200" b="0" i="0" u="none" baseline="0"/>
            <a:t>Inner London</a:t>
          </a:r>
        </a:p>
      </cdr:txBody>
    </cdr:sp>
  </cdr:relSizeAnchor>
  <cdr:relSizeAnchor xmlns:cdr="http://schemas.openxmlformats.org/drawingml/2006/chartDrawing">
    <cdr:from>
      <cdr:x>0.75025</cdr:x>
      <cdr:y>0.84075</cdr:y>
    </cdr:from>
    <cdr:to>
      <cdr:x>0.75025</cdr:x>
      <cdr:y>0.84075</cdr:y>
    </cdr:to>
    <cdr:sp>
      <cdr:nvSpPr>
        <cdr:cNvPr id="5" name="TextBox 5"/>
        <cdr:cNvSpPr txBox="1">
          <a:spLocks noChangeArrowheads="1"/>
        </cdr:cNvSpPr>
      </cdr:nvSpPr>
      <cdr:spPr>
        <a:xfrm>
          <a:off x="8048625" y="10201275"/>
          <a:ext cx="0" cy="0"/>
        </a:xfrm>
        <a:prstGeom prst="rect">
          <a:avLst/>
        </a:prstGeom>
        <a:solidFill>
          <a:srgbClr val="FFFFFF"/>
        </a:solidFill>
        <a:ln w="9525" cmpd="sng">
          <a:noFill/>
        </a:ln>
      </cdr:spPr>
      <cdr:txBody>
        <a:bodyPr vertOverflow="clip" wrap="square" lIns="0" tIns="0" rIns="0" bIns="0" anchor="ctr"/>
        <a:p>
          <a:pPr algn="r">
            <a:defRPr/>
          </a:pPr>
          <a:r>
            <a:rPr lang="en-US" cap="none" sz="1200" b="0" i="0" u="none" baseline="0"/>
            <a:t>Dorset and Somerset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80</xdr:row>
      <xdr:rowOff>47625</xdr:rowOff>
    </xdr:from>
    <xdr:to>
      <xdr:col>14</xdr:col>
      <xdr:colOff>0</xdr:colOff>
      <xdr:row>165</xdr:row>
      <xdr:rowOff>47625</xdr:rowOff>
    </xdr:to>
    <xdr:graphicFrame>
      <xdr:nvGraphicFramePr>
        <xdr:cNvPr id="1" name="Chart 1"/>
        <xdr:cNvGraphicFramePr/>
      </xdr:nvGraphicFramePr>
      <xdr:xfrm>
        <a:off x="1333500" y="11687175"/>
        <a:ext cx="10734675" cy="12144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402"/>
  <sheetViews>
    <sheetView tabSelected="1" workbookViewId="0" topLeftCell="A1">
      <selection activeCell="A1" sqref="A1"/>
    </sheetView>
  </sheetViews>
  <sheetFormatPr defaultColWidth="9.140625" defaultRowHeight="9.75" customHeight="1"/>
  <cols>
    <col min="1" max="1" width="5.28125" style="42" bestFit="1" customWidth="1"/>
    <col min="2" max="2" width="47.8515625" style="42" bestFit="1" customWidth="1"/>
    <col min="3" max="3" width="5.7109375" style="42" bestFit="1" customWidth="1"/>
    <col min="4" max="4" width="9.140625" style="42" customWidth="1"/>
    <col min="5" max="5" width="12.7109375" style="42" customWidth="1"/>
    <col min="6" max="8" width="7.8515625" style="42" customWidth="1"/>
    <col min="9" max="9" width="2.7109375" style="42" customWidth="1"/>
    <col min="10" max="10" width="6.28125" style="42" customWidth="1"/>
    <col min="11" max="11" width="11.7109375" style="42" customWidth="1"/>
    <col min="12" max="12" width="15.28125" style="42" customWidth="1"/>
    <col min="13" max="16384" width="9.140625" style="42" customWidth="1"/>
  </cols>
  <sheetData>
    <row r="1" spans="1:16" ht="9.75" customHeight="1">
      <c r="A1" s="39" t="s">
        <v>221</v>
      </c>
      <c r="B1" s="39" t="s">
        <v>222</v>
      </c>
      <c r="C1" s="40" t="s">
        <v>223</v>
      </c>
      <c r="D1" s="41"/>
      <c r="H1" s="43"/>
      <c r="I1" s="43"/>
      <c r="J1" s="43"/>
      <c r="K1" s="43"/>
      <c r="L1" s="43"/>
      <c r="M1" s="43"/>
      <c r="N1" s="43"/>
      <c r="O1" s="43"/>
      <c r="P1" s="43"/>
    </row>
    <row r="2" spans="1:13" ht="9.75" customHeight="1">
      <c r="A2" s="44" t="s">
        <v>224</v>
      </c>
      <c r="B2" s="44" t="s">
        <v>225</v>
      </c>
      <c r="C2" s="45">
        <v>836.59</v>
      </c>
      <c r="E2" s="46"/>
      <c r="F2" s="46" t="s">
        <v>226</v>
      </c>
      <c r="G2" s="47"/>
      <c r="M2" s="47"/>
    </row>
    <row r="3" spans="1:13" ht="9.75" customHeight="1">
      <c r="A3" s="44" t="s">
        <v>227</v>
      </c>
      <c r="B3" s="42" t="s">
        <v>228</v>
      </c>
      <c r="C3" s="45">
        <v>743.13</v>
      </c>
      <c r="E3" s="46"/>
      <c r="F3" s="48" t="s">
        <v>229</v>
      </c>
      <c r="G3" s="47"/>
      <c r="M3" s="47"/>
    </row>
    <row r="4" spans="1:13" ht="9.75" customHeight="1">
      <c r="A4" s="44" t="s">
        <v>69</v>
      </c>
      <c r="B4" s="42" t="s">
        <v>70</v>
      </c>
      <c r="C4" s="45">
        <v>748.07</v>
      </c>
      <c r="E4" s="46"/>
      <c r="F4" s="46"/>
      <c r="G4" s="47"/>
      <c r="M4" s="47"/>
    </row>
    <row r="5" spans="1:13" ht="9.75" customHeight="1">
      <c r="A5" s="44" t="s">
        <v>230</v>
      </c>
      <c r="B5" s="42" t="s">
        <v>231</v>
      </c>
      <c r="C5" s="45">
        <v>791.48</v>
      </c>
      <c r="E5" s="46"/>
      <c r="F5" s="46" t="s">
        <v>232</v>
      </c>
      <c r="G5" s="47"/>
      <c r="M5" s="47"/>
    </row>
    <row r="6" spans="1:13" ht="9.75" customHeight="1">
      <c r="A6" s="44" t="s">
        <v>233</v>
      </c>
      <c r="B6" s="42" t="s">
        <v>234</v>
      </c>
      <c r="C6" s="45">
        <v>720.35</v>
      </c>
      <c r="E6" s="46"/>
      <c r="F6" s="48" t="s">
        <v>235</v>
      </c>
      <c r="G6" s="47"/>
      <c r="M6" s="47"/>
    </row>
    <row r="7" spans="1:13" ht="9.75" customHeight="1">
      <c r="A7" s="44" t="s">
        <v>30</v>
      </c>
      <c r="B7" s="42" t="s">
        <v>19</v>
      </c>
      <c r="C7" s="45">
        <v>681.83</v>
      </c>
      <c r="E7" s="46"/>
      <c r="F7" s="46"/>
      <c r="G7" s="47"/>
      <c r="M7" s="47"/>
    </row>
    <row r="8" spans="1:13" ht="9.75" customHeight="1">
      <c r="A8" s="44" t="s">
        <v>236</v>
      </c>
      <c r="B8" s="42" t="s">
        <v>237</v>
      </c>
      <c r="C8" s="45">
        <v>634.59</v>
      </c>
      <c r="E8" s="46"/>
      <c r="F8" s="46" t="s">
        <v>238</v>
      </c>
      <c r="G8" s="47"/>
      <c r="K8" s="49"/>
      <c r="L8" s="49"/>
      <c r="M8" s="50"/>
    </row>
    <row r="9" spans="1:13" ht="9.75" customHeight="1">
      <c r="A9" s="44" t="s">
        <v>239</v>
      </c>
      <c r="B9" s="42" t="s">
        <v>240</v>
      </c>
      <c r="C9" s="45">
        <v>898.64</v>
      </c>
      <c r="E9" s="46"/>
      <c r="F9" s="48" t="s">
        <v>241</v>
      </c>
      <c r="G9" s="47"/>
      <c r="M9" s="47"/>
    </row>
    <row r="10" spans="1:13" ht="9.75" customHeight="1">
      <c r="A10" s="44" t="s">
        <v>167</v>
      </c>
      <c r="B10" s="42" t="s">
        <v>168</v>
      </c>
      <c r="C10" s="45">
        <v>814.47</v>
      </c>
      <c r="E10" s="47"/>
      <c r="F10" s="47"/>
      <c r="G10" s="47"/>
      <c r="M10" s="47"/>
    </row>
    <row r="11" spans="1:13" ht="9.75" customHeight="1">
      <c r="A11" s="44" t="s">
        <v>242</v>
      </c>
      <c r="B11" s="42" t="s">
        <v>243</v>
      </c>
      <c r="C11" s="45">
        <v>602.52</v>
      </c>
      <c r="E11" s="47"/>
      <c r="F11" s="47"/>
      <c r="G11" s="47"/>
      <c r="H11" s="43"/>
      <c r="I11" s="43"/>
      <c r="J11" s="43"/>
      <c r="K11" s="43"/>
      <c r="M11" s="47"/>
    </row>
    <row r="12" spans="1:11" ht="9.75" customHeight="1">
      <c r="A12" s="44" t="s">
        <v>244</v>
      </c>
      <c r="B12" s="42" t="s">
        <v>245</v>
      </c>
      <c r="C12" s="45">
        <v>726.91</v>
      </c>
      <c r="E12" s="47"/>
      <c r="F12" s="47"/>
      <c r="G12" s="47"/>
      <c r="H12" s="43"/>
      <c r="I12" s="43"/>
      <c r="K12" s="44">
        <f>PERCENTILE(C2:C308,0)</f>
        <v>193.107</v>
      </c>
    </row>
    <row r="13" spans="1:15" ht="9.75" customHeight="1">
      <c r="A13" s="44" t="s">
        <v>246</v>
      </c>
      <c r="B13" s="51" t="s">
        <v>247</v>
      </c>
      <c r="C13" s="45">
        <v>342.42</v>
      </c>
      <c r="E13" s="52" t="s">
        <v>248</v>
      </c>
      <c r="F13" s="53" t="s">
        <v>249</v>
      </c>
      <c r="G13" s="53"/>
      <c r="H13" s="43"/>
      <c r="I13" s="43"/>
      <c r="K13" s="44">
        <f>PERCENTILE(C2:C308,0.2)</f>
        <v>361.10999999999996</v>
      </c>
      <c r="L13" s="54"/>
      <c r="M13" s="52"/>
      <c r="N13" s="52"/>
      <c r="O13" s="52"/>
    </row>
    <row r="14" spans="1:15" ht="9.75" customHeight="1">
      <c r="A14" s="44" t="s">
        <v>250</v>
      </c>
      <c r="B14" s="51" t="s">
        <v>251</v>
      </c>
      <c r="C14" s="45">
        <v>332.39</v>
      </c>
      <c r="E14" s="47"/>
      <c r="F14" s="53" t="s">
        <v>252</v>
      </c>
      <c r="G14" s="53"/>
      <c r="H14" s="43"/>
      <c r="I14" s="43"/>
      <c r="J14" s="52"/>
      <c r="K14" s="44">
        <f>PERCENTILE(C2:C308,0.4)</f>
        <v>414.81600000000003</v>
      </c>
      <c r="L14" s="54"/>
      <c r="M14" s="52"/>
      <c r="N14" s="52"/>
      <c r="O14" s="52"/>
    </row>
    <row r="15" spans="1:15" ht="9.75" customHeight="1">
      <c r="A15" s="44" t="s">
        <v>71</v>
      </c>
      <c r="B15" s="51" t="s">
        <v>72</v>
      </c>
      <c r="C15" s="45">
        <v>415.5</v>
      </c>
      <c r="E15" s="47"/>
      <c r="F15" s="53" t="s">
        <v>253</v>
      </c>
      <c r="G15" s="53"/>
      <c r="H15" s="43"/>
      <c r="I15" s="43"/>
      <c r="J15" s="52"/>
      <c r="K15" s="44">
        <f>PERCENTILE(C2:C308,0.6)</f>
        <v>496.09000000000003</v>
      </c>
      <c r="L15" s="54"/>
      <c r="M15" s="55"/>
      <c r="N15" s="52"/>
      <c r="O15" s="52"/>
    </row>
    <row r="16" spans="1:15" ht="9.75" customHeight="1">
      <c r="A16" s="44" t="s">
        <v>73</v>
      </c>
      <c r="B16" s="51" t="s">
        <v>74</v>
      </c>
      <c r="C16" s="45">
        <v>277.97</v>
      </c>
      <c r="E16" s="47"/>
      <c r="F16" s="53" t="s">
        <v>254</v>
      </c>
      <c r="G16" s="53"/>
      <c r="H16" s="43"/>
      <c r="I16" s="43"/>
      <c r="J16" s="52"/>
      <c r="K16" s="44">
        <f>PERCENTILE(C2:C308,0.8)</f>
        <v>686.272917858</v>
      </c>
      <c r="L16" s="54"/>
      <c r="M16" s="52"/>
      <c r="N16" s="52"/>
      <c r="O16" s="52"/>
    </row>
    <row r="17" spans="1:15" ht="9.75" customHeight="1">
      <c r="A17" s="44" t="s">
        <v>255</v>
      </c>
      <c r="B17" s="51" t="s">
        <v>256</v>
      </c>
      <c r="C17" s="45">
        <v>428.28</v>
      </c>
      <c r="E17" s="47"/>
      <c r="F17" s="56" t="s">
        <v>257</v>
      </c>
      <c r="G17" s="53"/>
      <c r="H17" s="43"/>
      <c r="I17" s="43"/>
      <c r="J17" s="52"/>
      <c r="K17" s="44">
        <f>PERCENTILE(C2:C308,1)</f>
        <v>1653.26</v>
      </c>
      <c r="L17" s="54"/>
      <c r="M17" s="52"/>
      <c r="N17" s="52"/>
      <c r="O17" s="52"/>
    </row>
    <row r="18" spans="1:15" ht="9.75" customHeight="1">
      <c r="A18" s="44" t="s">
        <v>258</v>
      </c>
      <c r="B18" s="51" t="s">
        <v>259</v>
      </c>
      <c r="C18" s="45">
        <v>374.42</v>
      </c>
      <c r="E18" s="47"/>
      <c r="F18" s="47"/>
      <c r="G18" s="47"/>
      <c r="H18" s="43"/>
      <c r="I18" s="43"/>
      <c r="J18" s="52"/>
      <c r="K18" s="54"/>
      <c r="L18" s="54"/>
      <c r="M18" s="52"/>
      <c r="N18" s="52"/>
      <c r="O18" s="52"/>
    </row>
    <row r="19" spans="1:15" ht="9.75" customHeight="1">
      <c r="A19" s="44" t="s">
        <v>31</v>
      </c>
      <c r="B19" s="51" t="s">
        <v>20</v>
      </c>
      <c r="C19" s="45">
        <v>363.51</v>
      </c>
      <c r="E19" s="47"/>
      <c r="F19" s="47"/>
      <c r="G19" s="47"/>
      <c r="H19" s="43"/>
      <c r="I19" s="43"/>
      <c r="J19" s="52"/>
      <c r="K19" s="54"/>
      <c r="L19" s="54"/>
      <c r="M19" s="52"/>
      <c r="N19" s="52"/>
      <c r="O19" s="52"/>
    </row>
    <row r="20" spans="1:15" ht="9.75" customHeight="1">
      <c r="A20" s="44" t="s">
        <v>260</v>
      </c>
      <c r="B20" s="51" t="s">
        <v>261</v>
      </c>
      <c r="C20" s="45">
        <v>333.66</v>
      </c>
      <c r="E20" s="47"/>
      <c r="F20" s="47"/>
      <c r="G20" s="47"/>
      <c r="H20" s="43"/>
      <c r="I20" s="43"/>
      <c r="J20" s="52"/>
      <c r="K20" s="52"/>
      <c r="L20" s="52"/>
      <c r="M20" s="52"/>
      <c r="N20" s="52"/>
      <c r="O20" s="52"/>
    </row>
    <row r="21" spans="1:15" ht="9.75" customHeight="1">
      <c r="A21" s="44" t="s">
        <v>262</v>
      </c>
      <c r="B21" s="51" t="s">
        <v>263</v>
      </c>
      <c r="C21" s="45">
        <v>472.24</v>
      </c>
      <c r="E21" s="52" t="s">
        <v>264</v>
      </c>
      <c r="F21" s="52"/>
      <c r="G21" s="47"/>
      <c r="L21" s="52"/>
      <c r="M21" s="52"/>
      <c r="N21" s="52"/>
      <c r="O21" s="52"/>
    </row>
    <row r="22" spans="1:15" ht="9.75" customHeight="1">
      <c r="A22" s="44" t="s">
        <v>265</v>
      </c>
      <c r="B22" s="51" t="s">
        <v>266</v>
      </c>
      <c r="C22" s="45">
        <v>387.71</v>
      </c>
      <c r="E22" s="44" t="s">
        <v>144</v>
      </c>
      <c r="F22" s="44" t="s">
        <v>267</v>
      </c>
      <c r="G22" s="47"/>
      <c r="L22" s="52"/>
      <c r="M22" s="52"/>
      <c r="N22" s="52"/>
      <c r="O22" s="52"/>
    </row>
    <row r="23" spans="1:15" ht="9.75" customHeight="1">
      <c r="A23" s="44" t="s">
        <v>268</v>
      </c>
      <c r="B23" s="51" t="s">
        <v>269</v>
      </c>
      <c r="C23" s="45">
        <v>364.09</v>
      </c>
      <c r="E23" s="44"/>
      <c r="F23" s="44" t="s">
        <v>270</v>
      </c>
      <c r="G23" s="47"/>
      <c r="L23" s="52"/>
      <c r="M23" s="52"/>
      <c r="N23" s="52"/>
      <c r="O23" s="52"/>
    </row>
    <row r="24" spans="1:15" ht="9.75" customHeight="1">
      <c r="A24" s="44" t="s">
        <v>77</v>
      </c>
      <c r="B24" s="51" t="s">
        <v>78</v>
      </c>
      <c r="C24" s="45">
        <v>420.02</v>
      </c>
      <c r="E24" s="44" t="s">
        <v>153</v>
      </c>
      <c r="F24" s="44" t="s">
        <v>271</v>
      </c>
      <c r="G24" s="47"/>
      <c r="L24" s="52"/>
      <c r="M24" s="52"/>
      <c r="N24" s="52"/>
      <c r="O24" s="52"/>
    </row>
    <row r="25" spans="1:15" ht="9.75" customHeight="1">
      <c r="A25" s="44" t="s">
        <v>158</v>
      </c>
      <c r="B25" s="51" t="s">
        <v>195</v>
      </c>
      <c r="C25" s="45">
        <v>351.87</v>
      </c>
      <c r="E25" s="44"/>
      <c r="F25" s="44" t="s">
        <v>272</v>
      </c>
      <c r="G25" s="47"/>
      <c r="L25" s="44"/>
      <c r="M25" s="52"/>
      <c r="N25" s="52"/>
      <c r="O25" s="52"/>
    </row>
    <row r="26" spans="1:15" ht="9.75" customHeight="1">
      <c r="A26" s="44" t="s">
        <v>79</v>
      </c>
      <c r="B26" s="51" t="s">
        <v>80</v>
      </c>
      <c r="C26" s="45">
        <v>426.89</v>
      </c>
      <c r="E26" s="44" t="s">
        <v>145</v>
      </c>
      <c r="F26" s="44" t="s">
        <v>273</v>
      </c>
      <c r="G26" s="47"/>
      <c r="L26" s="44"/>
      <c r="M26" s="52"/>
      <c r="N26" s="52"/>
      <c r="O26" s="52"/>
    </row>
    <row r="27" spans="1:15" ht="9.75" customHeight="1">
      <c r="A27" s="44" t="s">
        <v>274</v>
      </c>
      <c r="B27" s="51" t="s">
        <v>275</v>
      </c>
      <c r="C27" s="45">
        <v>593.16</v>
      </c>
      <c r="E27" s="44"/>
      <c r="F27" s="44" t="s">
        <v>276</v>
      </c>
      <c r="G27" s="47"/>
      <c r="L27" s="44"/>
      <c r="M27" s="52"/>
      <c r="N27" s="52"/>
      <c r="O27" s="52"/>
    </row>
    <row r="28" spans="1:15" ht="9.75" customHeight="1">
      <c r="A28" s="44" t="s">
        <v>277</v>
      </c>
      <c r="B28" s="42" t="s">
        <v>278</v>
      </c>
      <c r="C28" s="45">
        <v>294.82</v>
      </c>
      <c r="E28" s="44"/>
      <c r="F28" s="44"/>
      <c r="G28" s="47"/>
      <c r="L28" s="44"/>
      <c r="M28" s="52"/>
      <c r="N28" s="52"/>
      <c r="O28" s="52"/>
    </row>
    <row r="29" spans="1:15" ht="9.75" customHeight="1">
      <c r="A29" s="44" t="s">
        <v>279</v>
      </c>
      <c r="B29" s="42" t="s">
        <v>280</v>
      </c>
      <c r="C29" s="45">
        <v>359.7</v>
      </c>
      <c r="E29" s="44"/>
      <c r="F29" s="44"/>
      <c r="L29" s="44"/>
      <c r="M29" s="52"/>
      <c r="N29" s="52"/>
      <c r="O29" s="52"/>
    </row>
    <row r="30" spans="1:15" ht="9.75" customHeight="1">
      <c r="A30" s="44" t="s">
        <v>281</v>
      </c>
      <c r="B30" s="42" t="s">
        <v>282</v>
      </c>
      <c r="C30" s="45">
        <v>338.87</v>
      </c>
      <c r="E30" s="44" t="s">
        <v>283</v>
      </c>
      <c r="F30" s="44"/>
      <c r="L30" s="44"/>
      <c r="M30" s="52"/>
      <c r="N30" s="52"/>
      <c r="O30" s="52"/>
    </row>
    <row r="31" spans="1:15" ht="9.75" customHeight="1">
      <c r="A31" s="44" t="s">
        <v>284</v>
      </c>
      <c r="B31" s="42" t="s">
        <v>285</v>
      </c>
      <c r="C31" s="45">
        <v>333.16</v>
      </c>
      <c r="E31" s="44" t="s">
        <v>144</v>
      </c>
      <c r="F31" s="43" t="s">
        <v>175</v>
      </c>
      <c r="L31" s="44"/>
      <c r="M31" s="52"/>
      <c r="N31" s="52"/>
      <c r="O31" s="52"/>
    </row>
    <row r="32" spans="1:15" ht="9.75" customHeight="1">
      <c r="A32" s="44" t="s">
        <v>286</v>
      </c>
      <c r="B32" s="42" t="s">
        <v>287</v>
      </c>
      <c r="C32" s="45">
        <v>384.83</v>
      </c>
      <c r="E32" s="44"/>
      <c r="F32" s="44"/>
      <c r="L32" s="44"/>
      <c r="M32" s="52"/>
      <c r="N32" s="52"/>
      <c r="O32" s="52"/>
    </row>
    <row r="33" spans="1:15" ht="9.75" customHeight="1">
      <c r="A33" s="44" t="s">
        <v>288</v>
      </c>
      <c r="B33" s="42" t="s">
        <v>289</v>
      </c>
      <c r="C33" s="45">
        <v>516.85</v>
      </c>
      <c r="E33" s="44" t="s">
        <v>153</v>
      </c>
      <c r="F33" s="43" t="s">
        <v>184</v>
      </c>
      <c r="L33" s="44"/>
      <c r="M33" s="52"/>
      <c r="N33" s="52"/>
      <c r="O33" s="52"/>
    </row>
    <row r="34" spans="1:15" ht="9.75" customHeight="1">
      <c r="A34" s="44" t="s">
        <v>290</v>
      </c>
      <c r="B34" s="42" t="s">
        <v>291</v>
      </c>
      <c r="C34" s="45">
        <v>493.55</v>
      </c>
      <c r="E34" s="44"/>
      <c r="F34" s="44"/>
      <c r="L34" s="44"/>
      <c r="M34" s="52"/>
      <c r="N34" s="52"/>
      <c r="O34" s="52"/>
    </row>
    <row r="35" spans="1:15" ht="9.75" customHeight="1">
      <c r="A35" s="44" t="s">
        <v>292</v>
      </c>
      <c r="B35" s="42" t="s">
        <v>293</v>
      </c>
      <c r="C35" s="45">
        <v>515.33</v>
      </c>
      <c r="E35" s="44" t="s">
        <v>145</v>
      </c>
      <c r="F35" s="43" t="s">
        <v>184</v>
      </c>
      <c r="L35" s="44"/>
      <c r="M35" s="52"/>
      <c r="N35" s="52"/>
      <c r="O35" s="52"/>
    </row>
    <row r="36" spans="1:13" ht="9.75" customHeight="1">
      <c r="A36" s="44" t="s">
        <v>294</v>
      </c>
      <c r="B36" s="42" t="s">
        <v>295</v>
      </c>
      <c r="C36" s="45">
        <v>421.11</v>
      </c>
      <c r="M36" s="47"/>
    </row>
    <row r="37" spans="1:13" ht="9.75" customHeight="1">
      <c r="A37" s="44" t="s">
        <v>296</v>
      </c>
      <c r="B37" s="42" t="s">
        <v>297</v>
      </c>
      <c r="C37" s="45">
        <v>391.52</v>
      </c>
      <c r="M37" s="47"/>
    </row>
    <row r="38" spans="1:13" ht="9.75" customHeight="1">
      <c r="A38" s="44" t="s">
        <v>298</v>
      </c>
      <c r="B38" s="42" t="s">
        <v>299</v>
      </c>
      <c r="C38" s="45">
        <v>429.86</v>
      </c>
      <c r="M38" s="47"/>
    </row>
    <row r="39" spans="1:13" ht="9.75" customHeight="1">
      <c r="A39" s="44" t="s">
        <v>300</v>
      </c>
      <c r="B39" s="42" t="s">
        <v>301</v>
      </c>
      <c r="C39" s="45">
        <v>390.36</v>
      </c>
      <c r="M39" s="47"/>
    </row>
    <row r="40" spans="1:13" ht="9.75" customHeight="1">
      <c r="A40" s="44" t="s">
        <v>302</v>
      </c>
      <c r="B40" s="42" t="s">
        <v>303</v>
      </c>
      <c r="C40" s="45">
        <v>411.81</v>
      </c>
      <c r="M40" s="47"/>
    </row>
    <row r="41" spans="1:13" ht="9.75" customHeight="1">
      <c r="A41" s="44" t="s">
        <v>304</v>
      </c>
      <c r="B41" s="42" t="s">
        <v>305</v>
      </c>
      <c r="C41" s="45">
        <v>373.92</v>
      </c>
      <c r="M41" s="47"/>
    </row>
    <row r="42" spans="1:13" ht="9.75" customHeight="1">
      <c r="A42" s="44" t="s">
        <v>306</v>
      </c>
      <c r="B42" s="42" t="s">
        <v>307</v>
      </c>
      <c r="C42" s="45">
        <v>440.16</v>
      </c>
      <c r="M42" s="47"/>
    </row>
    <row r="43" spans="1:13" ht="9.75" customHeight="1">
      <c r="A43" s="44" t="s">
        <v>308</v>
      </c>
      <c r="B43" s="42" t="s">
        <v>309</v>
      </c>
      <c r="C43" s="45">
        <v>317.3</v>
      </c>
      <c r="M43" s="47"/>
    </row>
    <row r="44" spans="1:13" ht="9.75" customHeight="1">
      <c r="A44" s="44" t="s">
        <v>310</v>
      </c>
      <c r="B44" s="42" t="s">
        <v>311</v>
      </c>
      <c r="C44" s="45">
        <v>325.09</v>
      </c>
      <c r="M44" s="47"/>
    </row>
    <row r="45" spans="1:13" ht="9.75" customHeight="1">
      <c r="A45" s="44" t="s">
        <v>312</v>
      </c>
      <c r="B45" s="42" t="s">
        <v>313</v>
      </c>
      <c r="C45" s="45">
        <v>426.71</v>
      </c>
      <c r="M45" s="47"/>
    </row>
    <row r="46" spans="1:13" ht="9.75" customHeight="1">
      <c r="A46" s="44" t="s">
        <v>314</v>
      </c>
      <c r="B46" s="42" t="s">
        <v>315</v>
      </c>
      <c r="C46" s="45">
        <v>391.15</v>
      </c>
      <c r="M46" s="47"/>
    </row>
    <row r="47" spans="1:13" ht="9.75" customHeight="1">
      <c r="A47" s="44" t="s">
        <v>316</v>
      </c>
      <c r="B47" s="42" t="s">
        <v>317</v>
      </c>
      <c r="C47" s="45">
        <v>368.62</v>
      </c>
      <c r="M47" s="47"/>
    </row>
    <row r="48" spans="1:13" ht="9.75" customHeight="1">
      <c r="A48" s="44" t="s">
        <v>318</v>
      </c>
      <c r="B48" s="42" t="s">
        <v>319</v>
      </c>
      <c r="C48" s="45">
        <v>402.78</v>
      </c>
      <c r="M48" s="47"/>
    </row>
    <row r="49" spans="1:13" ht="9.75" customHeight="1">
      <c r="A49" s="44" t="s">
        <v>320</v>
      </c>
      <c r="B49" s="42" t="s">
        <v>321</v>
      </c>
      <c r="C49" s="45">
        <v>375.92</v>
      </c>
      <c r="M49" s="47"/>
    </row>
    <row r="50" spans="1:13" ht="9.75" customHeight="1">
      <c r="A50" s="44" t="s">
        <v>322</v>
      </c>
      <c r="B50" s="42" t="s">
        <v>323</v>
      </c>
      <c r="C50" s="45">
        <v>387.73</v>
      </c>
      <c r="M50" s="47"/>
    </row>
    <row r="51" spans="1:13" ht="9.75" customHeight="1">
      <c r="A51" s="44" t="s">
        <v>324</v>
      </c>
      <c r="B51" s="42" t="s">
        <v>325</v>
      </c>
      <c r="C51" s="45">
        <v>385.8</v>
      </c>
      <c r="M51" s="47"/>
    </row>
    <row r="52" spans="1:13" ht="9.75" customHeight="1">
      <c r="A52" s="44" t="s">
        <v>326</v>
      </c>
      <c r="B52" s="42" t="s">
        <v>327</v>
      </c>
      <c r="C52" s="45">
        <v>459</v>
      </c>
      <c r="M52" s="47"/>
    </row>
    <row r="53" spans="1:13" ht="9.75" customHeight="1">
      <c r="A53" s="44" t="s">
        <v>328</v>
      </c>
      <c r="B53" s="42" t="s">
        <v>329</v>
      </c>
      <c r="C53" s="45">
        <v>398.39</v>
      </c>
      <c r="M53" s="47"/>
    </row>
    <row r="54" spans="1:13" ht="9.75" customHeight="1">
      <c r="A54" s="44" t="s">
        <v>330</v>
      </c>
      <c r="B54" s="42" t="s">
        <v>331</v>
      </c>
      <c r="C54" s="45">
        <v>481.32</v>
      </c>
      <c r="M54" s="47"/>
    </row>
    <row r="55" spans="1:13" ht="9.75" customHeight="1">
      <c r="A55" s="44" t="s">
        <v>332</v>
      </c>
      <c r="B55" s="42" t="s">
        <v>333</v>
      </c>
      <c r="C55" s="45">
        <v>448.41</v>
      </c>
      <c r="M55" s="47"/>
    </row>
    <row r="56" spans="1:13" ht="9.75" customHeight="1">
      <c r="A56" s="44" t="s">
        <v>81</v>
      </c>
      <c r="B56" s="42" t="s">
        <v>82</v>
      </c>
      <c r="C56" s="45">
        <v>463.56</v>
      </c>
      <c r="M56" s="47"/>
    </row>
    <row r="57" spans="1:13" ht="9.75" customHeight="1">
      <c r="A57" s="44" t="s">
        <v>334</v>
      </c>
      <c r="B57" s="42" t="s">
        <v>335</v>
      </c>
      <c r="C57" s="45">
        <v>425.78</v>
      </c>
      <c r="M57" s="47"/>
    </row>
    <row r="58" spans="1:13" ht="9.75" customHeight="1">
      <c r="A58" s="44" t="s">
        <v>336</v>
      </c>
      <c r="B58" s="42" t="s">
        <v>337</v>
      </c>
      <c r="C58" s="45">
        <v>490.57</v>
      </c>
      <c r="M58" s="47"/>
    </row>
    <row r="59" spans="1:13" ht="9.75" customHeight="1">
      <c r="A59" s="44" t="s">
        <v>338</v>
      </c>
      <c r="B59" s="42" t="s">
        <v>339</v>
      </c>
      <c r="C59" s="45">
        <v>438.16</v>
      </c>
      <c r="M59" s="47"/>
    </row>
    <row r="60" spans="1:13" ht="9.75" customHeight="1">
      <c r="A60" s="44" t="s">
        <v>340</v>
      </c>
      <c r="B60" s="42" t="s">
        <v>341</v>
      </c>
      <c r="C60" s="45">
        <v>394.72</v>
      </c>
      <c r="M60" s="47"/>
    </row>
    <row r="61" spans="1:13" ht="9.75" customHeight="1">
      <c r="A61" s="44" t="s">
        <v>159</v>
      </c>
      <c r="B61" s="42" t="s">
        <v>155</v>
      </c>
      <c r="C61" s="45">
        <v>305.48</v>
      </c>
      <c r="M61" s="47"/>
    </row>
    <row r="62" spans="1:13" ht="9.75" customHeight="1">
      <c r="A62" s="44" t="s">
        <v>342</v>
      </c>
      <c r="B62" s="42" t="s">
        <v>343</v>
      </c>
      <c r="C62" s="45">
        <v>330.71</v>
      </c>
      <c r="M62" s="47"/>
    </row>
    <row r="63" spans="1:13" ht="9.75" customHeight="1">
      <c r="A63" s="44" t="s">
        <v>344</v>
      </c>
      <c r="B63" s="42" t="s">
        <v>345</v>
      </c>
      <c r="C63" s="45">
        <v>270.67</v>
      </c>
      <c r="M63" s="47"/>
    </row>
    <row r="64" spans="1:13" ht="9.75" customHeight="1">
      <c r="A64" s="44" t="s">
        <v>346</v>
      </c>
      <c r="B64" s="42" t="s">
        <v>347</v>
      </c>
      <c r="C64" s="45">
        <v>234.75</v>
      </c>
      <c r="M64" s="47"/>
    </row>
    <row r="65" spans="1:13" ht="9.75" customHeight="1">
      <c r="A65" s="44" t="s">
        <v>348</v>
      </c>
      <c r="B65" s="42" t="s">
        <v>349</v>
      </c>
      <c r="C65" s="45">
        <v>411.51</v>
      </c>
      <c r="M65" s="47"/>
    </row>
    <row r="66" spans="1:13" ht="9.75" customHeight="1">
      <c r="A66" s="44" t="s">
        <v>350</v>
      </c>
      <c r="B66" s="42" t="s">
        <v>351</v>
      </c>
      <c r="C66" s="45">
        <v>381.51</v>
      </c>
      <c r="M66" s="47"/>
    </row>
    <row r="67" spans="1:13" ht="9.75" customHeight="1">
      <c r="A67" s="44" t="s">
        <v>352</v>
      </c>
      <c r="B67" s="42" t="s">
        <v>353</v>
      </c>
      <c r="C67" s="45">
        <v>254.82</v>
      </c>
      <c r="M67" s="47"/>
    </row>
    <row r="68" spans="1:13" ht="9.75" customHeight="1">
      <c r="A68" s="44" t="s">
        <v>32</v>
      </c>
      <c r="B68" s="42" t="s">
        <v>33</v>
      </c>
      <c r="C68" s="45">
        <v>725.15</v>
      </c>
      <c r="M68" s="47"/>
    </row>
    <row r="69" spans="1:13" ht="9.75" customHeight="1">
      <c r="A69" s="44" t="s">
        <v>34</v>
      </c>
      <c r="B69" s="42" t="s">
        <v>21</v>
      </c>
      <c r="C69" s="45">
        <v>708.16</v>
      </c>
      <c r="M69" s="47"/>
    </row>
    <row r="70" spans="1:13" ht="9.75" customHeight="1">
      <c r="A70" s="44" t="s">
        <v>354</v>
      </c>
      <c r="B70" s="42" t="s">
        <v>355</v>
      </c>
      <c r="C70" s="45">
        <v>445.46</v>
      </c>
      <c r="M70" s="47"/>
    </row>
    <row r="71" spans="1:13" ht="9.75" customHeight="1">
      <c r="A71" s="44" t="s">
        <v>196</v>
      </c>
      <c r="B71" s="51" t="s">
        <v>197</v>
      </c>
      <c r="C71" s="45">
        <v>388.17</v>
      </c>
      <c r="M71" s="47"/>
    </row>
    <row r="72" spans="1:13" ht="9.75" customHeight="1">
      <c r="A72" s="44" t="s">
        <v>171</v>
      </c>
      <c r="B72" s="42" t="s">
        <v>172</v>
      </c>
      <c r="C72" s="45">
        <v>460.55</v>
      </c>
      <c r="M72" s="47"/>
    </row>
    <row r="73" spans="1:13" ht="9.75" customHeight="1">
      <c r="A73" s="44" t="s">
        <v>356</v>
      </c>
      <c r="B73" s="42" t="s">
        <v>357</v>
      </c>
      <c r="C73" s="45">
        <v>480.87</v>
      </c>
      <c r="M73" s="47"/>
    </row>
    <row r="74" spans="1:13" ht="9.75" customHeight="1">
      <c r="A74" s="44" t="s">
        <v>358</v>
      </c>
      <c r="B74" s="42" t="s">
        <v>359</v>
      </c>
      <c r="C74" s="45">
        <v>429.76</v>
      </c>
      <c r="M74" s="47"/>
    </row>
    <row r="75" spans="1:13" ht="9.75" customHeight="1">
      <c r="A75" s="44" t="s">
        <v>360</v>
      </c>
      <c r="B75" s="42" t="s">
        <v>361</v>
      </c>
      <c r="C75" s="45">
        <v>520.56</v>
      </c>
      <c r="M75" s="47"/>
    </row>
    <row r="76" spans="1:13" ht="9.75" customHeight="1">
      <c r="A76" s="44" t="s">
        <v>173</v>
      </c>
      <c r="B76" s="42" t="s">
        <v>174</v>
      </c>
      <c r="C76" s="45">
        <v>558.11</v>
      </c>
      <c r="M76" s="47"/>
    </row>
    <row r="77" spans="1:13" ht="9.75" customHeight="1">
      <c r="A77" s="44" t="s">
        <v>362</v>
      </c>
      <c r="B77" s="42" t="s">
        <v>363</v>
      </c>
      <c r="C77" s="45">
        <v>487.46</v>
      </c>
      <c r="M77" s="47"/>
    </row>
    <row r="78" spans="1:13" ht="9.75" customHeight="1">
      <c r="A78" s="44" t="s">
        <v>364</v>
      </c>
      <c r="B78" s="42" t="s">
        <v>365</v>
      </c>
      <c r="C78" s="45">
        <v>585.54</v>
      </c>
      <c r="M78" s="47"/>
    </row>
    <row r="79" spans="1:13" ht="9.75" customHeight="1">
      <c r="A79" s="44" t="s">
        <v>366</v>
      </c>
      <c r="B79" s="42" t="s">
        <v>367</v>
      </c>
      <c r="C79" s="45">
        <v>574.72</v>
      </c>
      <c r="M79" s="47"/>
    </row>
    <row r="80" spans="1:13" ht="9.75" customHeight="1">
      <c r="A80" s="44" t="s">
        <v>368</v>
      </c>
      <c r="B80" s="42" t="s">
        <v>369</v>
      </c>
      <c r="C80" s="45">
        <v>591.55</v>
      </c>
      <c r="M80" s="47"/>
    </row>
    <row r="81" spans="1:13" ht="9.75" customHeight="1">
      <c r="A81" s="44" t="s">
        <v>370</v>
      </c>
      <c r="B81" s="42" t="s">
        <v>371</v>
      </c>
      <c r="C81" s="45">
        <v>447.75</v>
      </c>
      <c r="M81" s="47"/>
    </row>
    <row r="82" spans="1:13" ht="9.75" customHeight="1">
      <c r="A82" s="44" t="s">
        <v>83</v>
      </c>
      <c r="B82" s="42" t="s">
        <v>84</v>
      </c>
      <c r="C82" s="45">
        <v>648.28</v>
      </c>
      <c r="M82" s="47"/>
    </row>
    <row r="83" spans="1:13" ht="9.75" customHeight="1">
      <c r="A83" s="44" t="s">
        <v>176</v>
      </c>
      <c r="B83" s="42" t="s">
        <v>177</v>
      </c>
      <c r="C83" s="45">
        <v>793.49</v>
      </c>
      <c r="M83" s="47"/>
    </row>
    <row r="84" spans="1:13" ht="9.75" customHeight="1">
      <c r="A84" s="44" t="s">
        <v>35</v>
      </c>
      <c r="B84" s="42" t="s">
        <v>22</v>
      </c>
      <c r="C84" s="45">
        <v>860.15</v>
      </c>
      <c r="K84" s="57"/>
      <c r="M84" s="47"/>
    </row>
    <row r="85" spans="1:13" ht="9.75" customHeight="1">
      <c r="A85" s="44" t="s">
        <v>372</v>
      </c>
      <c r="B85" s="42" t="s">
        <v>373</v>
      </c>
      <c r="C85" s="45">
        <v>815.6</v>
      </c>
      <c r="M85" s="47"/>
    </row>
    <row r="86" spans="1:13" ht="9.75" customHeight="1">
      <c r="A86" s="44" t="s">
        <v>374</v>
      </c>
      <c r="B86" s="42" t="s">
        <v>375</v>
      </c>
      <c r="C86" s="45">
        <v>563.5</v>
      </c>
      <c r="M86" s="47"/>
    </row>
    <row r="87" spans="1:13" ht="9.75" customHeight="1">
      <c r="A87" s="44" t="s">
        <v>376</v>
      </c>
      <c r="B87" s="42" t="s">
        <v>377</v>
      </c>
      <c r="C87" s="45">
        <v>744.99</v>
      </c>
      <c r="M87" s="47"/>
    </row>
    <row r="88" spans="1:13" ht="9.75" customHeight="1">
      <c r="A88" s="44" t="s">
        <v>198</v>
      </c>
      <c r="B88" s="42" t="s">
        <v>199</v>
      </c>
      <c r="C88" s="45">
        <v>527.39</v>
      </c>
      <c r="M88" s="47"/>
    </row>
    <row r="89" spans="1:13" ht="9.75" customHeight="1">
      <c r="A89" s="44" t="s">
        <v>378</v>
      </c>
      <c r="B89" s="42" t="s">
        <v>379</v>
      </c>
      <c r="C89" s="45">
        <v>675.99</v>
      </c>
      <c r="M89" s="47"/>
    </row>
    <row r="90" spans="1:13" ht="9.75" customHeight="1">
      <c r="A90" s="44" t="s">
        <v>380</v>
      </c>
      <c r="B90" s="42" t="s">
        <v>381</v>
      </c>
      <c r="C90" s="45">
        <v>819.62</v>
      </c>
      <c r="M90" s="47"/>
    </row>
    <row r="91" spans="1:13" ht="9.75" customHeight="1">
      <c r="A91" s="44" t="s">
        <v>382</v>
      </c>
      <c r="B91" s="42" t="s">
        <v>383</v>
      </c>
      <c r="C91" s="45">
        <v>678.77</v>
      </c>
      <c r="M91" s="47"/>
    </row>
    <row r="92" spans="1:13" ht="9.75" customHeight="1">
      <c r="A92" s="44" t="s">
        <v>384</v>
      </c>
      <c r="B92" s="42" t="s">
        <v>385</v>
      </c>
      <c r="C92" s="45">
        <v>824.95</v>
      </c>
      <c r="M92" s="47"/>
    </row>
    <row r="93" spans="1:13" ht="9.75" customHeight="1">
      <c r="A93" s="44" t="s">
        <v>386</v>
      </c>
      <c r="B93" s="42" t="s">
        <v>387</v>
      </c>
      <c r="C93" s="45">
        <v>811.5</v>
      </c>
      <c r="M93" s="47"/>
    </row>
    <row r="94" spans="1:13" ht="9.75" customHeight="1">
      <c r="A94" s="44" t="s">
        <v>388</v>
      </c>
      <c r="B94" s="42" t="s">
        <v>389</v>
      </c>
      <c r="C94" s="45">
        <v>649</v>
      </c>
      <c r="M94" s="47"/>
    </row>
    <row r="95" spans="1:13" ht="9.75" customHeight="1">
      <c r="A95" s="44" t="s">
        <v>390</v>
      </c>
      <c r="B95" s="42" t="s">
        <v>391</v>
      </c>
      <c r="C95" s="45">
        <v>714</v>
      </c>
      <c r="M95" s="47"/>
    </row>
    <row r="96" spans="1:13" ht="9.75" customHeight="1">
      <c r="A96" s="44" t="s">
        <v>392</v>
      </c>
      <c r="B96" s="42" t="s">
        <v>393</v>
      </c>
      <c r="C96" s="45">
        <v>660.06</v>
      </c>
      <c r="M96" s="47"/>
    </row>
    <row r="97" spans="1:13" ht="9.75" customHeight="1">
      <c r="A97" s="44" t="s">
        <v>394</v>
      </c>
      <c r="B97" s="42" t="s">
        <v>395</v>
      </c>
      <c r="C97" s="45">
        <v>793.91</v>
      </c>
      <c r="M97" s="47"/>
    </row>
    <row r="98" spans="1:13" ht="9.75" customHeight="1">
      <c r="A98" s="44" t="s">
        <v>396</v>
      </c>
      <c r="B98" s="42" t="s">
        <v>397</v>
      </c>
      <c r="C98" s="45">
        <v>843.41</v>
      </c>
      <c r="M98" s="47"/>
    </row>
    <row r="99" spans="1:13" ht="9.75" customHeight="1">
      <c r="A99" s="44" t="s">
        <v>85</v>
      </c>
      <c r="B99" s="42" t="s">
        <v>86</v>
      </c>
      <c r="C99" s="45">
        <v>734.33</v>
      </c>
      <c r="M99" s="47"/>
    </row>
    <row r="100" spans="1:13" ht="9.75" customHeight="1">
      <c r="A100" s="44" t="s">
        <v>398</v>
      </c>
      <c r="B100" s="42" t="s">
        <v>399</v>
      </c>
      <c r="C100" s="45">
        <v>466.2</v>
      </c>
      <c r="M100" s="47"/>
    </row>
    <row r="101" spans="1:13" ht="9.75" customHeight="1">
      <c r="A101" s="44" t="s">
        <v>400</v>
      </c>
      <c r="B101" s="42" t="s">
        <v>401</v>
      </c>
      <c r="C101" s="45">
        <v>549.56</v>
      </c>
      <c r="M101" s="47"/>
    </row>
    <row r="102" spans="1:13" ht="9.75" customHeight="1">
      <c r="A102" s="44" t="s">
        <v>402</v>
      </c>
      <c r="B102" s="42" t="s">
        <v>403</v>
      </c>
      <c r="C102" s="45">
        <v>304.507</v>
      </c>
      <c r="M102" s="47"/>
    </row>
    <row r="103" spans="1:13" ht="9.75" customHeight="1">
      <c r="A103" s="44" t="s">
        <v>404</v>
      </c>
      <c r="B103" s="42" t="s">
        <v>405</v>
      </c>
      <c r="C103" s="45">
        <v>385.064</v>
      </c>
      <c r="M103" s="47"/>
    </row>
    <row r="104" spans="1:13" ht="9.75" customHeight="1">
      <c r="A104" s="44" t="s">
        <v>406</v>
      </c>
      <c r="B104" s="42" t="s">
        <v>407</v>
      </c>
      <c r="C104" s="45">
        <v>408.426</v>
      </c>
      <c r="M104" s="47"/>
    </row>
    <row r="105" spans="1:13" ht="9.75" customHeight="1">
      <c r="A105" s="44" t="s">
        <v>408</v>
      </c>
      <c r="B105" s="42" t="s">
        <v>409</v>
      </c>
      <c r="C105" s="45">
        <v>377.916</v>
      </c>
      <c r="M105" s="47"/>
    </row>
    <row r="106" spans="1:13" ht="9.75" customHeight="1">
      <c r="A106" s="44" t="s">
        <v>410</v>
      </c>
      <c r="B106" s="42" t="s">
        <v>411</v>
      </c>
      <c r="C106" s="45">
        <v>351.102</v>
      </c>
      <c r="M106" s="47"/>
    </row>
    <row r="107" spans="1:13" ht="9.75" customHeight="1">
      <c r="A107" s="44" t="s">
        <v>412</v>
      </c>
      <c r="B107" s="42" t="s">
        <v>413</v>
      </c>
      <c r="C107" s="45">
        <v>338.459</v>
      </c>
      <c r="M107" s="47"/>
    </row>
    <row r="108" spans="1:13" ht="9.75" customHeight="1">
      <c r="A108" s="44" t="s">
        <v>414</v>
      </c>
      <c r="B108" s="42" t="s">
        <v>415</v>
      </c>
      <c r="C108" s="45">
        <v>367.821</v>
      </c>
      <c r="M108" s="47"/>
    </row>
    <row r="109" spans="1:13" ht="9.75" customHeight="1">
      <c r="A109" s="44" t="s">
        <v>416</v>
      </c>
      <c r="B109" s="42" t="s">
        <v>417</v>
      </c>
      <c r="C109" s="45">
        <v>565.354</v>
      </c>
      <c r="M109" s="47"/>
    </row>
    <row r="110" spans="1:13" ht="9.75" customHeight="1">
      <c r="A110" s="44" t="s">
        <v>418</v>
      </c>
      <c r="B110" s="42" t="s">
        <v>419</v>
      </c>
      <c r="C110" s="45">
        <v>469.487</v>
      </c>
      <c r="M110" s="47"/>
    </row>
    <row r="111" spans="1:13" ht="9.75" customHeight="1">
      <c r="A111" s="44" t="s">
        <v>420</v>
      </c>
      <c r="B111" s="42" t="s">
        <v>421</v>
      </c>
      <c r="C111" s="45">
        <v>308.714</v>
      </c>
      <c r="M111" s="47"/>
    </row>
    <row r="112" spans="1:13" ht="9.75" customHeight="1">
      <c r="A112" s="44" t="s">
        <v>422</v>
      </c>
      <c r="B112" s="42" t="s">
        <v>423</v>
      </c>
      <c r="C112" s="45">
        <v>355.325</v>
      </c>
      <c r="M112" s="47"/>
    </row>
    <row r="113" spans="1:13" ht="9.75" customHeight="1">
      <c r="A113" s="44" t="s">
        <v>424</v>
      </c>
      <c r="B113" s="42" t="s">
        <v>425</v>
      </c>
      <c r="C113" s="45">
        <v>339.655</v>
      </c>
      <c r="M113" s="47"/>
    </row>
    <row r="114" spans="1:13" ht="9.75" customHeight="1">
      <c r="A114" s="44" t="s">
        <v>426</v>
      </c>
      <c r="B114" s="42" t="s">
        <v>427</v>
      </c>
      <c r="C114" s="45">
        <v>384.475</v>
      </c>
      <c r="M114" s="47"/>
    </row>
    <row r="115" spans="1:13" ht="9.75" customHeight="1">
      <c r="A115" s="44" t="s">
        <v>428</v>
      </c>
      <c r="B115" s="42" t="s">
        <v>429</v>
      </c>
      <c r="C115" s="45">
        <v>341.251</v>
      </c>
      <c r="M115" s="47"/>
    </row>
    <row r="116" spans="1:13" ht="9.75" customHeight="1">
      <c r="A116" s="44" t="s">
        <v>430</v>
      </c>
      <c r="B116" s="42" t="s">
        <v>431</v>
      </c>
      <c r="C116" s="45">
        <v>316.872</v>
      </c>
      <c r="M116" s="47"/>
    </row>
    <row r="117" spans="1:13" ht="9.75" customHeight="1">
      <c r="A117" s="44" t="s">
        <v>432</v>
      </c>
      <c r="B117" s="42" t="s">
        <v>433</v>
      </c>
      <c r="C117" s="45">
        <v>331.99</v>
      </c>
      <c r="M117" s="47"/>
    </row>
    <row r="118" spans="1:13" ht="9.75" customHeight="1">
      <c r="A118" s="44" t="s">
        <v>434</v>
      </c>
      <c r="B118" s="42" t="s">
        <v>435</v>
      </c>
      <c r="C118" s="45">
        <v>380.101</v>
      </c>
      <c r="M118" s="47"/>
    </row>
    <row r="119" spans="1:13" ht="9.75" customHeight="1">
      <c r="A119" s="44" t="s">
        <v>436</v>
      </c>
      <c r="B119" s="42" t="s">
        <v>437</v>
      </c>
      <c r="C119" s="45">
        <v>326.529</v>
      </c>
      <c r="M119" s="47"/>
    </row>
    <row r="120" spans="1:13" ht="9.75" customHeight="1">
      <c r="A120" s="44" t="s">
        <v>438</v>
      </c>
      <c r="B120" s="42" t="s">
        <v>439</v>
      </c>
      <c r="C120" s="45">
        <v>375.995</v>
      </c>
      <c r="M120" s="47"/>
    </row>
    <row r="121" spans="1:13" ht="9.75" customHeight="1">
      <c r="A121" s="44" t="s">
        <v>440</v>
      </c>
      <c r="B121" s="42" t="s">
        <v>441</v>
      </c>
      <c r="C121" s="45">
        <v>354.984</v>
      </c>
      <c r="M121" s="47"/>
    </row>
    <row r="122" spans="1:13" ht="9.75" customHeight="1">
      <c r="A122" s="44" t="s">
        <v>442</v>
      </c>
      <c r="B122" s="42" t="s">
        <v>443</v>
      </c>
      <c r="C122" s="45">
        <v>343.663</v>
      </c>
      <c r="M122" s="47"/>
    </row>
    <row r="123" spans="1:13" ht="9.75" customHeight="1">
      <c r="A123" s="44" t="s">
        <v>444</v>
      </c>
      <c r="B123" s="42" t="s">
        <v>445</v>
      </c>
      <c r="C123" s="45">
        <v>305.485</v>
      </c>
      <c r="M123" s="47"/>
    </row>
    <row r="124" spans="1:13" ht="9.75" customHeight="1">
      <c r="A124" s="44" t="s">
        <v>178</v>
      </c>
      <c r="B124" s="42" t="s">
        <v>179</v>
      </c>
      <c r="C124" s="45">
        <v>193.107</v>
      </c>
      <c r="M124" s="47"/>
    </row>
    <row r="125" spans="1:13" ht="9.75" customHeight="1">
      <c r="A125" s="44" t="s">
        <v>446</v>
      </c>
      <c r="B125" s="42" t="s">
        <v>447</v>
      </c>
      <c r="C125" s="45">
        <v>259.029</v>
      </c>
      <c r="M125" s="47"/>
    </row>
    <row r="126" spans="1:13" ht="9.75" customHeight="1">
      <c r="A126" s="44" t="s">
        <v>448</v>
      </c>
      <c r="B126" s="42" t="s">
        <v>449</v>
      </c>
      <c r="C126" s="45">
        <v>266.347</v>
      </c>
      <c r="M126" s="47"/>
    </row>
    <row r="127" spans="1:13" ht="9.75" customHeight="1">
      <c r="A127" s="44" t="s">
        <v>132</v>
      </c>
      <c r="B127" s="42" t="s">
        <v>134</v>
      </c>
      <c r="C127" s="45">
        <v>487.296</v>
      </c>
      <c r="M127" s="47"/>
    </row>
    <row r="128" spans="1:13" ht="9.75" customHeight="1">
      <c r="A128" s="44" t="s">
        <v>450</v>
      </c>
      <c r="B128" s="42" t="s">
        <v>451</v>
      </c>
      <c r="C128" s="45">
        <v>425.15</v>
      </c>
      <c r="M128" s="47"/>
    </row>
    <row r="129" spans="1:13" ht="9.75" customHeight="1">
      <c r="A129" s="44" t="s">
        <v>180</v>
      </c>
      <c r="B129" s="42" t="s">
        <v>181</v>
      </c>
      <c r="C129" s="45">
        <v>563.17</v>
      </c>
      <c r="M129" s="47"/>
    </row>
    <row r="130" spans="1:13" ht="9.75" customHeight="1">
      <c r="A130" s="44" t="s">
        <v>452</v>
      </c>
      <c r="B130" s="42" t="s">
        <v>453</v>
      </c>
      <c r="C130" s="45">
        <v>424.79</v>
      </c>
      <c r="M130" s="47"/>
    </row>
    <row r="131" spans="1:13" ht="9.75" customHeight="1">
      <c r="A131" s="44" t="s">
        <v>454</v>
      </c>
      <c r="B131" s="42" t="s">
        <v>455</v>
      </c>
      <c r="C131" s="45">
        <v>353.32</v>
      </c>
      <c r="M131" s="47"/>
    </row>
    <row r="132" spans="1:13" ht="9.75" customHeight="1">
      <c r="A132" s="44" t="s">
        <v>456</v>
      </c>
      <c r="B132" s="42" t="s">
        <v>457</v>
      </c>
      <c r="C132" s="45">
        <v>445.63</v>
      </c>
      <c r="M132" s="47"/>
    </row>
    <row r="133" spans="1:13" ht="9.75" customHeight="1">
      <c r="A133" s="44" t="s">
        <v>458</v>
      </c>
      <c r="B133" s="42" t="s">
        <v>459</v>
      </c>
      <c r="C133" s="45">
        <v>459.29</v>
      </c>
      <c r="M133" s="47"/>
    </row>
    <row r="134" spans="1:13" ht="9.75" customHeight="1">
      <c r="A134" s="44" t="s">
        <v>200</v>
      </c>
      <c r="B134" s="42" t="s">
        <v>201</v>
      </c>
      <c r="C134" s="45">
        <v>354.28</v>
      </c>
      <c r="M134" s="47"/>
    </row>
    <row r="135" spans="1:13" ht="9.75" customHeight="1">
      <c r="A135" s="44" t="s">
        <v>460</v>
      </c>
      <c r="B135" s="42" t="s">
        <v>461</v>
      </c>
      <c r="C135" s="45">
        <v>366.88</v>
      </c>
      <c r="M135" s="47"/>
    </row>
    <row r="136" spans="1:13" ht="9.75" customHeight="1">
      <c r="A136" s="44" t="s">
        <v>462</v>
      </c>
      <c r="B136" s="42" t="s">
        <v>463</v>
      </c>
      <c r="C136" s="45">
        <v>379.51</v>
      </c>
      <c r="M136" s="47"/>
    </row>
    <row r="137" spans="1:13" ht="9.75" customHeight="1">
      <c r="A137" s="44" t="s">
        <v>464</v>
      </c>
      <c r="B137" s="42" t="s">
        <v>465</v>
      </c>
      <c r="C137" s="45">
        <v>418.09</v>
      </c>
      <c r="M137" s="47"/>
    </row>
    <row r="138" spans="1:13" ht="9.75" customHeight="1">
      <c r="A138" s="44" t="s">
        <v>466</v>
      </c>
      <c r="B138" s="42" t="s">
        <v>467</v>
      </c>
      <c r="C138" s="45">
        <v>403.22</v>
      </c>
      <c r="M138" s="47"/>
    </row>
    <row r="139" spans="1:13" ht="9.75" customHeight="1">
      <c r="A139" s="44" t="s">
        <v>87</v>
      </c>
      <c r="B139" s="42" t="s">
        <v>88</v>
      </c>
      <c r="C139" s="45">
        <v>388.06</v>
      </c>
      <c r="M139" s="47"/>
    </row>
    <row r="140" spans="1:13" ht="9.75" customHeight="1">
      <c r="A140" s="44" t="s">
        <v>468</v>
      </c>
      <c r="B140" s="42" t="s">
        <v>469</v>
      </c>
      <c r="C140" s="45">
        <v>339.63</v>
      </c>
      <c r="M140" s="47"/>
    </row>
    <row r="141" spans="1:13" ht="9.75" customHeight="1">
      <c r="A141" s="44" t="s">
        <v>470</v>
      </c>
      <c r="B141" s="42" t="s">
        <v>471</v>
      </c>
      <c r="C141" s="45">
        <v>499.9</v>
      </c>
      <c r="M141" s="47"/>
    </row>
    <row r="142" spans="1:13" ht="9.75" customHeight="1">
      <c r="A142" s="44" t="s">
        <v>472</v>
      </c>
      <c r="B142" s="42" t="s">
        <v>473</v>
      </c>
      <c r="C142" s="45">
        <v>413.3</v>
      </c>
      <c r="M142" s="47"/>
    </row>
    <row r="143" spans="1:13" ht="9.75" customHeight="1">
      <c r="A143" s="44" t="s">
        <v>474</v>
      </c>
      <c r="B143" s="42" t="s">
        <v>475</v>
      </c>
      <c r="C143" s="45">
        <v>440.42</v>
      </c>
      <c r="M143" s="47"/>
    </row>
    <row r="144" spans="1:13" ht="9.75" customHeight="1">
      <c r="A144" s="44" t="s">
        <v>202</v>
      </c>
      <c r="B144" s="42" t="s">
        <v>203</v>
      </c>
      <c r="C144" s="45">
        <v>480.46</v>
      </c>
      <c r="M144" s="47"/>
    </row>
    <row r="145" spans="1:13" ht="9.75" customHeight="1">
      <c r="A145" s="44" t="s">
        <v>476</v>
      </c>
      <c r="B145" s="42" t="s">
        <v>477</v>
      </c>
      <c r="C145" s="45">
        <v>459.98</v>
      </c>
      <c r="M145" s="47"/>
    </row>
    <row r="146" spans="1:13" ht="9.75" customHeight="1">
      <c r="A146" s="44" t="s">
        <v>478</v>
      </c>
      <c r="B146" s="42" t="s">
        <v>479</v>
      </c>
      <c r="C146" s="45">
        <v>454.6</v>
      </c>
      <c r="M146" s="47"/>
    </row>
    <row r="147" spans="1:13" ht="9.75" customHeight="1">
      <c r="A147" s="44" t="s">
        <v>480</v>
      </c>
      <c r="B147" s="42" t="s">
        <v>481</v>
      </c>
      <c r="C147" s="45">
        <v>463.56</v>
      </c>
      <c r="M147" s="47"/>
    </row>
    <row r="148" spans="1:13" ht="9.75" customHeight="1">
      <c r="A148" s="44" t="s">
        <v>482</v>
      </c>
      <c r="B148" s="42" t="s">
        <v>483</v>
      </c>
      <c r="C148" s="45">
        <v>391.27</v>
      </c>
      <c r="M148" s="47"/>
    </row>
    <row r="149" spans="1:13" ht="9.75" customHeight="1">
      <c r="A149" s="44" t="s">
        <v>484</v>
      </c>
      <c r="B149" s="42" t="s">
        <v>485</v>
      </c>
      <c r="C149" s="45">
        <v>465.72</v>
      </c>
      <c r="M149" s="47"/>
    </row>
    <row r="150" spans="1:13" ht="9.75" customHeight="1">
      <c r="A150" s="44" t="s">
        <v>486</v>
      </c>
      <c r="B150" s="42" t="s">
        <v>487</v>
      </c>
      <c r="C150" s="45">
        <v>240.45</v>
      </c>
      <c r="M150" s="47"/>
    </row>
    <row r="151" spans="1:13" ht="9.75" customHeight="1">
      <c r="A151" s="44" t="s">
        <v>488</v>
      </c>
      <c r="B151" s="42" t="s">
        <v>489</v>
      </c>
      <c r="C151" s="45">
        <v>492.97</v>
      </c>
      <c r="M151" s="47"/>
    </row>
    <row r="152" spans="1:13" ht="9.75" customHeight="1">
      <c r="A152" s="44" t="s">
        <v>490</v>
      </c>
      <c r="B152" s="42" t="s">
        <v>491</v>
      </c>
      <c r="C152" s="45">
        <v>421.93</v>
      </c>
      <c r="M152" s="47"/>
    </row>
    <row r="153" spans="1:13" ht="9.75" customHeight="1">
      <c r="A153" s="44" t="s">
        <v>36</v>
      </c>
      <c r="B153" s="42" t="s">
        <v>89</v>
      </c>
      <c r="C153" s="45">
        <v>373.89</v>
      </c>
      <c r="M153" s="47"/>
    </row>
    <row r="154" spans="1:13" ht="9.75" customHeight="1">
      <c r="A154" s="44" t="s">
        <v>492</v>
      </c>
      <c r="B154" s="51" t="s">
        <v>493</v>
      </c>
      <c r="C154" s="45">
        <v>457.89</v>
      </c>
      <c r="M154" s="47"/>
    </row>
    <row r="155" spans="1:13" ht="9.75" customHeight="1">
      <c r="A155" s="44" t="s">
        <v>90</v>
      </c>
      <c r="B155" s="51" t="s">
        <v>91</v>
      </c>
      <c r="C155" s="45">
        <v>409.59</v>
      </c>
      <c r="M155" s="47"/>
    </row>
    <row r="156" spans="1:13" ht="9.75" customHeight="1">
      <c r="A156" s="44" t="s">
        <v>494</v>
      </c>
      <c r="B156" s="42" t="s">
        <v>495</v>
      </c>
      <c r="C156" s="45">
        <v>579.04</v>
      </c>
      <c r="M156" s="47"/>
    </row>
    <row r="157" spans="1:13" ht="9.75" customHeight="1">
      <c r="A157" s="44" t="s">
        <v>92</v>
      </c>
      <c r="B157" s="51" t="s">
        <v>93</v>
      </c>
      <c r="C157" s="45">
        <v>604.38</v>
      </c>
      <c r="M157" s="47"/>
    </row>
    <row r="158" spans="1:13" ht="9.75" customHeight="1">
      <c r="A158" s="44" t="s">
        <v>496</v>
      </c>
      <c r="B158" s="51" t="s">
        <v>497</v>
      </c>
      <c r="C158" s="45">
        <v>468.31</v>
      </c>
      <c r="M158" s="47"/>
    </row>
    <row r="159" spans="1:13" ht="9.75" customHeight="1">
      <c r="A159" s="44" t="s">
        <v>498</v>
      </c>
      <c r="B159" s="51" t="s">
        <v>499</v>
      </c>
      <c r="C159" s="45">
        <v>466.87</v>
      </c>
      <c r="M159" s="47"/>
    </row>
    <row r="160" spans="1:13" ht="9.75" customHeight="1">
      <c r="A160" s="44" t="s">
        <v>500</v>
      </c>
      <c r="B160" s="51" t="s">
        <v>18</v>
      </c>
      <c r="C160" s="45">
        <v>626.4</v>
      </c>
      <c r="M160" s="47"/>
    </row>
    <row r="161" spans="1:13" ht="9.75" customHeight="1">
      <c r="A161" s="44" t="s">
        <v>204</v>
      </c>
      <c r="B161" s="51" t="s">
        <v>205</v>
      </c>
      <c r="C161" s="45">
        <v>669.38</v>
      </c>
      <c r="M161" s="47"/>
    </row>
    <row r="162" spans="1:13" ht="9.75" customHeight="1">
      <c r="A162" s="44" t="s">
        <v>501</v>
      </c>
      <c r="B162" s="51" t="s">
        <v>502</v>
      </c>
      <c r="C162" s="45">
        <v>685.94</v>
      </c>
      <c r="M162" s="47"/>
    </row>
    <row r="163" spans="1:13" ht="9.75" customHeight="1">
      <c r="A163" s="44" t="s">
        <v>503</v>
      </c>
      <c r="B163" s="51" t="s">
        <v>504</v>
      </c>
      <c r="C163" s="45">
        <v>612.36</v>
      </c>
      <c r="M163" s="47"/>
    </row>
    <row r="164" spans="1:13" ht="9.75" customHeight="1">
      <c r="A164" s="44" t="s">
        <v>505</v>
      </c>
      <c r="B164" s="51" t="s">
        <v>506</v>
      </c>
      <c r="C164" s="45">
        <v>707.72</v>
      </c>
      <c r="M164" s="47"/>
    </row>
    <row r="165" spans="1:13" ht="9.75" customHeight="1">
      <c r="A165" s="44" t="s">
        <v>507</v>
      </c>
      <c r="B165" s="42" t="s">
        <v>508</v>
      </c>
      <c r="C165" s="45">
        <v>683.21</v>
      </c>
      <c r="M165" s="47"/>
    </row>
    <row r="166" spans="1:13" ht="9.75" customHeight="1">
      <c r="A166" s="44" t="s">
        <v>37</v>
      </c>
      <c r="B166" s="42" t="s">
        <v>23</v>
      </c>
      <c r="C166" s="45">
        <v>604.55</v>
      </c>
      <c r="M166" s="47"/>
    </row>
    <row r="167" spans="1:13" ht="9.75" customHeight="1">
      <c r="A167" s="44" t="s">
        <v>509</v>
      </c>
      <c r="B167" s="42" t="s">
        <v>510</v>
      </c>
      <c r="C167" s="45">
        <v>588.98</v>
      </c>
      <c r="M167" s="47"/>
    </row>
    <row r="168" spans="1:13" ht="9.75" customHeight="1">
      <c r="A168" s="44" t="s">
        <v>511</v>
      </c>
      <c r="B168" s="42" t="s">
        <v>512</v>
      </c>
      <c r="C168" s="45">
        <v>590.68</v>
      </c>
      <c r="M168" s="47"/>
    </row>
    <row r="169" spans="1:13" ht="9.75" customHeight="1">
      <c r="A169" s="44" t="s">
        <v>513</v>
      </c>
      <c r="B169" s="42" t="s">
        <v>514</v>
      </c>
      <c r="C169" s="45">
        <v>646.51</v>
      </c>
      <c r="M169" s="47"/>
    </row>
    <row r="170" spans="1:13" ht="9.75" customHeight="1">
      <c r="A170" s="44" t="s">
        <v>160</v>
      </c>
      <c r="B170" s="42" t="s">
        <v>156</v>
      </c>
      <c r="C170" s="45">
        <v>482.17</v>
      </c>
      <c r="M170" s="47"/>
    </row>
    <row r="171" spans="1:13" ht="9.75" customHeight="1">
      <c r="A171" s="44" t="s">
        <v>515</v>
      </c>
      <c r="B171" s="42" t="s">
        <v>516</v>
      </c>
      <c r="C171" s="45">
        <v>627.56</v>
      </c>
      <c r="M171" s="47"/>
    </row>
    <row r="172" spans="1:13" ht="9.75" customHeight="1">
      <c r="A172" s="44" t="s">
        <v>94</v>
      </c>
      <c r="B172" s="42" t="s">
        <v>95</v>
      </c>
      <c r="C172" s="45">
        <v>603.59</v>
      </c>
      <c r="M172" s="47"/>
    </row>
    <row r="173" spans="1:13" ht="9.75" customHeight="1">
      <c r="A173" s="44" t="s">
        <v>96</v>
      </c>
      <c r="B173" s="42" t="s">
        <v>97</v>
      </c>
      <c r="C173" s="45">
        <v>375.77</v>
      </c>
      <c r="M173" s="47"/>
    </row>
    <row r="174" spans="1:13" ht="9.75" customHeight="1">
      <c r="A174" s="44" t="s">
        <v>517</v>
      </c>
      <c r="B174" s="42" t="s">
        <v>518</v>
      </c>
      <c r="C174" s="45">
        <v>345.85</v>
      </c>
      <c r="M174" s="47"/>
    </row>
    <row r="175" spans="1:13" ht="9.75" customHeight="1">
      <c r="A175" s="44" t="s">
        <v>38</v>
      </c>
      <c r="B175" s="42" t="s">
        <v>24</v>
      </c>
      <c r="C175" s="45">
        <v>292.32</v>
      </c>
      <c r="M175" s="47"/>
    </row>
    <row r="176" spans="1:13" ht="9.75" customHeight="1">
      <c r="A176" s="44" t="s">
        <v>519</v>
      </c>
      <c r="B176" s="42" t="s">
        <v>520</v>
      </c>
      <c r="C176" s="45">
        <v>415.84</v>
      </c>
      <c r="M176" s="47"/>
    </row>
    <row r="177" spans="1:13" ht="9.75" customHeight="1">
      <c r="A177" s="44" t="s">
        <v>521</v>
      </c>
      <c r="B177" s="42" t="s">
        <v>522</v>
      </c>
      <c r="C177" s="45">
        <v>361.34</v>
      </c>
      <c r="M177" s="47"/>
    </row>
    <row r="178" spans="1:13" ht="9.75" customHeight="1">
      <c r="A178" s="44" t="s">
        <v>523</v>
      </c>
      <c r="B178" s="42" t="s">
        <v>524</v>
      </c>
      <c r="C178" s="45">
        <v>412.05</v>
      </c>
      <c r="M178" s="47"/>
    </row>
    <row r="179" spans="1:13" ht="9.75" customHeight="1">
      <c r="A179" s="44" t="s">
        <v>525</v>
      </c>
      <c r="B179" s="42" t="s">
        <v>526</v>
      </c>
      <c r="C179" s="45">
        <v>383.7</v>
      </c>
      <c r="M179" s="47"/>
    </row>
    <row r="180" spans="1:13" ht="9.75" customHeight="1">
      <c r="A180" s="44" t="s">
        <v>527</v>
      </c>
      <c r="B180" s="42" t="s">
        <v>528</v>
      </c>
      <c r="C180" s="45">
        <v>383.54</v>
      </c>
      <c r="M180" s="47"/>
    </row>
    <row r="181" spans="1:13" ht="9.75" customHeight="1">
      <c r="A181" s="44" t="s">
        <v>98</v>
      </c>
      <c r="B181" s="42" t="s">
        <v>99</v>
      </c>
      <c r="C181" s="45">
        <v>280.33</v>
      </c>
      <c r="M181" s="47"/>
    </row>
    <row r="182" spans="1:13" ht="9.75" customHeight="1">
      <c r="A182" s="44" t="s">
        <v>100</v>
      </c>
      <c r="B182" s="42" t="s">
        <v>101</v>
      </c>
      <c r="C182" s="45">
        <v>554.44</v>
      </c>
      <c r="M182" s="47"/>
    </row>
    <row r="183" spans="1:13" ht="9.75" customHeight="1">
      <c r="A183" s="44" t="s">
        <v>529</v>
      </c>
      <c r="B183" s="42" t="s">
        <v>530</v>
      </c>
      <c r="C183" s="45">
        <v>542.85</v>
      </c>
      <c r="M183" s="47"/>
    </row>
    <row r="184" spans="1:13" ht="9.75" customHeight="1">
      <c r="A184" s="44" t="s">
        <v>531</v>
      </c>
      <c r="B184" s="42" t="s">
        <v>532</v>
      </c>
      <c r="C184" s="45">
        <v>413.79</v>
      </c>
      <c r="M184" s="47"/>
    </row>
    <row r="185" spans="1:13" ht="9.75" customHeight="1">
      <c r="A185" s="44" t="s">
        <v>533</v>
      </c>
      <c r="B185" s="42" t="s">
        <v>534</v>
      </c>
      <c r="C185" s="45">
        <v>431.79</v>
      </c>
      <c r="M185" s="47"/>
    </row>
    <row r="186" spans="1:13" ht="9.75" customHeight="1">
      <c r="A186" s="44" t="s">
        <v>535</v>
      </c>
      <c r="B186" s="51" t="s">
        <v>536</v>
      </c>
      <c r="C186" s="45">
        <v>487.8</v>
      </c>
      <c r="M186" s="47"/>
    </row>
    <row r="187" spans="1:13" ht="9.75" customHeight="1">
      <c r="A187" s="44" t="s">
        <v>537</v>
      </c>
      <c r="B187" s="51" t="s">
        <v>538</v>
      </c>
      <c r="C187" s="45">
        <v>334.64</v>
      </c>
      <c r="M187" s="47"/>
    </row>
    <row r="188" spans="1:13" ht="9.75" customHeight="1">
      <c r="A188" s="44" t="s">
        <v>539</v>
      </c>
      <c r="B188" s="51" t="s">
        <v>540</v>
      </c>
      <c r="C188" s="45">
        <v>459.46</v>
      </c>
      <c r="M188" s="47"/>
    </row>
    <row r="189" spans="1:13" ht="9.75" customHeight="1">
      <c r="A189" s="44" t="s">
        <v>541</v>
      </c>
      <c r="B189" s="51" t="s">
        <v>542</v>
      </c>
      <c r="C189" s="45">
        <v>480.13</v>
      </c>
      <c r="M189" s="47"/>
    </row>
    <row r="190" spans="1:13" ht="9.75" customHeight="1">
      <c r="A190" s="44" t="s">
        <v>543</v>
      </c>
      <c r="B190" s="51" t="s">
        <v>544</v>
      </c>
      <c r="C190" s="45">
        <v>401.82</v>
      </c>
      <c r="M190" s="47"/>
    </row>
    <row r="191" spans="1:13" ht="9.75" customHeight="1">
      <c r="A191" s="44" t="s">
        <v>545</v>
      </c>
      <c r="B191" s="51" t="s">
        <v>546</v>
      </c>
      <c r="C191" s="45">
        <v>467.53</v>
      </c>
      <c r="M191" s="47"/>
    </row>
    <row r="192" spans="1:13" ht="9.75" customHeight="1">
      <c r="A192" s="44" t="s">
        <v>547</v>
      </c>
      <c r="B192" s="51" t="s">
        <v>548</v>
      </c>
      <c r="C192" s="45">
        <v>446.45</v>
      </c>
      <c r="M192" s="47"/>
    </row>
    <row r="193" spans="1:13" ht="9.75" customHeight="1">
      <c r="A193" s="44" t="s">
        <v>549</v>
      </c>
      <c r="B193" s="51" t="s">
        <v>550</v>
      </c>
      <c r="C193" s="45">
        <v>400.06</v>
      </c>
      <c r="M193" s="47"/>
    </row>
    <row r="194" spans="1:13" ht="9.75" customHeight="1">
      <c r="A194" s="44" t="s">
        <v>102</v>
      </c>
      <c r="B194" s="51" t="s">
        <v>103</v>
      </c>
      <c r="C194" s="45">
        <v>357.03</v>
      </c>
      <c r="M194" s="47"/>
    </row>
    <row r="195" spans="1:13" ht="9.75" customHeight="1">
      <c r="A195" s="44" t="s">
        <v>551</v>
      </c>
      <c r="B195" s="51" t="s">
        <v>552</v>
      </c>
      <c r="C195" s="45">
        <v>562.79</v>
      </c>
      <c r="M195" s="47"/>
    </row>
    <row r="196" spans="1:13" ht="9.75" customHeight="1">
      <c r="A196" s="44" t="s">
        <v>206</v>
      </c>
      <c r="B196" s="51" t="s">
        <v>207</v>
      </c>
      <c r="C196" s="45">
        <v>764.77</v>
      </c>
      <c r="M196" s="47"/>
    </row>
    <row r="197" spans="1:13" ht="9.75" customHeight="1">
      <c r="A197" s="44" t="s">
        <v>553</v>
      </c>
      <c r="B197" s="51" t="s">
        <v>554</v>
      </c>
      <c r="C197" s="45">
        <v>451.8</v>
      </c>
      <c r="M197" s="47"/>
    </row>
    <row r="198" spans="1:13" ht="9.75" customHeight="1">
      <c r="A198" s="44" t="s">
        <v>104</v>
      </c>
      <c r="B198" s="51" t="s">
        <v>105</v>
      </c>
      <c r="C198" s="45">
        <v>714.03</v>
      </c>
      <c r="M198" s="47"/>
    </row>
    <row r="199" spans="1:13" ht="9.75" customHeight="1">
      <c r="A199" s="44" t="s">
        <v>106</v>
      </c>
      <c r="B199" s="51" t="s">
        <v>107</v>
      </c>
      <c r="C199" s="45">
        <v>677.32</v>
      </c>
      <c r="M199" s="47"/>
    </row>
    <row r="200" spans="1:13" ht="9.75" customHeight="1">
      <c r="A200" s="44" t="s">
        <v>555</v>
      </c>
      <c r="B200" s="51" t="s">
        <v>556</v>
      </c>
      <c r="C200" s="45">
        <v>742.46</v>
      </c>
      <c r="M200" s="47"/>
    </row>
    <row r="201" spans="1:13" ht="9.75" customHeight="1">
      <c r="A201" s="44" t="s">
        <v>557</v>
      </c>
      <c r="B201" s="51" t="s">
        <v>558</v>
      </c>
      <c r="C201" s="45">
        <v>573.27</v>
      </c>
      <c r="M201" s="47"/>
    </row>
    <row r="202" spans="1:13" ht="9.75" customHeight="1">
      <c r="A202" s="44" t="s">
        <v>559</v>
      </c>
      <c r="B202" s="42" t="s">
        <v>560</v>
      </c>
      <c r="C202" s="45">
        <v>715.18</v>
      </c>
      <c r="M202" s="47"/>
    </row>
    <row r="203" spans="1:13" ht="9.75" customHeight="1">
      <c r="A203" s="44" t="s">
        <v>161</v>
      </c>
      <c r="B203" s="42" t="s">
        <v>162</v>
      </c>
      <c r="C203" s="45">
        <v>892.2</v>
      </c>
      <c r="M203" s="47"/>
    </row>
    <row r="204" spans="1:13" ht="9.75" customHeight="1">
      <c r="A204" s="44" t="s">
        <v>561</v>
      </c>
      <c r="B204" s="42" t="s">
        <v>562</v>
      </c>
      <c r="C204" s="45">
        <v>1653.26</v>
      </c>
      <c r="D204" s="58"/>
      <c r="M204" s="47"/>
    </row>
    <row r="205" spans="1:13" ht="9.75" customHeight="1">
      <c r="A205" s="44" t="s">
        <v>563</v>
      </c>
      <c r="B205" s="42" t="s">
        <v>564</v>
      </c>
      <c r="C205" s="45">
        <v>345.89</v>
      </c>
      <c r="M205" s="47"/>
    </row>
    <row r="206" spans="1:13" ht="9.75" customHeight="1">
      <c r="A206" s="44" t="s">
        <v>185</v>
      </c>
      <c r="B206" s="42" t="s">
        <v>186</v>
      </c>
      <c r="C206" s="45">
        <v>408.79</v>
      </c>
      <c r="M206" s="47"/>
    </row>
    <row r="207" spans="1:13" ht="9.75" customHeight="1">
      <c r="A207" s="44" t="s">
        <v>39</v>
      </c>
      <c r="B207" s="42" t="s">
        <v>25</v>
      </c>
      <c r="C207" s="45">
        <v>409.55</v>
      </c>
      <c r="M207" s="47"/>
    </row>
    <row r="208" spans="1:13" ht="9.75" customHeight="1">
      <c r="A208" s="44" t="s">
        <v>565</v>
      </c>
      <c r="B208" s="42" t="s">
        <v>566</v>
      </c>
      <c r="C208" s="45">
        <v>413.13</v>
      </c>
      <c r="M208" s="47"/>
    </row>
    <row r="209" spans="1:13" ht="9.75" customHeight="1">
      <c r="A209" s="44" t="s">
        <v>567</v>
      </c>
      <c r="B209" s="51" t="s">
        <v>568</v>
      </c>
      <c r="C209" s="45">
        <v>366.47</v>
      </c>
      <c r="M209" s="47"/>
    </row>
    <row r="210" spans="1:13" ht="9.75" customHeight="1">
      <c r="A210" s="44" t="s">
        <v>75</v>
      </c>
      <c r="B210" s="51" t="s">
        <v>108</v>
      </c>
      <c r="C210" s="45">
        <v>306.99</v>
      </c>
      <c r="M210" s="47"/>
    </row>
    <row r="211" spans="1:13" ht="9.75" customHeight="1">
      <c r="A211" s="44" t="s">
        <v>569</v>
      </c>
      <c r="B211" s="51" t="s">
        <v>570</v>
      </c>
      <c r="C211" s="45">
        <v>362.95</v>
      </c>
      <c r="M211" s="47"/>
    </row>
    <row r="212" spans="1:13" ht="9.75" customHeight="1">
      <c r="A212" s="44" t="s">
        <v>109</v>
      </c>
      <c r="B212" s="51" t="s">
        <v>110</v>
      </c>
      <c r="C212" s="45">
        <v>471.01</v>
      </c>
      <c r="M212" s="47"/>
    </row>
    <row r="213" spans="1:13" ht="9.75" customHeight="1">
      <c r="A213" s="44" t="s">
        <v>571</v>
      </c>
      <c r="B213" s="51" t="s">
        <v>572</v>
      </c>
      <c r="C213" s="45">
        <v>398.96</v>
      </c>
      <c r="M213" s="47"/>
    </row>
    <row r="214" spans="1:13" ht="9.75" customHeight="1">
      <c r="A214" s="44" t="s">
        <v>76</v>
      </c>
      <c r="B214" s="51" t="s">
        <v>133</v>
      </c>
      <c r="C214" s="45">
        <v>462.34</v>
      </c>
      <c r="M214" s="47"/>
    </row>
    <row r="215" spans="1:13" ht="9.75" customHeight="1">
      <c r="A215" s="44" t="s">
        <v>40</v>
      </c>
      <c r="B215" s="51" t="s">
        <v>26</v>
      </c>
      <c r="C215" s="45">
        <v>533.19</v>
      </c>
      <c r="M215" s="47"/>
    </row>
    <row r="216" spans="1:13" ht="9.75" customHeight="1">
      <c r="A216" s="44" t="s">
        <v>111</v>
      </c>
      <c r="B216" s="51" t="s">
        <v>112</v>
      </c>
      <c r="C216" s="45">
        <v>615.87</v>
      </c>
      <c r="M216" s="47"/>
    </row>
    <row r="217" spans="1:13" ht="9.75" customHeight="1">
      <c r="A217" s="44" t="s">
        <v>573</v>
      </c>
      <c r="B217" s="42" t="s">
        <v>574</v>
      </c>
      <c r="C217" s="45">
        <v>539.42</v>
      </c>
      <c r="M217" s="47"/>
    </row>
    <row r="218" spans="1:13" ht="9.75" customHeight="1">
      <c r="A218" s="44" t="s">
        <v>41</v>
      </c>
      <c r="B218" s="51" t="s">
        <v>27</v>
      </c>
      <c r="C218" s="45">
        <v>323.01</v>
      </c>
      <c r="M218" s="47"/>
    </row>
    <row r="219" spans="1:13" ht="9.75" customHeight="1">
      <c r="A219" s="44" t="s">
        <v>575</v>
      </c>
      <c r="B219" s="51" t="s">
        <v>576</v>
      </c>
      <c r="C219" s="45">
        <v>319.23</v>
      </c>
      <c r="M219" s="47"/>
    </row>
    <row r="220" spans="1:13" ht="9.75" customHeight="1">
      <c r="A220" s="44" t="s">
        <v>113</v>
      </c>
      <c r="B220" s="51" t="s">
        <v>114</v>
      </c>
      <c r="C220" s="45">
        <v>345.73</v>
      </c>
      <c r="M220" s="47"/>
    </row>
    <row r="221" spans="1:13" ht="9.75" customHeight="1">
      <c r="A221" s="44" t="s">
        <v>115</v>
      </c>
      <c r="B221" s="51" t="s">
        <v>116</v>
      </c>
      <c r="C221" s="45">
        <v>361.51</v>
      </c>
      <c r="D221" s="58"/>
      <c r="M221" s="47"/>
    </row>
    <row r="222" spans="1:13" ht="9.75" customHeight="1">
      <c r="A222" s="44" t="s">
        <v>117</v>
      </c>
      <c r="B222" s="42" t="s">
        <v>118</v>
      </c>
      <c r="C222" s="45">
        <v>439.45</v>
      </c>
      <c r="M222" s="47"/>
    </row>
    <row r="223" spans="1:13" ht="9.75" customHeight="1">
      <c r="A223" s="44" t="s">
        <v>42</v>
      </c>
      <c r="B223" s="42" t="s">
        <v>28</v>
      </c>
      <c r="C223" s="45">
        <v>368.43</v>
      </c>
      <c r="M223" s="47"/>
    </row>
    <row r="224" spans="1:13" ht="9.75" customHeight="1">
      <c r="A224" s="44" t="s">
        <v>577</v>
      </c>
      <c r="B224" s="42" t="s">
        <v>578</v>
      </c>
      <c r="C224" s="45">
        <v>341.05</v>
      </c>
      <c r="M224" s="47"/>
    </row>
    <row r="225" spans="1:13" ht="9.75" customHeight="1">
      <c r="A225" s="44" t="s">
        <v>119</v>
      </c>
      <c r="B225" s="42" t="s">
        <v>120</v>
      </c>
      <c r="C225" s="45">
        <v>394.28</v>
      </c>
      <c r="M225" s="47"/>
    </row>
    <row r="226" spans="1:13" ht="9.75" customHeight="1">
      <c r="A226" s="44" t="s">
        <v>579</v>
      </c>
      <c r="B226" s="42" t="s">
        <v>580</v>
      </c>
      <c r="C226" s="45">
        <v>378.82</v>
      </c>
      <c r="M226" s="47"/>
    </row>
    <row r="227" spans="1:13" ht="9.75" customHeight="1">
      <c r="A227" s="44" t="s">
        <v>581</v>
      </c>
      <c r="B227" s="43" t="s">
        <v>582</v>
      </c>
      <c r="C227" s="45">
        <v>380.29</v>
      </c>
      <c r="M227" s="47"/>
    </row>
    <row r="228" spans="1:13" ht="9.75" customHeight="1">
      <c r="A228" s="44" t="s">
        <v>163</v>
      </c>
      <c r="B228" s="43" t="s">
        <v>157</v>
      </c>
      <c r="C228" s="45">
        <v>299.25</v>
      </c>
      <c r="M228" s="47"/>
    </row>
    <row r="229" spans="1:13" ht="9.75" customHeight="1">
      <c r="A229" s="44" t="s">
        <v>583</v>
      </c>
      <c r="B229" s="43" t="s">
        <v>584</v>
      </c>
      <c r="C229" s="45">
        <v>353.17</v>
      </c>
      <c r="M229" s="47"/>
    </row>
    <row r="230" spans="1:13" ht="9.75" customHeight="1">
      <c r="A230" s="44" t="s">
        <v>585</v>
      </c>
      <c r="B230" s="43" t="s">
        <v>586</v>
      </c>
      <c r="C230" s="45">
        <v>317.74</v>
      </c>
      <c r="M230" s="47"/>
    </row>
    <row r="231" spans="1:13" ht="9.75" customHeight="1">
      <c r="A231" s="44" t="s">
        <v>587</v>
      </c>
      <c r="B231" s="43" t="s">
        <v>588</v>
      </c>
      <c r="C231" s="45">
        <v>761.21</v>
      </c>
      <c r="M231" s="47"/>
    </row>
    <row r="232" spans="1:13" ht="9.75" customHeight="1">
      <c r="A232" s="44" t="s">
        <v>589</v>
      </c>
      <c r="B232" s="43" t="s">
        <v>590</v>
      </c>
      <c r="C232" s="45">
        <v>835.62</v>
      </c>
      <c r="M232" s="47"/>
    </row>
    <row r="233" spans="1:13" ht="9.75" customHeight="1">
      <c r="A233" s="44" t="s">
        <v>591</v>
      </c>
      <c r="B233" s="43" t="s">
        <v>592</v>
      </c>
      <c r="C233" s="45">
        <v>681.21</v>
      </c>
      <c r="M233" s="47"/>
    </row>
    <row r="234" spans="1:13" ht="9.75" customHeight="1">
      <c r="A234" s="44" t="s">
        <v>593</v>
      </c>
      <c r="B234" s="43" t="s">
        <v>594</v>
      </c>
      <c r="C234" s="45">
        <v>804.44</v>
      </c>
      <c r="M234" s="47"/>
    </row>
    <row r="235" spans="1:13" ht="9.75" customHeight="1">
      <c r="A235" s="44" t="s">
        <v>595</v>
      </c>
      <c r="B235" s="43" t="s">
        <v>596</v>
      </c>
      <c r="C235" s="45">
        <v>942.46</v>
      </c>
      <c r="M235" s="47"/>
    </row>
    <row r="236" spans="1:13" ht="9.75" customHeight="1">
      <c r="A236" s="44" t="s">
        <v>597</v>
      </c>
      <c r="B236" s="43" t="s">
        <v>598</v>
      </c>
      <c r="C236" s="45">
        <v>918.43</v>
      </c>
      <c r="M236" s="47"/>
    </row>
    <row r="237" spans="1:13" ht="9.75" customHeight="1">
      <c r="A237" s="44" t="s">
        <v>189</v>
      </c>
      <c r="B237" s="43" t="s">
        <v>190</v>
      </c>
      <c r="C237" s="45">
        <v>945.57</v>
      </c>
      <c r="M237" s="47"/>
    </row>
    <row r="238" spans="1:13" ht="9.75" customHeight="1">
      <c r="A238" s="44" t="s">
        <v>599</v>
      </c>
      <c r="B238" s="43" t="s">
        <v>600</v>
      </c>
      <c r="C238" s="45">
        <v>825</v>
      </c>
      <c r="M238" s="47"/>
    </row>
    <row r="239" spans="1:13" ht="9.75" customHeight="1">
      <c r="A239" s="44" t="s">
        <v>601</v>
      </c>
      <c r="B239" s="43" t="s">
        <v>602</v>
      </c>
      <c r="C239" s="45">
        <v>687.7</v>
      </c>
      <c r="M239" s="47"/>
    </row>
    <row r="240" spans="1:13" ht="9.75" customHeight="1">
      <c r="A240" s="44" t="s">
        <v>603</v>
      </c>
      <c r="B240" s="43" t="s">
        <v>604</v>
      </c>
      <c r="C240" s="45">
        <v>836.77</v>
      </c>
      <c r="M240" s="47"/>
    </row>
    <row r="241" spans="1:13" ht="9.75" customHeight="1">
      <c r="A241" s="44" t="s">
        <v>605</v>
      </c>
      <c r="B241" s="43" t="s">
        <v>606</v>
      </c>
      <c r="C241" s="45">
        <v>841.95</v>
      </c>
      <c r="M241" s="47"/>
    </row>
    <row r="242" spans="1:13" ht="9.75" customHeight="1">
      <c r="A242" s="44" t="s">
        <v>607</v>
      </c>
      <c r="B242" s="43" t="s">
        <v>608</v>
      </c>
      <c r="C242" s="45">
        <v>789.8</v>
      </c>
      <c r="M242" s="47"/>
    </row>
    <row r="243" spans="1:13" ht="9.75" customHeight="1">
      <c r="A243" s="44" t="s">
        <v>609</v>
      </c>
      <c r="B243" s="43" t="s">
        <v>610</v>
      </c>
      <c r="C243" s="45">
        <v>777.73</v>
      </c>
      <c r="M243" s="47"/>
    </row>
    <row r="244" spans="1:13" ht="9.75" customHeight="1">
      <c r="A244" s="44" t="s">
        <v>611</v>
      </c>
      <c r="B244" s="43" t="s">
        <v>612</v>
      </c>
      <c r="C244" s="45">
        <v>679.31</v>
      </c>
      <c r="M244" s="47"/>
    </row>
    <row r="245" spans="1:13" ht="9.75" customHeight="1">
      <c r="A245" s="44" t="s">
        <v>613</v>
      </c>
      <c r="B245" s="43" t="s">
        <v>614</v>
      </c>
      <c r="C245" s="45">
        <v>632.39</v>
      </c>
      <c r="M245" s="47"/>
    </row>
    <row r="246" spans="1:13" ht="9.75" customHeight="1">
      <c r="A246" s="44" t="s">
        <v>615</v>
      </c>
      <c r="B246" s="43" t="s">
        <v>616</v>
      </c>
      <c r="C246" s="45">
        <v>693.11</v>
      </c>
      <c r="M246" s="47"/>
    </row>
    <row r="247" spans="1:13" ht="9.75" customHeight="1">
      <c r="A247" s="44" t="s">
        <v>617</v>
      </c>
      <c r="B247" s="43" t="s">
        <v>618</v>
      </c>
      <c r="C247" s="45">
        <v>846.62</v>
      </c>
      <c r="M247" s="47"/>
    </row>
    <row r="248" spans="1:13" ht="9.75" customHeight="1">
      <c r="A248" s="44" t="s">
        <v>208</v>
      </c>
      <c r="B248" s="43" t="s">
        <v>209</v>
      </c>
      <c r="C248" s="45">
        <v>596.68</v>
      </c>
      <c r="M248" s="47"/>
    </row>
    <row r="249" spans="1:13" ht="9.75" customHeight="1">
      <c r="A249" s="44" t="s">
        <v>619</v>
      </c>
      <c r="B249" s="43" t="s">
        <v>620</v>
      </c>
      <c r="C249" s="45">
        <v>814.71</v>
      </c>
      <c r="M249" s="47"/>
    </row>
    <row r="250" spans="1:13" ht="9.75" customHeight="1">
      <c r="A250" s="44" t="s">
        <v>621</v>
      </c>
      <c r="B250" s="43" t="s">
        <v>622</v>
      </c>
      <c r="C250" s="45">
        <v>819.12</v>
      </c>
      <c r="M250" s="47"/>
    </row>
    <row r="251" spans="1:13" ht="9.75" customHeight="1">
      <c r="A251" s="44" t="s">
        <v>623</v>
      </c>
      <c r="B251" s="43" t="s">
        <v>624</v>
      </c>
      <c r="C251" s="45">
        <v>725.59</v>
      </c>
      <c r="M251" s="47"/>
    </row>
    <row r="252" spans="1:13" ht="9.75" customHeight="1">
      <c r="A252" s="44" t="s">
        <v>625</v>
      </c>
      <c r="B252" s="43" t="s">
        <v>626</v>
      </c>
      <c r="C252" s="45">
        <v>768.54</v>
      </c>
      <c r="M252" s="47"/>
    </row>
    <row r="253" spans="1:13" ht="9.75" customHeight="1">
      <c r="A253" s="44" t="s">
        <v>627</v>
      </c>
      <c r="B253" s="43" t="s">
        <v>628</v>
      </c>
      <c r="C253" s="45">
        <v>711.23</v>
      </c>
      <c r="M253" s="47"/>
    </row>
    <row r="254" spans="1:13" ht="9.75" customHeight="1">
      <c r="A254" s="44" t="s">
        <v>629</v>
      </c>
      <c r="B254" s="43" t="s">
        <v>630</v>
      </c>
      <c r="C254" s="45">
        <v>727.18</v>
      </c>
      <c r="M254" s="47"/>
    </row>
    <row r="255" spans="1:13" ht="9.75" customHeight="1">
      <c r="A255" s="44" t="s">
        <v>631</v>
      </c>
      <c r="B255" s="43" t="s">
        <v>632</v>
      </c>
      <c r="C255" s="45">
        <v>689.37</v>
      </c>
      <c r="M255" s="47"/>
    </row>
    <row r="256" spans="1:13" ht="9.75" customHeight="1">
      <c r="A256" s="44" t="s">
        <v>633</v>
      </c>
      <c r="B256" s="43" t="s">
        <v>634</v>
      </c>
      <c r="C256" s="45">
        <v>745.75</v>
      </c>
      <c r="M256" s="47"/>
    </row>
    <row r="257" spans="1:13" ht="9.75" customHeight="1">
      <c r="A257" s="44" t="s">
        <v>635</v>
      </c>
      <c r="B257" s="43" t="s">
        <v>636</v>
      </c>
      <c r="C257" s="45">
        <v>686.16</v>
      </c>
      <c r="M257" s="47"/>
    </row>
    <row r="258" spans="1:13" ht="9.75" customHeight="1">
      <c r="A258" s="44" t="s">
        <v>43</v>
      </c>
      <c r="B258" s="43" t="s">
        <v>29</v>
      </c>
      <c r="C258" s="45">
        <v>653.32</v>
      </c>
      <c r="M258" s="47"/>
    </row>
    <row r="259" spans="1:13" ht="9.75" customHeight="1">
      <c r="A259" s="44" t="s">
        <v>637</v>
      </c>
      <c r="B259" s="43" t="s">
        <v>638</v>
      </c>
      <c r="C259" s="45">
        <v>603.61</v>
      </c>
      <c r="M259" s="47"/>
    </row>
    <row r="260" spans="1:13" ht="9.75" customHeight="1">
      <c r="A260" s="44" t="s">
        <v>639</v>
      </c>
      <c r="B260" s="43" t="s">
        <v>640</v>
      </c>
      <c r="C260" s="45">
        <v>680.85</v>
      </c>
      <c r="M260" s="47"/>
    </row>
    <row r="261" spans="1:13" ht="9.75" customHeight="1">
      <c r="A261" s="44" t="s">
        <v>641</v>
      </c>
      <c r="B261" s="43" t="s">
        <v>642</v>
      </c>
      <c r="C261" s="45">
        <v>757.13</v>
      </c>
      <c r="M261" s="47"/>
    </row>
    <row r="262" spans="1:13" ht="9.75" customHeight="1">
      <c r="A262" s="44" t="s">
        <v>643</v>
      </c>
      <c r="B262" s="43" t="s">
        <v>644</v>
      </c>
      <c r="C262" s="45">
        <v>705.12</v>
      </c>
      <c r="M262" s="47"/>
    </row>
    <row r="263" spans="1:13" ht="9.75" customHeight="1">
      <c r="A263" s="44" t="s">
        <v>645</v>
      </c>
      <c r="B263" s="43" t="s">
        <v>646</v>
      </c>
      <c r="C263" s="45">
        <v>772.26</v>
      </c>
      <c r="M263" s="47"/>
    </row>
    <row r="264" spans="1:13" ht="9.75" customHeight="1">
      <c r="A264" s="44" t="s">
        <v>647</v>
      </c>
      <c r="B264" s="43" t="s">
        <v>648</v>
      </c>
      <c r="C264" s="45">
        <v>809.27</v>
      </c>
      <c r="M264" s="47"/>
    </row>
    <row r="265" spans="1:13" ht="9.75" customHeight="1">
      <c r="A265" s="44" t="s">
        <v>649</v>
      </c>
      <c r="B265" s="43" t="s">
        <v>650</v>
      </c>
      <c r="C265" s="45">
        <v>451.2</v>
      </c>
      <c r="M265" s="47"/>
    </row>
    <row r="266" spans="1:13" ht="9.75" customHeight="1">
      <c r="A266" s="44" t="s">
        <v>651</v>
      </c>
      <c r="B266" s="59" t="s">
        <v>652</v>
      </c>
      <c r="C266" s="45">
        <v>316.74</v>
      </c>
      <c r="D266" s="41"/>
      <c r="M266" s="47"/>
    </row>
    <row r="267" spans="1:13" ht="9.75" customHeight="1">
      <c r="A267" s="44" t="s">
        <v>653</v>
      </c>
      <c r="B267" s="60" t="s">
        <v>654</v>
      </c>
      <c r="C267" s="45" t="s">
        <v>655</v>
      </c>
      <c r="D267" s="41"/>
      <c r="M267" s="47"/>
    </row>
    <row r="268" spans="1:13" ht="9.75" customHeight="1">
      <c r="A268" s="44" t="s">
        <v>656</v>
      </c>
      <c r="B268" s="60" t="s">
        <v>657</v>
      </c>
      <c r="C268" s="45" t="s">
        <v>655</v>
      </c>
      <c r="D268" s="41"/>
      <c r="M268" s="47"/>
    </row>
    <row r="269" spans="1:13" ht="9.75" customHeight="1">
      <c r="A269" s="44" t="s">
        <v>658</v>
      </c>
      <c r="B269" s="44" t="s">
        <v>659</v>
      </c>
      <c r="C269" s="45" t="s">
        <v>655</v>
      </c>
      <c r="M269" s="47"/>
    </row>
    <row r="270" spans="1:13" ht="9.75" customHeight="1">
      <c r="A270" s="44" t="s">
        <v>660</v>
      </c>
      <c r="B270" s="44" t="s">
        <v>661</v>
      </c>
      <c r="C270" s="45" t="s">
        <v>655</v>
      </c>
      <c r="M270" s="47"/>
    </row>
    <row r="271" spans="1:13" ht="9.75" customHeight="1">
      <c r="A271" s="44" t="s">
        <v>662</v>
      </c>
      <c r="B271" s="44" t="s">
        <v>663</v>
      </c>
      <c r="C271" s="45" t="s">
        <v>655</v>
      </c>
      <c r="D271" s="41"/>
      <c r="M271" s="47"/>
    </row>
    <row r="272" spans="1:13" ht="9.75" customHeight="1">
      <c r="A272" s="44" t="s">
        <v>664</v>
      </c>
      <c r="B272" s="44" t="s">
        <v>665</v>
      </c>
      <c r="C272" s="45" t="s">
        <v>655</v>
      </c>
      <c r="D272" s="41"/>
      <c r="M272" s="47"/>
    </row>
    <row r="273" spans="1:13" ht="9.75" customHeight="1">
      <c r="A273" s="44" t="s">
        <v>666</v>
      </c>
      <c r="B273" s="44" t="s">
        <v>667</v>
      </c>
      <c r="C273" s="45" t="s">
        <v>655</v>
      </c>
      <c r="D273" s="41"/>
      <c r="M273" s="47"/>
    </row>
    <row r="274" spans="1:13" ht="9.75" customHeight="1">
      <c r="A274" s="44" t="s">
        <v>668</v>
      </c>
      <c r="B274" s="44" t="s">
        <v>669</v>
      </c>
      <c r="C274" s="45" t="s">
        <v>655</v>
      </c>
      <c r="D274" s="41"/>
      <c r="M274" s="47"/>
    </row>
    <row r="275" spans="1:13" ht="9.75" customHeight="1">
      <c r="A275" s="44" t="s">
        <v>670</v>
      </c>
      <c r="B275" s="44" t="s">
        <v>671</v>
      </c>
      <c r="C275" s="45" t="s">
        <v>655</v>
      </c>
      <c r="D275" s="41"/>
      <c r="M275" s="47"/>
    </row>
    <row r="276" spans="1:13" ht="9.75" customHeight="1">
      <c r="A276" s="44" t="s">
        <v>672</v>
      </c>
      <c r="B276" s="44" t="s">
        <v>673</v>
      </c>
      <c r="C276" s="45" t="s">
        <v>655</v>
      </c>
      <c r="D276" s="41"/>
      <c r="M276" s="47"/>
    </row>
    <row r="277" spans="1:13" ht="9.75" customHeight="1">
      <c r="A277" s="44" t="s">
        <v>674</v>
      </c>
      <c r="B277" s="44" t="s">
        <v>675</v>
      </c>
      <c r="C277" s="45" t="s">
        <v>655</v>
      </c>
      <c r="D277" s="41"/>
      <c r="M277" s="47"/>
    </row>
    <row r="278" spans="1:13" ht="9.75" customHeight="1">
      <c r="A278" s="44" t="s">
        <v>676</v>
      </c>
      <c r="B278" s="44" t="s">
        <v>677</v>
      </c>
      <c r="C278" s="45" t="s">
        <v>655</v>
      </c>
      <c r="D278" s="41"/>
      <c r="M278" s="47"/>
    </row>
    <row r="279" spans="1:13" ht="9.75" customHeight="1">
      <c r="A279" s="44" t="s">
        <v>678</v>
      </c>
      <c r="B279" s="44" t="s">
        <v>679</v>
      </c>
      <c r="C279" s="45" t="s">
        <v>655</v>
      </c>
      <c r="M279" s="47"/>
    </row>
    <row r="280" spans="1:3" ht="9.75" customHeight="1">
      <c r="A280" s="44" t="s">
        <v>680</v>
      </c>
      <c r="B280" s="44" t="s">
        <v>681</v>
      </c>
      <c r="C280" s="45" t="s">
        <v>655</v>
      </c>
    </row>
    <row r="281" spans="1:3" ht="9.75" customHeight="1">
      <c r="A281" s="44" t="s">
        <v>682</v>
      </c>
      <c r="B281" s="44" t="s">
        <v>683</v>
      </c>
      <c r="C281" s="45" t="s">
        <v>655</v>
      </c>
    </row>
    <row r="282" spans="1:3" ht="9.75" customHeight="1">
      <c r="A282" s="44" t="s">
        <v>684</v>
      </c>
      <c r="B282" s="44" t="s">
        <v>685</v>
      </c>
      <c r="C282" s="45" t="s">
        <v>655</v>
      </c>
    </row>
    <row r="283" spans="1:3" ht="9.75" customHeight="1">
      <c r="A283" s="44" t="s">
        <v>686</v>
      </c>
      <c r="B283" s="44" t="s">
        <v>687</v>
      </c>
      <c r="C283" s="45" t="s">
        <v>655</v>
      </c>
    </row>
    <row r="284" spans="1:3" ht="9.75" customHeight="1">
      <c r="A284" s="44" t="s">
        <v>688</v>
      </c>
      <c r="B284" s="44" t="s">
        <v>689</v>
      </c>
      <c r="C284" s="45" t="s">
        <v>655</v>
      </c>
    </row>
    <row r="285" spans="1:3" ht="9.75" customHeight="1">
      <c r="A285" s="44" t="s">
        <v>690</v>
      </c>
      <c r="B285" s="44" t="s">
        <v>691</v>
      </c>
      <c r="C285" s="45" t="s">
        <v>655</v>
      </c>
    </row>
    <row r="286" spans="1:3" ht="9.75" customHeight="1">
      <c r="A286" s="44" t="s">
        <v>692</v>
      </c>
      <c r="B286" s="44" t="s">
        <v>693</v>
      </c>
      <c r="C286" s="45" t="s">
        <v>655</v>
      </c>
    </row>
    <row r="287" spans="1:3" ht="9.75" customHeight="1">
      <c r="A287" s="44" t="s">
        <v>694</v>
      </c>
      <c r="B287" s="44" t="s">
        <v>695</v>
      </c>
      <c r="C287" s="45" t="s">
        <v>655</v>
      </c>
    </row>
    <row r="288" spans="1:3" ht="9.75" customHeight="1">
      <c r="A288" s="44" t="s">
        <v>696</v>
      </c>
      <c r="B288" s="44" t="s">
        <v>697</v>
      </c>
      <c r="C288" s="45" t="s">
        <v>655</v>
      </c>
    </row>
    <row r="289" spans="1:3" ht="9.75" customHeight="1">
      <c r="A289" s="44" t="s">
        <v>698</v>
      </c>
      <c r="B289" s="44" t="s">
        <v>699</v>
      </c>
      <c r="C289" s="45" t="s">
        <v>655</v>
      </c>
    </row>
    <row r="290" spans="1:3" ht="9.75" customHeight="1">
      <c r="A290" s="44" t="s">
        <v>700</v>
      </c>
      <c r="B290" s="44" t="s">
        <v>701</v>
      </c>
      <c r="C290" s="45" t="s">
        <v>655</v>
      </c>
    </row>
    <row r="291" spans="1:3" ht="9.75" customHeight="1">
      <c r="A291" s="44" t="s">
        <v>702</v>
      </c>
      <c r="B291" s="44" t="s">
        <v>703</v>
      </c>
      <c r="C291" s="45" t="s">
        <v>655</v>
      </c>
    </row>
    <row r="292" spans="1:3" ht="9.75" customHeight="1">
      <c r="A292" s="44" t="s">
        <v>704</v>
      </c>
      <c r="B292" s="44" t="s">
        <v>705</v>
      </c>
      <c r="C292" s="45" t="s">
        <v>655</v>
      </c>
    </row>
    <row r="293" spans="1:3" ht="9.75" customHeight="1">
      <c r="A293" s="44" t="s">
        <v>706</v>
      </c>
      <c r="B293" s="43" t="s">
        <v>707</v>
      </c>
      <c r="C293" s="45">
        <v>385.18</v>
      </c>
    </row>
    <row r="294" spans="1:3" ht="9.75" customHeight="1">
      <c r="A294" s="44" t="s">
        <v>708</v>
      </c>
      <c r="B294" s="43" t="s">
        <v>709</v>
      </c>
      <c r="C294" s="45" t="s">
        <v>655</v>
      </c>
    </row>
    <row r="295" spans="1:4" ht="9.75" customHeight="1">
      <c r="A295" s="44" t="s">
        <v>710</v>
      </c>
      <c r="B295" s="59" t="s">
        <v>45</v>
      </c>
      <c r="C295" s="45">
        <v>602.99884246</v>
      </c>
      <c r="D295" s="61"/>
    </row>
    <row r="296" spans="1:4" ht="9.75" customHeight="1">
      <c r="A296" s="44" t="s">
        <v>711</v>
      </c>
      <c r="B296" s="59" t="s">
        <v>164</v>
      </c>
      <c r="C296" s="45">
        <v>642.44195928</v>
      </c>
      <c r="D296" s="61"/>
    </row>
    <row r="297" spans="1:4" ht="9.75" customHeight="1">
      <c r="A297" s="44" t="s">
        <v>712</v>
      </c>
      <c r="B297" s="59" t="s">
        <v>122</v>
      </c>
      <c r="C297" s="45">
        <v>671.82443864</v>
      </c>
      <c r="D297" s="61"/>
    </row>
    <row r="298" spans="1:4" ht="9.75" customHeight="1">
      <c r="A298" s="44" t="s">
        <v>713</v>
      </c>
      <c r="B298" s="42" t="s">
        <v>714</v>
      </c>
      <c r="C298" s="45">
        <v>664.72896003</v>
      </c>
      <c r="D298" s="61"/>
    </row>
    <row r="299" spans="1:4" ht="9.75" customHeight="1">
      <c r="A299" s="44" t="s">
        <v>191</v>
      </c>
      <c r="B299" s="42" t="s">
        <v>123</v>
      </c>
      <c r="C299" s="45">
        <v>634.17320144</v>
      </c>
      <c r="D299" s="61"/>
    </row>
    <row r="300" spans="1:4" ht="9.75" customHeight="1">
      <c r="A300" s="44" t="s">
        <v>715</v>
      </c>
      <c r="B300" s="42" t="s">
        <v>716</v>
      </c>
      <c r="C300" s="45">
        <v>686.72458929</v>
      </c>
      <c r="D300" s="61"/>
    </row>
    <row r="301" spans="1:4" ht="9.75" customHeight="1">
      <c r="A301" s="44" t="s">
        <v>717</v>
      </c>
      <c r="B301" s="42" t="s">
        <v>718</v>
      </c>
      <c r="C301" s="47">
        <v>697.82092494</v>
      </c>
      <c r="D301" s="61"/>
    </row>
    <row r="302" spans="1:3" ht="9.75" customHeight="1">
      <c r="A302" s="44" t="s">
        <v>193</v>
      </c>
      <c r="B302" s="44" t="s">
        <v>194</v>
      </c>
      <c r="C302" s="45">
        <v>433.11</v>
      </c>
    </row>
    <row r="303" spans="1:3" ht="9.75" customHeight="1">
      <c r="A303" s="44" t="s">
        <v>719</v>
      </c>
      <c r="B303" s="44" t="s">
        <v>720</v>
      </c>
      <c r="C303" s="45">
        <v>356.03</v>
      </c>
    </row>
    <row r="304" spans="1:3" ht="9.75" customHeight="1">
      <c r="A304" s="44" t="s">
        <v>721</v>
      </c>
      <c r="B304" s="44" t="s">
        <v>722</v>
      </c>
      <c r="C304" s="45">
        <v>319.38</v>
      </c>
    </row>
    <row r="305" spans="1:3" ht="9.75" customHeight="1">
      <c r="A305" s="44" t="s">
        <v>723</v>
      </c>
      <c r="B305" s="44" t="s">
        <v>724</v>
      </c>
      <c r="C305" s="45">
        <v>293.97</v>
      </c>
    </row>
    <row r="306" spans="1:3" ht="9.75" customHeight="1">
      <c r="A306" s="44" t="s">
        <v>211</v>
      </c>
      <c r="B306" s="44" t="s">
        <v>124</v>
      </c>
      <c r="C306" s="45">
        <v>345.47</v>
      </c>
    </row>
    <row r="307" spans="1:3" ht="9.75" customHeight="1">
      <c r="A307" s="44" t="s">
        <v>192</v>
      </c>
      <c r="B307" s="44" t="s">
        <v>125</v>
      </c>
      <c r="C307" s="45">
        <v>373.46</v>
      </c>
    </row>
    <row r="308" spans="1:3" ht="9.75" customHeight="1">
      <c r="A308" s="44" t="s">
        <v>210</v>
      </c>
      <c r="B308" s="44" t="s">
        <v>44</v>
      </c>
      <c r="C308" s="45">
        <v>360.19</v>
      </c>
    </row>
    <row r="309" spans="2:3" ht="9.75" customHeight="1">
      <c r="B309" s="43"/>
      <c r="C309" s="47"/>
    </row>
    <row r="310" ht="9.75" customHeight="1">
      <c r="C310" s="47"/>
    </row>
    <row r="311" ht="9.75" customHeight="1">
      <c r="C311" s="47"/>
    </row>
    <row r="312" ht="9.75" customHeight="1">
      <c r="C312" s="47"/>
    </row>
    <row r="313" spans="2:3" ht="9.75" customHeight="1">
      <c r="B313" s="43"/>
      <c r="C313" s="47"/>
    </row>
    <row r="314" ht="9.75" customHeight="1">
      <c r="C314" s="47"/>
    </row>
    <row r="315" ht="9.75" customHeight="1">
      <c r="C315" s="47"/>
    </row>
    <row r="316" ht="9.75" customHeight="1">
      <c r="C316" s="47"/>
    </row>
    <row r="317" ht="9.75" customHeight="1">
      <c r="C317" s="47"/>
    </row>
    <row r="318" ht="9.75" customHeight="1">
      <c r="C318" s="47"/>
    </row>
    <row r="319" ht="9.75" customHeight="1">
      <c r="C319" s="47"/>
    </row>
    <row r="320" ht="9.75" customHeight="1">
      <c r="C320" s="47"/>
    </row>
    <row r="321" ht="9.75" customHeight="1">
      <c r="C321" s="47"/>
    </row>
    <row r="322" ht="9.75" customHeight="1">
      <c r="C322" s="47"/>
    </row>
    <row r="323" ht="9.75" customHeight="1">
      <c r="C323" s="47"/>
    </row>
    <row r="324" ht="9.75" customHeight="1">
      <c r="C324" s="47"/>
    </row>
    <row r="325" ht="9.75" customHeight="1">
      <c r="C325" s="47"/>
    </row>
    <row r="326" ht="9.75" customHeight="1">
      <c r="C326" s="47"/>
    </row>
    <row r="327" ht="9.75" customHeight="1">
      <c r="C327" s="47"/>
    </row>
    <row r="328" ht="9.75" customHeight="1">
      <c r="C328" s="47"/>
    </row>
    <row r="329" ht="9.75" customHeight="1">
      <c r="C329" s="47"/>
    </row>
    <row r="330" ht="9.75" customHeight="1">
      <c r="C330" s="47"/>
    </row>
    <row r="331" ht="9.75" customHeight="1">
      <c r="C331" s="47"/>
    </row>
    <row r="332" ht="9.75" customHeight="1">
      <c r="C332" s="47"/>
    </row>
    <row r="333" ht="9.75" customHeight="1">
      <c r="C333" s="47"/>
    </row>
    <row r="334" ht="9.75" customHeight="1">
      <c r="C334" s="47"/>
    </row>
    <row r="335" ht="9.75" customHeight="1">
      <c r="C335" s="47"/>
    </row>
    <row r="336" ht="9.75" customHeight="1">
      <c r="C336" s="47"/>
    </row>
    <row r="337" ht="9.75" customHeight="1">
      <c r="C337" s="47"/>
    </row>
    <row r="338" ht="9.75" customHeight="1">
      <c r="C338" s="47"/>
    </row>
    <row r="339" ht="9.75" customHeight="1">
      <c r="C339" s="47"/>
    </row>
    <row r="340" ht="9.75" customHeight="1">
      <c r="C340" s="47"/>
    </row>
    <row r="341" ht="9.75" customHeight="1">
      <c r="C341" s="47"/>
    </row>
    <row r="342" ht="9.75" customHeight="1">
      <c r="C342" s="47"/>
    </row>
    <row r="343" ht="9.75" customHeight="1">
      <c r="C343" s="47"/>
    </row>
    <row r="344" ht="9.75" customHeight="1">
      <c r="C344" s="47"/>
    </row>
    <row r="345" ht="9.75" customHeight="1">
      <c r="C345" s="47"/>
    </row>
    <row r="346" ht="9.75" customHeight="1">
      <c r="C346" s="47"/>
    </row>
    <row r="347" ht="9.75" customHeight="1">
      <c r="C347" s="47"/>
    </row>
    <row r="348" ht="9.75" customHeight="1">
      <c r="C348" s="47"/>
    </row>
    <row r="349" ht="9.75" customHeight="1">
      <c r="C349" s="47"/>
    </row>
    <row r="350" ht="9.75" customHeight="1">
      <c r="C350" s="47"/>
    </row>
    <row r="351" ht="9.75" customHeight="1">
      <c r="C351" s="47"/>
    </row>
    <row r="352" ht="9.75" customHeight="1">
      <c r="C352" s="47"/>
    </row>
    <row r="353" ht="9.75" customHeight="1">
      <c r="C353" s="47"/>
    </row>
    <row r="358" ht="9.75" customHeight="1">
      <c r="C358" s="47"/>
    </row>
    <row r="359" ht="9.75" customHeight="1">
      <c r="C359" s="47"/>
    </row>
    <row r="360" ht="9.75" customHeight="1">
      <c r="C360" s="47"/>
    </row>
    <row r="361" ht="9.75" customHeight="1">
      <c r="C361" s="47"/>
    </row>
    <row r="362" ht="9.75" customHeight="1">
      <c r="C362" s="47"/>
    </row>
    <row r="363" ht="9.75" customHeight="1">
      <c r="C363" s="47"/>
    </row>
    <row r="364" ht="9.75" customHeight="1">
      <c r="C364" s="47"/>
    </row>
    <row r="365" ht="9.75" customHeight="1">
      <c r="C365" s="47"/>
    </row>
    <row r="366" ht="9.75" customHeight="1">
      <c r="C366" s="47"/>
    </row>
    <row r="372" ht="9.75" customHeight="1">
      <c r="C372" s="47"/>
    </row>
    <row r="373" ht="9.75" customHeight="1">
      <c r="C373" s="47"/>
    </row>
    <row r="374" ht="9.75" customHeight="1">
      <c r="C374" s="47"/>
    </row>
    <row r="375" ht="9.75" customHeight="1">
      <c r="C375" s="47"/>
    </row>
    <row r="376" ht="9.75" customHeight="1">
      <c r="C376" s="47"/>
    </row>
    <row r="377" ht="9.75" customHeight="1">
      <c r="C377" s="47"/>
    </row>
    <row r="378" ht="9.75" customHeight="1">
      <c r="C378" s="47"/>
    </row>
    <row r="379" ht="9.75" customHeight="1">
      <c r="C379" s="47"/>
    </row>
    <row r="380" ht="9.75" customHeight="1">
      <c r="C380" s="47"/>
    </row>
    <row r="381" ht="9.75" customHeight="1">
      <c r="C381" s="47"/>
    </row>
    <row r="382" ht="9.75" customHeight="1">
      <c r="C382" s="47"/>
    </row>
    <row r="383" ht="9.75" customHeight="1">
      <c r="C383" s="47"/>
    </row>
    <row r="384" ht="9.75" customHeight="1">
      <c r="C384" s="47"/>
    </row>
    <row r="385" ht="9.75" customHeight="1">
      <c r="C385" s="47"/>
    </row>
    <row r="386" ht="9.75" customHeight="1">
      <c r="C386" s="47"/>
    </row>
    <row r="387" ht="9.75" customHeight="1">
      <c r="C387" s="47"/>
    </row>
    <row r="388" ht="9.75" customHeight="1">
      <c r="C388" s="47"/>
    </row>
    <row r="389" ht="9.75" customHeight="1">
      <c r="C389" s="47"/>
    </row>
    <row r="390" ht="9.75" customHeight="1">
      <c r="C390" s="47"/>
    </row>
    <row r="391" ht="9.75" customHeight="1">
      <c r="C391" s="47"/>
    </row>
    <row r="392" ht="9.75" customHeight="1">
      <c r="C392" s="47"/>
    </row>
    <row r="393" ht="9.75" customHeight="1">
      <c r="C393" s="47"/>
    </row>
    <row r="394" ht="9.75" customHeight="1">
      <c r="C394" s="47"/>
    </row>
    <row r="395" ht="9.75" customHeight="1">
      <c r="C395" s="47"/>
    </row>
    <row r="396" ht="9.75" customHeight="1">
      <c r="C396" s="47"/>
    </row>
    <row r="397" ht="9.75" customHeight="1">
      <c r="C397" s="47"/>
    </row>
    <row r="398" ht="9.75" customHeight="1">
      <c r="C398" s="47"/>
    </row>
    <row r="399" ht="9.75" customHeight="1">
      <c r="C399" s="47"/>
    </row>
    <row r="400" ht="9.75" customHeight="1">
      <c r="C400" s="47"/>
    </row>
    <row r="401" ht="9.75" customHeight="1">
      <c r="C401" s="47"/>
    </row>
    <row r="402" ht="9.75" customHeight="1">
      <c r="C402" s="47"/>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398"/>
  <sheetViews>
    <sheetView workbookViewId="0" topLeftCell="A1">
      <selection activeCell="A1" sqref="A1"/>
    </sheetView>
  </sheetViews>
  <sheetFormatPr defaultColWidth="9.140625" defaultRowHeight="9.75" customHeight="1"/>
  <cols>
    <col min="1" max="1" width="5.28125" style="42" bestFit="1" customWidth="1"/>
    <col min="2" max="2" width="47.8515625" style="42" bestFit="1" customWidth="1"/>
    <col min="3" max="3" width="5.421875" style="42" bestFit="1" customWidth="1"/>
    <col min="4" max="4" width="9.140625" style="42" customWidth="1"/>
    <col min="5" max="5" width="12.7109375" style="42" customWidth="1"/>
    <col min="6" max="8" width="7.8515625" style="42" customWidth="1"/>
    <col min="9" max="9" width="2.7109375" style="42" customWidth="1"/>
    <col min="10" max="10" width="6.28125" style="42" customWidth="1"/>
    <col min="11" max="11" width="11.7109375" style="42" customWidth="1"/>
    <col min="12" max="12" width="15.28125" style="42" customWidth="1"/>
    <col min="13" max="16384" width="9.140625" style="42" customWidth="1"/>
  </cols>
  <sheetData>
    <row r="1" spans="1:16" ht="9.75" customHeight="1">
      <c r="A1" s="39" t="s">
        <v>221</v>
      </c>
      <c r="B1" s="39" t="s">
        <v>222</v>
      </c>
      <c r="C1" s="40" t="s">
        <v>223</v>
      </c>
      <c r="D1" s="41"/>
      <c r="H1" s="43"/>
      <c r="I1" s="43"/>
      <c r="J1" s="43"/>
      <c r="K1" s="43"/>
      <c r="L1" s="43"/>
      <c r="M1" s="43"/>
      <c r="N1" s="43"/>
      <c r="O1" s="43"/>
      <c r="P1" s="43"/>
    </row>
    <row r="2" spans="1:13" ht="9.75" customHeight="1">
      <c r="A2" s="44" t="s">
        <v>224</v>
      </c>
      <c r="B2" s="44" t="s">
        <v>225</v>
      </c>
      <c r="C2" s="45">
        <v>564.77</v>
      </c>
      <c r="E2" s="46"/>
      <c r="F2" s="46" t="s">
        <v>725</v>
      </c>
      <c r="G2" s="47"/>
      <c r="M2" s="47"/>
    </row>
    <row r="3" spans="1:13" ht="9.75" customHeight="1">
      <c r="A3" s="44" t="s">
        <v>227</v>
      </c>
      <c r="B3" s="42" t="s">
        <v>228</v>
      </c>
      <c r="C3" s="45">
        <v>491.25</v>
      </c>
      <c r="E3" s="46"/>
      <c r="F3" s="48" t="s">
        <v>726</v>
      </c>
      <c r="G3" s="47"/>
      <c r="M3" s="47"/>
    </row>
    <row r="4" spans="1:13" ht="9.75" customHeight="1">
      <c r="A4" s="44" t="s">
        <v>69</v>
      </c>
      <c r="B4" s="42" t="s">
        <v>70</v>
      </c>
      <c r="C4" s="45">
        <v>397.24</v>
      </c>
      <c r="E4" s="46"/>
      <c r="F4" s="46"/>
      <c r="G4" s="47"/>
      <c r="M4" s="47"/>
    </row>
    <row r="5" spans="1:13" ht="9.75" customHeight="1">
      <c r="A5" s="44" t="s">
        <v>230</v>
      </c>
      <c r="B5" s="42" t="s">
        <v>231</v>
      </c>
      <c r="C5" s="45">
        <v>492.74</v>
      </c>
      <c r="E5" s="46"/>
      <c r="F5" s="46" t="s">
        <v>727</v>
      </c>
      <c r="G5" s="47"/>
      <c r="M5" s="47"/>
    </row>
    <row r="6" spans="1:13" ht="9.75" customHeight="1">
      <c r="A6" s="44" t="s">
        <v>233</v>
      </c>
      <c r="B6" s="42" t="s">
        <v>234</v>
      </c>
      <c r="C6" s="45">
        <v>417.4</v>
      </c>
      <c r="E6" s="46"/>
      <c r="F6" s="48" t="s">
        <v>728</v>
      </c>
      <c r="G6" s="47"/>
      <c r="M6" s="47"/>
    </row>
    <row r="7" spans="1:13" ht="9.75" customHeight="1">
      <c r="A7" s="44" t="s">
        <v>30</v>
      </c>
      <c r="B7" s="42" t="s">
        <v>19</v>
      </c>
      <c r="C7" s="45">
        <v>407.42</v>
      </c>
      <c r="E7" s="46"/>
      <c r="F7" s="46"/>
      <c r="G7" s="47"/>
      <c r="M7" s="47"/>
    </row>
    <row r="8" spans="1:13" ht="9.75" customHeight="1">
      <c r="A8" s="44" t="s">
        <v>236</v>
      </c>
      <c r="B8" s="42" t="s">
        <v>237</v>
      </c>
      <c r="C8" s="45">
        <v>436.68</v>
      </c>
      <c r="E8" s="46"/>
      <c r="F8" s="46" t="s">
        <v>729</v>
      </c>
      <c r="G8" s="47"/>
      <c r="K8" s="49"/>
      <c r="L8" s="49"/>
      <c r="M8" s="50"/>
    </row>
    <row r="9" spans="1:13" ht="9.75" customHeight="1">
      <c r="A9" s="44" t="s">
        <v>239</v>
      </c>
      <c r="B9" s="42" t="s">
        <v>240</v>
      </c>
      <c r="C9" s="45">
        <v>387.64</v>
      </c>
      <c r="E9" s="46"/>
      <c r="F9" s="48" t="s">
        <v>730</v>
      </c>
      <c r="G9" s="47"/>
      <c r="M9" s="47"/>
    </row>
    <row r="10" spans="1:13" ht="9.75" customHeight="1">
      <c r="A10" s="44" t="s">
        <v>167</v>
      </c>
      <c r="B10" s="42" t="s">
        <v>168</v>
      </c>
      <c r="C10" s="45">
        <v>446.67</v>
      </c>
      <c r="E10" s="47"/>
      <c r="F10" s="47"/>
      <c r="G10" s="47"/>
      <c r="M10" s="47"/>
    </row>
    <row r="11" spans="1:13" ht="9.75" customHeight="1">
      <c r="A11" s="44" t="s">
        <v>242</v>
      </c>
      <c r="B11" s="42" t="s">
        <v>243</v>
      </c>
      <c r="C11" s="45">
        <v>309.56</v>
      </c>
      <c r="E11" s="47"/>
      <c r="F11" s="47"/>
      <c r="G11" s="47"/>
      <c r="H11" s="43"/>
      <c r="I11" s="43"/>
      <c r="J11" s="43"/>
      <c r="K11" s="43"/>
      <c r="M11" s="47"/>
    </row>
    <row r="12" spans="1:11" ht="9.75" customHeight="1">
      <c r="A12" s="44" t="s">
        <v>244</v>
      </c>
      <c r="B12" s="42" t="s">
        <v>245</v>
      </c>
      <c r="C12" s="45">
        <v>396.92</v>
      </c>
      <c r="E12" s="47"/>
      <c r="F12" s="47"/>
      <c r="G12" s="47"/>
      <c r="H12" s="43"/>
      <c r="I12" s="43"/>
      <c r="K12" s="44">
        <f>PERCENTILE(C2:C308,0)</f>
        <v>66.24</v>
      </c>
    </row>
    <row r="13" spans="1:15" ht="9.75" customHeight="1">
      <c r="A13" s="44" t="s">
        <v>246</v>
      </c>
      <c r="B13" s="51" t="s">
        <v>247</v>
      </c>
      <c r="C13" s="45">
        <v>153.95</v>
      </c>
      <c r="E13" s="52" t="s">
        <v>248</v>
      </c>
      <c r="F13" s="53" t="s">
        <v>731</v>
      </c>
      <c r="G13" s="47"/>
      <c r="H13" s="43"/>
      <c r="I13" s="43"/>
      <c r="K13" s="44">
        <f>PERCENTILE(C2:C308,0.2)</f>
        <v>209.562</v>
      </c>
      <c r="L13" s="54"/>
      <c r="M13" s="52"/>
      <c r="N13" s="52"/>
      <c r="O13" s="52"/>
    </row>
    <row r="14" spans="1:15" ht="9.75" customHeight="1">
      <c r="A14" s="44" t="s">
        <v>250</v>
      </c>
      <c r="B14" s="51" t="s">
        <v>251</v>
      </c>
      <c r="C14" s="45">
        <v>173</v>
      </c>
      <c r="E14" s="47"/>
      <c r="F14" s="53" t="s">
        <v>732</v>
      </c>
      <c r="G14" s="47"/>
      <c r="H14" s="43"/>
      <c r="I14" s="43"/>
      <c r="J14" s="52"/>
      <c r="K14" s="44">
        <f>PERCENTILE(C2:C308,0.4)</f>
        <v>255.484</v>
      </c>
      <c r="L14" s="54"/>
      <c r="M14" s="52"/>
      <c r="N14" s="52"/>
      <c r="O14" s="52"/>
    </row>
    <row r="15" spans="1:15" ht="9.75" customHeight="1">
      <c r="A15" s="44" t="s">
        <v>71</v>
      </c>
      <c r="B15" s="51" t="s">
        <v>72</v>
      </c>
      <c r="C15" s="45">
        <v>196.79</v>
      </c>
      <c r="E15" s="47"/>
      <c r="F15" s="53" t="s">
        <v>733</v>
      </c>
      <c r="G15" s="47"/>
      <c r="H15" s="43"/>
      <c r="I15" s="43"/>
      <c r="J15" s="52"/>
      <c r="K15" s="44">
        <f>PERCENTILE(C2:C308,0.6)</f>
        <v>319.99600000000004</v>
      </c>
      <c r="L15" s="54"/>
      <c r="M15" s="55"/>
      <c r="N15" s="52"/>
      <c r="O15" s="52"/>
    </row>
    <row r="16" spans="1:15" ht="9.75" customHeight="1">
      <c r="A16" s="44" t="s">
        <v>73</v>
      </c>
      <c r="B16" s="51" t="s">
        <v>74</v>
      </c>
      <c r="C16" s="45">
        <v>145.65</v>
      </c>
      <c r="E16" s="47"/>
      <c r="F16" s="53" t="s">
        <v>734</v>
      </c>
      <c r="G16" s="47"/>
      <c r="H16" s="43"/>
      <c r="I16" s="43"/>
      <c r="J16" s="52"/>
      <c r="K16" s="44">
        <f>PERCENTILE(C2:C308,0.8)</f>
        <v>467.43200000000013</v>
      </c>
      <c r="L16" s="54"/>
      <c r="M16" s="52"/>
      <c r="N16" s="52"/>
      <c r="O16" s="52"/>
    </row>
    <row r="17" spans="1:15" ht="9.75" customHeight="1">
      <c r="A17" s="44" t="s">
        <v>255</v>
      </c>
      <c r="B17" s="51" t="s">
        <v>256</v>
      </c>
      <c r="C17" s="45">
        <v>206.39</v>
      </c>
      <c r="E17" s="47"/>
      <c r="F17" s="56" t="s">
        <v>735</v>
      </c>
      <c r="G17" s="47"/>
      <c r="H17" s="43"/>
      <c r="I17" s="43"/>
      <c r="J17" s="52"/>
      <c r="K17" s="44">
        <f>PERCENTILE(C2:C308,1)</f>
        <v>940.09</v>
      </c>
      <c r="L17" s="54"/>
      <c r="M17" s="52"/>
      <c r="N17" s="52"/>
      <c r="O17" s="52"/>
    </row>
    <row r="18" spans="1:15" ht="9.75" customHeight="1">
      <c r="A18" s="44" t="s">
        <v>258</v>
      </c>
      <c r="B18" s="51" t="s">
        <v>259</v>
      </c>
      <c r="C18" s="45">
        <v>194.89</v>
      </c>
      <c r="E18" s="47"/>
      <c r="F18" s="47"/>
      <c r="G18" s="47"/>
      <c r="H18" s="43"/>
      <c r="I18" s="43"/>
      <c r="J18" s="52"/>
      <c r="K18" s="54"/>
      <c r="L18" s="54"/>
      <c r="M18" s="52"/>
      <c r="N18" s="52"/>
      <c r="O18" s="52"/>
    </row>
    <row r="19" spans="1:15" ht="9.75" customHeight="1">
      <c r="A19" s="44" t="s">
        <v>31</v>
      </c>
      <c r="B19" s="51" t="s">
        <v>20</v>
      </c>
      <c r="C19" s="45">
        <v>279.26</v>
      </c>
      <c r="E19" s="47"/>
      <c r="F19" s="47"/>
      <c r="G19" s="47"/>
      <c r="H19" s="43"/>
      <c r="I19" s="43"/>
      <c r="J19" s="52"/>
      <c r="K19" s="54"/>
      <c r="L19" s="54"/>
      <c r="M19" s="52"/>
      <c r="N19" s="52"/>
      <c r="O19" s="52"/>
    </row>
    <row r="20" spans="1:15" ht="9.75" customHeight="1">
      <c r="A20" s="44" t="s">
        <v>260</v>
      </c>
      <c r="B20" s="51" t="s">
        <v>261</v>
      </c>
      <c r="C20" s="45">
        <v>194.69</v>
      </c>
      <c r="E20" s="47"/>
      <c r="F20" s="47"/>
      <c r="G20" s="47"/>
      <c r="H20" s="43"/>
      <c r="I20" s="43"/>
      <c r="J20" s="52"/>
      <c r="K20" s="52"/>
      <c r="L20" s="52"/>
      <c r="M20" s="52"/>
      <c r="N20" s="52"/>
      <c r="O20" s="52"/>
    </row>
    <row r="21" spans="1:15" ht="9.75" customHeight="1">
      <c r="A21" s="44" t="s">
        <v>262</v>
      </c>
      <c r="B21" s="51" t="s">
        <v>263</v>
      </c>
      <c r="C21" s="45">
        <v>338.5</v>
      </c>
      <c r="E21" s="52" t="s">
        <v>264</v>
      </c>
      <c r="F21" s="52"/>
      <c r="G21" s="47"/>
      <c r="L21" s="52"/>
      <c r="M21" s="52"/>
      <c r="N21" s="52"/>
      <c r="O21" s="52"/>
    </row>
    <row r="22" spans="1:15" ht="9.75" customHeight="1">
      <c r="A22" s="44" t="s">
        <v>265</v>
      </c>
      <c r="B22" s="51" t="s">
        <v>266</v>
      </c>
      <c r="C22" s="45">
        <v>188.47</v>
      </c>
      <c r="E22" s="44" t="s">
        <v>144</v>
      </c>
      <c r="F22" s="44" t="s">
        <v>267</v>
      </c>
      <c r="G22" s="47"/>
      <c r="L22" s="52"/>
      <c r="M22" s="52"/>
      <c r="N22" s="52"/>
      <c r="O22" s="52"/>
    </row>
    <row r="23" spans="1:15" ht="9.75" customHeight="1">
      <c r="A23" s="44" t="s">
        <v>268</v>
      </c>
      <c r="B23" s="51" t="s">
        <v>269</v>
      </c>
      <c r="C23" s="45">
        <v>252.05</v>
      </c>
      <c r="E23" s="44"/>
      <c r="F23" s="44" t="s">
        <v>270</v>
      </c>
      <c r="G23" s="47"/>
      <c r="L23" s="52"/>
      <c r="M23" s="52"/>
      <c r="N23" s="52"/>
      <c r="O23" s="52"/>
    </row>
    <row r="24" spans="1:15" ht="9.75" customHeight="1">
      <c r="A24" s="44" t="s">
        <v>77</v>
      </c>
      <c r="B24" s="51" t="s">
        <v>78</v>
      </c>
      <c r="C24" s="45">
        <v>254.58</v>
      </c>
      <c r="E24" s="44" t="s">
        <v>153</v>
      </c>
      <c r="F24" s="44" t="s">
        <v>271</v>
      </c>
      <c r="G24" s="47"/>
      <c r="L24" s="52"/>
      <c r="M24" s="52"/>
      <c r="N24" s="52"/>
      <c r="O24" s="52"/>
    </row>
    <row r="25" spans="1:15" ht="9.75" customHeight="1">
      <c r="A25" s="44" t="s">
        <v>158</v>
      </c>
      <c r="B25" s="51" t="s">
        <v>195</v>
      </c>
      <c r="C25" s="45">
        <v>246.02</v>
      </c>
      <c r="E25" s="44"/>
      <c r="F25" s="44" t="s">
        <v>272</v>
      </c>
      <c r="G25" s="47"/>
      <c r="L25" s="44"/>
      <c r="M25" s="52"/>
      <c r="N25" s="52"/>
      <c r="O25" s="52"/>
    </row>
    <row r="26" spans="1:15" ht="9.75" customHeight="1">
      <c r="A26" s="44" t="s">
        <v>79</v>
      </c>
      <c r="B26" s="51" t="s">
        <v>80</v>
      </c>
      <c r="C26" s="45">
        <v>209.87</v>
      </c>
      <c r="E26" s="44" t="s">
        <v>145</v>
      </c>
      <c r="F26" s="44" t="s">
        <v>273</v>
      </c>
      <c r="G26" s="47"/>
      <c r="L26" s="44"/>
      <c r="M26" s="52"/>
      <c r="N26" s="52"/>
      <c r="O26" s="52"/>
    </row>
    <row r="27" spans="1:15" ht="9.75" customHeight="1">
      <c r="A27" s="44" t="s">
        <v>274</v>
      </c>
      <c r="B27" s="51" t="s">
        <v>275</v>
      </c>
      <c r="C27" s="45">
        <v>560.56</v>
      </c>
      <c r="E27" s="44"/>
      <c r="F27" s="44" t="s">
        <v>276</v>
      </c>
      <c r="G27" s="47"/>
      <c r="L27" s="44"/>
      <c r="M27" s="52"/>
      <c r="N27" s="52"/>
      <c r="O27" s="52"/>
    </row>
    <row r="28" spans="1:15" ht="9.75" customHeight="1">
      <c r="A28" s="44" t="s">
        <v>277</v>
      </c>
      <c r="B28" s="42" t="s">
        <v>278</v>
      </c>
      <c r="C28" s="45">
        <v>192.94</v>
      </c>
      <c r="E28" s="44"/>
      <c r="F28" s="44"/>
      <c r="G28" s="47"/>
      <c r="L28" s="44"/>
      <c r="M28" s="52"/>
      <c r="N28" s="52"/>
      <c r="O28" s="52"/>
    </row>
    <row r="29" spans="1:15" ht="9.75" customHeight="1">
      <c r="A29" s="44" t="s">
        <v>279</v>
      </c>
      <c r="B29" s="42" t="s">
        <v>280</v>
      </c>
      <c r="C29" s="45">
        <v>246.25</v>
      </c>
      <c r="E29" s="44"/>
      <c r="F29" s="44"/>
      <c r="L29" s="44"/>
      <c r="M29" s="52"/>
      <c r="N29" s="52"/>
      <c r="O29" s="52"/>
    </row>
    <row r="30" spans="1:15" ht="9.75" customHeight="1">
      <c r="A30" s="44" t="s">
        <v>281</v>
      </c>
      <c r="B30" s="42" t="s">
        <v>282</v>
      </c>
      <c r="C30" s="45">
        <v>250.73</v>
      </c>
      <c r="E30" s="44" t="s">
        <v>283</v>
      </c>
      <c r="F30" s="44"/>
      <c r="L30" s="44"/>
      <c r="M30" s="52"/>
      <c r="N30" s="52"/>
      <c r="O30" s="52"/>
    </row>
    <row r="31" spans="1:15" ht="9.75" customHeight="1">
      <c r="A31" s="44" t="s">
        <v>284</v>
      </c>
      <c r="B31" s="42" t="s">
        <v>285</v>
      </c>
      <c r="C31" s="45">
        <v>241.91</v>
      </c>
      <c r="E31" s="44" t="s">
        <v>144</v>
      </c>
      <c r="F31" s="43" t="s">
        <v>175</v>
      </c>
      <c r="L31" s="44"/>
      <c r="M31" s="52"/>
      <c r="N31" s="52"/>
      <c r="O31" s="52"/>
    </row>
    <row r="32" spans="1:15" ht="9.75" customHeight="1">
      <c r="A32" s="44" t="s">
        <v>286</v>
      </c>
      <c r="B32" s="42" t="s">
        <v>287</v>
      </c>
      <c r="C32" s="45">
        <v>303.24</v>
      </c>
      <c r="E32" s="44"/>
      <c r="F32" s="44"/>
      <c r="L32" s="44"/>
      <c r="M32" s="52"/>
      <c r="N32" s="52"/>
      <c r="O32" s="52"/>
    </row>
    <row r="33" spans="1:15" ht="9.75" customHeight="1">
      <c r="A33" s="44" t="s">
        <v>288</v>
      </c>
      <c r="B33" s="42" t="s">
        <v>289</v>
      </c>
      <c r="C33" s="45">
        <v>306.26</v>
      </c>
      <c r="E33" s="44" t="s">
        <v>153</v>
      </c>
      <c r="F33" s="43" t="s">
        <v>184</v>
      </c>
      <c r="L33" s="44"/>
      <c r="M33" s="52"/>
      <c r="N33" s="52"/>
      <c r="O33" s="52"/>
    </row>
    <row r="34" spans="1:15" ht="9.75" customHeight="1">
      <c r="A34" s="44" t="s">
        <v>290</v>
      </c>
      <c r="B34" s="42" t="s">
        <v>291</v>
      </c>
      <c r="C34" s="45">
        <v>304.06</v>
      </c>
      <c r="E34" s="44"/>
      <c r="F34" s="44"/>
      <c r="L34" s="44"/>
      <c r="M34" s="52"/>
      <c r="N34" s="52"/>
      <c r="O34" s="52"/>
    </row>
    <row r="35" spans="1:15" ht="9.75" customHeight="1">
      <c r="A35" s="44" t="s">
        <v>292</v>
      </c>
      <c r="B35" s="42" t="s">
        <v>293</v>
      </c>
      <c r="C35" s="45">
        <v>336.82</v>
      </c>
      <c r="E35" s="44" t="s">
        <v>145</v>
      </c>
      <c r="F35" s="43" t="s">
        <v>184</v>
      </c>
      <c r="L35" s="44"/>
      <c r="M35" s="52"/>
      <c r="N35" s="52"/>
      <c r="O35" s="52"/>
    </row>
    <row r="36" spans="1:13" ht="9.75" customHeight="1">
      <c r="A36" s="44" t="s">
        <v>294</v>
      </c>
      <c r="B36" s="42" t="s">
        <v>295</v>
      </c>
      <c r="C36" s="45">
        <v>315.78</v>
      </c>
      <c r="M36" s="47"/>
    </row>
    <row r="37" spans="1:13" ht="9.75" customHeight="1">
      <c r="A37" s="44" t="s">
        <v>296</v>
      </c>
      <c r="B37" s="42" t="s">
        <v>297</v>
      </c>
      <c r="C37" s="45">
        <v>273.47</v>
      </c>
      <c r="M37" s="47"/>
    </row>
    <row r="38" spans="1:13" ht="9.75" customHeight="1">
      <c r="A38" s="44" t="s">
        <v>298</v>
      </c>
      <c r="B38" s="42" t="s">
        <v>299</v>
      </c>
      <c r="C38" s="45">
        <v>273.54</v>
      </c>
      <c r="M38" s="47"/>
    </row>
    <row r="39" spans="1:13" ht="9.75" customHeight="1">
      <c r="A39" s="44" t="s">
        <v>300</v>
      </c>
      <c r="B39" s="42" t="s">
        <v>301</v>
      </c>
      <c r="C39" s="45">
        <v>303.51</v>
      </c>
      <c r="M39" s="47"/>
    </row>
    <row r="40" spans="1:13" ht="9.75" customHeight="1">
      <c r="A40" s="44" t="s">
        <v>302</v>
      </c>
      <c r="B40" s="42" t="s">
        <v>303</v>
      </c>
      <c r="C40" s="45">
        <v>298.14</v>
      </c>
      <c r="M40" s="47"/>
    </row>
    <row r="41" spans="1:13" ht="9.75" customHeight="1">
      <c r="A41" s="44" t="s">
        <v>304</v>
      </c>
      <c r="B41" s="42" t="s">
        <v>305</v>
      </c>
      <c r="C41" s="45">
        <v>276.03</v>
      </c>
      <c r="M41" s="47"/>
    </row>
    <row r="42" spans="1:13" ht="9.75" customHeight="1">
      <c r="A42" s="44" t="s">
        <v>306</v>
      </c>
      <c r="B42" s="42" t="s">
        <v>307</v>
      </c>
      <c r="C42" s="45">
        <v>337.99</v>
      </c>
      <c r="M42" s="47"/>
    </row>
    <row r="43" spans="1:13" ht="9.75" customHeight="1">
      <c r="A43" s="44" t="s">
        <v>308</v>
      </c>
      <c r="B43" s="42" t="s">
        <v>309</v>
      </c>
      <c r="C43" s="45">
        <v>268.28</v>
      </c>
      <c r="M43" s="47"/>
    </row>
    <row r="44" spans="1:13" ht="9.75" customHeight="1">
      <c r="A44" s="44" t="s">
        <v>310</v>
      </c>
      <c r="B44" s="42" t="s">
        <v>311</v>
      </c>
      <c r="C44" s="45">
        <v>255.98</v>
      </c>
      <c r="M44" s="47"/>
    </row>
    <row r="45" spans="1:13" ht="9.75" customHeight="1">
      <c r="A45" s="44" t="s">
        <v>312</v>
      </c>
      <c r="B45" s="42" t="s">
        <v>313</v>
      </c>
      <c r="C45" s="45">
        <v>263.61</v>
      </c>
      <c r="M45" s="47"/>
    </row>
    <row r="46" spans="1:13" ht="9.75" customHeight="1">
      <c r="A46" s="44" t="s">
        <v>314</v>
      </c>
      <c r="B46" s="42" t="s">
        <v>315</v>
      </c>
      <c r="C46" s="45">
        <v>223.58</v>
      </c>
      <c r="M46" s="47"/>
    </row>
    <row r="47" spans="1:13" ht="9.75" customHeight="1">
      <c r="A47" s="44" t="s">
        <v>316</v>
      </c>
      <c r="B47" s="42" t="s">
        <v>317</v>
      </c>
      <c r="C47" s="45">
        <v>286.6</v>
      </c>
      <c r="M47" s="47"/>
    </row>
    <row r="48" spans="1:13" ht="9.75" customHeight="1">
      <c r="A48" s="44" t="s">
        <v>318</v>
      </c>
      <c r="B48" s="42" t="s">
        <v>319</v>
      </c>
      <c r="C48" s="45">
        <v>304.32</v>
      </c>
      <c r="M48" s="47"/>
    </row>
    <row r="49" spans="1:13" ht="9.75" customHeight="1">
      <c r="A49" s="44" t="s">
        <v>320</v>
      </c>
      <c r="B49" s="42" t="s">
        <v>321</v>
      </c>
      <c r="C49" s="45">
        <v>284.5</v>
      </c>
      <c r="M49" s="47"/>
    </row>
    <row r="50" spans="1:13" ht="9.75" customHeight="1">
      <c r="A50" s="44" t="s">
        <v>322</v>
      </c>
      <c r="B50" s="42" t="s">
        <v>323</v>
      </c>
      <c r="C50" s="45">
        <v>291.87</v>
      </c>
      <c r="M50" s="47"/>
    </row>
    <row r="51" spans="1:13" ht="9.75" customHeight="1">
      <c r="A51" s="44" t="s">
        <v>324</v>
      </c>
      <c r="B51" s="42" t="s">
        <v>325</v>
      </c>
      <c r="C51" s="45">
        <v>290.69</v>
      </c>
      <c r="M51" s="47"/>
    </row>
    <row r="52" spans="1:13" ht="9.75" customHeight="1">
      <c r="A52" s="44" t="s">
        <v>326</v>
      </c>
      <c r="B52" s="42" t="s">
        <v>327</v>
      </c>
      <c r="C52" s="45">
        <v>330.64</v>
      </c>
      <c r="M52" s="47"/>
    </row>
    <row r="53" spans="1:13" ht="9.75" customHeight="1">
      <c r="A53" s="44" t="s">
        <v>328</v>
      </c>
      <c r="B53" s="42" t="s">
        <v>329</v>
      </c>
      <c r="C53" s="45">
        <v>284.21</v>
      </c>
      <c r="M53" s="47"/>
    </row>
    <row r="54" spans="1:13" ht="9.75" customHeight="1">
      <c r="A54" s="44" t="s">
        <v>330</v>
      </c>
      <c r="B54" s="42" t="s">
        <v>331</v>
      </c>
      <c r="C54" s="45">
        <v>306.35</v>
      </c>
      <c r="M54" s="47"/>
    </row>
    <row r="55" spans="1:13" ht="9.75" customHeight="1">
      <c r="A55" s="44" t="s">
        <v>332</v>
      </c>
      <c r="B55" s="42" t="s">
        <v>333</v>
      </c>
      <c r="C55" s="45">
        <v>297.53</v>
      </c>
      <c r="M55" s="47"/>
    </row>
    <row r="56" spans="1:13" ht="9.75" customHeight="1">
      <c r="A56" s="44" t="s">
        <v>81</v>
      </c>
      <c r="B56" s="42" t="s">
        <v>82</v>
      </c>
      <c r="C56" s="45">
        <v>324.84</v>
      </c>
      <c r="M56" s="47"/>
    </row>
    <row r="57" spans="1:13" ht="9.75" customHeight="1">
      <c r="A57" s="44" t="s">
        <v>334</v>
      </c>
      <c r="B57" s="42" t="s">
        <v>335</v>
      </c>
      <c r="C57" s="45">
        <v>305.44</v>
      </c>
      <c r="M57" s="47"/>
    </row>
    <row r="58" spans="1:13" ht="9.75" customHeight="1">
      <c r="A58" s="44" t="s">
        <v>336</v>
      </c>
      <c r="B58" s="42" t="s">
        <v>337</v>
      </c>
      <c r="C58" s="45">
        <v>323.75</v>
      </c>
      <c r="M58" s="47"/>
    </row>
    <row r="59" spans="1:13" ht="9.75" customHeight="1">
      <c r="A59" s="44" t="s">
        <v>338</v>
      </c>
      <c r="B59" s="42" t="s">
        <v>339</v>
      </c>
      <c r="C59" s="45">
        <v>287.22</v>
      </c>
      <c r="M59" s="47"/>
    </row>
    <row r="60" spans="1:13" ht="9.75" customHeight="1">
      <c r="A60" s="44" t="s">
        <v>340</v>
      </c>
      <c r="B60" s="42" t="s">
        <v>341</v>
      </c>
      <c r="C60" s="45">
        <v>201.5</v>
      </c>
      <c r="M60" s="47"/>
    </row>
    <row r="61" spans="1:13" ht="9.75" customHeight="1">
      <c r="A61" s="44" t="s">
        <v>159</v>
      </c>
      <c r="B61" s="42" t="s">
        <v>155</v>
      </c>
      <c r="C61" s="45">
        <v>178.58</v>
      </c>
      <c r="M61" s="47"/>
    </row>
    <row r="62" spans="1:13" ht="9.75" customHeight="1">
      <c r="A62" s="44" t="s">
        <v>342</v>
      </c>
      <c r="B62" s="42" t="s">
        <v>343</v>
      </c>
      <c r="C62" s="45">
        <v>197.71</v>
      </c>
      <c r="M62" s="47"/>
    </row>
    <row r="63" spans="1:13" ht="9.75" customHeight="1">
      <c r="A63" s="44" t="s">
        <v>344</v>
      </c>
      <c r="B63" s="42" t="s">
        <v>345</v>
      </c>
      <c r="C63" s="45">
        <v>196.34</v>
      </c>
      <c r="M63" s="47"/>
    </row>
    <row r="64" spans="1:13" ht="9.75" customHeight="1">
      <c r="A64" s="44" t="s">
        <v>346</v>
      </c>
      <c r="B64" s="42" t="s">
        <v>347</v>
      </c>
      <c r="C64" s="45">
        <v>157.98</v>
      </c>
      <c r="M64" s="47"/>
    </row>
    <row r="65" spans="1:13" ht="9.75" customHeight="1">
      <c r="A65" s="44" t="s">
        <v>348</v>
      </c>
      <c r="B65" s="42" t="s">
        <v>349</v>
      </c>
      <c r="C65" s="45">
        <v>287.79</v>
      </c>
      <c r="M65" s="47"/>
    </row>
    <row r="66" spans="1:13" ht="9.75" customHeight="1">
      <c r="A66" s="44" t="s">
        <v>350</v>
      </c>
      <c r="B66" s="42" t="s">
        <v>351</v>
      </c>
      <c r="C66" s="45">
        <v>198.64</v>
      </c>
      <c r="M66" s="47"/>
    </row>
    <row r="67" spans="1:13" ht="9.75" customHeight="1">
      <c r="A67" s="44" t="s">
        <v>352</v>
      </c>
      <c r="B67" s="42" t="s">
        <v>353</v>
      </c>
      <c r="C67" s="45">
        <v>76.78</v>
      </c>
      <c r="M67" s="47"/>
    </row>
    <row r="68" spans="1:13" ht="9.75" customHeight="1">
      <c r="A68" s="44" t="s">
        <v>32</v>
      </c>
      <c r="B68" s="42" t="s">
        <v>33</v>
      </c>
      <c r="C68" s="45">
        <v>694.63</v>
      </c>
      <c r="M68" s="47"/>
    </row>
    <row r="69" spans="1:13" ht="9.75" customHeight="1">
      <c r="A69" s="44" t="s">
        <v>34</v>
      </c>
      <c r="B69" s="42" t="s">
        <v>21</v>
      </c>
      <c r="C69" s="45">
        <v>668.11</v>
      </c>
      <c r="M69" s="47"/>
    </row>
    <row r="70" spans="1:13" ht="9.75" customHeight="1">
      <c r="A70" s="44" t="s">
        <v>354</v>
      </c>
      <c r="B70" s="42" t="s">
        <v>355</v>
      </c>
      <c r="C70" s="45">
        <v>314.99</v>
      </c>
      <c r="M70" s="47"/>
    </row>
    <row r="71" spans="1:13" ht="9.75" customHeight="1">
      <c r="A71" s="44" t="s">
        <v>196</v>
      </c>
      <c r="B71" s="51" t="s">
        <v>197</v>
      </c>
      <c r="C71" s="45">
        <v>310.67</v>
      </c>
      <c r="M71" s="47"/>
    </row>
    <row r="72" spans="1:13" ht="9.75" customHeight="1">
      <c r="A72" s="44" t="s">
        <v>171</v>
      </c>
      <c r="B72" s="42" t="s">
        <v>172</v>
      </c>
      <c r="C72" s="45">
        <v>270.61</v>
      </c>
      <c r="M72" s="47"/>
    </row>
    <row r="73" spans="1:13" ht="9.75" customHeight="1">
      <c r="A73" s="44" t="s">
        <v>356</v>
      </c>
      <c r="B73" s="42" t="s">
        <v>357</v>
      </c>
      <c r="C73" s="45">
        <v>415.77</v>
      </c>
      <c r="M73" s="47"/>
    </row>
    <row r="74" spans="1:13" ht="9.75" customHeight="1">
      <c r="A74" s="44" t="s">
        <v>358</v>
      </c>
      <c r="B74" s="42" t="s">
        <v>359</v>
      </c>
      <c r="C74" s="45">
        <v>293.48</v>
      </c>
      <c r="M74" s="47"/>
    </row>
    <row r="75" spans="1:13" ht="9.75" customHeight="1">
      <c r="A75" s="44" t="s">
        <v>360</v>
      </c>
      <c r="B75" s="42" t="s">
        <v>361</v>
      </c>
      <c r="C75" s="45">
        <v>432.29</v>
      </c>
      <c r="M75" s="47"/>
    </row>
    <row r="76" spans="1:13" ht="9.75" customHeight="1">
      <c r="A76" s="44" t="s">
        <v>173</v>
      </c>
      <c r="B76" s="42" t="s">
        <v>174</v>
      </c>
      <c r="C76" s="45">
        <v>388.33</v>
      </c>
      <c r="M76" s="47"/>
    </row>
    <row r="77" spans="1:13" ht="9.75" customHeight="1">
      <c r="A77" s="44" t="s">
        <v>362</v>
      </c>
      <c r="B77" s="42" t="s">
        <v>363</v>
      </c>
      <c r="C77" s="45">
        <v>389.52</v>
      </c>
      <c r="M77" s="47"/>
    </row>
    <row r="78" spans="1:13" ht="9.75" customHeight="1">
      <c r="A78" s="44" t="s">
        <v>364</v>
      </c>
      <c r="B78" s="42" t="s">
        <v>365</v>
      </c>
      <c r="C78" s="45">
        <v>407.09</v>
      </c>
      <c r="M78" s="47"/>
    </row>
    <row r="79" spans="1:13" ht="9.75" customHeight="1">
      <c r="A79" s="44" t="s">
        <v>366</v>
      </c>
      <c r="B79" s="42" t="s">
        <v>367</v>
      </c>
      <c r="C79" s="45">
        <v>498.92</v>
      </c>
      <c r="M79" s="47"/>
    </row>
    <row r="80" spans="1:13" ht="9.75" customHeight="1">
      <c r="A80" s="44" t="s">
        <v>368</v>
      </c>
      <c r="B80" s="42" t="s">
        <v>369</v>
      </c>
      <c r="C80" s="45">
        <v>369.11</v>
      </c>
      <c r="M80" s="47"/>
    </row>
    <row r="81" spans="1:13" ht="9.75" customHeight="1">
      <c r="A81" s="44" t="s">
        <v>370</v>
      </c>
      <c r="B81" s="42" t="s">
        <v>371</v>
      </c>
      <c r="C81" s="45">
        <v>334.12</v>
      </c>
      <c r="M81" s="47"/>
    </row>
    <row r="82" spans="1:13" ht="9.75" customHeight="1">
      <c r="A82" s="44" t="s">
        <v>83</v>
      </c>
      <c r="B82" s="42" t="s">
        <v>84</v>
      </c>
      <c r="C82" s="45">
        <v>496.22</v>
      </c>
      <c r="M82" s="47"/>
    </row>
    <row r="83" spans="1:13" ht="9.75" customHeight="1">
      <c r="A83" s="44" t="s">
        <v>176</v>
      </c>
      <c r="B83" s="42" t="s">
        <v>177</v>
      </c>
      <c r="C83" s="45">
        <v>473.16</v>
      </c>
      <c r="M83" s="47"/>
    </row>
    <row r="84" spans="1:13" ht="9.75" customHeight="1">
      <c r="A84" s="44" t="s">
        <v>35</v>
      </c>
      <c r="B84" s="42" t="s">
        <v>22</v>
      </c>
      <c r="C84" s="45">
        <v>375.28</v>
      </c>
      <c r="K84" s="57"/>
      <c r="M84" s="47"/>
    </row>
    <row r="85" spans="1:13" ht="9.75" customHeight="1">
      <c r="A85" s="44" t="s">
        <v>372</v>
      </c>
      <c r="B85" s="42" t="s">
        <v>373</v>
      </c>
      <c r="C85" s="45">
        <v>484.3</v>
      </c>
      <c r="M85" s="47"/>
    </row>
    <row r="86" spans="1:13" ht="9.75" customHeight="1">
      <c r="A86" s="44" t="s">
        <v>374</v>
      </c>
      <c r="B86" s="42" t="s">
        <v>375</v>
      </c>
      <c r="C86" s="45">
        <v>341.03</v>
      </c>
      <c r="M86" s="47"/>
    </row>
    <row r="87" spans="1:13" ht="9.75" customHeight="1">
      <c r="A87" s="44" t="s">
        <v>376</v>
      </c>
      <c r="B87" s="42" t="s">
        <v>377</v>
      </c>
      <c r="C87" s="45">
        <v>475.61</v>
      </c>
      <c r="M87" s="47"/>
    </row>
    <row r="88" spans="1:13" ht="9.75" customHeight="1">
      <c r="A88" s="44" t="s">
        <v>198</v>
      </c>
      <c r="B88" s="42" t="s">
        <v>199</v>
      </c>
      <c r="C88" s="45">
        <v>430.52</v>
      </c>
      <c r="M88" s="47"/>
    </row>
    <row r="89" spans="1:13" ht="9.75" customHeight="1">
      <c r="A89" s="44" t="s">
        <v>378</v>
      </c>
      <c r="B89" s="42" t="s">
        <v>379</v>
      </c>
      <c r="C89" s="45">
        <v>350.08</v>
      </c>
      <c r="M89" s="47"/>
    </row>
    <row r="90" spans="1:13" ht="9.75" customHeight="1">
      <c r="A90" s="44" t="s">
        <v>380</v>
      </c>
      <c r="B90" s="42" t="s">
        <v>381</v>
      </c>
      <c r="C90" s="45">
        <v>537.24</v>
      </c>
      <c r="M90" s="47"/>
    </row>
    <row r="91" spans="1:13" ht="9.75" customHeight="1">
      <c r="A91" s="44" t="s">
        <v>382</v>
      </c>
      <c r="B91" s="42" t="s">
        <v>383</v>
      </c>
      <c r="C91" s="45">
        <v>412.17</v>
      </c>
      <c r="M91" s="47"/>
    </row>
    <row r="92" spans="1:13" ht="9.75" customHeight="1">
      <c r="A92" s="44" t="s">
        <v>384</v>
      </c>
      <c r="B92" s="42" t="s">
        <v>385</v>
      </c>
      <c r="C92" s="45">
        <v>475.55</v>
      </c>
      <c r="M92" s="47"/>
    </row>
    <row r="93" spans="1:13" ht="9.75" customHeight="1">
      <c r="A93" s="44" t="s">
        <v>386</v>
      </c>
      <c r="B93" s="42" t="s">
        <v>387</v>
      </c>
      <c r="C93" s="45">
        <v>452.35</v>
      </c>
      <c r="M93" s="47"/>
    </row>
    <row r="94" spans="1:13" ht="9.75" customHeight="1">
      <c r="A94" s="44" t="s">
        <v>388</v>
      </c>
      <c r="B94" s="42" t="s">
        <v>389</v>
      </c>
      <c r="C94" s="45">
        <v>362</v>
      </c>
      <c r="M94" s="47"/>
    </row>
    <row r="95" spans="1:13" ht="9.75" customHeight="1">
      <c r="A95" s="44" t="s">
        <v>390</v>
      </c>
      <c r="B95" s="42" t="s">
        <v>391</v>
      </c>
      <c r="C95" s="45">
        <v>361.27</v>
      </c>
      <c r="M95" s="47"/>
    </row>
    <row r="96" spans="1:13" ht="9.75" customHeight="1">
      <c r="A96" s="44" t="s">
        <v>392</v>
      </c>
      <c r="B96" s="42" t="s">
        <v>393</v>
      </c>
      <c r="C96" s="45">
        <v>335.82</v>
      </c>
      <c r="M96" s="47"/>
    </row>
    <row r="97" spans="1:13" ht="9.75" customHeight="1">
      <c r="A97" s="44" t="s">
        <v>394</v>
      </c>
      <c r="B97" s="42" t="s">
        <v>395</v>
      </c>
      <c r="C97" s="45">
        <v>386.32</v>
      </c>
      <c r="M97" s="47"/>
    </row>
    <row r="98" spans="1:13" ht="9.75" customHeight="1">
      <c r="A98" s="44" t="s">
        <v>396</v>
      </c>
      <c r="B98" s="42" t="s">
        <v>397</v>
      </c>
      <c r="C98" s="45">
        <v>434.23</v>
      </c>
      <c r="M98" s="47"/>
    </row>
    <row r="99" spans="1:13" ht="9.75" customHeight="1">
      <c r="A99" s="44" t="s">
        <v>85</v>
      </c>
      <c r="B99" s="42" t="s">
        <v>86</v>
      </c>
      <c r="C99" s="45">
        <v>393.66</v>
      </c>
      <c r="M99" s="47"/>
    </row>
    <row r="100" spans="1:13" ht="9.75" customHeight="1">
      <c r="A100" s="44" t="s">
        <v>398</v>
      </c>
      <c r="B100" s="42" t="s">
        <v>399</v>
      </c>
      <c r="C100" s="45">
        <v>320.86</v>
      </c>
      <c r="M100" s="47"/>
    </row>
    <row r="101" spans="1:13" ht="9.75" customHeight="1">
      <c r="A101" s="44" t="s">
        <v>400</v>
      </c>
      <c r="B101" s="42" t="s">
        <v>401</v>
      </c>
      <c r="C101" s="45">
        <v>302.37</v>
      </c>
      <c r="M101" s="47"/>
    </row>
    <row r="102" spans="1:13" ht="9.75" customHeight="1">
      <c r="A102" s="44" t="s">
        <v>402</v>
      </c>
      <c r="B102" s="42" t="s">
        <v>403</v>
      </c>
      <c r="C102" s="45">
        <v>225.953</v>
      </c>
      <c r="M102" s="47"/>
    </row>
    <row r="103" spans="1:13" ht="9.75" customHeight="1">
      <c r="A103" s="44" t="s">
        <v>404</v>
      </c>
      <c r="B103" s="42" t="s">
        <v>405</v>
      </c>
      <c r="C103" s="45">
        <v>254.677</v>
      </c>
      <c r="M103" s="47"/>
    </row>
    <row r="104" spans="1:13" ht="9.75" customHeight="1">
      <c r="A104" s="44" t="s">
        <v>406</v>
      </c>
      <c r="B104" s="42" t="s">
        <v>407</v>
      </c>
      <c r="C104" s="45">
        <v>273.751</v>
      </c>
      <c r="M104" s="47"/>
    </row>
    <row r="105" spans="1:13" ht="9.75" customHeight="1">
      <c r="A105" s="44" t="s">
        <v>408</v>
      </c>
      <c r="B105" s="42" t="s">
        <v>409</v>
      </c>
      <c r="C105" s="45">
        <v>216.065</v>
      </c>
      <c r="M105" s="47"/>
    </row>
    <row r="106" spans="1:13" ht="9.75" customHeight="1">
      <c r="A106" s="44" t="s">
        <v>410</v>
      </c>
      <c r="B106" s="42" t="s">
        <v>411</v>
      </c>
      <c r="C106" s="45">
        <v>215.821</v>
      </c>
      <c r="M106" s="47"/>
    </row>
    <row r="107" spans="1:13" ht="9.75" customHeight="1">
      <c r="A107" s="44" t="s">
        <v>412</v>
      </c>
      <c r="B107" s="42" t="s">
        <v>413</v>
      </c>
      <c r="C107" s="45">
        <v>224.215</v>
      </c>
      <c r="M107" s="47"/>
    </row>
    <row r="108" spans="1:13" ht="9.75" customHeight="1">
      <c r="A108" s="44" t="s">
        <v>414</v>
      </c>
      <c r="B108" s="42" t="s">
        <v>415</v>
      </c>
      <c r="C108" s="45">
        <v>233.291</v>
      </c>
      <c r="M108" s="47"/>
    </row>
    <row r="109" spans="1:13" ht="9.75" customHeight="1">
      <c r="A109" s="44" t="s">
        <v>416</v>
      </c>
      <c r="B109" s="42" t="s">
        <v>417</v>
      </c>
      <c r="C109" s="45">
        <v>278.618</v>
      </c>
      <c r="M109" s="47"/>
    </row>
    <row r="110" spans="1:13" ht="9.75" customHeight="1">
      <c r="A110" s="44" t="s">
        <v>418</v>
      </c>
      <c r="B110" s="42" t="s">
        <v>419</v>
      </c>
      <c r="C110" s="45">
        <v>237.122</v>
      </c>
      <c r="M110" s="47"/>
    </row>
    <row r="111" spans="1:13" ht="9.75" customHeight="1">
      <c r="A111" s="44" t="s">
        <v>420</v>
      </c>
      <c r="B111" s="42" t="s">
        <v>421</v>
      </c>
      <c r="C111" s="45">
        <v>199.757</v>
      </c>
      <c r="M111" s="47"/>
    </row>
    <row r="112" spans="1:13" ht="9.75" customHeight="1">
      <c r="A112" s="44" t="s">
        <v>422</v>
      </c>
      <c r="B112" s="42" t="s">
        <v>423</v>
      </c>
      <c r="C112" s="45">
        <v>252.254</v>
      </c>
      <c r="M112" s="47"/>
    </row>
    <row r="113" spans="1:13" ht="9.75" customHeight="1">
      <c r="A113" s="44" t="s">
        <v>424</v>
      </c>
      <c r="B113" s="42" t="s">
        <v>425</v>
      </c>
      <c r="C113" s="45">
        <v>236.579</v>
      </c>
      <c r="M113" s="47"/>
    </row>
    <row r="114" spans="1:13" ht="9.75" customHeight="1">
      <c r="A114" s="44" t="s">
        <v>426</v>
      </c>
      <c r="B114" s="42" t="s">
        <v>427</v>
      </c>
      <c r="C114" s="45">
        <v>301.353</v>
      </c>
      <c r="M114" s="47"/>
    </row>
    <row r="115" spans="1:13" ht="9.75" customHeight="1">
      <c r="A115" s="44" t="s">
        <v>428</v>
      </c>
      <c r="B115" s="42" t="s">
        <v>429</v>
      </c>
      <c r="C115" s="45">
        <v>224.059</v>
      </c>
      <c r="M115" s="47"/>
    </row>
    <row r="116" spans="1:13" ht="9.75" customHeight="1">
      <c r="A116" s="44" t="s">
        <v>430</v>
      </c>
      <c r="B116" s="42" t="s">
        <v>431</v>
      </c>
      <c r="C116" s="45">
        <v>231.723</v>
      </c>
      <c r="M116" s="47"/>
    </row>
    <row r="117" spans="1:13" ht="9.75" customHeight="1">
      <c r="A117" s="44" t="s">
        <v>432</v>
      </c>
      <c r="B117" s="42" t="s">
        <v>433</v>
      </c>
      <c r="C117" s="45">
        <v>237.742</v>
      </c>
      <c r="M117" s="47"/>
    </row>
    <row r="118" spans="1:13" ht="9.75" customHeight="1">
      <c r="A118" s="44" t="s">
        <v>434</v>
      </c>
      <c r="B118" s="42" t="s">
        <v>435</v>
      </c>
      <c r="C118" s="45">
        <v>244.589</v>
      </c>
      <c r="M118" s="47"/>
    </row>
    <row r="119" spans="1:13" ht="9.75" customHeight="1">
      <c r="A119" s="44" t="s">
        <v>436</v>
      </c>
      <c r="B119" s="42" t="s">
        <v>437</v>
      </c>
      <c r="C119" s="45">
        <v>207.724</v>
      </c>
      <c r="M119" s="47"/>
    </row>
    <row r="120" spans="1:13" ht="9.75" customHeight="1">
      <c r="A120" s="44" t="s">
        <v>438</v>
      </c>
      <c r="B120" s="42" t="s">
        <v>439</v>
      </c>
      <c r="C120" s="45">
        <v>237.319</v>
      </c>
      <c r="M120" s="47"/>
    </row>
    <row r="121" spans="1:13" ht="9.75" customHeight="1">
      <c r="A121" s="44" t="s">
        <v>440</v>
      </c>
      <c r="B121" s="42" t="s">
        <v>441</v>
      </c>
      <c r="C121" s="45">
        <v>228.463</v>
      </c>
      <c r="M121" s="47"/>
    </row>
    <row r="122" spans="1:13" ht="9.75" customHeight="1">
      <c r="A122" s="44" t="s">
        <v>442</v>
      </c>
      <c r="B122" s="42" t="s">
        <v>443</v>
      </c>
      <c r="C122" s="45">
        <v>232.541</v>
      </c>
      <c r="M122" s="47"/>
    </row>
    <row r="123" spans="1:13" ht="9.75" customHeight="1">
      <c r="A123" s="44" t="s">
        <v>444</v>
      </c>
      <c r="B123" s="42" t="s">
        <v>445</v>
      </c>
      <c r="C123" s="45">
        <v>165.823</v>
      </c>
      <c r="M123" s="47"/>
    </row>
    <row r="124" spans="1:13" ht="9.75" customHeight="1">
      <c r="A124" s="44" t="s">
        <v>178</v>
      </c>
      <c r="B124" s="42" t="s">
        <v>179</v>
      </c>
      <c r="C124" s="45">
        <v>149.948</v>
      </c>
      <c r="M124" s="47"/>
    </row>
    <row r="125" spans="1:13" ht="9.75" customHeight="1">
      <c r="A125" s="44" t="s">
        <v>446</v>
      </c>
      <c r="B125" s="42" t="s">
        <v>447</v>
      </c>
      <c r="C125" s="45">
        <v>256.656</v>
      </c>
      <c r="M125" s="47"/>
    </row>
    <row r="126" spans="1:13" ht="9.75" customHeight="1">
      <c r="A126" s="44" t="s">
        <v>448</v>
      </c>
      <c r="B126" s="42" t="s">
        <v>449</v>
      </c>
      <c r="C126" s="45">
        <v>199.027</v>
      </c>
      <c r="M126" s="47"/>
    </row>
    <row r="127" spans="1:13" ht="9.75" customHeight="1">
      <c r="A127" s="44" t="s">
        <v>132</v>
      </c>
      <c r="B127" s="42" t="s">
        <v>134</v>
      </c>
      <c r="C127" s="45">
        <v>268.908</v>
      </c>
      <c r="M127" s="47"/>
    </row>
    <row r="128" spans="1:13" ht="9.75" customHeight="1">
      <c r="A128" s="44" t="s">
        <v>450</v>
      </c>
      <c r="B128" s="42" t="s">
        <v>451</v>
      </c>
      <c r="C128" s="45">
        <v>261</v>
      </c>
      <c r="M128" s="47"/>
    </row>
    <row r="129" spans="1:13" ht="9.75" customHeight="1">
      <c r="A129" s="44" t="s">
        <v>180</v>
      </c>
      <c r="B129" s="42" t="s">
        <v>181</v>
      </c>
      <c r="C129" s="45">
        <v>364.9</v>
      </c>
      <c r="M129" s="47"/>
    </row>
    <row r="130" spans="1:13" ht="9.75" customHeight="1">
      <c r="A130" s="44" t="s">
        <v>452</v>
      </c>
      <c r="B130" s="42" t="s">
        <v>453</v>
      </c>
      <c r="C130" s="45">
        <v>231.03</v>
      </c>
      <c r="M130" s="47"/>
    </row>
    <row r="131" spans="1:13" ht="9.75" customHeight="1">
      <c r="A131" s="44" t="s">
        <v>454</v>
      </c>
      <c r="B131" s="42" t="s">
        <v>455</v>
      </c>
      <c r="C131" s="45">
        <v>240.85</v>
      </c>
      <c r="M131" s="47"/>
    </row>
    <row r="132" spans="1:13" ht="9.75" customHeight="1">
      <c r="A132" s="44" t="s">
        <v>456</v>
      </c>
      <c r="B132" s="42" t="s">
        <v>457</v>
      </c>
      <c r="C132" s="45">
        <v>282.39</v>
      </c>
      <c r="M132" s="47"/>
    </row>
    <row r="133" spans="1:13" ht="9.75" customHeight="1">
      <c r="A133" s="44" t="s">
        <v>458</v>
      </c>
      <c r="B133" s="42" t="s">
        <v>459</v>
      </c>
      <c r="C133" s="45">
        <v>281</v>
      </c>
      <c r="M133" s="47"/>
    </row>
    <row r="134" spans="1:13" ht="9.75" customHeight="1">
      <c r="A134" s="44" t="s">
        <v>200</v>
      </c>
      <c r="B134" s="42" t="s">
        <v>201</v>
      </c>
      <c r="C134" s="45">
        <v>235.6</v>
      </c>
      <c r="M134" s="47"/>
    </row>
    <row r="135" spans="1:13" ht="9.75" customHeight="1">
      <c r="A135" s="44" t="s">
        <v>460</v>
      </c>
      <c r="B135" s="42" t="s">
        <v>461</v>
      </c>
      <c r="C135" s="45">
        <v>270.68</v>
      </c>
      <c r="M135" s="47"/>
    </row>
    <row r="136" spans="1:13" ht="9.75" customHeight="1">
      <c r="A136" s="44" t="s">
        <v>462</v>
      </c>
      <c r="B136" s="42" t="s">
        <v>463</v>
      </c>
      <c r="C136" s="45">
        <v>251.56</v>
      </c>
      <c r="M136" s="47"/>
    </row>
    <row r="137" spans="1:13" ht="9.75" customHeight="1">
      <c r="A137" s="44" t="s">
        <v>464</v>
      </c>
      <c r="B137" s="42" t="s">
        <v>465</v>
      </c>
      <c r="C137" s="45">
        <v>214.47</v>
      </c>
      <c r="M137" s="47"/>
    </row>
    <row r="138" spans="1:13" ht="9.75" customHeight="1">
      <c r="A138" s="44" t="s">
        <v>466</v>
      </c>
      <c r="B138" s="42" t="s">
        <v>467</v>
      </c>
      <c r="C138" s="45">
        <v>232.87</v>
      </c>
      <c r="M138" s="47"/>
    </row>
    <row r="139" spans="1:13" ht="9.75" customHeight="1">
      <c r="A139" s="44" t="s">
        <v>87</v>
      </c>
      <c r="B139" s="42" t="s">
        <v>88</v>
      </c>
      <c r="C139" s="45">
        <v>178.26</v>
      </c>
      <c r="M139" s="47"/>
    </row>
    <row r="140" spans="1:13" ht="9.75" customHeight="1">
      <c r="A140" s="44" t="s">
        <v>468</v>
      </c>
      <c r="B140" s="42" t="s">
        <v>469</v>
      </c>
      <c r="C140" s="45">
        <v>209.05</v>
      </c>
      <c r="M140" s="47"/>
    </row>
    <row r="141" spans="1:13" ht="9.75" customHeight="1">
      <c r="A141" s="44" t="s">
        <v>470</v>
      </c>
      <c r="B141" s="42" t="s">
        <v>471</v>
      </c>
      <c r="C141" s="45">
        <v>213.58</v>
      </c>
      <c r="M141" s="47"/>
    </row>
    <row r="142" spans="1:13" ht="9.75" customHeight="1">
      <c r="A142" s="44" t="s">
        <v>472</v>
      </c>
      <c r="B142" s="42" t="s">
        <v>473</v>
      </c>
      <c r="C142" s="45">
        <v>211.55</v>
      </c>
      <c r="M142" s="47"/>
    </row>
    <row r="143" spans="1:13" ht="9.75" customHeight="1">
      <c r="A143" s="44" t="s">
        <v>474</v>
      </c>
      <c r="B143" s="42" t="s">
        <v>475</v>
      </c>
      <c r="C143" s="45">
        <v>205.05</v>
      </c>
      <c r="M143" s="47"/>
    </row>
    <row r="144" spans="1:13" ht="9.75" customHeight="1">
      <c r="A144" s="44" t="s">
        <v>202</v>
      </c>
      <c r="B144" s="42" t="s">
        <v>203</v>
      </c>
      <c r="C144" s="45">
        <v>216.5</v>
      </c>
      <c r="M144" s="47"/>
    </row>
    <row r="145" spans="1:13" ht="9.75" customHeight="1">
      <c r="A145" s="44" t="s">
        <v>476</v>
      </c>
      <c r="B145" s="42" t="s">
        <v>477</v>
      </c>
      <c r="C145" s="45">
        <v>234.65</v>
      </c>
      <c r="M145" s="47"/>
    </row>
    <row r="146" spans="1:13" ht="9.75" customHeight="1">
      <c r="A146" s="44" t="s">
        <v>478</v>
      </c>
      <c r="B146" s="42" t="s">
        <v>479</v>
      </c>
      <c r="C146" s="45">
        <v>221.48</v>
      </c>
      <c r="M146" s="47"/>
    </row>
    <row r="147" spans="1:13" ht="9.75" customHeight="1">
      <c r="A147" s="44" t="s">
        <v>480</v>
      </c>
      <c r="B147" s="42" t="s">
        <v>481</v>
      </c>
      <c r="C147" s="45">
        <v>203.95</v>
      </c>
      <c r="M147" s="47"/>
    </row>
    <row r="148" spans="1:13" ht="9.75" customHeight="1">
      <c r="A148" s="44" t="s">
        <v>482</v>
      </c>
      <c r="B148" s="42" t="s">
        <v>483</v>
      </c>
      <c r="C148" s="45">
        <v>202.54</v>
      </c>
      <c r="M148" s="47"/>
    </row>
    <row r="149" spans="1:13" ht="9.75" customHeight="1">
      <c r="A149" s="44" t="s">
        <v>484</v>
      </c>
      <c r="B149" s="42" t="s">
        <v>485</v>
      </c>
      <c r="C149" s="45">
        <v>307.3</v>
      </c>
      <c r="M149" s="47"/>
    </row>
    <row r="150" spans="1:13" ht="9.75" customHeight="1">
      <c r="A150" s="44" t="s">
        <v>486</v>
      </c>
      <c r="B150" s="42" t="s">
        <v>487</v>
      </c>
      <c r="C150" s="45">
        <v>66.24</v>
      </c>
      <c r="M150" s="47"/>
    </row>
    <row r="151" spans="1:13" ht="9.75" customHeight="1">
      <c r="A151" s="44" t="s">
        <v>488</v>
      </c>
      <c r="B151" s="42" t="s">
        <v>489</v>
      </c>
      <c r="C151" s="45">
        <v>119.32</v>
      </c>
      <c r="M151" s="47"/>
    </row>
    <row r="152" spans="1:13" ht="9.75" customHeight="1">
      <c r="A152" s="44" t="s">
        <v>490</v>
      </c>
      <c r="B152" s="42" t="s">
        <v>491</v>
      </c>
      <c r="C152" s="45">
        <v>295.55</v>
      </c>
      <c r="M152" s="47"/>
    </row>
    <row r="153" spans="1:13" ht="9.75" customHeight="1">
      <c r="A153" s="44" t="s">
        <v>36</v>
      </c>
      <c r="B153" s="42" t="s">
        <v>89</v>
      </c>
      <c r="C153" s="45">
        <v>239.38</v>
      </c>
      <c r="M153" s="47"/>
    </row>
    <row r="154" spans="1:13" ht="9.75" customHeight="1">
      <c r="A154" s="44" t="s">
        <v>492</v>
      </c>
      <c r="B154" s="51" t="s">
        <v>493</v>
      </c>
      <c r="C154" s="45">
        <v>180.29</v>
      </c>
      <c r="M154" s="47"/>
    </row>
    <row r="155" spans="1:13" ht="9.75" customHeight="1">
      <c r="A155" s="44" t="s">
        <v>90</v>
      </c>
      <c r="B155" s="51" t="s">
        <v>91</v>
      </c>
      <c r="C155" s="45">
        <v>191.41</v>
      </c>
      <c r="M155" s="47"/>
    </row>
    <row r="156" spans="1:13" ht="9.75" customHeight="1">
      <c r="A156" s="44" t="s">
        <v>494</v>
      </c>
      <c r="B156" s="42" t="s">
        <v>495</v>
      </c>
      <c r="C156" s="45">
        <v>224.24</v>
      </c>
      <c r="M156" s="47"/>
    </row>
    <row r="157" spans="1:13" ht="9.75" customHeight="1">
      <c r="A157" s="44" t="s">
        <v>92</v>
      </c>
      <c r="B157" s="51" t="s">
        <v>93</v>
      </c>
      <c r="C157" s="45">
        <v>301.3</v>
      </c>
      <c r="M157" s="47"/>
    </row>
    <row r="158" spans="1:13" ht="9.75" customHeight="1">
      <c r="A158" s="44" t="s">
        <v>496</v>
      </c>
      <c r="B158" s="51" t="s">
        <v>497</v>
      </c>
      <c r="C158" s="45">
        <v>220.18</v>
      </c>
      <c r="M158" s="47"/>
    </row>
    <row r="159" spans="1:13" ht="9.75" customHeight="1">
      <c r="A159" s="44" t="s">
        <v>498</v>
      </c>
      <c r="B159" s="51" t="s">
        <v>499</v>
      </c>
      <c r="C159" s="45">
        <v>222.89</v>
      </c>
      <c r="M159" s="47"/>
    </row>
    <row r="160" spans="1:13" ht="9.75" customHeight="1">
      <c r="A160" s="44" t="s">
        <v>500</v>
      </c>
      <c r="B160" s="51" t="s">
        <v>18</v>
      </c>
      <c r="C160" s="45">
        <v>319.42</v>
      </c>
      <c r="M160" s="47"/>
    </row>
    <row r="161" spans="1:13" ht="9.75" customHeight="1">
      <c r="A161" s="44" t="s">
        <v>204</v>
      </c>
      <c r="B161" s="51" t="s">
        <v>205</v>
      </c>
      <c r="C161" s="45">
        <v>428.16</v>
      </c>
      <c r="M161" s="47"/>
    </row>
    <row r="162" spans="1:13" ht="9.75" customHeight="1">
      <c r="A162" s="44" t="s">
        <v>501</v>
      </c>
      <c r="B162" s="51" t="s">
        <v>502</v>
      </c>
      <c r="C162" s="45">
        <v>416.45</v>
      </c>
      <c r="M162" s="47"/>
    </row>
    <row r="163" spans="1:13" ht="9.75" customHeight="1">
      <c r="A163" s="44" t="s">
        <v>503</v>
      </c>
      <c r="B163" s="51" t="s">
        <v>504</v>
      </c>
      <c r="C163" s="45">
        <v>424.77</v>
      </c>
      <c r="M163" s="47"/>
    </row>
    <row r="164" spans="1:13" ht="9.75" customHeight="1">
      <c r="A164" s="44" t="s">
        <v>505</v>
      </c>
      <c r="B164" s="51" t="s">
        <v>506</v>
      </c>
      <c r="C164" s="45">
        <v>444.59</v>
      </c>
      <c r="M164" s="47"/>
    </row>
    <row r="165" spans="1:13" ht="9.75" customHeight="1">
      <c r="A165" s="44" t="s">
        <v>507</v>
      </c>
      <c r="B165" s="42" t="s">
        <v>508</v>
      </c>
      <c r="C165" s="45">
        <v>447.06</v>
      </c>
      <c r="M165" s="47"/>
    </row>
    <row r="166" spans="1:13" ht="9.75" customHeight="1">
      <c r="A166" s="44" t="s">
        <v>37</v>
      </c>
      <c r="B166" s="42" t="s">
        <v>23</v>
      </c>
      <c r="C166" s="45">
        <v>506.05</v>
      </c>
      <c r="M166" s="47"/>
    </row>
    <row r="167" spans="1:13" ht="9.75" customHeight="1">
      <c r="A167" s="44" t="s">
        <v>509</v>
      </c>
      <c r="B167" s="42" t="s">
        <v>510</v>
      </c>
      <c r="C167" s="45">
        <v>426.56</v>
      </c>
      <c r="M167" s="47"/>
    </row>
    <row r="168" spans="1:13" ht="9.75" customHeight="1">
      <c r="A168" s="44" t="s">
        <v>511</v>
      </c>
      <c r="B168" s="42" t="s">
        <v>512</v>
      </c>
      <c r="C168" s="45">
        <v>417.46</v>
      </c>
      <c r="M168" s="47"/>
    </row>
    <row r="169" spans="1:13" ht="9.75" customHeight="1">
      <c r="A169" s="44" t="s">
        <v>513</v>
      </c>
      <c r="B169" s="42" t="s">
        <v>514</v>
      </c>
      <c r="C169" s="45">
        <v>466</v>
      </c>
      <c r="M169" s="47"/>
    </row>
    <row r="170" spans="1:13" ht="9.75" customHeight="1">
      <c r="A170" s="44" t="s">
        <v>160</v>
      </c>
      <c r="B170" s="42" t="s">
        <v>156</v>
      </c>
      <c r="C170" s="45">
        <v>372.16</v>
      </c>
      <c r="M170" s="47"/>
    </row>
    <row r="171" spans="1:13" ht="9.75" customHeight="1">
      <c r="A171" s="44" t="s">
        <v>515</v>
      </c>
      <c r="B171" s="42" t="s">
        <v>516</v>
      </c>
      <c r="C171" s="45">
        <v>449.27</v>
      </c>
      <c r="M171" s="47"/>
    </row>
    <row r="172" spans="1:13" ht="9.75" customHeight="1">
      <c r="A172" s="44" t="s">
        <v>94</v>
      </c>
      <c r="B172" s="42" t="s">
        <v>95</v>
      </c>
      <c r="C172" s="45">
        <v>371.48</v>
      </c>
      <c r="M172" s="47"/>
    </row>
    <row r="173" spans="1:13" ht="9.75" customHeight="1">
      <c r="A173" s="44" t="s">
        <v>96</v>
      </c>
      <c r="B173" s="42" t="s">
        <v>97</v>
      </c>
      <c r="C173" s="45">
        <v>226.62</v>
      </c>
      <c r="M173" s="47"/>
    </row>
    <row r="174" spans="1:13" ht="9.75" customHeight="1">
      <c r="A174" s="44" t="s">
        <v>517</v>
      </c>
      <c r="B174" s="42" t="s">
        <v>518</v>
      </c>
      <c r="C174" s="45">
        <v>254.74</v>
      </c>
      <c r="M174" s="47"/>
    </row>
    <row r="175" spans="1:13" ht="9.75" customHeight="1">
      <c r="A175" s="44" t="s">
        <v>38</v>
      </c>
      <c r="B175" s="42" t="s">
        <v>24</v>
      </c>
      <c r="C175" s="45">
        <v>248.08</v>
      </c>
      <c r="M175" s="47"/>
    </row>
    <row r="176" spans="1:13" ht="9.75" customHeight="1">
      <c r="A176" s="44" t="s">
        <v>519</v>
      </c>
      <c r="B176" s="42" t="s">
        <v>520</v>
      </c>
      <c r="C176" s="45">
        <v>251.33</v>
      </c>
      <c r="M176" s="47"/>
    </row>
    <row r="177" spans="1:13" ht="9.75" customHeight="1">
      <c r="A177" s="44" t="s">
        <v>521</v>
      </c>
      <c r="B177" s="42" t="s">
        <v>522</v>
      </c>
      <c r="C177" s="45">
        <v>209.69</v>
      </c>
      <c r="M177" s="47"/>
    </row>
    <row r="178" spans="1:13" ht="9.75" customHeight="1">
      <c r="A178" s="44" t="s">
        <v>523</v>
      </c>
      <c r="B178" s="42" t="s">
        <v>524</v>
      </c>
      <c r="C178" s="45">
        <v>288.33</v>
      </c>
      <c r="M178" s="47"/>
    </row>
    <row r="179" spans="1:13" ht="9.75" customHeight="1">
      <c r="A179" s="44" t="s">
        <v>525</v>
      </c>
      <c r="B179" s="42" t="s">
        <v>526</v>
      </c>
      <c r="C179" s="45">
        <v>216.28</v>
      </c>
      <c r="M179" s="47"/>
    </row>
    <row r="180" spans="1:13" ht="9.75" customHeight="1">
      <c r="A180" s="44" t="s">
        <v>527</v>
      </c>
      <c r="B180" s="42" t="s">
        <v>528</v>
      </c>
      <c r="C180" s="45">
        <v>236.6</v>
      </c>
      <c r="M180" s="47"/>
    </row>
    <row r="181" spans="1:13" ht="9.75" customHeight="1">
      <c r="A181" s="44" t="s">
        <v>98</v>
      </c>
      <c r="B181" s="42" t="s">
        <v>99</v>
      </c>
      <c r="C181" s="45">
        <v>173.55</v>
      </c>
      <c r="M181" s="47"/>
    </row>
    <row r="182" spans="1:13" ht="9.75" customHeight="1">
      <c r="A182" s="44" t="s">
        <v>100</v>
      </c>
      <c r="B182" s="42" t="s">
        <v>101</v>
      </c>
      <c r="C182" s="45">
        <v>244.78</v>
      </c>
      <c r="M182" s="47"/>
    </row>
    <row r="183" spans="1:13" ht="9.75" customHeight="1">
      <c r="A183" s="44" t="s">
        <v>529</v>
      </c>
      <c r="B183" s="42" t="s">
        <v>530</v>
      </c>
      <c r="C183" s="45">
        <v>261.11</v>
      </c>
      <c r="M183" s="47"/>
    </row>
    <row r="184" spans="1:13" ht="9.75" customHeight="1">
      <c r="A184" s="44" t="s">
        <v>531</v>
      </c>
      <c r="B184" s="42" t="s">
        <v>532</v>
      </c>
      <c r="C184" s="45">
        <v>207.39</v>
      </c>
      <c r="M184" s="47"/>
    </row>
    <row r="185" spans="1:13" ht="9.75" customHeight="1">
      <c r="A185" s="44" t="s">
        <v>533</v>
      </c>
      <c r="B185" s="42" t="s">
        <v>534</v>
      </c>
      <c r="C185" s="45">
        <v>212.11</v>
      </c>
      <c r="M185" s="47"/>
    </row>
    <row r="186" spans="1:13" ht="9.75" customHeight="1">
      <c r="A186" s="44" t="s">
        <v>535</v>
      </c>
      <c r="B186" s="51" t="s">
        <v>536</v>
      </c>
      <c r="C186" s="45">
        <v>141.27</v>
      </c>
      <c r="M186" s="47"/>
    </row>
    <row r="187" spans="1:13" ht="9.75" customHeight="1">
      <c r="A187" s="44" t="s">
        <v>537</v>
      </c>
      <c r="B187" s="51" t="s">
        <v>538</v>
      </c>
      <c r="C187" s="45">
        <v>120.46</v>
      </c>
      <c r="M187" s="47"/>
    </row>
    <row r="188" spans="1:13" ht="9.75" customHeight="1">
      <c r="A188" s="44" t="s">
        <v>539</v>
      </c>
      <c r="B188" s="51" t="s">
        <v>540</v>
      </c>
      <c r="C188" s="45">
        <v>183.48</v>
      </c>
      <c r="M188" s="47"/>
    </row>
    <row r="189" spans="1:13" ht="9.75" customHeight="1">
      <c r="A189" s="44" t="s">
        <v>541</v>
      </c>
      <c r="B189" s="51" t="s">
        <v>542</v>
      </c>
      <c r="C189" s="45">
        <v>218.46</v>
      </c>
      <c r="M189" s="47"/>
    </row>
    <row r="190" spans="1:13" ht="9.75" customHeight="1">
      <c r="A190" s="44" t="s">
        <v>543</v>
      </c>
      <c r="B190" s="51" t="s">
        <v>544</v>
      </c>
      <c r="C190" s="45">
        <v>168.17</v>
      </c>
      <c r="M190" s="47"/>
    </row>
    <row r="191" spans="1:13" ht="9.75" customHeight="1">
      <c r="A191" s="44" t="s">
        <v>545</v>
      </c>
      <c r="B191" s="51" t="s">
        <v>546</v>
      </c>
      <c r="C191" s="45">
        <v>180.74</v>
      </c>
      <c r="M191" s="47"/>
    </row>
    <row r="192" spans="1:13" ht="9.75" customHeight="1">
      <c r="A192" s="44" t="s">
        <v>547</v>
      </c>
      <c r="B192" s="51" t="s">
        <v>548</v>
      </c>
      <c r="C192" s="45">
        <v>159.21</v>
      </c>
      <c r="M192" s="47"/>
    </row>
    <row r="193" spans="1:13" ht="9.75" customHeight="1">
      <c r="A193" s="44" t="s">
        <v>549</v>
      </c>
      <c r="B193" s="51" t="s">
        <v>550</v>
      </c>
      <c r="C193" s="45">
        <v>166.7</v>
      </c>
      <c r="M193" s="47"/>
    </row>
    <row r="194" spans="1:13" ht="9.75" customHeight="1">
      <c r="A194" s="44" t="s">
        <v>102</v>
      </c>
      <c r="B194" s="51" t="s">
        <v>103</v>
      </c>
      <c r="C194" s="45">
        <v>153.75</v>
      </c>
      <c r="M194" s="47"/>
    </row>
    <row r="195" spans="1:13" ht="9.75" customHeight="1">
      <c r="A195" s="44" t="s">
        <v>551</v>
      </c>
      <c r="B195" s="51" t="s">
        <v>552</v>
      </c>
      <c r="C195" s="45">
        <v>228.47</v>
      </c>
      <c r="M195" s="47"/>
    </row>
    <row r="196" spans="1:13" ht="9.75" customHeight="1">
      <c r="A196" s="44" t="s">
        <v>206</v>
      </c>
      <c r="B196" s="51" t="s">
        <v>207</v>
      </c>
      <c r="C196" s="45">
        <v>324.72</v>
      </c>
      <c r="M196" s="47"/>
    </row>
    <row r="197" spans="1:13" ht="9.75" customHeight="1">
      <c r="A197" s="44" t="s">
        <v>553</v>
      </c>
      <c r="B197" s="51" t="s">
        <v>554</v>
      </c>
      <c r="C197" s="45">
        <v>262.65</v>
      </c>
      <c r="M197" s="47"/>
    </row>
    <row r="198" spans="1:13" ht="9.75" customHeight="1">
      <c r="A198" s="44" t="s">
        <v>104</v>
      </c>
      <c r="B198" s="51" t="s">
        <v>105</v>
      </c>
      <c r="C198" s="45">
        <v>463.87</v>
      </c>
      <c r="M198" s="47"/>
    </row>
    <row r="199" spans="1:13" ht="9.75" customHeight="1">
      <c r="A199" s="44" t="s">
        <v>106</v>
      </c>
      <c r="B199" s="51" t="s">
        <v>107</v>
      </c>
      <c r="C199" s="45">
        <v>463.36</v>
      </c>
      <c r="M199" s="47"/>
    </row>
    <row r="200" spans="1:13" ht="9.75" customHeight="1">
      <c r="A200" s="44" t="s">
        <v>555</v>
      </c>
      <c r="B200" s="51" t="s">
        <v>556</v>
      </c>
      <c r="C200" s="45">
        <v>492.12</v>
      </c>
      <c r="M200" s="47"/>
    </row>
    <row r="201" spans="1:13" ht="9.75" customHeight="1">
      <c r="A201" s="44" t="s">
        <v>557</v>
      </c>
      <c r="B201" s="51" t="s">
        <v>558</v>
      </c>
      <c r="C201" s="45">
        <v>372.55</v>
      </c>
      <c r="M201" s="47"/>
    </row>
    <row r="202" spans="1:13" ht="9.75" customHeight="1">
      <c r="A202" s="44" t="s">
        <v>559</v>
      </c>
      <c r="B202" s="42" t="s">
        <v>560</v>
      </c>
      <c r="C202" s="45">
        <v>389.85</v>
      </c>
      <c r="M202" s="47"/>
    </row>
    <row r="203" spans="1:13" ht="9.75" customHeight="1">
      <c r="A203" s="44" t="s">
        <v>161</v>
      </c>
      <c r="B203" s="42" t="s">
        <v>162</v>
      </c>
      <c r="C203" s="45">
        <v>516.78</v>
      </c>
      <c r="M203" s="47"/>
    </row>
    <row r="204" spans="1:13" ht="9.75" customHeight="1">
      <c r="A204" s="44" t="s">
        <v>561</v>
      </c>
      <c r="B204" s="42" t="s">
        <v>562</v>
      </c>
      <c r="C204" s="45">
        <v>940.09</v>
      </c>
      <c r="D204" s="58"/>
      <c r="M204" s="47"/>
    </row>
    <row r="205" spans="1:13" ht="9.75" customHeight="1">
      <c r="A205" s="44" t="s">
        <v>563</v>
      </c>
      <c r="B205" s="42" t="s">
        <v>564</v>
      </c>
      <c r="C205" s="45">
        <v>160.28</v>
      </c>
      <c r="M205" s="47"/>
    </row>
    <row r="206" spans="1:13" ht="9.75" customHeight="1">
      <c r="A206" s="44" t="s">
        <v>185</v>
      </c>
      <c r="B206" s="42" t="s">
        <v>186</v>
      </c>
      <c r="C206" s="45">
        <v>201.33</v>
      </c>
      <c r="M206" s="47"/>
    </row>
    <row r="207" spans="1:13" ht="9.75" customHeight="1">
      <c r="A207" s="44" t="s">
        <v>39</v>
      </c>
      <c r="B207" s="42" t="s">
        <v>25</v>
      </c>
      <c r="C207" s="45">
        <v>223.6</v>
      </c>
      <c r="M207" s="47"/>
    </row>
    <row r="208" spans="1:13" ht="9.75" customHeight="1">
      <c r="A208" s="44" t="s">
        <v>565</v>
      </c>
      <c r="B208" s="42" t="s">
        <v>566</v>
      </c>
      <c r="C208" s="45">
        <v>183.96</v>
      </c>
      <c r="M208" s="47"/>
    </row>
    <row r="209" spans="1:13" ht="9.75" customHeight="1">
      <c r="A209" s="44" t="s">
        <v>567</v>
      </c>
      <c r="B209" s="51" t="s">
        <v>568</v>
      </c>
      <c r="C209" s="45">
        <v>156.8</v>
      </c>
      <c r="M209" s="47"/>
    </row>
    <row r="210" spans="1:13" ht="9.75" customHeight="1">
      <c r="A210" s="44" t="s">
        <v>75</v>
      </c>
      <c r="B210" s="51" t="s">
        <v>108</v>
      </c>
      <c r="C210" s="45">
        <v>185.79</v>
      </c>
      <c r="M210" s="47"/>
    </row>
    <row r="211" spans="1:13" ht="9.75" customHeight="1">
      <c r="A211" s="44" t="s">
        <v>569</v>
      </c>
      <c r="B211" s="51" t="s">
        <v>570</v>
      </c>
      <c r="C211" s="45">
        <v>189.76</v>
      </c>
      <c r="M211" s="47"/>
    </row>
    <row r="212" spans="1:13" ht="9.75" customHeight="1">
      <c r="A212" s="44" t="s">
        <v>109</v>
      </c>
      <c r="B212" s="51" t="s">
        <v>110</v>
      </c>
      <c r="C212" s="45">
        <v>212.09</v>
      </c>
      <c r="M212" s="47"/>
    </row>
    <row r="213" spans="1:13" ht="9.75" customHeight="1">
      <c r="A213" s="44" t="s">
        <v>571</v>
      </c>
      <c r="B213" s="51" t="s">
        <v>572</v>
      </c>
      <c r="C213" s="45">
        <v>241.21</v>
      </c>
      <c r="M213" s="47"/>
    </row>
    <row r="214" spans="1:13" ht="9.75" customHeight="1">
      <c r="A214" s="44" t="s">
        <v>76</v>
      </c>
      <c r="B214" s="51" t="s">
        <v>133</v>
      </c>
      <c r="C214" s="45">
        <v>312.55</v>
      </c>
      <c r="M214" s="47"/>
    </row>
    <row r="215" spans="1:13" ht="9.75" customHeight="1">
      <c r="A215" s="44" t="s">
        <v>40</v>
      </c>
      <c r="B215" s="51" t="s">
        <v>26</v>
      </c>
      <c r="C215" s="45">
        <v>278.16</v>
      </c>
      <c r="M215" s="47"/>
    </row>
    <row r="216" spans="1:13" ht="9.75" customHeight="1">
      <c r="A216" s="44" t="s">
        <v>111</v>
      </c>
      <c r="B216" s="51" t="s">
        <v>112</v>
      </c>
      <c r="C216" s="45">
        <v>306.49</v>
      </c>
      <c r="M216" s="47"/>
    </row>
    <row r="217" spans="1:13" ht="9.75" customHeight="1">
      <c r="A217" s="44" t="s">
        <v>573</v>
      </c>
      <c r="B217" s="42" t="s">
        <v>574</v>
      </c>
      <c r="C217" s="45">
        <v>236.1</v>
      </c>
      <c r="M217" s="47"/>
    </row>
    <row r="218" spans="1:13" ht="9.75" customHeight="1">
      <c r="A218" s="44" t="s">
        <v>41</v>
      </c>
      <c r="B218" s="51" t="s">
        <v>27</v>
      </c>
      <c r="C218" s="45">
        <v>172.13</v>
      </c>
      <c r="M218" s="47"/>
    </row>
    <row r="219" spans="1:13" ht="9.75" customHeight="1">
      <c r="A219" s="44" t="s">
        <v>575</v>
      </c>
      <c r="B219" s="51" t="s">
        <v>576</v>
      </c>
      <c r="C219" s="45">
        <v>154.56</v>
      </c>
      <c r="D219" s="58"/>
      <c r="M219" s="47"/>
    </row>
    <row r="220" spans="1:13" ht="9.75" customHeight="1">
      <c r="A220" s="44" t="s">
        <v>113</v>
      </c>
      <c r="B220" s="51" t="s">
        <v>114</v>
      </c>
      <c r="C220" s="45">
        <v>137.2</v>
      </c>
      <c r="M220" s="47"/>
    </row>
    <row r="221" spans="1:13" ht="9.75" customHeight="1">
      <c r="A221" s="44" t="s">
        <v>115</v>
      </c>
      <c r="B221" s="51" t="s">
        <v>116</v>
      </c>
      <c r="C221" s="45">
        <v>120.36</v>
      </c>
      <c r="M221" s="47"/>
    </row>
    <row r="222" spans="1:13" ht="9.75" customHeight="1">
      <c r="A222" s="44" t="s">
        <v>117</v>
      </c>
      <c r="B222" s="42" t="s">
        <v>118</v>
      </c>
      <c r="C222" s="45">
        <v>155.52</v>
      </c>
      <c r="M222" s="47"/>
    </row>
    <row r="223" spans="1:13" ht="9.75" customHeight="1">
      <c r="A223" s="44" t="s">
        <v>42</v>
      </c>
      <c r="B223" s="42" t="s">
        <v>28</v>
      </c>
      <c r="C223" s="45">
        <v>352.67</v>
      </c>
      <c r="M223" s="47"/>
    </row>
    <row r="224" spans="1:13" ht="9.75" customHeight="1">
      <c r="A224" s="44" t="s">
        <v>577</v>
      </c>
      <c r="B224" s="42" t="s">
        <v>578</v>
      </c>
      <c r="C224" s="45">
        <v>300.18</v>
      </c>
      <c r="M224" s="47"/>
    </row>
    <row r="225" spans="1:13" ht="9.75" customHeight="1">
      <c r="A225" s="44" t="s">
        <v>119</v>
      </c>
      <c r="B225" s="42" t="s">
        <v>120</v>
      </c>
      <c r="C225" s="45">
        <v>263.47</v>
      </c>
      <c r="M225" s="47"/>
    </row>
    <row r="226" spans="1:13" ht="9.75" customHeight="1">
      <c r="A226" s="44" t="s">
        <v>579</v>
      </c>
      <c r="B226" s="42" t="s">
        <v>580</v>
      </c>
      <c r="C226" s="45">
        <v>323.6</v>
      </c>
      <c r="M226" s="47"/>
    </row>
    <row r="227" spans="1:13" ht="9.75" customHeight="1">
      <c r="A227" s="44" t="s">
        <v>581</v>
      </c>
      <c r="B227" s="43" t="s">
        <v>582</v>
      </c>
      <c r="C227" s="45">
        <v>330.44</v>
      </c>
      <c r="M227" s="47"/>
    </row>
    <row r="228" spans="1:13" ht="9.75" customHeight="1">
      <c r="A228" s="44" t="s">
        <v>163</v>
      </c>
      <c r="B228" s="43" t="s">
        <v>157</v>
      </c>
      <c r="C228" s="45">
        <v>269.8</v>
      </c>
      <c r="M228" s="47"/>
    </row>
    <row r="229" spans="1:13" ht="9.75" customHeight="1">
      <c r="A229" s="44" t="s">
        <v>583</v>
      </c>
      <c r="B229" s="43" t="s">
        <v>584</v>
      </c>
      <c r="C229" s="45">
        <v>297.83</v>
      </c>
      <c r="M229" s="47"/>
    </row>
    <row r="230" spans="1:13" ht="9.75" customHeight="1">
      <c r="A230" s="44" t="s">
        <v>585</v>
      </c>
      <c r="B230" s="43" t="s">
        <v>586</v>
      </c>
      <c r="C230" s="45">
        <v>294.17</v>
      </c>
      <c r="M230" s="47"/>
    </row>
    <row r="231" spans="1:13" ht="9.75" customHeight="1">
      <c r="A231" s="44" t="s">
        <v>587</v>
      </c>
      <c r="B231" s="43" t="s">
        <v>588</v>
      </c>
      <c r="C231" s="45">
        <v>725.6</v>
      </c>
      <c r="M231" s="47"/>
    </row>
    <row r="232" spans="1:13" ht="9.75" customHeight="1">
      <c r="A232" s="44" t="s">
        <v>589</v>
      </c>
      <c r="B232" s="43" t="s">
        <v>590</v>
      </c>
      <c r="C232" s="45">
        <v>782.26</v>
      </c>
      <c r="M232" s="47"/>
    </row>
    <row r="233" spans="1:13" ht="9.75" customHeight="1">
      <c r="A233" s="44" t="s">
        <v>591</v>
      </c>
      <c r="B233" s="43" t="s">
        <v>592</v>
      </c>
      <c r="C233" s="45">
        <v>605.04</v>
      </c>
      <c r="M233" s="47"/>
    </row>
    <row r="234" spans="1:13" ht="9.75" customHeight="1">
      <c r="A234" s="44" t="s">
        <v>593</v>
      </c>
      <c r="B234" s="43" t="s">
        <v>594</v>
      </c>
      <c r="C234" s="45">
        <v>772.92</v>
      </c>
      <c r="M234" s="47"/>
    </row>
    <row r="235" spans="1:13" ht="9.75" customHeight="1">
      <c r="A235" s="44" t="s">
        <v>595</v>
      </c>
      <c r="B235" s="43" t="s">
        <v>596</v>
      </c>
      <c r="C235" s="45">
        <v>902.13</v>
      </c>
      <c r="M235" s="47"/>
    </row>
    <row r="236" spans="1:13" ht="9.75" customHeight="1">
      <c r="A236" s="44" t="s">
        <v>597</v>
      </c>
      <c r="B236" s="43" t="s">
        <v>598</v>
      </c>
      <c r="C236" s="45">
        <v>867.05</v>
      </c>
      <c r="M236" s="47"/>
    </row>
    <row r="237" spans="1:13" ht="9.75" customHeight="1">
      <c r="A237" s="44" t="s">
        <v>189</v>
      </c>
      <c r="B237" s="43" t="s">
        <v>190</v>
      </c>
      <c r="C237" s="45">
        <v>819.28</v>
      </c>
      <c r="M237" s="47"/>
    </row>
    <row r="238" spans="1:13" ht="9.75" customHeight="1">
      <c r="A238" s="44" t="s">
        <v>599</v>
      </c>
      <c r="B238" s="43" t="s">
        <v>600</v>
      </c>
      <c r="C238" s="45">
        <v>752.42</v>
      </c>
      <c r="M238" s="47"/>
    </row>
    <row r="239" spans="1:13" ht="9.75" customHeight="1">
      <c r="A239" s="44" t="s">
        <v>601</v>
      </c>
      <c r="B239" s="43" t="s">
        <v>602</v>
      </c>
      <c r="C239" s="45">
        <v>610.36</v>
      </c>
      <c r="M239" s="47"/>
    </row>
    <row r="240" spans="1:13" ht="9.75" customHeight="1">
      <c r="A240" s="44" t="s">
        <v>603</v>
      </c>
      <c r="B240" s="43" t="s">
        <v>604</v>
      </c>
      <c r="C240" s="45">
        <v>762.26</v>
      </c>
      <c r="M240" s="47"/>
    </row>
    <row r="241" spans="1:13" ht="9.75" customHeight="1">
      <c r="A241" s="44" t="s">
        <v>605</v>
      </c>
      <c r="B241" s="43" t="s">
        <v>606</v>
      </c>
      <c r="C241" s="45">
        <v>758.73</v>
      </c>
      <c r="M241" s="47"/>
    </row>
    <row r="242" spans="1:13" ht="9.75" customHeight="1">
      <c r="A242" s="44" t="s">
        <v>607</v>
      </c>
      <c r="B242" s="43" t="s">
        <v>608</v>
      </c>
      <c r="C242" s="45">
        <v>710.55</v>
      </c>
      <c r="M242" s="47"/>
    </row>
    <row r="243" spans="1:13" ht="9.75" customHeight="1">
      <c r="A243" s="44" t="s">
        <v>609</v>
      </c>
      <c r="B243" s="43" t="s">
        <v>610</v>
      </c>
      <c r="C243" s="45">
        <v>755.26</v>
      </c>
      <c r="M243" s="47"/>
    </row>
    <row r="244" spans="1:13" ht="9.75" customHeight="1">
      <c r="A244" s="44" t="s">
        <v>611</v>
      </c>
      <c r="B244" s="43" t="s">
        <v>612</v>
      </c>
      <c r="C244" s="45">
        <v>681.17</v>
      </c>
      <c r="M244" s="47"/>
    </row>
    <row r="245" spans="1:13" ht="9.75" customHeight="1">
      <c r="A245" s="44" t="s">
        <v>613</v>
      </c>
      <c r="B245" s="43" t="s">
        <v>614</v>
      </c>
      <c r="C245" s="45">
        <v>630.81</v>
      </c>
      <c r="M245" s="47"/>
    </row>
    <row r="246" spans="1:13" ht="9.75" customHeight="1">
      <c r="A246" s="44" t="s">
        <v>615</v>
      </c>
      <c r="B246" s="43" t="s">
        <v>616</v>
      </c>
      <c r="C246" s="45">
        <v>673.85</v>
      </c>
      <c r="M246" s="47"/>
    </row>
    <row r="247" spans="1:13" ht="9.75" customHeight="1">
      <c r="A247" s="44" t="s">
        <v>617</v>
      </c>
      <c r="B247" s="43" t="s">
        <v>618</v>
      </c>
      <c r="C247" s="45">
        <v>754.7</v>
      </c>
      <c r="M247" s="47"/>
    </row>
    <row r="248" spans="1:13" ht="9.75" customHeight="1">
      <c r="A248" s="44" t="s">
        <v>208</v>
      </c>
      <c r="B248" s="43" t="s">
        <v>209</v>
      </c>
      <c r="C248" s="45">
        <v>610.57</v>
      </c>
      <c r="M248" s="47"/>
    </row>
    <row r="249" spans="1:13" ht="9.75" customHeight="1">
      <c r="A249" s="44" t="s">
        <v>619</v>
      </c>
      <c r="B249" s="43" t="s">
        <v>620</v>
      </c>
      <c r="C249" s="45">
        <v>755.49</v>
      </c>
      <c r="M249" s="47"/>
    </row>
    <row r="250" spans="1:13" ht="9.75" customHeight="1">
      <c r="A250" s="44" t="s">
        <v>621</v>
      </c>
      <c r="B250" s="43" t="s">
        <v>622</v>
      </c>
      <c r="C250" s="45">
        <v>736.02</v>
      </c>
      <c r="M250" s="47"/>
    </row>
    <row r="251" spans="1:13" ht="9.75" customHeight="1">
      <c r="A251" s="44" t="s">
        <v>623</v>
      </c>
      <c r="B251" s="43" t="s">
        <v>624</v>
      </c>
      <c r="C251" s="45">
        <v>659.1</v>
      </c>
      <c r="M251" s="47"/>
    </row>
    <row r="252" spans="1:13" ht="9.75" customHeight="1">
      <c r="A252" s="44" t="s">
        <v>625</v>
      </c>
      <c r="B252" s="43" t="s">
        <v>626</v>
      </c>
      <c r="C252" s="45">
        <v>736.26</v>
      </c>
      <c r="M252" s="47"/>
    </row>
    <row r="253" spans="1:13" ht="9.75" customHeight="1">
      <c r="A253" s="44" t="s">
        <v>627</v>
      </c>
      <c r="B253" s="43" t="s">
        <v>628</v>
      </c>
      <c r="C253" s="45">
        <v>711.2</v>
      </c>
      <c r="M253" s="47"/>
    </row>
    <row r="254" spans="1:13" ht="9.75" customHeight="1">
      <c r="A254" s="44" t="s">
        <v>629</v>
      </c>
      <c r="B254" s="43" t="s">
        <v>630</v>
      </c>
      <c r="C254" s="45">
        <v>687.12</v>
      </c>
      <c r="M254" s="47"/>
    </row>
    <row r="255" spans="1:13" ht="9.75" customHeight="1">
      <c r="A255" s="44" t="s">
        <v>631</v>
      </c>
      <c r="B255" s="43" t="s">
        <v>632</v>
      </c>
      <c r="C255" s="45">
        <v>610.6</v>
      </c>
      <c r="M255" s="47"/>
    </row>
    <row r="256" spans="1:13" ht="9.75" customHeight="1">
      <c r="A256" s="44" t="s">
        <v>633</v>
      </c>
      <c r="B256" s="43" t="s">
        <v>634</v>
      </c>
      <c r="C256" s="45">
        <v>776.63</v>
      </c>
      <c r="M256" s="47"/>
    </row>
    <row r="257" spans="1:13" ht="9.75" customHeight="1">
      <c r="A257" s="44" t="s">
        <v>635</v>
      </c>
      <c r="B257" s="43" t="s">
        <v>636</v>
      </c>
      <c r="C257" s="45">
        <v>638.93</v>
      </c>
      <c r="M257" s="47"/>
    </row>
    <row r="258" spans="1:13" ht="9.75" customHeight="1">
      <c r="A258" s="44" t="s">
        <v>43</v>
      </c>
      <c r="B258" s="43" t="s">
        <v>29</v>
      </c>
      <c r="C258" s="45">
        <v>565.13</v>
      </c>
      <c r="M258" s="47"/>
    </row>
    <row r="259" spans="1:13" ht="9.75" customHeight="1">
      <c r="A259" s="44" t="s">
        <v>637</v>
      </c>
      <c r="B259" s="43" t="s">
        <v>638</v>
      </c>
      <c r="C259" s="45">
        <v>644.41</v>
      </c>
      <c r="M259" s="47"/>
    </row>
    <row r="260" spans="1:13" ht="9.75" customHeight="1">
      <c r="A260" s="44" t="s">
        <v>639</v>
      </c>
      <c r="B260" s="43" t="s">
        <v>640</v>
      </c>
      <c r="C260" s="45">
        <v>594.53</v>
      </c>
      <c r="M260" s="47"/>
    </row>
    <row r="261" spans="1:13" ht="9.75" customHeight="1">
      <c r="A261" s="44" t="s">
        <v>641</v>
      </c>
      <c r="B261" s="43" t="s">
        <v>642</v>
      </c>
      <c r="C261" s="45">
        <v>704.69</v>
      </c>
      <c r="M261" s="47"/>
    </row>
    <row r="262" spans="1:13" ht="9.75" customHeight="1">
      <c r="A262" s="44" t="s">
        <v>643</v>
      </c>
      <c r="B262" s="43" t="s">
        <v>644</v>
      </c>
      <c r="C262" s="45">
        <v>691.16</v>
      </c>
      <c r="M262" s="47"/>
    </row>
    <row r="263" spans="1:13" ht="9.75" customHeight="1">
      <c r="A263" s="44" t="s">
        <v>645</v>
      </c>
      <c r="B263" s="43" t="s">
        <v>646</v>
      </c>
      <c r="C263" s="45">
        <v>711.97</v>
      </c>
      <c r="M263" s="47"/>
    </row>
    <row r="264" spans="1:13" ht="9.75" customHeight="1">
      <c r="A264" s="44" t="s">
        <v>647</v>
      </c>
      <c r="B264" s="43" t="s">
        <v>648</v>
      </c>
      <c r="C264" s="45">
        <v>720.09</v>
      </c>
      <c r="D264" s="41"/>
      <c r="M264" s="47"/>
    </row>
    <row r="265" spans="1:13" ht="9.75" customHeight="1">
      <c r="A265" s="44" t="s">
        <v>649</v>
      </c>
      <c r="B265" s="43" t="s">
        <v>650</v>
      </c>
      <c r="C265" s="45">
        <v>213</v>
      </c>
      <c r="D265" s="41"/>
      <c r="M265" s="47"/>
    </row>
    <row r="266" spans="1:13" ht="9.75" customHeight="1">
      <c r="A266" s="44" t="s">
        <v>651</v>
      </c>
      <c r="B266" s="59" t="s">
        <v>652</v>
      </c>
      <c r="C266" s="45">
        <v>198.42</v>
      </c>
      <c r="D266" s="41"/>
      <c r="M266" s="47"/>
    </row>
    <row r="267" spans="1:13" ht="9.75" customHeight="1">
      <c r="A267" s="44" t="s">
        <v>653</v>
      </c>
      <c r="B267" s="60" t="s">
        <v>654</v>
      </c>
      <c r="C267" s="45" t="s">
        <v>655</v>
      </c>
      <c r="D267" s="41"/>
      <c r="M267" s="47"/>
    </row>
    <row r="268" spans="1:13" ht="9.75" customHeight="1">
      <c r="A268" s="44" t="s">
        <v>656</v>
      </c>
      <c r="B268" s="60" t="s">
        <v>657</v>
      </c>
      <c r="C268" s="45" t="s">
        <v>655</v>
      </c>
      <c r="D268" s="41"/>
      <c r="M268" s="47"/>
    </row>
    <row r="269" spans="1:13" ht="9.75" customHeight="1">
      <c r="A269" s="44" t="s">
        <v>658</v>
      </c>
      <c r="B269" s="44" t="s">
        <v>659</v>
      </c>
      <c r="C269" s="45" t="s">
        <v>655</v>
      </c>
      <c r="D269" s="41"/>
      <c r="M269" s="47"/>
    </row>
    <row r="270" spans="1:13" ht="9.75" customHeight="1">
      <c r="A270" s="44" t="s">
        <v>660</v>
      </c>
      <c r="B270" s="44" t="s">
        <v>661</v>
      </c>
      <c r="C270" s="45" t="s">
        <v>655</v>
      </c>
      <c r="D270" s="41"/>
      <c r="M270" s="47"/>
    </row>
    <row r="271" spans="1:13" ht="9.75" customHeight="1">
      <c r="A271" s="44" t="s">
        <v>662</v>
      </c>
      <c r="B271" s="44" t="s">
        <v>663</v>
      </c>
      <c r="C271" s="45" t="s">
        <v>655</v>
      </c>
      <c r="D271" s="41"/>
      <c r="M271" s="47"/>
    </row>
    <row r="272" spans="1:13" ht="9.75" customHeight="1">
      <c r="A272" s="44" t="s">
        <v>664</v>
      </c>
      <c r="B272" s="44" t="s">
        <v>665</v>
      </c>
      <c r="C272" s="45" t="s">
        <v>655</v>
      </c>
      <c r="D272" s="41"/>
      <c r="M272" s="47"/>
    </row>
    <row r="273" spans="1:13" ht="9.75" customHeight="1">
      <c r="A273" s="44" t="s">
        <v>666</v>
      </c>
      <c r="B273" s="44" t="s">
        <v>667</v>
      </c>
      <c r="C273" s="45" t="s">
        <v>655</v>
      </c>
      <c r="M273" s="47"/>
    </row>
    <row r="274" spans="1:3" ht="9.75" customHeight="1">
      <c r="A274" s="44" t="s">
        <v>668</v>
      </c>
      <c r="B274" s="44" t="s">
        <v>669</v>
      </c>
      <c r="C274" s="45" t="s">
        <v>655</v>
      </c>
    </row>
    <row r="275" spans="1:3" ht="9.75" customHeight="1">
      <c r="A275" s="44" t="s">
        <v>670</v>
      </c>
      <c r="B275" s="44" t="s">
        <v>671</v>
      </c>
      <c r="C275" s="45" t="s">
        <v>655</v>
      </c>
    </row>
    <row r="276" spans="1:3" ht="9.75" customHeight="1">
      <c r="A276" s="44" t="s">
        <v>672</v>
      </c>
      <c r="B276" s="44" t="s">
        <v>673</v>
      </c>
      <c r="C276" s="45" t="s">
        <v>655</v>
      </c>
    </row>
    <row r="277" spans="1:3" ht="9.75" customHeight="1">
      <c r="A277" s="44" t="s">
        <v>674</v>
      </c>
      <c r="B277" s="44" t="s">
        <v>675</v>
      </c>
      <c r="C277" s="45" t="s">
        <v>655</v>
      </c>
    </row>
    <row r="278" spans="1:3" ht="9.75" customHeight="1">
      <c r="A278" s="44" t="s">
        <v>676</v>
      </c>
      <c r="B278" s="44" t="s">
        <v>677</v>
      </c>
      <c r="C278" s="45" t="s">
        <v>655</v>
      </c>
    </row>
    <row r="279" spans="1:3" ht="9.75" customHeight="1">
      <c r="A279" s="44" t="s">
        <v>678</v>
      </c>
      <c r="B279" s="44" t="s">
        <v>679</v>
      </c>
      <c r="C279" s="45" t="s">
        <v>655</v>
      </c>
    </row>
    <row r="280" spans="1:3" ht="9.75" customHeight="1">
      <c r="A280" s="44" t="s">
        <v>680</v>
      </c>
      <c r="B280" s="44" t="s">
        <v>681</v>
      </c>
      <c r="C280" s="45" t="s">
        <v>655</v>
      </c>
    </row>
    <row r="281" spans="1:3" ht="9.75" customHeight="1">
      <c r="A281" s="44" t="s">
        <v>682</v>
      </c>
      <c r="B281" s="44" t="s">
        <v>683</v>
      </c>
      <c r="C281" s="45" t="s">
        <v>655</v>
      </c>
    </row>
    <row r="282" spans="1:3" ht="9.75" customHeight="1">
      <c r="A282" s="44" t="s">
        <v>684</v>
      </c>
      <c r="B282" s="44" t="s">
        <v>685</v>
      </c>
      <c r="C282" s="45" t="s">
        <v>655</v>
      </c>
    </row>
    <row r="283" spans="1:3" ht="9.75" customHeight="1">
      <c r="A283" s="44" t="s">
        <v>686</v>
      </c>
      <c r="B283" s="44" t="s">
        <v>687</v>
      </c>
      <c r="C283" s="45" t="s">
        <v>655</v>
      </c>
    </row>
    <row r="284" spans="1:3" ht="9.75" customHeight="1">
      <c r="A284" s="44" t="s">
        <v>688</v>
      </c>
      <c r="B284" s="44" t="s">
        <v>689</v>
      </c>
      <c r="C284" s="45" t="s">
        <v>655</v>
      </c>
    </row>
    <row r="285" spans="1:3" ht="9.75" customHeight="1">
      <c r="A285" s="44" t="s">
        <v>690</v>
      </c>
      <c r="B285" s="44" t="s">
        <v>691</v>
      </c>
      <c r="C285" s="45" t="s">
        <v>655</v>
      </c>
    </row>
    <row r="286" spans="1:3" ht="9.75" customHeight="1">
      <c r="A286" s="44" t="s">
        <v>692</v>
      </c>
      <c r="B286" s="44" t="s">
        <v>693</v>
      </c>
      <c r="C286" s="45" t="s">
        <v>655</v>
      </c>
    </row>
    <row r="287" spans="1:3" ht="9.75" customHeight="1">
      <c r="A287" s="44" t="s">
        <v>694</v>
      </c>
      <c r="B287" s="44" t="s">
        <v>695</v>
      </c>
      <c r="C287" s="45" t="s">
        <v>655</v>
      </c>
    </row>
    <row r="288" spans="1:3" ht="9.75" customHeight="1">
      <c r="A288" s="44" t="s">
        <v>696</v>
      </c>
      <c r="B288" s="44" t="s">
        <v>697</v>
      </c>
      <c r="C288" s="45" t="s">
        <v>655</v>
      </c>
    </row>
    <row r="289" spans="1:3" ht="9.75" customHeight="1">
      <c r="A289" s="44" t="s">
        <v>698</v>
      </c>
      <c r="B289" s="44" t="s">
        <v>699</v>
      </c>
      <c r="C289" s="45" t="s">
        <v>655</v>
      </c>
    </row>
    <row r="290" spans="1:3" ht="9.75" customHeight="1">
      <c r="A290" s="44" t="s">
        <v>700</v>
      </c>
      <c r="B290" s="44" t="s">
        <v>701</v>
      </c>
      <c r="C290" s="45" t="s">
        <v>655</v>
      </c>
    </row>
    <row r="291" spans="1:3" ht="9.75" customHeight="1">
      <c r="A291" s="44" t="s">
        <v>702</v>
      </c>
      <c r="B291" s="44" t="s">
        <v>703</v>
      </c>
      <c r="C291" s="45" t="s">
        <v>655</v>
      </c>
    </row>
    <row r="292" spans="1:3" ht="9.75" customHeight="1">
      <c r="A292" s="44" t="s">
        <v>704</v>
      </c>
      <c r="B292" s="44" t="s">
        <v>705</v>
      </c>
      <c r="C292" s="45" t="s">
        <v>655</v>
      </c>
    </row>
    <row r="293" spans="1:3" ht="9.75" customHeight="1">
      <c r="A293" s="44" t="s">
        <v>706</v>
      </c>
      <c r="B293" s="43" t="s">
        <v>707</v>
      </c>
      <c r="C293" s="45">
        <v>437.35</v>
      </c>
    </row>
    <row r="294" spans="1:3" ht="9.75" customHeight="1">
      <c r="A294" s="44" t="s">
        <v>708</v>
      </c>
      <c r="B294" s="43" t="s">
        <v>709</v>
      </c>
      <c r="C294" s="45" t="s">
        <v>655</v>
      </c>
    </row>
    <row r="295" spans="1:4" ht="9.75" customHeight="1">
      <c r="A295" s="44" t="s">
        <v>710</v>
      </c>
      <c r="B295" s="59" t="s">
        <v>45</v>
      </c>
      <c r="C295" s="45">
        <v>600.02917689</v>
      </c>
      <c r="D295" s="61"/>
    </row>
    <row r="296" spans="1:4" ht="9.75" customHeight="1">
      <c r="A296" s="44" t="s">
        <v>711</v>
      </c>
      <c r="B296" s="59" t="s">
        <v>164</v>
      </c>
      <c r="C296" s="45">
        <v>528.64131292</v>
      </c>
      <c r="D296" s="61"/>
    </row>
    <row r="297" spans="1:4" ht="9.75" customHeight="1">
      <c r="A297" s="44" t="s">
        <v>712</v>
      </c>
      <c r="B297" s="59" t="s">
        <v>122</v>
      </c>
      <c r="C297" s="45">
        <v>531.71794669</v>
      </c>
      <c r="D297" s="61"/>
    </row>
    <row r="298" spans="1:4" ht="9.75" customHeight="1">
      <c r="A298" s="44" t="s">
        <v>713</v>
      </c>
      <c r="B298" s="42" t="s">
        <v>714</v>
      </c>
      <c r="C298" s="45">
        <v>463.03080034</v>
      </c>
      <c r="D298" s="61"/>
    </row>
    <row r="299" spans="1:4" ht="9.75" customHeight="1">
      <c r="A299" s="44" t="s">
        <v>191</v>
      </c>
      <c r="B299" s="42" t="s">
        <v>123</v>
      </c>
      <c r="C299" s="45">
        <v>455.43543032</v>
      </c>
      <c r="D299" s="61"/>
    </row>
    <row r="300" spans="1:4" ht="9.75" customHeight="1">
      <c r="A300" s="44" t="s">
        <v>715</v>
      </c>
      <c r="B300" s="42" t="s">
        <v>716</v>
      </c>
      <c r="C300" s="45">
        <v>491.31477578</v>
      </c>
      <c r="D300" s="61"/>
    </row>
    <row r="301" spans="1:4" ht="9.75" customHeight="1">
      <c r="A301" s="44" t="s">
        <v>717</v>
      </c>
      <c r="B301" s="42" t="s">
        <v>718</v>
      </c>
      <c r="C301" s="47">
        <v>530.09747764</v>
      </c>
      <c r="D301" s="61"/>
    </row>
    <row r="302" spans="1:3" ht="9.75" customHeight="1">
      <c r="A302" s="44" t="s">
        <v>193</v>
      </c>
      <c r="B302" s="44" t="s">
        <v>194</v>
      </c>
      <c r="C302" s="45">
        <v>307.64</v>
      </c>
    </row>
    <row r="303" spans="1:3" ht="9.75" customHeight="1">
      <c r="A303" s="44" t="s">
        <v>719</v>
      </c>
      <c r="B303" s="44" t="s">
        <v>720</v>
      </c>
      <c r="C303" s="45">
        <v>226.36</v>
      </c>
    </row>
    <row r="304" spans="1:3" ht="9.75" customHeight="1">
      <c r="A304" s="44" t="s">
        <v>721</v>
      </c>
      <c r="B304" s="44" t="s">
        <v>722</v>
      </c>
      <c r="C304" s="45">
        <v>187.41</v>
      </c>
    </row>
    <row r="305" spans="1:3" ht="9.75" customHeight="1">
      <c r="A305" s="44" t="s">
        <v>723</v>
      </c>
      <c r="B305" s="44" t="s">
        <v>724</v>
      </c>
      <c r="C305" s="45">
        <v>203.21</v>
      </c>
    </row>
    <row r="306" spans="1:3" ht="9.75" customHeight="1">
      <c r="A306" s="44" t="s">
        <v>211</v>
      </c>
      <c r="B306" s="44" t="s">
        <v>124</v>
      </c>
      <c r="C306" s="45">
        <v>194.98</v>
      </c>
    </row>
    <row r="307" spans="1:3" ht="9.75" customHeight="1">
      <c r="A307" s="44" t="s">
        <v>192</v>
      </c>
      <c r="B307" s="44" t="s">
        <v>125</v>
      </c>
      <c r="C307" s="45">
        <v>178.13</v>
      </c>
    </row>
    <row r="308" spans="1:3" ht="9.75" customHeight="1">
      <c r="A308" s="44" t="s">
        <v>210</v>
      </c>
      <c r="B308" s="44" t="s">
        <v>44</v>
      </c>
      <c r="C308" s="45">
        <v>275.89</v>
      </c>
    </row>
    <row r="309" spans="2:3" ht="9.75" customHeight="1">
      <c r="B309" s="43"/>
      <c r="C309" s="47"/>
    </row>
    <row r="310" ht="9.75" customHeight="1">
      <c r="C310" s="47"/>
    </row>
    <row r="311" ht="9.75" customHeight="1">
      <c r="C311" s="47"/>
    </row>
    <row r="312" ht="9.75" customHeight="1">
      <c r="C312" s="47"/>
    </row>
    <row r="313" spans="2:3" ht="9.75" customHeight="1">
      <c r="B313" s="43"/>
      <c r="C313" s="47"/>
    </row>
    <row r="314" ht="9.75" customHeight="1">
      <c r="C314" s="47"/>
    </row>
    <row r="315" ht="9.75" customHeight="1">
      <c r="C315" s="47"/>
    </row>
    <row r="316" ht="9.75" customHeight="1">
      <c r="C316" s="47"/>
    </row>
    <row r="317" ht="9.75" customHeight="1">
      <c r="C317" s="47"/>
    </row>
    <row r="318" ht="9.75" customHeight="1">
      <c r="C318" s="47"/>
    </row>
    <row r="319" ht="9.75" customHeight="1">
      <c r="C319" s="47"/>
    </row>
    <row r="320" ht="9.75" customHeight="1">
      <c r="C320" s="47"/>
    </row>
    <row r="321" ht="9.75" customHeight="1">
      <c r="C321" s="47"/>
    </row>
    <row r="322" ht="9.75" customHeight="1">
      <c r="C322" s="47"/>
    </row>
    <row r="323" ht="9.75" customHeight="1">
      <c r="C323" s="47"/>
    </row>
    <row r="324" ht="9.75" customHeight="1">
      <c r="C324" s="47"/>
    </row>
    <row r="325" ht="9.75" customHeight="1">
      <c r="C325" s="47"/>
    </row>
    <row r="326" ht="9.75" customHeight="1">
      <c r="C326" s="47"/>
    </row>
    <row r="327" ht="9.75" customHeight="1">
      <c r="C327" s="47"/>
    </row>
    <row r="328" ht="9.75" customHeight="1">
      <c r="C328" s="47"/>
    </row>
    <row r="329" ht="9.75" customHeight="1">
      <c r="C329" s="47"/>
    </row>
    <row r="330" ht="9.75" customHeight="1">
      <c r="C330" s="47"/>
    </row>
    <row r="331" ht="9.75" customHeight="1">
      <c r="C331" s="47"/>
    </row>
    <row r="332" ht="9.75" customHeight="1">
      <c r="C332" s="47"/>
    </row>
    <row r="333" ht="9.75" customHeight="1">
      <c r="C333" s="47"/>
    </row>
    <row r="334" ht="9.75" customHeight="1">
      <c r="C334" s="47"/>
    </row>
    <row r="335" ht="9.75" customHeight="1">
      <c r="C335" s="47"/>
    </row>
    <row r="336" ht="9.75" customHeight="1">
      <c r="C336" s="47"/>
    </row>
    <row r="337" ht="9.75" customHeight="1">
      <c r="C337" s="47"/>
    </row>
    <row r="338" ht="9.75" customHeight="1">
      <c r="C338" s="47"/>
    </row>
    <row r="339" ht="9.75" customHeight="1">
      <c r="C339" s="47"/>
    </row>
    <row r="340" ht="9.75" customHeight="1">
      <c r="C340" s="47"/>
    </row>
    <row r="341" ht="9.75" customHeight="1">
      <c r="C341" s="47"/>
    </row>
    <row r="342" ht="9.75" customHeight="1">
      <c r="C342" s="47"/>
    </row>
    <row r="343" ht="9.75" customHeight="1">
      <c r="C343" s="47"/>
    </row>
    <row r="344" ht="9.75" customHeight="1">
      <c r="C344" s="47"/>
    </row>
    <row r="345" ht="9.75" customHeight="1">
      <c r="C345" s="47"/>
    </row>
    <row r="346" ht="9.75" customHeight="1">
      <c r="C346" s="47"/>
    </row>
    <row r="347" ht="9.75" customHeight="1">
      <c r="C347" s="47"/>
    </row>
    <row r="348" ht="9.75" customHeight="1">
      <c r="C348" s="47"/>
    </row>
    <row r="349" ht="9.75" customHeight="1">
      <c r="C349" s="47"/>
    </row>
    <row r="350" ht="9.75" customHeight="1">
      <c r="C350" s="47"/>
    </row>
    <row r="351" ht="9.75" customHeight="1">
      <c r="C351" s="47"/>
    </row>
    <row r="352" ht="9.75" customHeight="1">
      <c r="C352" s="47"/>
    </row>
    <row r="353" ht="9.75" customHeight="1">
      <c r="C353" s="47"/>
    </row>
    <row r="354" ht="9.75" customHeight="1">
      <c r="C354" s="47"/>
    </row>
    <row r="355" ht="9.75" customHeight="1">
      <c r="C355" s="47"/>
    </row>
    <row r="356" ht="9.75" customHeight="1">
      <c r="C356" s="47"/>
    </row>
    <row r="357" ht="9.75" customHeight="1">
      <c r="C357" s="47"/>
    </row>
    <row r="358" ht="9.75" customHeight="1">
      <c r="C358" s="47"/>
    </row>
    <row r="359" ht="9.75" customHeight="1">
      <c r="C359" s="47"/>
    </row>
    <row r="360" ht="9.75" customHeight="1">
      <c r="C360" s="47"/>
    </row>
    <row r="361" ht="9.75" customHeight="1">
      <c r="C361" s="47"/>
    </row>
    <row r="367" ht="9.75" customHeight="1">
      <c r="C367" s="47"/>
    </row>
    <row r="368" ht="9.75" customHeight="1">
      <c r="C368" s="47"/>
    </row>
    <row r="369" ht="9.75" customHeight="1">
      <c r="C369" s="47"/>
    </row>
    <row r="370" ht="9.75" customHeight="1">
      <c r="C370" s="47"/>
    </row>
    <row r="371" ht="9.75" customHeight="1">
      <c r="C371" s="47"/>
    </row>
    <row r="372" ht="9.75" customHeight="1">
      <c r="C372" s="47"/>
    </row>
    <row r="373" ht="9.75" customHeight="1">
      <c r="C373" s="47"/>
    </row>
    <row r="374" ht="9.75" customHeight="1">
      <c r="C374" s="47"/>
    </row>
    <row r="375" ht="9.75" customHeight="1">
      <c r="C375" s="47"/>
    </row>
    <row r="376" ht="9.75" customHeight="1">
      <c r="C376" s="47"/>
    </row>
    <row r="377" ht="9.75" customHeight="1">
      <c r="C377" s="47"/>
    </row>
    <row r="378" ht="9.75" customHeight="1">
      <c r="C378" s="47"/>
    </row>
    <row r="379" ht="9.75" customHeight="1">
      <c r="C379" s="47"/>
    </row>
    <row r="380" ht="9.75" customHeight="1">
      <c r="C380" s="47"/>
    </row>
    <row r="381" ht="9.75" customHeight="1">
      <c r="C381" s="47"/>
    </row>
    <row r="382" ht="9.75" customHeight="1">
      <c r="C382" s="47"/>
    </row>
    <row r="383" ht="9.75" customHeight="1">
      <c r="C383" s="47"/>
    </row>
    <row r="384" ht="9.75" customHeight="1">
      <c r="C384" s="47"/>
    </row>
    <row r="385" ht="9.75" customHeight="1">
      <c r="C385" s="47"/>
    </row>
    <row r="386" ht="9.75" customHeight="1">
      <c r="C386" s="47"/>
    </row>
    <row r="387" ht="9.75" customHeight="1">
      <c r="C387" s="47"/>
    </row>
    <row r="388" ht="9.75" customHeight="1">
      <c r="C388" s="47"/>
    </row>
    <row r="389" ht="9.75" customHeight="1">
      <c r="C389" s="47"/>
    </row>
    <row r="390" ht="9.75" customHeight="1">
      <c r="C390" s="47"/>
    </row>
    <row r="391" ht="9.75" customHeight="1">
      <c r="C391" s="47"/>
    </row>
    <row r="392" ht="9.75" customHeight="1">
      <c r="C392" s="47"/>
    </row>
    <row r="393" ht="9.75" customHeight="1">
      <c r="C393" s="47"/>
    </row>
    <row r="394" ht="9.75" customHeight="1">
      <c r="C394" s="47"/>
    </row>
    <row r="395" ht="9.75" customHeight="1">
      <c r="C395" s="47"/>
    </row>
    <row r="396" ht="9.75" customHeight="1">
      <c r="C396" s="47"/>
    </row>
    <row r="397" ht="9.75" customHeight="1">
      <c r="C397" s="47"/>
    </row>
    <row r="398" ht="9.75" customHeight="1">
      <c r="C398" s="47"/>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P313"/>
  <sheetViews>
    <sheetView workbookViewId="0" topLeftCell="A1">
      <selection activeCell="A1" sqref="A1"/>
    </sheetView>
  </sheetViews>
  <sheetFormatPr defaultColWidth="9.140625" defaultRowHeight="9.75" customHeight="1"/>
  <cols>
    <col min="1" max="1" width="5.28125" style="42" bestFit="1" customWidth="1"/>
    <col min="2" max="2" width="47.8515625" style="42" bestFit="1" customWidth="1"/>
    <col min="3" max="3" width="9.140625" style="41" customWidth="1"/>
    <col min="4" max="4" width="9.140625" style="42" customWidth="1"/>
    <col min="5" max="5" width="12.7109375" style="42" customWidth="1"/>
    <col min="6" max="8" width="7.8515625" style="42" customWidth="1"/>
    <col min="9" max="9" width="2.7109375" style="42" customWidth="1"/>
    <col min="10" max="10" width="6.28125" style="42" customWidth="1"/>
    <col min="11" max="11" width="11.7109375" style="42" customWidth="1"/>
    <col min="12" max="12" width="15.28125" style="42" customWidth="1"/>
    <col min="13" max="16384" width="9.140625" style="42" customWidth="1"/>
  </cols>
  <sheetData>
    <row r="1" spans="1:16" ht="9.75" customHeight="1">
      <c r="A1" s="39" t="s">
        <v>221</v>
      </c>
      <c r="B1" s="39" t="s">
        <v>222</v>
      </c>
      <c r="C1" s="40" t="s">
        <v>223</v>
      </c>
      <c r="D1" s="41"/>
      <c r="H1" s="43"/>
      <c r="I1" s="43"/>
      <c r="J1" s="43"/>
      <c r="K1" s="43"/>
      <c r="L1" s="43"/>
      <c r="M1" s="43"/>
      <c r="N1" s="43"/>
      <c r="O1" s="43"/>
      <c r="P1" s="43"/>
    </row>
    <row r="2" spans="1:13" ht="9.75" customHeight="1">
      <c r="A2" s="62" t="s">
        <v>736</v>
      </c>
      <c r="B2" s="62" t="s">
        <v>737</v>
      </c>
      <c r="C2" s="45">
        <v>4193.758342910696</v>
      </c>
      <c r="E2" s="46"/>
      <c r="F2" s="46" t="s">
        <v>738</v>
      </c>
      <c r="G2" s="47"/>
      <c r="M2" s="47"/>
    </row>
    <row r="3" spans="1:13" ht="9.75" customHeight="1">
      <c r="A3" s="44" t="s">
        <v>246</v>
      </c>
      <c r="B3" s="51" t="s">
        <v>247</v>
      </c>
      <c r="C3" s="45" t="s">
        <v>655</v>
      </c>
      <c r="E3" s="46"/>
      <c r="F3" s="48" t="s">
        <v>739</v>
      </c>
      <c r="G3" s="47"/>
      <c r="M3" s="47"/>
    </row>
    <row r="4" spans="1:13" ht="9.75" customHeight="1">
      <c r="A4" s="44" t="s">
        <v>250</v>
      </c>
      <c r="B4" s="51" t="s">
        <v>251</v>
      </c>
      <c r="C4" s="45" t="s">
        <v>655</v>
      </c>
      <c r="E4" s="46"/>
      <c r="F4" s="46"/>
      <c r="G4" s="47"/>
      <c r="M4" s="47"/>
    </row>
    <row r="5" spans="1:13" ht="9.75" customHeight="1">
      <c r="A5" s="44" t="s">
        <v>71</v>
      </c>
      <c r="B5" s="51" t="s">
        <v>72</v>
      </c>
      <c r="C5" s="45" t="s">
        <v>655</v>
      </c>
      <c r="E5" s="46"/>
      <c r="F5" s="46" t="s">
        <v>740</v>
      </c>
      <c r="G5" s="47"/>
      <c r="M5" s="47"/>
    </row>
    <row r="6" spans="1:13" ht="9.75" customHeight="1">
      <c r="A6" s="44" t="s">
        <v>73</v>
      </c>
      <c r="B6" s="51" t="s">
        <v>74</v>
      </c>
      <c r="C6" s="45" t="s">
        <v>655</v>
      </c>
      <c r="E6" s="46"/>
      <c r="F6" s="48" t="s">
        <v>741</v>
      </c>
      <c r="G6" s="47"/>
      <c r="M6" s="47"/>
    </row>
    <row r="7" spans="1:13" ht="9.75" customHeight="1">
      <c r="A7" s="44" t="s">
        <v>255</v>
      </c>
      <c r="B7" s="51" t="s">
        <v>256</v>
      </c>
      <c r="C7" s="45" t="s">
        <v>655</v>
      </c>
      <c r="E7" s="46"/>
      <c r="F7" s="63"/>
      <c r="G7" s="47"/>
      <c r="M7" s="47"/>
    </row>
    <row r="8" spans="1:13" ht="9.75" customHeight="1">
      <c r="A8" s="44" t="s">
        <v>258</v>
      </c>
      <c r="B8" s="51" t="s">
        <v>259</v>
      </c>
      <c r="C8" s="45" t="s">
        <v>655</v>
      </c>
      <c r="E8" s="46"/>
      <c r="F8" s="46" t="s">
        <v>742</v>
      </c>
      <c r="G8" s="47"/>
      <c r="K8" s="49"/>
      <c r="L8" s="49"/>
      <c r="M8" s="50"/>
    </row>
    <row r="9" spans="1:13" ht="9.75" customHeight="1">
      <c r="A9" s="44" t="s">
        <v>31</v>
      </c>
      <c r="B9" s="51" t="s">
        <v>20</v>
      </c>
      <c r="C9" s="45">
        <v>2711.498229</v>
      </c>
      <c r="E9" s="46"/>
      <c r="F9" s="48" t="s">
        <v>743</v>
      </c>
      <c r="G9" s="47"/>
      <c r="M9" s="47"/>
    </row>
    <row r="10" spans="1:13" ht="9.75" customHeight="1">
      <c r="A10" s="44" t="s">
        <v>260</v>
      </c>
      <c r="B10" s="51" t="s">
        <v>261</v>
      </c>
      <c r="C10" s="45">
        <v>2835.771075</v>
      </c>
      <c r="E10" s="47"/>
      <c r="F10" s="47"/>
      <c r="G10" s="47"/>
      <c r="M10" s="47"/>
    </row>
    <row r="11" spans="1:13" ht="9.75" customHeight="1">
      <c r="A11" s="44" t="s">
        <v>262</v>
      </c>
      <c r="B11" s="51" t="s">
        <v>263</v>
      </c>
      <c r="C11" s="45">
        <v>3244.875944</v>
      </c>
      <c r="E11" s="47"/>
      <c r="F11" s="47"/>
      <c r="G11" s="47"/>
      <c r="H11" s="43"/>
      <c r="I11" s="43"/>
      <c r="J11" s="43"/>
      <c r="K11" s="43"/>
      <c r="M11" s="47"/>
    </row>
    <row r="12" spans="1:11" ht="9.75" customHeight="1">
      <c r="A12" s="44" t="s">
        <v>265</v>
      </c>
      <c r="B12" s="51" t="s">
        <v>266</v>
      </c>
      <c r="C12" s="45">
        <v>2821.58114</v>
      </c>
      <c r="E12" s="47"/>
      <c r="F12" s="47"/>
      <c r="G12" s="47"/>
      <c r="H12" s="43"/>
      <c r="I12" s="43"/>
      <c r="K12" s="44">
        <f>PERCENTILE(C2:C188,0)</f>
        <v>1345.506968</v>
      </c>
    </row>
    <row r="13" spans="1:15" ht="9.75" customHeight="1">
      <c r="A13" s="44" t="s">
        <v>268</v>
      </c>
      <c r="B13" s="51" t="s">
        <v>269</v>
      </c>
      <c r="C13" s="45">
        <v>2911.547333</v>
      </c>
      <c r="E13" s="52" t="s">
        <v>248</v>
      </c>
      <c r="F13" s="47" t="s">
        <v>744</v>
      </c>
      <c r="G13" s="47"/>
      <c r="H13" s="43"/>
      <c r="I13" s="43"/>
      <c r="K13" s="44">
        <f>PERCENTILE(C2:C188,0.2)</f>
        <v>3023.2630918</v>
      </c>
      <c r="L13" s="54"/>
      <c r="M13" s="52"/>
      <c r="N13" s="52"/>
      <c r="O13" s="52"/>
    </row>
    <row r="14" spans="1:15" ht="9.75" customHeight="1">
      <c r="A14" s="44" t="s">
        <v>77</v>
      </c>
      <c r="B14" s="51" t="s">
        <v>78</v>
      </c>
      <c r="C14" s="45">
        <v>3316.262542</v>
      </c>
      <c r="E14" s="47"/>
      <c r="F14" s="47" t="s">
        <v>745</v>
      </c>
      <c r="G14" s="47"/>
      <c r="H14" s="43"/>
      <c r="I14" s="43"/>
      <c r="J14" s="52"/>
      <c r="K14" s="44">
        <f>PERCENTILE(C2:C188,0.4)</f>
        <v>3390.0954644</v>
      </c>
      <c r="L14" s="54"/>
      <c r="M14" s="52"/>
      <c r="N14" s="52"/>
      <c r="O14" s="52"/>
    </row>
    <row r="15" spans="1:15" ht="9.75" customHeight="1">
      <c r="A15" s="44" t="s">
        <v>158</v>
      </c>
      <c r="B15" s="51" t="s">
        <v>195</v>
      </c>
      <c r="C15" s="45">
        <v>3152.28906</v>
      </c>
      <c r="E15" s="47"/>
      <c r="F15" s="47" t="s">
        <v>746</v>
      </c>
      <c r="G15" s="47"/>
      <c r="H15" s="43"/>
      <c r="I15" s="43"/>
      <c r="J15" s="52"/>
      <c r="K15" s="44">
        <f>PERCENTILE(C2:C188,0.6)</f>
        <v>4083.0443928</v>
      </c>
      <c r="L15" s="54"/>
      <c r="M15" s="55"/>
      <c r="N15" s="52"/>
      <c r="O15" s="52"/>
    </row>
    <row r="16" spans="1:15" ht="9.75" customHeight="1">
      <c r="A16" s="44" t="s">
        <v>79</v>
      </c>
      <c r="B16" s="51" t="s">
        <v>80</v>
      </c>
      <c r="C16" s="45">
        <v>4026.945884</v>
      </c>
      <c r="E16" s="47"/>
      <c r="F16" s="47" t="s">
        <v>747</v>
      </c>
      <c r="G16" s="47"/>
      <c r="H16" s="43"/>
      <c r="I16" s="43"/>
      <c r="J16" s="52"/>
      <c r="K16" s="44">
        <f>PERCENTILE(C2:C188,0.8)</f>
        <v>5285.8078238</v>
      </c>
      <c r="L16" s="54"/>
      <c r="M16" s="52"/>
      <c r="N16" s="52"/>
      <c r="O16" s="52"/>
    </row>
    <row r="17" spans="1:15" ht="9.75" customHeight="1">
      <c r="A17" s="44" t="s">
        <v>274</v>
      </c>
      <c r="B17" s="51" t="s">
        <v>275</v>
      </c>
      <c r="C17" s="45">
        <v>5305.78233</v>
      </c>
      <c r="E17" s="47"/>
      <c r="F17" s="54" t="s">
        <v>748</v>
      </c>
      <c r="G17" s="47"/>
      <c r="H17" s="43"/>
      <c r="I17" s="43"/>
      <c r="J17" s="52"/>
      <c r="K17" s="44">
        <f>PERCENTILE(C2:C188,1)</f>
        <v>7272.495092</v>
      </c>
      <c r="L17" s="54"/>
      <c r="M17" s="52"/>
      <c r="N17" s="52"/>
      <c r="O17" s="52"/>
    </row>
    <row r="18" spans="1:15" ht="9.75" customHeight="1">
      <c r="A18" s="44" t="s">
        <v>749</v>
      </c>
      <c r="B18" s="44" t="s">
        <v>750</v>
      </c>
      <c r="C18" s="45">
        <v>2994.611248</v>
      </c>
      <c r="E18" s="47"/>
      <c r="F18" s="47"/>
      <c r="G18" s="47"/>
      <c r="H18" s="43"/>
      <c r="I18" s="43"/>
      <c r="J18" s="52"/>
      <c r="K18" s="54"/>
      <c r="L18" s="54"/>
      <c r="M18" s="52"/>
      <c r="N18" s="52"/>
      <c r="O18" s="52"/>
    </row>
    <row r="19" spans="1:15" ht="9.75" customHeight="1">
      <c r="A19" s="44" t="s">
        <v>751</v>
      </c>
      <c r="B19" s="42" t="s">
        <v>752</v>
      </c>
      <c r="C19" s="45">
        <v>3597.835178</v>
      </c>
      <c r="E19" s="47"/>
      <c r="F19" s="47"/>
      <c r="G19" s="47"/>
      <c r="H19" s="43"/>
      <c r="I19" s="43"/>
      <c r="J19" s="52"/>
      <c r="K19" s="54"/>
      <c r="L19" s="54"/>
      <c r="M19" s="52"/>
      <c r="N19" s="52"/>
      <c r="O19" s="52"/>
    </row>
    <row r="20" spans="1:15" ht="9.75" customHeight="1">
      <c r="A20" s="44" t="s">
        <v>753</v>
      </c>
      <c r="B20" s="42" t="s">
        <v>301</v>
      </c>
      <c r="C20" s="45">
        <v>3244.160471</v>
      </c>
      <c r="E20" s="47"/>
      <c r="F20" s="47"/>
      <c r="G20" s="47"/>
      <c r="H20" s="43"/>
      <c r="I20" s="43"/>
      <c r="J20" s="52"/>
      <c r="K20" s="52"/>
      <c r="L20" s="52"/>
      <c r="M20" s="52"/>
      <c r="N20" s="52"/>
      <c r="O20" s="52"/>
    </row>
    <row r="21" spans="1:15" ht="9.75" customHeight="1">
      <c r="A21" s="44" t="s">
        <v>754</v>
      </c>
      <c r="B21" s="42" t="s">
        <v>755</v>
      </c>
      <c r="C21" s="45">
        <v>3086.20886</v>
      </c>
      <c r="E21" s="52" t="s">
        <v>264</v>
      </c>
      <c r="F21" s="52"/>
      <c r="G21" s="47"/>
      <c r="L21" s="52"/>
      <c r="M21" s="52"/>
      <c r="N21" s="52"/>
      <c r="O21" s="52"/>
    </row>
    <row r="22" spans="1:15" ht="9.75" customHeight="1">
      <c r="A22" s="44" t="s">
        <v>756</v>
      </c>
      <c r="B22" s="42" t="s">
        <v>307</v>
      </c>
      <c r="C22" s="45">
        <v>4502.59731</v>
      </c>
      <c r="E22" s="44" t="s">
        <v>144</v>
      </c>
      <c r="F22" s="44" t="s">
        <v>757</v>
      </c>
      <c r="G22" s="47"/>
      <c r="L22" s="52"/>
      <c r="M22" s="52"/>
      <c r="N22" s="52"/>
      <c r="O22" s="52"/>
    </row>
    <row r="23" spans="1:15" ht="9.75" customHeight="1">
      <c r="A23" s="44" t="s">
        <v>758</v>
      </c>
      <c r="B23" s="42" t="s">
        <v>309</v>
      </c>
      <c r="C23" s="45">
        <v>3523.655148</v>
      </c>
      <c r="E23" s="44"/>
      <c r="F23" s="44" t="s">
        <v>759</v>
      </c>
      <c r="G23" s="47"/>
      <c r="L23" s="52"/>
      <c r="M23" s="52"/>
      <c r="N23" s="52"/>
      <c r="O23" s="52"/>
    </row>
    <row r="24" spans="1:15" ht="9.75" customHeight="1">
      <c r="A24" s="44" t="s">
        <v>760</v>
      </c>
      <c r="B24" s="42" t="s">
        <v>761</v>
      </c>
      <c r="C24" s="45">
        <v>3079.473174</v>
      </c>
      <c r="E24" s="44" t="s">
        <v>153</v>
      </c>
      <c r="F24" s="44" t="s">
        <v>762</v>
      </c>
      <c r="G24" s="47"/>
      <c r="L24" s="52"/>
      <c r="M24" s="52"/>
      <c r="N24" s="52"/>
      <c r="O24" s="52"/>
    </row>
    <row r="25" spans="1:15" ht="9.75" customHeight="1">
      <c r="A25" s="44" t="s">
        <v>763</v>
      </c>
      <c r="B25" s="42" t="s">
        <v>317</v>
      </c>
      <c r="C25" s="45">
        <v>4147.179368</v>
      </c>
      <c r="E25" s="44"/>
      <c r="F25" s="44" t="s">
        <v>764</v>
      </c>
      <c r="G25" s="47"/>
      <c r="L25" s="44"/>
      <c r="M25" s="52"/>
      <c r="N25" s="52"/>
      <c r="O25" s="52"/>
    </row>
    <row r="26" spans="1:15" ht="9.75" customHeight="1">
      <c r="A26" s="44" t="s">
        <v>765</v>
      </c>
      <c r="B26" s="42" t="s">
        <v>766</v>
      </c>
      <c r="C26" s="45">
        <v>3189.464791</v>
      </c>
      <c r="E26" s="44" t="s">
        <v>145</v>
      </c>
      <c r="F26" s="44" t="s">
        <v>767</v>
      </c>
      <c r="G26" s="47"/>
      <c r="L26" s="44"/>
      <c r="M26" s="52"/>
      <c r="N26" s="52"/>
      <c r="O26" s="52"/>
    </row>
    <row r="27" spans="1:15" ht="9.75" customHeight="1">
      <c r="A27" s="44" t="s">
        <v>768</v>
      </c>
      <c r="B27" s="42" t="s">
        <v>769</v>
      </c>
      <c r="C27" s="45">
        <v>3699.49297</v>
      </c>
      <c r="E27" s="44"/>
      <c r="F27" s="44" t="s">
        <v>770</v>
      </c>
      <c r="G27" s="47"/>
      <c r="L27" s="44"/>
      <c r="M27" s="52"/>
      <c r="N27" s="52"/>
      <c r="O27" s="52"/>
    </row>
    <row r="28" spans="1:15" ht="9.75" customHeight="1">
      <c r="A28" s="44" t="s">
        <v>771</v>
      </c>
      <c r="B28" s="42" t="s">
        <v>772</v>
      </c>
      <c r="C28" s="45">
        <v>3488.287724</v>
      </c>
      <c r="E28" s="44"/>
      <c r="F28" s="44"/>
      <c r="G28" s="47"/>
      <c r="L28" s="44"/>
      <c r="M28" s="52"/>
      <c r="N28" s="52"/>
      <c r="O28" s="52"/>
    </row>
    <row r="29" spans="1:15" ht="9.75" customHeight="1">
      <c r="A29" s="44" t="s">
        <v>773</v>
      </c>
      <c r="B29" s="42" t="s">
        <v>341</v>
      </c>
      <c r="C29" s="45">
        <v>3625.552741</v>
      </c>
      <c r="E29" s="44"/>
      <c r="F29" s="44"/>
      <c r="L29" s="44"/>
      <c r="M29" s="52"/>
      <c r="N29" s="52"/>
      <c r="O29" s="52"/>
    </row>
    <row r="30" spans="1:15" ht="9.75" customHeight="1">
      <c r="A30" s="44" t="s">
        <v>774</v>
      </c>
      <c r="B30" s="42" t="s">
        <v>775</v>
      </c>
      <c r="C30" s="45">
        <v>3154.186862</v>
      </c>
      <c r="E30" s="44" t="s">
        <v>283</v>
      </c>
      <c r="F30" s="44"/>
      <c r="L30" s="44"/>
      <c r="M30" s="52"/>
      <c r="N30" s="52"/>
      <c r="O30" s="52"/>
    </row>
    <row r="31" spans="1:15" ht="9.75" customHeight="1">
      <c r="A31" s="44" t="s">
        <v>776</v>
      </c>
      <c r="B31" s="42" t="s">
        <v>347</v>
      </c>
      <c r="C31" s="45">
        <v>3366.333943</v>
      </c>
      <c r="E31" s="44" t="s">
        <v>144</v>
      </c>
      <c r="F31" s="43" t="s">
        <v>777</v>
      </c>
      <c r="L31" s="44"/>
      <c r="M31" s="52"/>
      <c r="N31" s="52"/>
      <c r="O31" s="52"/>
    </row>
    <row r="32" spans="1:15" ht="9.75" customHeight="1">
      <c r="A32" s="44" t="s">
        <v>778</v>
      </c>
      <c r="B32" s="42" t="s">
        <v>349</v>
      </c>
      <c r="C32" s="45">
        <v>3336.919244</v>
      </c>
      <c r="E32" s="44"/>
      <c r="F32" s="44"/>
      <c r="L32" s="44"/>
      <c r="M32" s="52"/>
      <c r="N32" s="52"/>
      <c r="O32" s="52"/>
    </row>
    <row r="33" spans="1:15" ht="9.75" customHeight="1">
      <c r="A33" s="44" t="s">
        <v>779</v>
      </c>
      <c r="B33" s="42" t="s">
        <v>351</v>
      </c>
      <c r="C33" s="45">
        <v>3559.475821</v>
      </c>
      <c r="E33" s="44" t="s">
        <v>153</v>
      </c>
      <c r="F33" s="43" t="s">
        <v>780</v>
      </c>
      <c r="L33" s="44"/>
      <c r="M33" s="52"/>
      <c r="N33" s="52"/>
      <c r="O33" s="52"/>
    </row>
    <row r="34" spans="1:15" ht="9.75" customHeight="1">
      <c r="A34" s="44" t="s">
        <v>352</v>
      </c>
      <c r="B34" s="42" t="s">
        <v>353</v>
      </c>
      <c r="C34" s="45" t="s">
        <v>655</v>
      </c>
      <c r="E34" s="44"/>
      <c r="F34" s="44"/>
      <c r="L34" s="44"/>
      <c r="M34" s="52"/>
      <c r="N34" s="52"/>
      <c r="O34" s="52"/>
    </row>
    <row r="35" spans="1:15" ht="9.75" customHeight="1">
      <c r="A35" s="44" t="s">
        <v>32</v>
      </c>
      <c r="B35" s="42" t="s">
        <v>33</v>
      </c>
      <c r="C35" s="45">
        <v>7272.495092</v>
      </c>
      <c r="E35" s="44" t="s">
        <v>145</v>
      </c>
      <c r="F35" s="43" t="s">
        <v>780</v>
      </c>
      <c r="L35" s="44"/>
      <c r="M35" s="52"/>
      <c r="N35" s="52"/>
      <c r="O35" s="52"/>
    </row>
    <row r="36" spans="1:13" ht="9.75" customHeight="1">
      <c r="A36" s="44" t="s">
        <v>34</v>
      </c>
      <c r="B36" s="42" t="s">
        <v>21</v>
      </c>
      <c r="C36" s="45">
        <v>4724.712877</v>
      </c>
      <c r="M36" s="47"/>
    </row>
    <row r="37" spans="1:13" ht="9.75" customHeight="1">
      <c r="A37" s="44" t="s">
        <v>354</v>
      </c>
      <c r="B37" s="42" t="s">
        <v>355</v>
      </c>
      <c r="C37" s="45" t="s">
        <v>655</v>
      </c>
      <c r="M37" s="47"/>
    </row>
    <row r="38" spans="1:13" ht="9.75" customHeight="1">
      <c r="A38" s="44" t="s">
        <v>196</v>
      </c>
      <c r="B38" s="51" t="s">
        <v>197</v>
      </c>
      <c r="C38" s="45" t="s">
        <v>655</v>
      </c>
      <c r="M38" s="47"/>
    </row>
    <row r="39" spans="1:13" ht="9.75" customHeight="1">
      <c r="A39" s="44" t="s">
        <v>171</v>
      </c>
      <c r="B39" s="42" t="s">
        <v>172</v>
      </c>
      <c r="C39" s="45" t="s">
        <v>655</v>
      </c>
      <c r="M39" s="47"/>
    </row>
    <row r="40" spans="1:13" ht="9.75" customHeight="1">
      <c r="A40" s="44" t="s">
        <v>356</v>
      </c>
      <c r="B40" s="42" t="s">
        <v>357</v>
      </c>
      <c r="C40" s="45" t="s">
        <v>655</v>
      </c>
      <c r="M40" s="47"/>
    </row>
    <row r="41" spans="1:13" ht="9.75" customHeight="1">
      <c r="A41" s="44" t="s">
        <v>358</v>
      </c>
      <c r="B41" s="42" t="s">
        <v>359</v>
      </c>
      <c r="C41" s="45" t="s">
        <v>655</v>
      </c>
      <c r="M41" s="47"/>
    </row>
    <row r="42" spans="1:13" ht="9.75" customHeight="1">
      <c r="A42" s="44" t="s">
        <v>360</v>
      </c>
      <c r="B42" s="42" t="s">
        <v>361</v>
      </c>
      <c r="C42" s="45" t="s">
        <v>655</v>
      </c>
      <c r="M42" s="47"/>
    </row>
    <row r="43" spans="1:13" ht="9.75" customHeight="1">
      <c r="A43" s="44" t="s">
        <v>173</v>
      </c>
      <c r="B43" s="42" t="s">
        <v>174</v>
      </c>
      <c r="C43" s="45" t="s">
        <v>655</v>
      </c>
      <c r="M43" s="47"/>
    </row>
    <row r="44" spans="1:13" ht="9.75" customHeight="1">
      <c r="A44" s="44" t="s">
        <v>362</v>
      </c>
      <c r="B44" s="42" t="s">
        <v>363</v>
      </c>
      <c r="C44" s="45" t="s">
        <v>655</v>
      </c>
      <c r="M44" s="47"/>
    </row>
    <row r="45" spans="1:13" ht="9.75" customHeight="1">
      <c r="A45" s="44" t="s">
        <v>364</v>
      </c>
      <c r="B45" s="42" t="s">
        <v>365</v>
      </c>
      <c r="C45" s="45" t="s">
        <v>655</v>
      </c>
      <c r="M45" s="47"/>
    </row>
    <row r="46" spans="1:13" ht="9.75" customHeight="1">
      <c r="A46" s="44" t="s">
        <v>366</v>
      </c>
      <c r="B46" s="42" t="s">
        <v>367</v>
      </c>
      <c r="C46" s="45" t="s">
        <v>655</v>
      </c>
      <c r="M46" s="47"/>
    </row>
    <row r="47" spans="1:13" ht="9.75" customHeight="1">
      <c r="A47" s="44" t="s">
        <v>368</v>
      </c>
      <c r="B47" s="42" t="s">
        <v>369</v>
      </c>
      <c r="C47" s="45" t="s">
        <v>655</v>
      </c>
      <c r="M47" s="47"/>
    </row>
    <row r="48" spans="1:13" ht="9.75" customHeight="1">
      <c r="A48" s="44" t="s">
        <v>370</v>
      </c>
      <c r="B48" s="42" t="s">
        <v>371</v>
      </c>
      <c r="C48" s="45" t="s">
        <v>655</v>
      </c>
      <c r="M48" s="47"/>
    </row>
    <row r="49" spans="1:13" ht="9.75" customHeight="1">
      <c r="A49" s="44" t="s">
        <v>83</v>
      </c>
      <c r="B49" s="42" t="s">
        <v>84</v>
      </c>
      <c r="C49" s="45" t="s">
        <v>655</v>
      </c>
      <c r="M49" s="47"/>
    </row>
    <row r="50" spans="1:13" ht="9.75" customHeight="1">
      <c r="A50" s="44" t="s">
        <v>176</v>
      </c>
      <c r="B50" s="42" t="s">
        <v>177</v>
      </c>
      <c r="C50" s="45">
        <v>5229.339412</v>
      </c>
      <c r="M50" s="47"/>
    </row>
    <row r="51" spans="1:13" ht="9.75" customHeight="1">
      <c r="A51" s="44" t="s">
        <v>35</v>
      </c>
      <c r="B51" s="42" t="s">
        <v>22</v>
      </c>
      <c r="C51" s="45">
        <v>7139.127748</v>
      </c>
      <c r="M51" s="47"/>
    </row>
    <row r="52" spans="1:13" ht="9.75" customHeight="1">
      <c r="A52" s="44" t="s">
        <v>372</v>
      </c>
      <c r="B52" s="42" t="s">
        <v>373</v>
      </c>
      <c r="C52" s="45">
        <v>6052.225218</v>
      </c>
      <c r="M52" s="47"/>
    </row>
    <row r="53" spans="1:13" ht="9.75" customHeight="1">
      <c r="A53" s="44" t="s">
        <v>374</v>
      </c>
      <c r="B53" s="42" t="s">
        <v>375</v>
      </c>
      <c r="C53" s="45">
        <v>6127.387538</v>
      </c>
      <c r="M53" s="47"/>
    </row>
    <row r="54" spans="1:13" ht="9.75" customHeight="1">
      <c r="A54" s="44" t="s">
        <v>376</v>
      </c>
      <c r="B54" s="42" t="s">
        <v>377</v>
      </c>
      <c r="C54" s="45">
        <v>5281.862201</v>
      </c>
      <c r="M54" s="47"/>
    </row>
    <row r="55" spans="1:13" ht="9.75" customHeight="1">
      <c r="A55" s="44" t="s">
        <v>198</v>
      </c>
      <c r="B55" s="42" t="s">
        <v>199</v>
      </c>
      <c r="C55" s="45">
        <v>5443.260239</v>
      </c>
      <c r="M55" s="47"/>
    </row>
    <row r="56" spans="1:13" ht="9.75" customHeight="1">
      <c r="A56" s="44" t="s">
        <v>378</v>
      </c>
      <c r="B56" s="42" t="s">
        <v>379</v>
      </c>
      <c r="C56" s="45">
        <v>4658.020963</v>
      </c>
      <c r="M56" s="47"/>
    </row>
    <row r="57" spans="1:13" ht="9.75" customHeight="1">
      <c r="A57" s="44" t="s">
        <v>380</v>
      </c>
      <c r="B57" s="42" t="s">
        <v>381</v>
      </c>
      <c r="C57" s="45">
        <v>5641.036994</v>
      </c>
      <c r="M57" s="47"/>
    </row>
    <row r="58" spans="1:13" ht="9.75" customHeight="1">
      <c r="A58" s="44" t="s">
        <v>382</v>
      </c>
      <c r="B58" s="42" t="s">
        <v>383</v>
      </c>
      <c r="C58" s="45">
        <v>4969.932202</v>
      </c>
      <c r="M58" s="47"/>
    </row>
    <row r="59" spans="1:13" ht="9.75" customHeight="1">
      <c r="A59" s="44" t="s">
        <v>384</v>
      </c>
      <c r="B59" s="42" t="s">
        <v>385</v>
      </c>
      <c r="C59" s="45">
        <v>5457.557307</v>
      </c>
      <c r="M59" s="47"/>
    </row>
    <row r="60" spans="1:13" ht="9.75" customHeight="1">
      <c r="A60" s="44" t="s">
        <v>386</v>
      </c>
      <c r="B60" s="42" t="s">
        <v>387</v>
      </c>
      <c r="C60" s="45">
        <v>5154.746364</v>
      </c>
      <c r="M60" s="47"/>
    </row>
    <row r="61" spans="1:13" ht="9.75" customHeight="1">
      <c r="A61" s="44" t="s">
        <v>388</v>
      </c>
      <c r="B61" s="42" t="s">
        <v>389</v>
      </c>
      <c r="C61" s="45">
        <v>6490.973857</v>
      </c>
      <c r="M61" s="47"/>
    </row>
    <row r="62" spans="1:13" ht="9.75" customHeight="1">
      <c r="A62" s="44" t="s">
        <v>390</v>
      </c>
      <c r="B62" s="42" t="s">
        <v>391</v>
      </c>
      <c r="C62" s="45">
        <v>5337.867311</v>
      </c>
      <c r="M62" s="47"/>
    </row>
    <row r="63" spans="1:13" ht="9.75" customHeight="1">
      <c r="A63" s="44" t="s">
        <v>392</v>
      </c>
      <c r="B63" s="42" t="s">
        <v>393</v>
      </c>
      <c r="C63" s="45">
        <v>6925.816221</v>
      </c>
      <c r="M63" s="47"/>
    </row>
    <row r="64" spans="1:13" ht="9.75" customHeight="1">
      <c r="A64" s="44" t="s">
        <v>394</v>
      </c>
      <c r="B64" s="42" t="s">
        <v>395</v>
      </c>
      <c r="C64" s="45">
        <v>3973.25712</v>
      </c>
      <c r="M64" s="47"/>
    </row>
    <row r="65" spans="1:13" ht="9.75" customHeight="1">
      <c r="A65" s="44" t="s">
        <v>396</v>
      </c>
      <c r="B65" s="42" t="s">
        <v>397</v>
      </c>
      <c r="C65" s="45">
        <v>6121.215858</v>
      </c>
      <c r="M65" s="47"/>
    </row>
    <row r="66" spans="1:13" ht="9.75" customHeight="1">
      <c r="A66" s="44" t="s">
        <v>85</v>
      </c>
      <c r="B66" s="42" t="s">
        <v>86</v>
      </c>
      <c r="C66" s="45">
        <v>4481.569875</v>
      </c>
      <c r="M66" s="47"/>
    </row>
    <row r="67" spans="1:13" ht="9.75" customHeight="1">
      <c r="A67" s="44" t="s">
        <v>398</v>
      </c>
      <c r="B67" s="42" t="s">
        <v>399</v>
      </c>
      <c r="C67" s="45">
        <v>4097.06902</v>
      </c>
      <c r="M67" s="47"/>
    </row>
    <row r="68" spans="1:13" ht="9.75" customHeight="1">
      <c r="A68" s="44" t="s">
        <v>400</v>
      </c>
      <c r="B68" s="42" t="s">
        <v>401</v>
      </c>
      <c r="C68" s="45">
        <v>3631.103007</v>
      </c>
      <c r="M68" s="47"/>
    </row>
    <row r="69" spans="1:13" ht="9.75" customHeight="1">
      <c r="A69" s="44" t="s">
        <v>402</v>
      </c>
      <c r="B69" s="42" t="s">
        <v>403</v>
      </c>
      <c r="C69" s="45">
        <v>3140.238534</v>
      </c>
      <c r="M69" s="47"/>
    </row>
    <row r="70" spans="1:13" ht="9.75" customHeight="1">
      <c r="A70" s="44" t="s">
        <v>404</v>
      </c>
      <c r="B70" s="42" t="s">
        <v>405</v>
      </c>
      <c r="C70" s="45">
        <v>3285.330027</v>
      </c>
      <c r="K70" s="57"/>
      <c r="M70" s="47"/>
    </row>
    <row r="71" spans="1:13" ht="9.75" customHeight="1">
      <c r="A71" s="44" t="s">
        <v>406</v>
      </c>
      <c r="B71" s="42" t="s">
        <v>407</v>
      </c>
      <c r="C71" s="45">
        <v>3891.646749</v>
      </c>
      <c r="M71" s="47"/>
    </row>
    <row r="72" spans="1:13" ht="9.75" customHeight="1">
      <c r="A72" s="44" t="s">
        <v>408</v>
      </c>
      <c r="B72" s="42" t="s">
        <v>409</v>
      </c>
      <c r="C72" s="45">
        <v>3479.11731</v>
      </c>
      <c r="M72" s="47"/>
    </row>
    <row r="73" spans="1:13" ht="9.75" customHeight="1">
      <c r="A73" s="44" t="s">
        <v>410</v>
      </c>
      <c r="B73" s="42" t="s">
        <v>411</v>
      </c>
      <c r="C73" s="45">
        <v>3199.256536</v>
      </c>
      <c r="M73" s="47"/>
    </row>
    <row r="74" spans="1:13" ht="9.75" customHeight="1">
      <c r="A74" s="44" t="s">
        <v>412</v>
      </c>
      <c r="B74" s="42" t="s">
        <v>413</v>
      </c>
      <c r="C74" s="45">
        <v>3981.155802</v>
      </c>
      <c r="M74" s="47"/>
    </row>
    <row r="75" spans="1:13" ht="9.75" customHeight="1">
      <c r="A75" s="44" t="s">
        <v>414</v>
      </c>
      <c r="B75" s="42" t="s">
        <v>415</v>
      </c>
      <c r="C75" s="45">
        <v>3392.936598</v>
      </c>
      <c r="M75" s="47"/>
    </row>
    <row r="76" spans="1:13" ht="9.75" customHeight="1">
      <c r="A76" s="44" t="s">
        <v>416</v>
      </c>
      <c r="B76" s="42" t="s">
        <v>417</v>
      </c>
      <c r="C76" s="45">
        <v>4679.565352</v>
      </c>
      <c r="M76" s="47"/>
    </row>
    <row r="77" spans="1:13" ht="9.75" customHeight="1">
      <c r="A77" s="44" t="s">
        <v>418</v>
      </c>
      <c r="B77" s="42" t="s">
        <v>419</v>
      </c>
      <c r="C77" s="45">
        <v>4516.641268</v>
      </c>
      <c r="M77" s="47"/>
    </row>
    <row r="78" spans="1:13" ht="9.75" customHeight="1">
      <c r="A78" s="44" t="s">
        <v>420</v>
      </c>
      <c r="B78" s="42" t="s">
        <v>421</v>
      </c>
      <c r="C78" s="45">
        <v>3201.943844</v>
      </c>
      <c r="M78" s="47"/>
    </row>
    <row r="79" spans="1:13" ht="9.75" customHeight="1">
      <c r="A79" s="44" t="s">
        <v>422</v>
      </c>
      <c r="B79" s="42" t="s">
        <v>423</v>
      </c>
      <c r="C79" s="45">
        <v>3228.23105</v>
      </c>
      <c r="M79" s="47"/>
    </row>
    <row r="80" spans="1:13" ht="9.75" customHeight="1">
      <c r="A80" s="44" t="s">
        <v>424</v>
      </c>
      <c r="B80" s="42" t="s">
        <v>425</v>
      </c>
      <c r="C80" s="45">
        <v>2931.410211</v>
      </c>
      <c r="M80" s="47"/>
    </row>
    <row r="81" spans="1:13" ht="9.75" customHeight="1">
      <c r="A81" s="44" t="s">
        <v>426</v>
      </c>
      <c r="B81" s="42" t="s">
        <v>427</v>
      </c>
      <c r="C81" s="45">
        <v>3522.258718</v>
      </c>
      <c r="M81" s="47"/>
    </row>
    <row r="82" spans="1:13" ht="9.75" customHeight="1">
      <c r="A82" s="44" t="s">
        <v>428</v>
      </c>
      <c r="B82" s="42" t="s">
        <v>429</v>
      </c>
      <c r="C82" s="45">
        <v>3042.364321</v>
      </c>
      <c r="M82" s="47"/>
    </row>
    <row r="83" spans="1:13" ht="9.75" customHeight="1">
      <c r="A83" s="44" t="s">
        <v>430</v>
      </c>
      <c r="B83" s="42" t="s">
        <v>431</v>
      </c>
      <c r="C83" s="45">
        <v>2955.68286</v>
      </c>
      <c r="M83" s="47"/>
    </row>
    <row r="84" spans="1:13" ht="9.75" customHeight="1">
      <c r="A84" s="44" t="s">
        <v>432</v>
      </c>
      <c r="B84" s="42" t="s">
        <v>433</v>
      </c>
      <c r="C84" s="45">
        <v>3345.060966</v>
      </c>
      <c r="M84" s="47"/>
    </row>
    <row r="85" spans="1:13" ht="9.75" customHeight="1">
      <c r="A85" s="44" t="s">
        <v>434</v>
      </c>
      <c r="B85" s="42" t="s">
        <v>435</v>
      </c>
      <c r="C85" s="45">
        <v>3510.044238</v>
      </c>
      <c r="M85" s="47"/>
    </row>
    <row r="86" spans="1:13" ht="9.75" customHeight="1">
      <c r="A86" s="44" t="s">
        <v>436</v>
      </c>
      <c r="B86" s="42" t="s">
        <v>437</v>
      </c>
      <c r="C86" s="45">
        <v>3152.905759</v>
      </c>
      <c r="M86" s="47"/>
    </row>
    <row r="87" spans="1:13" ht="9.75" customHeight="1">
      <c r="A87" s="44" t="s">
        <v>438</v>
      </c>
      <c r="B87" s="42" t="s">
        <v>439</v>
      </c>
      <c r="C87" s="45">
        <v>2691.660878</v>
      </c>
      <c r="M87" s="47"/>
    </row>
    <row r="88" spans="1:13" ht="9.75" customHeight="1">
      <c r="A88" s="44" t="s">
        <v>440</v>
      </c>
      <c r="B88" s="42" t="s">
        <v>441</v>
      </c>
      <c r="C88" s="45">
        <v>2981.383825</v>
      </c>
      <c r="M88" s="47"/>
    </row>
    <row r="89" spans="1:13" ht="9.75" customHeight="1">
      <c r="A89" s="44" t="s">
        <v>442</v>
      </c>
      <c r="B89" s="42" t="s">
        <v>443</v>
      </c>
      <c r="C89" s="45">
        <v>2943.593595</v>
      </c>
      <c r="M89" s="47"/>
    </row>
    <row r="90" spans="1:13" ht="9.75" customHeight="1">
      <c r="A90" s="44" t="s">
        <v>444</v>
      </c>
      <c r="B90" s="42" t="s">
        <v>445</v>
      </c>
      <c r="C90" s="45">
        <v>2704.291593</v>
      </c>
      <c r="M90" s="47"/>
    </row>
    <row r="91" spans="1:13" ht="9.75" customHeight="1">
      <c r="A91" s="44" t="s">
        <v>178</v>
      </c>
      <c r="B91" s="42" t="s">
        <v>179</v>
      </c>
      <c r="C91" s="45">
        <v>1345.506968</v>
      </c>
      <c r="M91" s="47"/>
    </row>
    <row r="92" spans="1:13" ht="9.75" customHeight="1">
      <c r="A92" s="44" t="s">
        <v>446</v>
      </c>
      <c r="B92" s="42" t="s">
        <v>447</v>
      </c>
      <c r="C92" s="45">
        <v>2151.657123</v>
      </c>
      <c r="M92" s="47"/>
    </row>
    <row r="93" spans="1:13" ht="9.75" customHeight="1">
      <c r="A93" s="44" t="s">
        <v>448</v>
      </c>
      <c r="B93" s="42" t="s">
        <v>449</v>
      </c>
      <c r="C93" s="45">
        <v>2476.290832</v>
      </c>
      <c r="M93" s="47"/>
    </row>
    <row r="94" spans="1:13" ht="9.75" customHeight="1">
      <c r="A94" s="44" t="s">
        <v>132</v>
      </c>
      <c r="B94" s="42" t="s">
        <v>134</v>
      </c>
      <c r="C94" s="45">
        <v>5405.093483</v>
      </c>
      <c r="M94" s="47"/>
    </row>
    <row r="95" spans="1:13" ht="9.75" customHeight="1">
      <c r="A95" s="44" t="s">
        <v>781</v>
      </c>
      <c r="B95" s="42" t="s">
        <v>782</v>
      </c>
      <c r="C95" s="45">
        <v>3920.609267</v>
      </c>
      <c r="M95" s="47"/>
    </row>
    <row r="96" spans="1:13" ht="9.75" customHeight="1">
      <c r="A96" s="44" t="s">
        <v>484</v>
      </c>
      <c r="B96" s="42" t="s">
        <v>485</v>
      </c>
      <c r="C96" s="45">
        <v>2656.05169</v>
      </c>
      <c r="M96" s="47"/>
    </row>
    <row r="97" spans="1:13" ht="9.75" customHeight="1">
      <c r="A97" s="44" t="s">
        <v>486</v>
      </c>
      <c r="B97" s="42" t="s">
        <v>487</v>
      </c>
      <c r="C97" s="45">
        <v>2862.865682</v>
      </c>
      <c r="M97" s="47"/>
    </row>
    <row r="98" spans="1:13" ht="9.75" customHeight="1">
      <c r="A98" s="44" t="s">
        <v>488</v>
      </c>
      <c r="B98" s="42" t="s">
        <v>489</v>
      </c>
      <c r="C98" s="45">
        <v>5724.928112</v>
      </c>
      <c r="M98" s="47"/>
    </row>
    <row r="99" spans="1:13" ht="9.75" customHeight="1">
      <c r="A99" s="44" t="s">
        <v>490</v>
      </c>
      <c r="B99" s="42" t="s">
        <v>491</v>
      </c>
      <c r="C99" s="45" t="s">
        <v>655</v>
      </c>
      <c r="M99" s="47"/>
    </row>
    <row r="100" spans="1:13" ht="9.75" customHeight="1">
      <c r="A100" s="44" t="s">
        <v>36</v>
      </c>
      <c r="B100" s="42" t="s">
        <v>89</v>
      </c>
      <c r="C100" s="45" t="s">
        <v>655</v>
      </c>
      <c r="M100" s="47"/>
    </row>
    <row r="101" spans="1:13" ht="9.75" customHeight="1">
      <c r="A101" s="44" t="s">
        <v>492</v>
      </c>
      <c r="B101" s="51" t="s">
        <v>493</v>
      </c>
      <c r="C101" s="45" t="s">
        <v>655</v>
      </c>
      <c r="M101" s="47"/>
    </row>
    <row r="102" spans="1:13" ht="9.75" customHeight="1">
      <c r="A102" s="44" t="s">
        <v>90</v>
      </c>
      <c r="B102" s="51" t="s">
        <v>91</v>
      </c>
      <c r="C102" s="45" t="s">
        <v>655</v>
      </c>
      <c r="M102" s="47"/>
    </row>
    <row r="103" spans="1:13" ht="9.75" customHeight="1">
      <c r="A103" s="44" t="s">
        <v>494</v>
      </c>
      <c r="B103" s="42" t="s">
        <v>495</v>
      </c>
      <c r="C103" s="45" t="s">
        <v>655</v>
      </c>
      <c r="M103" s="47"/>
    </row>
    <row r="104" spans="1:13" ht="9.75" customHeight="1">
      <c r="A104" s="44" t="s">
        <v>92</v>
      </c>
      <c r="B104" s="51" t="s">
        <v>93</v>
      </c>
      <c r="C104" s="45" t="s">
        <v>655</v>
      </c>
      <c r="M104" s="47"/>
    </row>
    <row r="105" spans="1:13" ht="9.75" customHeight="1">
      <c r="A105" s="44" t="s">
        <v>496</v>
      </c>
      <c r="B105" s="51" t="s">
        <v>497</v>
      </c>
      <c r="C105" s="45" t="s">
        <v>655</v>
      </c>
      <c r="M105" s="47"/>
    </row>
    <row r="106" spans="1:13" ht="9.75" customHeight="1">
      <c r="A106" s="44" t="s">
        <v>498</v>
      </c>
      <c r="B106" s="51" t="s">
        <v>499</v>
      </c>
      <c r="C106" s="45" t="s">
        <v>655</v>
      </c>
      <c r="M106" s="47"/>
    </row>
    <row r="107" spans="1:13" ht="9.75" customHeight="1">
      <c r="A107" s="44" t="s">
        <v>500</v>
      </c>
      <c r="B107" s="51" t="s">
        <v>18</v>
      </c>
      <c r="C107" s="45">
        <v>2403.426338</v>
      </c>
      <c r="M107" s="47"/>
    </row>
    <row r="108" spans="1:13" ht="9.75" customHeight="1">
      <c r="A108" s="44" t="s">
        <v>783</v>
      </c>
      <c r="B108" s="51" t="s">
        <v>784</v>
      </c>
      <c r="C108" s="45">
        <v>2545.402446</v>
      </c>
      <c r="M108" s="47"/>
    </row>
    <row r="109" spans="1:13" ht="9.75" customHeight="1">
      <c r="A109" s="44" t="s">
        <v>96</v>
      </c>
      <c r="B109" s="42" t="s">
        <v>97</v>
      </c>
      <c r="C109" s="45">
        <v>3691.706971</v>
      </c>
      <c r="M109" s="47"/>
    </row>
    <row r="110" spans="1:13" ht="9.75" customHeight="1">
      <c r="A110" s="44" t="s">
        <v>517</v>
      </c>
      <c r="B110" s="42" t="s">
        <v>518</v>
      </c>
      <c r="C110" s="45">
        <v>4575.796093</v>
      </c>
      <c r="M110" s="47"/>
    </row>
    <row r="111" spans="1:13" ht="9.75" customHeight="1">
      <c r="A111" s="44" t="s">
        <v>38</v>
      </c>
      <c r="B111" s="42" t="s">
        <v>24</v>
      </c>
      <c r="C111" s="45">
        <v>4107.096187</v>
      </c>
      <c r="M111" s="47"/>
    </row>
    <row r="112" spans="1:13" ht="9.75" customHeight="1">
      <c r="A112" s="44" t="s">
        <v>519</v>
      </c>
      <c r="B112" s="42" t="s">
        <v>520</v>
      </c>
      <c r="C112" s="45">
        <v>5690.822648</v>
      </c>
      <c r="M112" s="47"/>
    </row>
    <row r="113" spans="1:13" ht="9.75" customHeight="1">
      <c r="A113" s="44" t="s">
        <v>521</v>
      </c>
      <c r="B113" s="42" t="s">
        <v>522</v>
      </c>
      <c r="C113" s="45">
        <v>5291.726258</v>
      </c>
      <c r="M113" s="47"/>
    </row>
    <row r="114" spans="1:13" ht="9.75" customHeight="1">
      <c r="A114" s="44" t="s">
        <v>523</v>
      </c>
      <c r="B114" s="42" t="s">
        <v>524</v>
      </c>
      <c r="C114" s="45">
        <v>5710.202427</v>
      </c>
      <c r="M114" s="47"/>
    </row>
    <row r="115" spans="1:13" ht="9.75" customHeight="1">
      <c r="A115" s="44" t="s">
        <v>525</v>
      </c>
      <c r="B115" s="42" t="s">
        <v>526</v>
      </c>
      <c r="C115" s="45">
        <v>4556.276412</v>
      </c>
      <c r="M115" s="47"/>
    </row>
    <row r="116" spans="1:13" ht="9.75" customHeight="1">
      <c r="A116" s="44" t="s">
        <v>527</v>
      </c>
      <c r="B116" s="42" t="s">
        <v>528</v>
      </c>
      <c r="C116" s="45">
        <v>6768.079577</v>
      </c>
      <c r="M116" s="47"/>
    </row>
    <row r="117" spans="1:13" ht="9.75" customHeight="1">
      <c r="A117" s="44" t="s">
        <v>98</v>
      </c>
      <c r="B117" s="42" t="s">
        <v>99</v>
      </c>
      <c r="C117" s="45">
        <v>4101.193493</v>
      </c>
      <c r="M117" s="47"/>
    </row>
    <row r="118" spans="1:13" ht="9.75" customHeight="1">
      <c r="A118" s="44" t="s">
        <v>785</v>
      </c>
      <c r="B118" s="42" t="s">
        <v>786</v>
      </c>
      <c r="C118" s="45">
        <v>4130.648282</v>
      </c>
      <c r="M118" s="47"/>
    </row>
    <row r="119" spans="1:13" ht="9.75" customHeight="1">
      <c r="A119" s="44" t="s">
        <v>104</v>
      </c>
      <c r="B119" s="51" t="s">
        <v>105</v>
      </c>
      <c r="C119" s="45" t="s">
        <v>655</v>
      </c>
      <c r="M119" s="47"/>
    </row>
    <row r="120" spans="1:13" ht="9.75" customHeight="1">
      <c r="A120" s="44" t="s">
        <v>106</v>
      </c>
      <c r="B120" s="51" t="s">
        <v>107</v>
      </c>
      <c r="C120" s="45" t="s">
        <v>655</v>
      </c>
      <c r="M120" s="47"/>
    </row>
    <row r="121" spans="1:13" ht="9.75" customHeight="1">
      <c r="A121" s="44" t="s">
        <v>555</v>
      </c>
      <c r="B121" s="51" t="s">
        <v>556</v>
      </c>
      <c r="C121" s="45" t="s">
        <v>655</v>
      </c>
      <c r="M121" s="47"/>
    </row>
    <row r="122" spans="1:13" ht="9.75" customHeight="1">
      <c r="A122" s="44" t="s">
        <v>557</v>
      </c>
      <c r="B122" s="51" t="s">
        <v>558</v>
      </c>
      <c r="C122" s="45" t="s">
        <v>655</v>
      </c>
      <c r="M122" s="47"/>
    </row>
    <row r="123" spans="1:13" ht="9.75" customHeight="1">
      <c r="A123" s="44" t="s">
        <v>559</v>
      </c>
      <c r="B123" s="42" t="s">
        <v>560</v>
      </c>
      <c r="C123" s="45" t="s">
        <v>655</v>
      </c>
      <c r="M123" s="47"/>
    </row>
    <row r="124" spans="1:13" ht="9.75" customHeight="1">
      <c r="A124" s="44" t="s">
        <v>161</v>
      </c>
      <c r="B124" s="42" t="s">
        <v>162</v>
      </c>
      <c r="C124" s="45" t="s">
        <v>655</v>
      </c>
      <c r="M124" s="47"/>
    </row>
    <row r="125" spans="1:13" ht="9.75" customHeight="1">
      <c r="A125" s="44" t="s">
        <v>561</v>
      </c>
      <c r="B125" s="42" t="s">
        <v>562</v>
      </c>
      <c r="C125" s="45" t="s">
        <v>655</v>
      </c>
      <c r="M125" s="47"/>
    </row>
    <row r="126" spans="1:13" ht="9.75" customHeight="1">
      <c r="A126" s="44" t="s">
        <v>563</v>
      </c>
      <c r="B126" s="42" t="s">
        <v>564</v>
      </c>
      <c r="C126" s="45" t="s">
        <v>655</v>
      </c>
      <c r="M126" s="47"/>
    </row>
    <row r="127" spans="1:13" ht="9.75" customHeight="1">
      <c r="A127" s="44" t="s">
        <v>185</v>
      </c>
      <c r="B127" s="42" t="s">
        <v>186</v>
      </c>
      <c r="C127" s="45" t="s">
        <v>655</v>
      </c>
      <c r="M127" s="47"/>
    </row>
    <row r="128" spans="1:13" ht="9.75" customHeight="1">
      <c r="A128" s="44" t="s">
        <v>39</v>
      </c>
      <c r="B128" s="42" t="s">
        <v>25</v>
      </c>
      <c r="C128" s="45" t="s">
        <v>655</v>
      </c>
      <c r="M128" s="47"/>
    </row>
    <row r="129" spans="1:13" ht="9.75" customHeight="1">
      <c r="A129" s="44" t="s">
        <v>565</v>
      </c>
      <c r="B129" s="42" t="s">
        <v>566</v>
      </c>
      <c r="C129" s="45" t="s">
        <v>655</v>
      </c>
      <c r="M129" s="47"/>
    </row>
    <row r="130" spans="1:13" ht="9.75" customHeight="1">
      <c r="A130" s="44" t="s">
        <v>567</v>
      </c>
      <c r="B130" s="51" t="s">
        <v>568</v>
      </c>
      <c r="C130" s="45" t="s">
        <v>655</v>
      </c>
      <c r="M130" s="47"/>
    </row>
    <row r="131" spans="1:13" ht="9.75" customHeight="1">
      <c r="A131" s="44" t="s">
        <v>75</v>
      </c>
      <c r="B131" s="51" t="s">
        <v>108</v>
      </c>
      <c r="C131" s="45" t="s">
        <v>655</v>
      </c>
      <c r="M131" s="47"/>
    </row>
    <row r="132" spans="1:13" ht="9.75" customHeight="1">
      <c r="A132" s="44" t="s">
        <v>569</v>
      </c>
      <c r="B132" s="51" t="s">
        <v>570</v>
      </c>
      <c r="C132" s="45" t="s">
        <v>655</v>
      </c>
      <c r="M132" s="47"/>
    </row>
    <row r="133" spans="1:13" ht="9.75" customHeight="1">
      <c r="A133" s="44" t="s">
        <v>109</v>
      </c>
      <c r="B133" s="51" t="s">
        <v>110</v>
      </c>
      <c r="C133" s="45" t="s">
        <v>655</v>
      </c>
      <c r="M133" s="47"/>
    </row>
    <row r="134" spans="1:13" ht="9.75" customHeight="1">
      <c r="A134" s="44" t="s">
        <v>571</v>
      </c>
      <c r="B134" s="51" t="s">
        <v>572</v>
      </c>
      <c r="C134" s="45">
        <v>4230.19808</v>
      </c>
      <c r="M134" s="47"/>
    </row>
    <row r="135" spans="1:13" ht="9.75" customHeight="1">
      <c r="A135" s="44" t="s">
        <v>76</v>
      </c>
      <c r="B135" s="51" t="s">
        <v>133</v>
      </c>
      <c r="C135" s="45" t="s">
        <v>655</v>
      </c>
      <c r="M135" s="47"/>
    </row>
    <row r="136" spans="1:13" ht="9.75" customHeight="1">
      <c r="A136" s="44" t="s">
        <v>40</v>
      </c>
      <c r="B136" s="51" t="s">
        <v>26</v>
      </c>
      <c r="C136" s="45" t="s">
        <v>655</v>
      </c>
      <c r="M136" s="47"/>
    </row>
    <row r="137" spans="1:13" ht="9.75" customHeight="1">
      <c r="A137" s="44" t="s">
        <v>111</v>
      </c>
      <c r="B137" s="51" t="s">
        <v>112</v>
      </c>
      <c r="C137" s="45" t="s">
        <v>655</v>
      </c>
      <c r="M137" s="47"/>
    </row>
    <row r="138" spans="1:13" ht="9.75" customHeight="1">
      <c r="A138" s="44" t="s">
        <v>573</v>
      </c>
      <c r="B138" s="42" t="s">
        <v>574</v>
      </c>
      <c r="C138" s="45" t="s">
        <v>655</v>
      </c>
      <c r="M138" s="47"/>
    </row>
    <row r="139" spans="1:13" ht="9.75" customHeight="1">
      <c r="A139" s="44" t="s">
        <v>787</v>
      </c>
      <c r="B139" s="42" t="s">
        <v>788</v>
      </c>
      <c r="C139" s="45">
        <v>6548.425029</v>
      </c>
      <c r="M139" s="47"/>
    </row>
    <row r="140" spans="1:13" ht="9.75" customHeight="1">
      <c r="A140" s="44" t="s">
        <v>42</v>
      </c>
      <c r="B140" s="42" t="s">
        <v>28</v>
      </c>
      <c r="C140" s="45" t="s">
        <v>655</v>
      </c>
      <c r="D140" s="58"/>
      <c r="M140" s="47"/>
    </row>
    <row r="141" spans="1:13" ht="9.75" customHeight="1">
      <c r="A141" s="44" t="s">
        <v>577</v>
      </c>
      <c r="B141" s="42" t="s">
        <v>578</v>
      </c>
      <c r="C141" s="45" t="s">
        <v>655</v>
      </c>
      <c r="M141" s="47"/>
    </row>
    <row r="142" spans="1:13" ht="9.75" customHeight="1">
      <c r="A142" s="44" t="s">
        <v>119</v>
      </c>
      <c r="B142" s="42" t="s">
        <v>120</v>
      </c>
      <c r="C142" s="45" t="s">
        <v>655</v>
      </c>
      <c r="M142" s="47"/>
    </row>
    <row r="143" spans="1:13" ht="9.75" customHeight="1">
      <c r="A143" s="44" t="s">
        <v>579</v>
      </c>
      <c r="B143" s="42" t="s">
        <v>580</v>
      </c>
      <c r="C143" s="45" t="s">
        <v>655</v>
      </c>
      <c r="M143" s="47"/>
    </row>
    <row r="144" spans="1:13" ht="9.75" customHeight="1">
      <c r="A144" s="44" t="s">
        <v>581</v>
      </c>
      <c r="B144" s="43" t="s">
        <v>582</v>
      </c>
      <c r="C144" s="45" t="s">
        <v>655</v>
      </c>
      <c r="M144" s="47"/>
    </row>
    <row r="145" spans="1:13" ht="9.75" customHeight="1">
      <c r="A145" s="44" t="s">
        <v>163</v>
      </c>
      <c r="B145" s="43" t="s">
        <v>157</v>
      </c>
      <c r="C145" s="45" t="s">
        <v>655</v>
      </c>
      <c r="M145" s="47"/>
    </row>
    <row r="146" spans="1:13" ht="9.75" customHeight="1">
      <c r="A146" s="44" t="s">
        <v>583</v>
      </c>
      <c r="B146" s="43" t="s">
        <v>584</v>
      </c>
      <c r="C146" s="45" t="s">
        <v>655</v>
      </c>
      <c r="M146" s="47"/>
    </row>
    <row r="147" spans="1:13" ht="9.75" customHeight="1">
      <c r="A147" s="44" t="s">
        <v>585</v>
      </c>
      <c r="B147" s="43" t="s">
        <v>586</v>
      </c>
      <c r="C147" s="45" t="s">
        <v>655</v>
      </c>
      <c r="M147" s="47"/>
    </row>
    <row r="148" spans="1:13" ht="9.75" customHeight="1">
      <c r="A148" s="44" t="s">
        <v>789</v>
      </c>
      <c r="B148" s="43" t="s">
        <v>55</v>
      </c>
      <c r="C148" s="45">
        <v>3753.105812</v>
      </c>
      <c r="M148" s="47"/>
    </row>
    <row r="149" spans="1:13" ht="9.75" customHeight="1">
      <c r="A149" s="44" t="s">
        <v>790</v>
      </c>
      <c r="B149" s="43" t="s">
        <v>791</v>
      </c>
      <c r="C149" s="45" t="s">
        <v>655</v>
      </c>
      <c r="M149" s="47"/>
    </row>
    <row r="150" spans="1:13" ht="9.75" customHeight="1">
      <c r="A150" s="44" t="s">
        <v>792</v>
      </c>
      <c r="B150" s="43" t="s">
        <v>793</v>
      </c>
      <c r="C150" s="45" t="s">
        <v>655</v>
      </c>
      <c r="M150" s="47"/>
    </row>
    <row r="151" spans="1:13" ht="9.75" customHeight="1">
      <c r="A151" s="44" t="s">
        <v>794</v>
      </c>
      <c r="B151" s="43" t="s">
        <v>795</v>
      </c>
      <c r="C151" s="45" t="s">
        <v>655</v>
      </c>
      <c r="M151" s="47"/>
    </row>
    <row r="152" spans="1:13" ht="9.75" customHeight="1">
      <c r="A152" s="44" t="s">
        <v>651</v>
      </c>
      <c r="B152" s="59" t="s">
        <v>652</v>
      </c>
      <c r="C152" s="45" t="s">
        <v>655</v>
      </c>
      <c r="M152" s="47"/>
    </row>
    <row r="153" spans="1:13" ht="9.75" customHeight="1">
      <c r="A153" s="44" t="s">
        <v>653</v>
      </c>
      <c r="B153" s="60" t="s">
        <v>654</v>
      </c>
      <c r="C153" s="45" t="s">
        <v>655</v>
      </c>
      <c r="M153" s="47"/>
    </row>
    <row r="154" spans="1:13" ht="9.75" customHeight="1">
      <c r="A154" s="44" t="s">
        <v>656</v>
      </c>
      <c r="B154" s="60" t="s">
        <v>657</v>
      </c>
      <c r="C154" s="45" t="s">
        <v>655</v>
      </c>
      <c r="M154" s="47"/>
    </row>
    <row r="155" spans="1:13" ht="9.75" customHeight="1">
      <c r="A155" s="44" t="s">
        <v>658</v>
      </c>
      <c r="B155" s="44" t="s">
        <v>659</v>
      </c>
      <c r="C155" s="45" t="s">
        <v>655</v>
      </c>
      <c r="M155" s="47"/>
    </row>
    <row r="156" spans="1:13" ht="9.75" customHeight="1">
      <c r="A156" s="44" t="s">
        <v>660</v>
      </c>
      <c r="B156" s="44" t="s">
        <v>661</v>
      </c>
      <c r="C156" s="45" t="s">
        <v>655</v>
      </c>
      <c r="M156" s="47"/>
    </row>
    <row r="157" spans="1:13" ht="9.75" customHeight="1">
      <c r="A157" s="44" t="s">
        <v>662</v>
      </c>
      <c r="B157" s="44" t="s">
        <v>663</v>
      </c>
      <c r="C157" s="45" t="s">
        <v>655</v>
      </c>
      <c r="M157" s="47"/>
    </row>
    <row r="158" spans="1:13" ht="9.75" customHeight="1">
      <c r="A158" s="44" t="s">
        <v>664</v>
      </c>
      <c r="B158" s="44" t="s">
        <v>665</v>
      </c>
      <c r="C158" s="45" t="s">
        <v>655</v>
      </c>
      <c r="M158" s="47"/>
    </row>
    <row r="159" spans="1:13" ht="9.75" customHeight="1">
      <c r="A159" s="44" t="s">
        <v>666</v>
      </c>
      <c r="B159" s="44" t="s">
        <v>667</v>
      </c>
      <c r="C159" s="45" t="s">
        <v>655</v>
      </c>
      <c r="M159" s="47"/>
    </row>
    <row r="160" spans="1:13" ht="9.75" customHeight="1">
      <c r="A160" s="44" t="s">
        <v>668</v>
      </c>
      <c r="B160" s="44" t="s">
        <v>669</v>
      </c>
      <c r="C160" s="45" t="s">
        <v>655</v>
      </c>
      <c r="D160" s="41"/>
      <c r="M160" s="47"/>
    </row>
    <row r="161" spans="1:13" ht="9.75" customHeight="1">
      <c r="A161" s="44" t="s">
        <v>670</v>
      </c>
      <c r="B161" s="44" t="s">
        <v>671</v>
      </c>
      <c r="C161" s="45" t="s">
        <v>655</v>
      </c>
      <c r="D161" s="41"/>
      <c r="M161" s="47"/>
    </row>
    <row r="162" spans="1:13" ht="9.75" customHeight="1">
      <c r="A162" s="44" t="s">
        <v>672</v>
      </c>
      <c r="B162" s="44" t="s">
        <v>673</v>
      </c>
      <c r="C162" s="45" t="s">
        <v>655</v>
      </c>
      <c r="D162" s="41"/>
      <c r="M162" s="47"/>
    </row>
    <row r="163" spans="1:13" ht="9.75" customHeight="1">
      <c r="A163" s="44" t="s">
        <v>674</v>
      </c>
      <c r="B163" s="44" t="s">
        <v>675</v>
      </c>
      <c r="C163" s="45" t="s">
        <v>655</v>
      </c>
      <c r="D163" s="41"/>
      <c r="M163" s="47"/>
    </row>
    <row r="164" spans="1:13" ht="9.75" customHeight="1">
      <c r="A164" s="44" t="s">
        <v>676</v>
      </c>
      <c r="B164" s="44" t="s">
        <v>677</v>
      </c>
      <c r="C164" s="45" t="s">
        <v>655</v>
      </c>
      <c r="M164" s="47"/>
    </row>
    <row r="165" spans="1:13" ht="9.75" customHeight="1">
      <c r="A165" s="44" t="s">
        <v>678</v>
      </c>
      <c r="B165" s="44" t="s">
        <v>679</v>
      </c>
      <c r="C165" s="45" t="s">
        <v>655</v>
      </c>
      <c r="M165" s="47"/>
    </row>
    <row r="166" spans="1:13" ht="9.75" customHeight="1">
      <c r="A166" s="44" t="s">
        <v>680</v>
      </c>
      <c r="B166" s="44" t="s">
        <v>681</v>
      </c>
      <c r="C166" s="45" t="s">
        <v>655</v>
      </c>
      <c r="D166" s="41"/>
      <c r="M166" s="47"/>
    </row>
    <row r="167" spans="1:13" ht="9.75" customHeight="1">
      <c r="A167" s="44" t="s">
        <v>682</v>
      </c>
      <c r="B167" s="44" t="s">
        <v>683</v>
      </c>
      <c r="C167" s="45" t="s">
        <v>655</v>
      </c>
      <c r="D167" s="41"/>
      <c r="M167" s="47"/>
    </row>
    <row r="168" spans="1:13" ht="9.75" customHeight="1">
      <c r="A168" s="44" t="s">
        <v>684</v>
      </c>
      <c r="B168" s="44" t="s">
        <v>685</v>
      </c>
      <c r="C168" s="45" t="s">
        <v>655</v>
      </c>
      <c r="D168" s="41"/>
      <c r="M168" s="47"/>
    </row>
    <row r="169" spans="1:13" ht="9.75" customHeight="1">
      <c r="A169" s="44" t="s">
        <v>686</v>
      </c>
      <c r="B169" s="44" t="s">
        <v>687</v>
      </c>
      <c r="C169" s="45" t="s">
        <v>655</v>
      </c>
      <c r="D169" s="41"/>
      <c r="M169" s="47"/>
    </row>
    <row r="170" spans="1:13" ht="9.75" customHeight="1">
      <c r="A170" s="44" t="s">
        <v>688</v>
      </c>
      <c r="B170" s="44" t="s">
        <v>689</v>
      </c>
      <c r="C170" s="45" t="s">
        <v>655</v>
      </c>
      <c r="D170" s="41"/>
      <c r="M170" s="47"/>
    </row>
    <row r="171" spans="1:13" ht="9.75" customHeight="1">
      <c r="A171" s="44" t="s">
        <v>690</v>
      </c>
      <c r="B171" s="44" t="s">
        <v>691</v>
      </c>
      <c r="C171" s="45" t="s">
        <v>655</v>
      </c>
      <c r="D171" s="41"/>
      <c r="M171" s="47"/>
    </row>
    <row r="172" spans="1:13" ht="9.75" customHeight="1">
      <c r="A172" s="44" t="s">
        <v>692</v>
      </c>
      <c r="B172" s="44" t="s">
        <v>693</v>
      </c>
      <c r="C172" s="45" t="s">
        <v>655</v>
      </c>
      <c r="D172" s="41"/>
      <c r="M172" s="47"/>
    </row>
    <row r="173" spans="1:13" ht="9.75" customHeight="1">
      <c r="A173" s="44" t="s">
        <v>694</v>
      </c>
      <c r="B173" s="44" t="s">
        <v>695</v>
      </c>
      <c r="C173" s="45" t="s">
        <v>655</v>
      </c>
      <c r="D173" s="41"/>
      <c r="M173" s="47"/>
    </row>
    <row r="174" spans="1:13" ht="9.75" customHeight="1">
      <c r="A174" s="44" t="s">
        <v>696</v>
      </c>
      <c r="B174" s="44" t="s">
        <v>697</v>
      </c>
      <c r="C174" s="45" t="s">
        <v>655</v>
      </c>
      <c r="M174" s="47"/>
    </row>
    <row r="175" spans="1:3" ht="9.75" customHeight="1">
      <c r="A175" s="44" t="s">
        <v>698</v>
      </c>
      <c r="B175" s="44" t="s">
        <v>699</v>
      </c>
      <c r="C175" s="45" t="s">
        <v>655</v>
      </c>
    </row>
    <row r="176" spans="1:3" ht="9.75" customHeight="1">
      <c r="A176" s="44" t="s">
        <v>700</v>
      </c>
      <c r="B176" s="44" t="s">
        <v>701</v>
      </c>
      <c r="C176" s="45" t="s">
        <v>655</v>
      </c>
    </row>
    <row r="177" spans="1:3" ht="9.75" customHeight="1">
      <c r="A177" s="44" t="s">
        <v>702</v>
      </c>
      <c r="B177" s="44" t="s">
        <v>703</v>
      </c>
      <c r="C177" s="45" t="s">
        <v>655</v>
      </c>
    </row>
    <row r="178" spans="1:3" ht="9.75" customHeight="1">
      <c r="A178" s="44" t="s">
        <v>704</v>
      </c>
      <c r="B178" s="44" t="s">
        <v>705</v>
      </c>
      <c r="C178" s="45" t="s">
        <v>655</v>
      </c>
    </row>
    <row r="179" spans="1:3" ht="9.75" customHeight="1">
      <c r="A179" s="44" t="s">
        <v>706</v>
      </c>
      <c r="B179" s="43" t="s">
        <v>707</v>
      </c>
      <c r="C179" s="45">
        <v>3389.385181</v>
      </c>
    </row>
    <row r="180" spans="1:3" ht="9.75" customHeight="1">
      <c r="A180" s="44" t="s">
        <v>708</v>
      </c>
      <c r="B180" s="43" t="s">
        <v>709</v>
      </c>
      <c r="C180" s="45" t="s">
        <v>655</v>
      </c>
    </row>
    <row r="181" spans="1:3" ht="9.75" customHeight="1">
      <c r="A181" s="44" t="s">
        <v>710</v>
      </c>
      <c r="B181" s="59" t="s">
        <v>45</v>
      </c>
      <c r="C181" s="45" t="s">
        <v>655</v>
      </c>
    </row>
    <row r="182" spans="1:3" ht="9.75" customHeight="1">
      <c r="A182" s="44" t="s">
        <v>711</v>
      </c>
      <c r="B182" s="59" t="s">
        <v>164</v>
      </c>
      <c r="C182" s="45" t="s">
        <v>655</v>
      </c>
    </row>
    <row r="183" spans="1:3" ht="9.75" customHeight="1">
      <c r="A183" s="44" t="s">
        <v>712</v>
      </c>
      <c r="B183" s="59" t="s">
        <v>122</v>
      </c>
      <c r="C183" s="45" t="s">
        <v>655</v>
      </c>
    </row>
    <row r="184" spans="1:3" ht="9.75" customHeight="1">
      <c r="A184" s="44" t="s">
        <v>713</v>
      </c>
      <c r="B184" s="42" t="s">
        <v>714</v>
      </c>
      <c r="C184" s="45" t="s">
        <v>655</v>
      </c>
    </row>
    <row r="185" spans="1:3" ht="9.75" customHeight="1">
      <c r="A185" s="44" t="s">
        <v>191</v>
      </c>
      <c r="B185" s="42" t="s">
        <v>123</v>
      </c>
      <c r="C185" s="45" t="s">
        <v>655</v>
      </c>
    </row>
    <row r="186" spans="1:3" ht="9.75" customHeight="1">
      <c r="A186" s="44" t="s">
        <v>715</v>
      </c>
      <c r="B186" s="42" t="s">
        <v>716</v>
      </c>
      <c r="C186" s="45" t="s">
        <v>655</v>
      </c>
    </row>
    <row r="187" spans="1:3" ht="9.75" customHeight="1">
      <c r="A187" s="44" t="s">
        <v>717</v>
      </c>
      <c r="B187" s="42" t="s">
        <v>718</v>
      </c>
      <c r="C187" s="45" t="s">
        <v>655</v>
      </c>
    </row>
    <row r="188" spans="1:3" ht="9.75" customHeight="1">
      <c r="A188" s="44" t="s">
        <v>796</v>
      </c>
      <c r="B188" s="42" t="s">
        <v>797</v>
      </c>
      <c r="C188" s="45">
        <v>2602.409544</v>
      </c>
    </row>
    <row r="189" spans="2:3" ht="9.75" customHeight="1">
      <c r="B189" s="43"/>
      <c r="C189" s="58"/>
    </row>
    <row r="190" ht="9.75" customHeight="1">
      <c r="C190" s="58"/>
    </row>
    <row r="191" ht="9.75" customHeight="1">
      <c r="C191" s="58"/>
    </row>
    <row r="192" ht="9.75" customHeight="1">
      <c r="C192" s="58"/>
    </row>
    <row r="193" spans="2:3" ht="9.75" customHeight="1">
      <c r="B193" s="43"/>
      <c r="C193" s="58"/>
    </row>
    <row r="194" ht="9.75" customHeight="1">
      <c r="C194" s="58"/>
    </row>
    <row r="195" ht="9.75" customHeight="1">
      <c r="C195" s="58"/>
    </row>
    <row r="196" ht="9.75" customHeight="1">
      <c r="C196" s="58"/>
    </row>
    <row r="197" ht="9.75" customHeight="1">
      <c r="C197" s="58"/>
    </row>
    <row r="198" ht="9.75" customHeight="1">
      <c r="C198" s="58"/>
    </row>
    <row r="199" ht="9.75" customHeight="1">
      <c r="C199" s="58"/>
    </row>
    <row r="200" ht="9.75" customHeight="1">
      <c r="C200" s="58"/>
    </row>
    <row r="201" ht="9.75" customHeight="1">
      <c r="C201" s="58"/>
    </row>
    <row r="202" ht="9.75" customHeight="1">
      <c r="C202" s="58"/>
    </row>
    <row r="203" ht="9.75" customHeight="1">
      <c r="C203" s="58"/>
    </row>
    <row r="204" ht="9.75" customHeight="1">
      <c r="C204" s="58"/>
    </row>
    <row r="205" ht="9.75" customHeight="1">
      <c r="C205" s="58"/>
    </row>
    <row r="206" ht="9.75" customHeight="1">
      <c r="C206" s="58"/>
    </row>
    <row r="207" ht="9.75" customHeight="1">
      <c r="C207" s="58"/>
    </row>
    <row r="208" ht="9.75" customHeight="1">
      <c r="C208" s="58"/>
    </row>
    <row r="209" ht="9.75" customHeight="1">
      <c r="C209" s="58"/>
    </row>
    <row r="210" ht="9.75" customHeight="1">
      <c r="C210" s="58"/>
    </row>
    <row r="211" ht="9.75" customHeight="1">
      <c r="C211" s="58"/>
    </row>
    <row r="212" ht="9.75" customHeight="1">
      <c r="C212" s="58"/>
    </row>
    <row r="213" ht="9.75" customHeight="1">
      <c r="C213" s="58"/>
    </row>
    <row r="214" ht="9.75" customHeight="1">
      <c r="C214" s="58"/>
    </row>
    <row r="215" ht="9.75" customHeight="1">
      <c r="C215" s="58"/>
    </row>
    <row r="216" ht="9.75" customHeight="1">
      <c r="C216" s="58"/>
    </row>
    <row r="217" ht="9.75" customHeight="1">
      <c r="C217" s="58"/>
    </row>
    <row r="218" ht="9.75" customHeight="1">
      <c r="C218" s="58"/>
    </row>
    <row r="219" ht="9.75" customHeight="1">
      <c r="C219" s="58"/>
    </row>
    <row r="220" ht="9.75" customHeight="1">
      <c r="C220" s="58"/>
    </row>
    <row r="226" ht="9.75" customHeight="1">
      <c r="C226" s="58"/>
    </row>
    <row r="227" ht="9.75" customHeight="1">
      <c r="C227" s="58"/>
    </row>
    <row r="228" ht="9.75" customHeight="1">
      <c r="C228" s="58"/>
    </row>
    <row r="229" ht="9.75" customHeight="1">
      <c r="C229" s="58"/>
    </row>
    <row r="230" ht="9.75" customHeight="1">
      <c r="C230" s="58"/>
    </row>
    <row r="231" ht="9.75" customHeight="1">
      <c r="C231" s="58"/>
    </row>
    <row r="232" ht="9.75" customHeight="1">
      <c r="C232" s="58"/>
    </row>
    <row r="233" ht="9.75" customHeight="1">
      <c r="C233" s="58"/>
    </row>
    <row r="234" ht="9.75" customHeight="1">
      <c r="C234" s="58"/>
    </row>
    <row r="235" ht="9.75" customHeight="1">
      <c r="C235" s="58"/>
    </row>
    <row r="236" ht="9.75" customHeight="1">
      <c r="C236" s="58"/>
    </row>
    <row r="237" ht="9.75" customHeight="1">
      <c r="C237" s="58"/>
    </row>
    <row r="238" ht="9.75" customHeight="1">
      <c r="C238" s="58"/>
    </row>
    <row r="239" ht="9.75" customHeight="1">
      <c r="C239" s="58"/>
    </row>
    <row r="240" ht="9.75" customHeight="1">
      <c r="C240" s="58"/>
    </row>
    <row r="241" ht="9.75" customHeight="1">
      <c r="C241" s="58"/>
    </row>
    <row r="242" ht="9.75" customHeight="1">
      <c r="C242" s="58"/>
    </row>
    <row r="243" ht="9.75" customHeight="1">
      <c r="C243" s="58"/>
    </row>
    <row r="244" ht="9.75" customHeight="1">
      <c r="C244" s="58"/>
    </row>
    <row r="245" ht="9.75" customHeight="1">
      <c r="C245" s="58"/>
    </row>
    <row r="246" ht="9.75" customHeight="1">
      <c r="C246" s="58"/>
    </row>
    <row r="247" ht="9.75" customHeight="1">
      <c r="C247" s="58"/>
    </row>
    <row r="248" ht="9.75" customHeight="1">
      <c r="C248" s="58"/>
    </row>
    <row r="249" ht="9.75" customHeight="1">
      <c r="C249" s="58"/>
    </row>
    <row r="250" ht="9.75" customHeight="1">
      <c r="C250" s="58"/>
    </row>
    <row r="251" ht="9.75" customHeight="1">
      <c r="C251" s="58"/>
    </row>
    <row r="252" ht="9.75" customHeight="1">
      <c r="C252" s="58"/>
    </row>
    <row r="253" ht="9.75" customHeight="1">
      <c r="C253" s="58"/>
    </row>
    <row r="254" ht="9.75" customHeight="1">
      <c r="C254" s="58"/>
    </row>
    <row r="255" ht="9.75" customHeight="1">
      <c r="C255" s="58"/>
    </row>
    <row r="256" ht="9.75" customHeight="1">
      <c r="C256" s="58"/>
    </row>
    <row r="257" ht="9.75" customHeight="1">
      <c r="C257" s="58"/>
    </row>
    <row r="258" ht="9.75" customHeight="1">
      <c r="C258" s="58"/>
    </row>
    <row r="259" ht="9.75" customHeight="1">
      <c r="C259" s="58"/>
    </row>
    <row r="260" ht="9.75" customHeight="1">
      <c r="C260" s="58"/>
    </row>
    <row r="261" ht="9.75" customHeight="1">
      <c r="C261" s="58"/>
    </row>
    <row r="262" ht="9.75" customHeight="1">
      <c r="C262" s="58"/>
    </row>
    <row r="263" ht="9.75" customHeight="1">
      <c r="C263" s="58"/>
    </row>
    <row r="264" ht="9.75" customHeight="1">
      <c r="C264" s="58"/>
    </row>
    <row r="265" ht="9.75" customHeight="1">
      <c r="C265" s="58"/>
    </row>
    <row r="266" ht="9.75" customHeight="1">
      <c r="C266" s="58"/>
    </row>
    <row r="267" ht="9.75" customHeight="1">
      <c r="C267" s="58"/>
    </row>
    <row r="268" ht="9.75" customHeight="1">
      <c r="C268" s="58"/>
    </row>
    <row r="269" ht="9.75" customHeight="1">
      <c r="C269" s="58"/>
    </row>
    <row r="270" ht="9.75" customHeight="1">
      <c r="C270" s="58"/>
    </row>
    <row r="271" ht="9.75" customHeight="1">
      <c r="C271" s="58"/>
    </row>
    <row r="281" ht="9.75" customHeight="1">
      <c r="C281" s="42"/>
    </row>
    <row r="282" ht="9.75" customHeight="1">
      <c r="C282" s="42"/>
    </row>
    <row r="283" ht="9.75" customHeight="1">
      <c r="C283" s="42"/>
    </row>
    <row r="284" ht="9.75" customHeight="1">
      <c r="C284" s="42"/>
    </row>
    <row r="285" ht="9.75" customHeight="1">
      <c r="C285" s="42"/>
    </row>
    <row r="286" ht="9.75" customHeight="1">
      <c r="C286" s="42"/>
    </row>
    <row r="287" ht="9.75" customHeight="1">
      <c r="C287" s="42"/>
    </row>
    <row r="288" ht="9.75" customHeight="1">
      <c r="C288" s="42"/>
    </row>
    <row r="289" ht="9.75" customHeight="1">
      <c r="C289" s="42"/>
    </row>
    <row r="290" ht="9.75" customHeight="1">
      <c r="C290" s="42"/>
    </row>
    <row r="291" ht="9.75" customHeight="1">
      <c r="C291" s="42"/>
    </row>
    <row r="292" ht="9.75" customHeight="1">
      <c r="C292" s="42"/>
    </row>
    <row r="293" ht="9.75" customHeight="1">
      <c r="C293" s="42"/>
    </row>
    <row r="294" ht="9.75" customHeight="1">
      <c r="C294" s="42"/>
    </row>
    <row r="295" ht="9.75" customHeight="1">
      <c r="C295" s="42"/>
    </row>
    <row r="296" ht="9.75" customHeight="1">
      <c r="C296" s="42"/>
    </row>
    <row r="299" ht="9.75" customHeight="1">
      <c r="C299" s="42"/>
    </row>
    <row r="300" ht="9.75" customHeight="1">
      <c r="C300" s="42"/>
    </row>
    <row r="301" ht="9.75" customHeight="1">
      <c r="C301" s="42"/>
    </row>
    <row r="302" ht="9.75" customHeight="1">
      <c r="C302" s="42"/>
    </row>
    <row r="303" ht="9.75" customHeight="1">
      <c r="C303" s="42"/>
    </row>
    <row r="304" ht="9.75" customHeight="1">
      <c r="C304" s="42"/>
    </row>
    <row r="307" ht="9.75" customHeight="1">
      <c r="C307" s="58"/>
    </row>
    <row r="308" ht="9.75" customHeight="1">
      <c r="C308" s="58"/>
    </row>
    <row r="309" ht="9.75" customHeight="1">
      <c r="C309" s="58"/>
    </row>
    <row r="310" ht="9.75" customHeight="1">
      <c r="C310" s="58"/>
    </row>
    <row r="311" ht="9.75" customHeight="1">
      <c r="C311" s="58"/>
    </row>
    <row r="312" ht="9.75" customHeight="1">
      <c r="C312" s="58"/>
    </row>
    <row r="313" ht="9.75" customHeight="1">
      <c r="C313" s="58"/>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250"/>
  <sheetViews>
    <sheetView workbookViewId="0" topLeftCell="A1">
      <selection activeCell="A1" sqref="A1"/>
    </sheetView>
  </sheetViews>
  <sheetFormatPr defaultColWidth="9.140625" defaultRowHeight="9.75" customHeight="1"/>
  <cols>
    <col min="1" max="1" width="5.28125" style="42" bestFit="1" customWidth="1"/>
    <col min="2" max="2" width="47.8515625" style="42" bestFit="1" customWidth="1"/>
    <col min="3" max="4" width="9.140625" style="42" customWidth="1"/>
    <col min="5" max="5" width="12.7109375" style="42" customWidth="1"/>
    <col min="6" max="8" width="7.8515625" style="42" customWidth="1"/>
    <col min="9" max="9" width="2.7109375" style="42" customWidth="1"/>
    <col min="10" max="10" width="6.28125" style="42" customWidth="1"/>
    <col min="11" max="11" width="11.7109375" style="42" customWidth="1"/>
    <col min="12" max="12" width="15.28125" style="42" customWidth="1"/>
    <col min="13" max="16384" width="9.140625" style="42" customWidth="1"/>
  </cols>
  <sheetData>
    <row r="1" spans="1:16" ht="9.75" customHeight="1">
      <c r="A1" s="39" t="s">
        <v>221</v>
      </c>
      <c r="B1" s="39" t="s">
        <v>222</v>
      </c>
      <c r="C1" s="40" t="s">
        <v>223</v>
      </c>
      <c r="D1" s="41"/>
      <c r="H1" s="43"/>
      <c r="I1" s="43"/>
      <c r="J1" s="43"/>
      <c r="K1" s="43"/>
      <c r="L1" s="43"/>
      <c r="M1" s="43"/>
      <c r="N1" s="43"/>
      <c r="O1" s="43"/>
      <c r="P1" s="43"/>
    </row>
    <row r="2" spans="1:13" ht="9.75" customHeight="1">
      <c r="A2" s="62" t="s">
        <v>736</v>
      </c>
      <c r="B2" s="62" t="s">
        <v>737</v>
      </c>
      <c r="C2" s="45">
        <v>2318.981433</v>
      </c>
      <c r="E2" s="46"/>
      <c r="F2" s="46" t="s">
        <v>798</v>
      </c>
      <c r="G2" s="47"/>
      <c r="M2" s="47"/>
    </row>
    <row r="3" spans="1:13" ht="9.75" customHeight="1">
      <c r="A3" s="44" t="s">
        <v>246</v>
      </c>
      <c r="B3" s="51" t="s">
        <v>247</v>
      </c>
      <c r="C3" s="45" t="s">
        <v>655</v>
      </c>
      <c r="E3" s="46"/>
      <c r="F3" s="48" t="s">
        <v>799</v>
      </c>
      <c r="G3" s="47"/>
      <c r="M3" s="47"/>
    </row>
    <row r="4" spans="1:13" ht="9.75" customHeight="1">
      <c r="A4" s="44" t="s">
        <v>250</v>
      </c>
      <c r="B4" s="51" t="s">
        <v>251</v>
      </c>
      <c r="C4" s="45" t="s">
        <v>655</v>
      </c>
      <c r="E4" s="46"/>
      <c r="F4" s="46"/>
      <c r="G4" s="47"/>
      <c r="M4" s="47"/>
    </row>
    <row r="5" spans="1:13" ht="9.75" customHeight="1">
      <c r="A5" s="44" t="s">
        <v>71</v>
      </c>
      <c r="B5" s="51" t="s">
        <v>72</v>
      </c>
      <c r="C5" s="45" t="s">
        <v>655</v>
      </c>
      <c r="E5" s="46"/>
      <c r="F5" s="46" t="s">
        <v>800</v>
      </c>
      <c r="G5" s="47"/>
      <c r="M5" s="47"/>
    </row>
    <row r="6" spans="1:13" ht="9.75" customHeight="1">
      <c r="A6" s="44" t="s">
        <v>73</v>
      </c>
      <c r="B6" s="51" t="s">
        <v>74</v>
      </c>
      <c r="C6" s="45" t="s">
        <v>655</v>
      </c>
      <c r="E6" s="46"/>
      <c r="F6" s="48" t="s">
        <v>801</v>
      </c>
      <c r="G6" s="47"/>
      <c r="M6" s="47"/>
    </row>
    <row r="7" spans="1:13" ht="9.75" customHeight="1">
      <c r="A7" s="44" t="s">
        <v>255</v>
      </c>
      <c r="B7" s="51" t="s">
        <v>256</v>
      </c>
      <c r="C7" s="45" t="s">
        <v>655</v>
      </c>
      <c r="E7" s="46"/>
      <c r="F7" s="63"/>
      <c r="G7" s="47"/>
      <c r="M7" s="47"/>
    </row>
    <row r="8" spans="1:13" ht="9.75" customHeight="1">
      <c r="A8" s="44" t="s">
        <v>258</v>
      </c>
      <c r="B8" s="51" t="s">
        <v>259</v>
      </c>
      <c r="C8" s="45" t="s">
        <v>655</v>
      </c>
      <c r="E8" s="46"/>
      <c r="F8" s="46" t="s">
        <v>802</v>
      </c>
      <c r="G8" s="47"/>
      <c r="K8" s="49"/>
      <c r="L8" s="49"/>
      <c r="M8" s="50"/>
    </row>
    <row r="9" spans="1:13" ht="9.75" customHeight="1">
      <c r="A9" s="44" t="s">
        <v>31</v>
      </c>
      <c r="B9" s="51" t="s">
        <v>20</v>
      </c>
      <c r="C9" s="45">
        <v>1815.352238</v>
      </c>
      <c r="E9" s="46"/>
      <c r="F9" s="48" t="s">
        <v>803</v>
      </c>
      <c r="G9" s="47"/>
      <c r="M9" s="47"/>
    </row>
    <row r="10" spans="1:13" ht="9.75" customHeight="1">
      <c r="A10" s="44" t="s">
        <v>260</v>
      </c>
      <c r="B10" s="51" t="s">
        <v>261</v>
      </c>
      <c r="C10" s="45">
        <v>1748.405104</v>
      </c>
      <c r="E10" s="47"/>
      <c r="F10" s="47"/>
      <c r="G10" s="47"/>
      <c r="M10" s="47"/>
    </row>
    <row r="11" spans="1:13" ht="9.75" customHeight="1">
      <c r="A11" s="44" t="s">
        <v>262</v>
      </c>
      <c r="B11" s="51" t="s">
        <v>263</v>
      </c>
      <c r="C11" s="45">
        <v>2176.553466</v>
      </c>
      <c r="E11" s="47"/>
      <c r="F11" s="47"/>
      <c r="G11" s="47"/>
      <c r="H11" s="43"/>
      <c r="I11" s="43"/>
      <c r="J11" s="43"/>
      <c r="K11" s="43"/>
      <c r="M11" s="47"/>
    </row>
    <row r="12" spans="1:11" ht="9.75" customHeight="1">
      <c r="A12" s="44" t="s">
        <v>265</v>
      </c>
      <c r="B12" s="51" t="s">
        <v>266</v>
      </c>
      <c r="C12" s="45">
        <v>1773.297027</v>
      </c>
      <c r="E12" s="47"/>
      <c r="F12" s="47"/>
      <c r="G12" s="47"/>
      <c r="H12" s="43"/>
      <c r="I12" s="43"/>
      <c r="K12" s="44">
        <f>PERCENTILE(C2:C172,0)</f>
        <v>864.0552995</v>
      </c>
    </row>
    <row r="13" spans="1:15" ht="9.75" customHeight="1">
      <c r="A13" s="44" t="s">
        <v>268</v>
      </c>
      <c r="B13" s="51" t="s">
        <v>269</v>
      </c>
      <c r="C13" s="45">
        <v>1848.417456</v>
      </c>
      <c r="E13" s="52" t="s">
        <v>248</v>
      </c>
      <c r="F13" s="47" t="s">
        <v>804</v>
      </c>
      <c r="G13" s="47"/>
      <c r="H13" s="43"/>
      <c r="I13" s="43"/>
      <c r="K13" s="44">
        <f>PERCENTILE(C2:C172,0.2)</f>
        <v>1810.063102</v>
      </c>
      <c r="L13" s="54"/>
      <c r="M13" s="52"/>
      <c r="N13" s="52"/>
      <c r="O13" s="52"/>
    </row>
    <row r="14" spans="1:15" ht="9.75" customHeight="1">
      <c r="A14" s="44" t="s">
        <v>77</v>
      </c>
      <c r="B14" s="51" t="s">
        <v>78</v>
      </c>
      <c r="C14" s="45">
        <v>1867.105986</v>
      </c>
      <c r="E14" s="47"/>
      <c r="F14" s="47" t="s">
        <v>805</v>
      </c>
      <c r="G14" s="47"/>
      <c r="H14" s="43"/>
      <c r="I14" s="43"/>
      <c r="J14" s="52"/>
      <c r="K14" s="44">
        <f>PERCENTILE(C2:C172,0.4)</f>
        <v>2025.1309001999998</v>
      </c>
      <c r="L14" s="54"/>
      <c r="M14" s="52"/>
      <c r="N14" s="52"/>
      <c r="O14" s="52"/>
    </row>
    <row r="15" spans="1:15" ht="9.75" customHeight="1">
      <c r="A15" s="44" t="s">
        <v>158</v>
      </c>
      <c r="B15" s="51" t="s">
        <v>195</v>
      </c>
      <c r="C15" s="45">
        <v>1887.441498</v>
      </c>
      <c r="E15" s="47"/>
      <c r="F15" s="47" t="s">
        <v>806</v>
      </c>
      <c r="G15" s="47"/>
      <c r="H15" s="43"/>
      <c r="I15" s="43"/>
      <c r="J15" s="52"/>
      <c r="K15" s="44">
        <f>PERCENTILE(C2:C172,0.6)</f>
        <v>2302.4658830000003</v>
      </c>
      <c r="L15" s="54"/>
      <c r="M15" s="55"/>
      <c r="N15" s="52"/>
      <c r="O15" s="52"/>
    </row>
    <row r="16" spans="1:15" ht="9.75" customHeight="1">
      <c r="A16" s="44" t="s">
        <v>79</v>
      </c>
      <c r="B16" s="51" t="s">
        <v>80</v>
      </c>
      <c r="C16" s="45">
        <v>2245.805249</v>
      </c>
      <c r="E16" s="47"/>
      <c r="F16" s="47" t="s">
        <v>807</v>
      </c>
      <c r="G16" s="47"/>
      <c r="H16" s="43"/>
      <c r="I16" s="43"/>
      <c r="J16" s="52"/>
      <c r="K16" s="44">
        <f>PERCENTILE(C2:C172,0.8)</f>
        <v>2874.9197287999996</v>
      </c>
      <c r="L16" s="54"/>
      <c r="M16" s="52"/>
      <c r="N16" s="52"/>
      <c r="O16" s="52"/>
    </row>
    <row r="17" spans="1:15" ht="9.75" customHeight="1">
      <c r="A17" s="44" t="s">
        <v>274</v>
      </c>
      <c r="B17" s="51" t="s">
        <v>275</v>
      </c>
      <c r="C17" s="45">
        <v>4023.993026</v>
      </c>
      <c r="E17" s="47"/>
      <c r="F17" s="54" t="s">
        <v>808</v>
      </c>
      <c r="G17" s="47"/>
      <c r="H17" s="43"/>
      <c r="I17" s="43"/>
      <c r="J17" s="52"/>
      <c r="K17" s="44">
        <f>PERCENTILE(C2:C172,1)</f>
        <v>5613.532962</v>
      </c>
      <c r="L17" s="54"/>
      <c r="M17" s="52"/>
      <c r="N17" s="52"/>
      <c r="O17" s="52"/>
    </row>
    <row r="18" spans="1:15" ht="9.75" customHeight="1">
      <c r="A18" s="44" t="s">
        <v>749</v>
      </c>
      <c r="B18" s="44" t="s">
        <v>750</v>
      </c>
      <c r="C18" s="45">
        <v>1798.329734</v>
      </c>
      <c r="E18" s="47"/>
      <c r="F18" s="47"/>
      <c r="G18" s="47"/>
      <c r="H18" s="43"/>
      <c r="I18" s="43"/>
      <c r="J18" s="52"/>
      <c r="K18" s="54"/>
      <c r="L18" s="54"/>
      <c r="M18" s="52"/>
      <c r="N18" s="52"/>
      <c r="O18" s="52"/>
    </row>
    <row r="19" spans="1:15" ht="9.75" customHeight="1">
      <c r="A19" s="44" t="s">
        <v>751</v>
      </c>
      <c r="B19" s="42" t="s">
        <v>752</v>
      </c>
      <c r="C19" s="45">
        <v>2276.885294</v>
      </c>
      <c r="E19" s="47"/>
      <c r="F19" s="47"/>
      <c r="G19" s="47"/>
      <c r="H19" s="43"/>
      <c r="I19" s="43"/>
      <c r="J19" s="52"/>
      <c r="K19" s="54"/>
      <c r="L19" s="54"/>
      <c r="M19" s="52"/>
      <c r="N19" s="52"/>
      <c r="O19" s="52"/>
    </row>
    <row r="20" spans="1:15" ht="9.75" customHeight="1">
      <c r="A20" s="44" t="s">
        <v>753</v>
      </c>
      <c r="B20" s="42" t="s">
        <v>301</v>
      </c>
      <c r="C20" s="45">
        <v>2334.09725</v>
      </c>
      <c r="E20" s="47"/>
      <c r="F20" s="47"/>
      <c r="G20" s="47"/>
      <c r="H20" s="43"/>
      <c r="I20" s="43"/>
      <c r="J20" s="52"/>
      <c r="K20" s="52"/>
      <c r="L20" s="52"/>
      <c r="M20" s="52"/>
      <c r="N20" s="52"/>
      <c r="O20" s="52"/>
    </row>
    <row r="21" spans="1:15" ht="9.75" customHeight="1">
      <c r="A21" s="44" t="s">
        <v>754</v>
      </c>
      <c r="B21" s="42" t="s">
        <v>755</v>
      </c>
      <c r="C21" s="45">
        <v>1884.855081</v>
      </c>
      <c r="E21" s="52" t="s">
        <v>264</v>
      </c>
      <c r="F21" s="52"/>
      <c r="G21" s="47"/>
      <c r="L21" s="52"/>
      <c r="M21" s="52"/>
      <c r="N21" s="52"/>
      <c r="O21" s="52"/>
    </row>
    <row r="22" spans="1:15" ht="9.75" customHeight="1">
      <c r="A22" s="44" t="s">
        <v>756</v>
      </c>
      <c r="B22" s="42" t="s">
        <v>307</v>
      </c>
      <c r="C22" s="45">
        <v>2549.067414</v>
      </c>
      <c r="E22" s="44" t="s">
        <v>144</v>
      </c>
      <c r="F22" s="44" t="s">
        <v>757</v>
      </c>
      <c r="G22" s="47"/>
      <c r="L22" s="52"/>
      <c r="M22" s="52"/>
      <c r="N22" s="52"/>
      <c r="O22" s="52"/>
    </row>
    <row r="23" spans="1:15" ht="9.75" customHeight="1">
      <c r="A23" s="44" t="s">
        <v>758</v>
      </c>
      <c r="B23" s="42" t="s">
        <v>309</v>
      </c>
      <c r="C23" s="45">
        <v>2277.692558</v>
      </c>
      <c r="E23" s="44"/>
      <c r="F23" s="44" t="s">
        <v>759</v>
      </c>
      <c r="G23" s="47"/>
      <c r="L23" s="52"/>
      <c r="M23" s="52"/>
      <c r="N23" s="52"/>
      <c r="O23" s="52"/>
    </row>
    <row r="24" spans="1:15" ht="9.75" customHeight="1">
      <c r="A24" s="44" t="s">
        <v>760</v>
      </c>
      <c r="B24" s="42" t="s">
        <v>761</v>
      </c>
      <c r="C24" s="45">
        <v>2003.770896</v>
      </c>
      <c r="E24" s="44" t="s">
        <v>153</v>
      </c>
      <c r="F24" s="44" t="s">
        <v>809</v>
      </c>
      <c r="G24" s="47"/>
      <c r="L24" s="52"/>
      <c r="M24" s="52"/>
      <c r="N24" s="52"/>
      <c r="O24" s="52"/>
    </row>
    <row r="25" spans="1:15" ht="9.75" customHeight="1">
      <c r="A25" s="44" t="s">
        <v>763</v>
      </c>
      <c r="B25" s="42" t="s">
        <v>317</v>
      </c>
      <c r="C25" s="45">
        <v>2700.587084</v>
      </c>
      <c r="E25" s="44"/>
      <c r="F25" s="44" t="s">
        <v>764</v>
      </c>
      <c r="G25" s="47"/>
      <c r="L25" s="44"/>
      <c r="M25" s="52"/>
      <c r="N25" s="52"/>
      <c r="O25" s="52"/>
    </row>
    <row r="26" spans="1:15" ht="9.75" customHeight="1">
      <c r="A26" s="44" t="s">
        <v>765</v>
      </c>
      <c r="B26" s="42" t="s">
        <v>766</v>
      </c>
      <c r="C26" s="45">
        <v>1986.795889</v>
      </c>
      <c r="E26" s="44" t="s">
        <v>145</v>
      </c>
      <c r="F26" s="44" t="s">
        <v>767</v>
      </c>
      <c r="G26" s="47"/>
      <c r="L26" s="44"/>
      <c r="M26" s="52"/>
      <c r="N26" s="52"/>
      <c r="O26" s="52"/>
    </row>
    <row r="27" spans="1:15" ht="9.75" customHeight="1">
      <c r="A27" s="44" t="s">
        <v>768</v>
      </c>
      <c r="B27" s="42" t="s">
        <v>769</v>
      </c>
      <c r="C27" s="45">
        <v>2261.200451</v>
      </c>
      <c r="E27" s="44"/>
      <c r="F27" s="44" t="s">
        <v>770</v>
      </c>
      <c r="G27" s="47"/>
      <c r="L27" s="44"/>
      <c r="M27" s="52"/>
      <c r="N27" s="52"/>
      <c r="O27" s="52"/>
    </row>
    <row r="28" spans="1:15" ht="9.75" customHeight="1">
      <c r="A28" s="44" t="s">
        <v>771</v>
      </c>
      <c r="B28" s="42" t="s">
        <v>772</v>
      </c>
      <c r="C28" s="45">
        <v>2122.145065</v>
      </c>
      <c r="E28" s="44"/>
      <c r="F28" s="44"/>
      <c r="G28" s="47"/>
      <c r="L28" s="44"/>
      <c r="M28" s="52"/>
      <c r="N28" s="52"/>
      <c r="O28" s="52"/>
    </row>
    <row r="29" spans="1:15" ht="9.75" customHeight="1">
      <c r="A29" s="44" t="s">
        <v>773</v>
      </c>
      <c r="B29" s="42" t="s">
        <v>341</v>
      </c>
      <c r="C29" s="45">
        <v>2139.632816</v>
      </c>
      <c r="E29" s="44"/>
      <c r="F29" s="44"/>
      <c r="L29" s="44"/>
      <c r="M29" s="52"/>
      <c r="N29" s="52"/>
      <c r="O29" s="52"/>
    </row>
    <row r="30" spans="1:15" ht="9.75" customHeight="1">
      <c r="A30" s="44" t="s">
        <v>774</v>
      </c>
      <c r="B30" s="42" t="s">
        <v>775</v>
      </c>
      <c r="C30" s="45">
        <v>1577.847014</v>
      </c>
      <c r="E30" s="44" t="s">
        <v>283</v>
      </c>
      <c r="F30" s="44"/>
      <c r="L30" s="44"/>
      <c r="M30" s="52"/>
      <c r="N30" s="52"/>
      <c r="O30" s="52"/>
    </row>
    <row r="31" spans="1:15" ht="9.75" customHeight="1">
      <c r="A31" s="44" t="s">
        <v>776</v>
      </c>
      <c r="B31" s="42" t="s">
        <v>347</v>
      </c>
      <c r="C31" s="45">
        <v>1919.24371</v>
      </c>
      <c r="E31" s="44" t="s">
        <v>144</v>
      </c>
      <c r="F31" s="43" t="s">
        <v>777</v>
      </c>
      <c r="L31" s="44"/>
      <c r="M31" s="52"/>
      <c r="N31" s="52"/>
      <c r="O31" s="52"/>
    </row>
    <row r="32" spans="1:15" ht="9.75" customHeight="1">
      <c r="A32" s="44" t="s">
        <v>778</v>
      </c>
      <c r="B32" s="42" t="s">
        <v>349</v>
      </c>
      <c r="C32" s="45">
        <v>1999.975922</v>
      </c>
      <c r="E32" s="44"/>
      <c r="F32" s="44"/>
      <c r="L32" s="44"/>
      <c r="M32" s="52"/>
      <c r="N32" s="52"/>
      <c r="O32" s="52"/>
    </row>
    <row r="33" spans="1:15" ht="9.75" customHeight="1">
      <c r="A33" s="44" t="s">
        <v>779</v>
      </c>
      <c r="B33" s="42" t="s">
        <v>351</v>
      </c>
      <c r="C33" s="45">
        <v>1913.637525</v>
      </c>
      <c r="E33" s="44" t="s">
        <v>153</v>
      </c>
      <c r="F33" s="43" t="s">
        <v>780</v>
      </c>
      <c r="L33" s="44"/>
      <c r="M33" s="52"/>
      <c r="N33" s="52"/>
      <c r="O33" s="52"/>
    </row>
    <row r="34" spans="1:15" ht="9.75" customHeight="1">
      <c r="A34" s="44" t="s">
        <v>352</v>
      </c>
      <c r="B34" s="42" t="s">
        <v>353</v>
      </c>
      <c r="C34" s="45" t="s">
        <v>655</v>
      </c>
      <c r="E34" s="44"/>
      <c r="F34" s="44"/>
      <c r="L34" s="44"/>
      <c r="M34" s="52"/>
      <c r="N34" s="52"/>
      <c r="O34" s="52"/>
    </row>
    <row r="35" spans="1:15" ht="9.75" customHeight="1">
      <c r="A35" s="44" t="s">
        <v>32</v>
      </c>
      <c r="B35" s="42" t="s">
        <v>33</v>
      </c>
      <c r="C35" s="45">
        <v>5613.532962</v>
      </c>
      <c r="E35" s="44" t="s">
        <v>145</v>
      </c>
      <c r="F35" s="43" t="s">
        <v>780</v>
      </c>
      <c r="L35" s="44"/>
      <c r="M35" s="52"/>
      <c r="N35" s="52"/>
      <c r="O35" s="52"/>
    </row>
    <row r="36" spans="1:13" ht="9.75" customHeight="1">
      <c r="A36" s="44" t="s">
        <v>34</v>
      </c>
      <c r="B36" s="42" t="s">
        <v>21</v>
      </c>
      <c r="C36" s="45">
        <v>3600.995153</v>
      </c>
      <c r="M36" s="47"/>
    </row>
    <row r="37" spans="1:13" ht="9.75" customHeight="1">
      <c r="A37" s="44" t="s">
        <v>354</v>
      </c>
      <c r="B37" s="42" t="s">
        <v>355</v>
      </c>
      <c r="C37" s="45" t="s">
        <v>655</v>
      </c>
      <c r="M37" s="47"/>
    </row>
    <row r="38" spans="1:13" ht="9.75" customHeight="1">
      <c r="A38" s="44" t="s">
        <v>196</v>
      </c>
      <c r="B38" s="51" t="s">
        <v>197</v>
      </c>
      <c r="C38" s="45" t="s">
        <v>655</v>
      </c>
      <c r="M38" s="47"/>
    </row>
    <row r="39" spans="1:13" ht="9.75" customHeight="1">
      <c r="A39" s="44" t="s">
        <v>171</v>
      </c>
      <c r="B39" s="42" t="s">
        <v>172</v>
      </c>
      <c r="C39" s="45" t="s">
        <v>655</v>
      </c>
      <c r="M39" s="47"/>
    </row>
    <row r="40" spans="1:13" ht="9.75" customHeight="1">
      <c r="A40" s="44" t="s">
        <v>356</v>
      </c>
      <c r="B40" s="42" t="s">
        <v>357</v>
      </c>
      <c r="C40" s="45" t="s">
        <v>655</v>
      </c>
      <c r="M40" s="47"/>
    </row>
    <row r="41" spans="1:13" ht="9.75" customHeight="1">
      <c r="A41" s="44" t="s">
        <v>358</v>
      </c>
      <c r="B41" s="42" t="s">
        <v>359</v>
      </c>
      <c r="C41" s="45" t="s">
        <v>655</v>
      </c>
      <c r="M41" s="47"/>
    </row>
    <row r="42" spans="1:13" ht="9.75" customHeight="1">
      <c r="A42" s="44" t="s">
        <v>360</v>
      </c>
      <c r="B42" s="42" t="s">
        <v>361</v>
      </c>
      <c r="C42" s="45" t="s">
        <v>655</v>
      </c>
      <c r="M42" s="47"/>
    </row>
    <row r="43" spans="1:13" ht="9.75" customHeight="1">
      <c r="A43" s="44" t="s">
        <v>173</v>
      </c>
      <c r="B43" s="42" t="s">
        <v>174</v>
      </c>
      <c r="C43" s="45" t="s">
        <v>655</v>
      </c>
      <c r="M43" s="47"/>
    </row>
    <row r="44" spans="1:13" ht="9.75" customHeight="1">
      <c r="A44" s="44" t="s">
        <v>362</v>
      </c>
      <c r="B44" s="42" t="s">
        <v>363</v>
      </c>
      <c r="C44" s="45" t="s">
        <v>655</v>
      </c>
      <c r="M44" s="47"/>
    </row>
    <row r="45" spans="1:13" ht="9.75" customHeight="1">
      <c r="A45" s="44" t="s">
        <v>364</v>
      </c>
      <c r="B45" s="42" t="s">
        <v>365</v>
      </c>
      <c r="C45" s="45" t="s">
        <v>655</v>
      </c>
      <c r="M45" s="47"/>
    </row>
    <row r="46" spans="1:13" ht="9.75" customHeight="1">
      <c r="A46" s="44" t="s">
        <v>366</v>
      </c>
      <c r="B46" s="42" t="s">
        <v>367</v>
      </c>
      <c r="C46" s="45" t="s">
        <v>655</v>
      </c>
      <c r="M46" s="47"/>
    </row>
    <row r="47" spans="1:13" ht="9.75" customHeight="1">
      <c r="A47" s="44" t="s">
        <v>368</v>
      </c>
      <c r="B47" s="42" t="s">
        <v>369</v>
      </c>
      <c r="C47" s="45" t="s">
        <v>655</v>
      </c>
      <c r="M47" s="47"/>
    </row>
    <row r="48" spans="1:13" ht="9.75" customHeight="1">
      <c r="A48" s="44" t="s">
        <v>370</v>
      </c>
      <c r="B48" s="42" t="s">
        <v>371</v>
      </c>
      <c r="C48" s="45" t="s">
        <v>655</v>
      </c>
      <c r="M48" s="47"/>
    </row>
    <row r="49" spans="1:13" ht="9.75" customHeight="1">
      <c r="A49" s="44" t="s">
        <v>83</v>
      </c>
      <c r="B49" s="42" t="s">
        <v>84</v>
      </c>
      <c r="C49" s="45" t="s">
        <v>655</v>
      </c>
      <c r="M49" s="47"/>
    </row>
    <row r="50" spans="1:13" ht="9.75" customHeight="1">
      <c r="A50" s="44" t="s">
        <v>176</v>
      </c>
      <c r="B50" s="42" t="s">
        <v>177</v>
      </c>
      <c r="C50" s="45">
        <v>2760.229941</v>
      </c>
      <c r="M50" s="47"/>
    </row>
    <row r="51" spans="1:13" ht="9.75" customHeight="1">
      <c r="A51" s="44" t="s">
        <v>35</v>
      </c>
      <c r="B51" s="42" t="s">
        <v>22</v>
      </c>
      <c r="C51" s="45">
        <v>2966.23262</v>
      </c>
      <c r="M51" s="47"/>
    </row>
    <row r="52" spans="1:13" ht="9.75" customHeight="1">
      <c r="A52" s="44" t="s">
        <v>372</v>
      </c>
      <c r="B52" s="42" t="s">
        <v>373</v>
      </c>
      <c r="C52" s="45">
        <v>2982.975453</v>
      </c>
      <c r="M52" s="47"/>
    </row>
    <row r="53" spans="1:13" ht="9.75" customHeight="1">
      <c r="A53" s="44" t="s">
        <v>374</v>
      </c>
      <c r="B53" s="42" t="s">
        <v>375</v>
      </c>
      <c r="C53" s="45">
        <v>3106.694243</v>
      </c>
      <c r="M53" s="47"/>
    </row>
    <row r="54" spans="1:13" ht="9.75" customHeight="1">
      <c r="A54" s="44" t="s">
        <v>376</v>
      </c>
      <c r="B54" s="42" t="s">
        <v>377</v>
      </c>
      <c r="C54" s="45">
        <v>2531.835456</v>
      </c>
      <c r="M54" s="47"/>
    </row>
    <row r="55" spans="1:13" ht="9.75" customHeight="1">
      <c r="A55" s="44" t="s">
        <v>198</v>
      </c>
      <c r="B55" s="42" t="s">
        <v>199</v>
      </c>
      <c r="C55" s="45">
        <v>2652.268637</v>
      </c>
      <c r="M55" s="47"/>
    </row>
    <row r="56" spans="1:13" ht="9.75" customHeight="1">
      <c r="A56" s="44" t="s">
        <v>378</v>
      </c>
      <c r="B56" s="42" t="s">
        <v>379</v>
      </c>
      <c r="C56" s="45">
        <v>2320.484723</v>
      </c>
      <c r="M56" s="47"/>
    </row>
    <row r="57" spans="1:13" ht="9.75" customHeight="1">
      <c r="A57" s="44" t="s">
        <v>380</v>
      </c>
      <c r="B57" s="42" t="s">
        <v>381</v>
      </c>
      <c r="C57" s="45">
        <v>2978.74292</v>
      </c>
      <c r="M57" s="47"/>
    </row>
    <row r="58" spans="1:13" ht="9.75" customHeight="1">
      <c r="A58" s="44" t="s">
        <v>382</v>
      </c>
      <c r="B58" s="42" t="s">
        <v>383</v>
      </c>
      <c r="C58" s="45">
        <v>2352.662946</v>
      </c>
      <c r="M58" s="47"/>
    </row>
    <row r="59" spans="1:13" ht="9.75" customHeight="1">
      <c r="A59" s="44" t="s">
        <v>384</v>
      </c>
      <c r="B59" s="42" t="s">
        <v>385</v>
      </c>
      <c r="C59" s="45">
        <v>2757.607323</v>
      </c>
      <c r="M59" s="47"/>
    </row>
    <row r="60" spans="1:13" ht="9.75" customHeight="1">
      <c r="A60" s="44" t="s">
        <v>386</v>
      </c>
      <c r="B60" s="42" t="s">
        <v>387</v>
      </c>
      <c r="C60" s="45">
        <v>2254.575564</v>
      </c>
      <c r="M60" s="47"/>
    </row>
    <row r="61" spans="1:13" ht="9.75" customHeight="1">
      <c r="A61" s="44" t="s">
        <v>388</v>
      </c>
      <c r="B61" s="42" t="s">
        <v>389</v>
      </c>
      <c r="C61" s="45">
        <v>3294.695747</v>
      </c>
      <c r="M61" s="47"/>
    </row>
    <row r="62" spans="1:13" ht="9.75" customHeight="1">
      <c r="A62" s="44" t="s">
        <v>390</v>
      </c>
      <c r="B62" s="42" t="s">
        <v>391</v>
      </c>
      <c r="C62" s="45">
        <v>2652.912034</v>
      </c>
      <c r="M62" s="47"/>
    </row>
    <row r="63" spans="1:13" ht="9.75" customHeight="1">
      <c r="A63" s="44" t="s">
        <v>392</v>
      </c>
      <c r="B63" s="42" t="s">
        <v>393</v>
      </c>
      <c r="C63" s="45">
        <v>3676.507824</v>
      </c>
      <c r="M63" s="47"/>
    </row>
    <row r="64" spans="1:13" ht="9.75" customHeight="1">
      <c r="A64" s="44" t="s">
        <v>394</v>
      </c>
      <c r="B64" s="42" t="s">
        <v>395</v>
      </c>
      <c r="C64" s="45">
        <v>1808.740818</v>
      </c>
      <c r="M64" s="47"/>
    </row>
    <row r="65" spans="1:13" ht="9.75" customHeight="1">
      <c r="A65" s="44" t="s">
        <v>396</v>
      </c>
      <c r="B65" s="42" t="s">
        <v>397</v>
      </c>
      <c r="C65" s="45">
        <v>2616.605525</v>
      </c>
      <c r="M65" s="47"/>
    </row>
    <row r="66" spans="1:13" ht="9.75" customHeight="1">
      <c r="A66" s="44" t="s">
        <v>85</v>
      </c>
      <c r="B66" s="42" t="s">
        <v>86</v>
      </c>
      <c r="C66" s="45">
        <v>2403.177756</v>
      </c>
      <c r="M66" s="47"/>
    </row>
    <row r="67" spans="1:13" ht="9.75" customHeight="1">
      <c r="A67" s="44" t="s">
        <v>398</v>
      </c>
      <c r="B67" s="42" t="s">
        <v>399</v>
      </c>
      <c r="C67" s="45">
        <v>1643.598616</v>
      </c>
      <c r="M67" s="47"/>
    </row>
    <row r="68" spans="1:13" ht="9.75" customHeight="1">
      <c r="A68" s="44" t="s">
        <v>400</v>
      </c>
      <c r="B68" s="42" t="s">
        <v>401</v>
      </c>
      <c r="C68" s="45">
        <v>2210.148597</v>
      </c>
      <c r="M68" s="47"/>
    </row>
    <row r="69" spans="1:13" ht="9.75" customHeight="1">
      <c r="A69" s="44" t="s">
        <v>402</v>
      </c>
      <c r="B69" s="42" t="s">
        <v>403</v>
      </c>
      <c r="C69" s="45">
        <v>2058.767304</v>
      </c>
      <c r="M69" s="47"/>
    </row>
    <row r="70" spans="1:13" ht="9.75" customHeight="1">
      <c r="A70" s="44" t="s">
        <v>404</v>
      </c>
      <c r="B70" s="42" t="s">
        <v>405</v>
      </c>
      <c r="C70" s="45">
        <v>1959.858146</v>
      </c>
      <c r="M70" s="47"/>
    </row>
    <row r="71" spans="1:13" ht="9.75" customHeight="1">
      <c r="A71" s="44" t="s">
        <v>406</v>
      </c>
      <c r="B71" s="42" t="s">
        <v>407</v>
      </c>
      <c r="C71" s="45">
        <v>2403.860546</v>
      </c>
      <c r="M71" s="47"/>
    </row>
    <row r="72" spans="1:13" ht="9.75" customHeight="1">
      <c r="A72" s="44" t="s">
        <v>408</v>
      </c>
      <c r="B72" s="42" t="s">
        <v>409</v>
      </c>
      <c r="C72" s="45">
        <v>2009.140551</v>
      </c>
      <c r="M72" s="47"/>
    </row>
    <row r="73" spans="1:13" ht="9.75" customHeight="1">
      <c r="A73" s="44" t="s">
        <v>410</v>
      </c>
      <c r="B73" s="42" t="s">
        <v>411</v>
      </c>
      <c r="C73" s="45">
        <v>1905.162925</v>
      </c>
      <c r="M73" s="47"/>
    </row>
    <row r="74" spans="1:13" ht="9.75" customHeight="1">
      <c r="A74" s="44" t="s">
        <v>412</v>
      </c>
      <c r="B74" s="42" t="s">
        <v>413</v>
      </c>
      <c r="C74" s="45">
        <v>2359.147735</v>
      </c>
      <c r="M74" s="47"/>
    </row>
    <row r="75" spans="1:13" ht="9.75" customHeight="1">
      <c r="A75" s="44" t="s">
        <v>414</v>
      </c>
      <c r="B75" s="42" t="s">
        <v>415</v>
      </c>
      <c r="C75" s="45">
        <v>1921.150582</v>
      </c>
      <c r="M75" s="47"/>
    </row>
    <row r="76" spans="1:13" ht="9.75" customHeight="1">
      <c r="A76" s="44" t="s">
        <v>416</v>
      </c>
      <c r="B76" s="42" t="s">
        <v>417</v>
      </c>
      <c r="C76" s="45">
        <v>2266.347505</v>
      </c>
      <c r="M76" s="47"/>
    </row>
    <row r="77" spans="1:13" ht="9.75" customHeight="1">
      <c r="A77" s="44" t="s">
        <v>418</v>
      </c>
      <c r="B77" s="42" t="s">
        <v>419</v>
      </c>
      <c r="C77" s="45">
        <v>2218.52929</v>
      </c>
      <c r="K77" s="57"/>
      <c r="M77" s="47"/>
    </row>
    <row r="78" spans="1:13" ht="9.75" customHeight="1">
      <c r="A78" s="44" t="s">
        <v>420</v>
      </c>
      <c r="B78" s="42" t="s">
        <v>421</v>
      </c>
      <c r="C78" s="45">
        <v>1820.871882</v>
      </c>
      <c r="M78" s="47"/>
    </row>
    <row r="79" spans="1:13" ht="9.75" customHeight="1">
      <c r="A79" s="44" t="s">
        <v>422</v>
      </c>
      <c r="B79" s="42" t="s">
        <v>423</v>
      </c>
      <c r="C79" s="45">
        <v>1753.980871</v>
      </c>
      <c r="M79" s="47"/>
    </row>
    <row r="80" spans="1:13" ht="9.75" customHeight="1">
      <c r="A80" s="44" t="s">
        <v>424</v>
      </c>
      <c r="B80" s="42" t="s">
        <v>425</v>
      </c>
      <c r="C80" s="45">
        <v>1776.143659</v>
      </c>
      <c r="M80" s="47"/>
    </row>
    <row r="81" spans="1:13" ht="9.75" customHeight="1">
      <c r="A81" s="44" t="s">
        <v>426</v>
      </c>
      <c r="B81" s="42" t="s">
        <v>427</v>
      </c>
      <c r="C81" s="45">
        <v>2245.142107</v>
      </c>
      <c r="M81" s="47"/>
    </row>
    <row r="82" spans="1:13" ht="9.75" customHeight="1">
      <c r="A82" s="44" t="s">
        <v>428</v>
      </c>
      <c r="B82" s="42" t="s">
        <v>429</v>
      </c>
      <c r="C82" s="45">
        <v>1762.047228</v>
      </c>
      <c r="M82" s="47"/>
    </row>
    <row r="83" spans="1:13" ht="9.75" customHeight="1">
      <c r="A83" s="44" t="s">
        <v>430</v>
      </c>
      <c r="B83" s="42" t="s">
        <v>431</v>
      </c>
      <c r="C83" s="45">
        <v>1826.015881</v>
      </c>
      <c r="M83" s="47"/>
    </row>
    <row r="84" spans="1:13" ht="9.75" customHeight="1">
      <c r="A84" s="44" t="s">
        <v>432</v>
      </c>
      <c r="B84" s="42" t="s">
        <v>433</v>
      </c>
      <c r="C84" s="45">
        <v>2049.116424</v>
      </c>
      <c r="M84" s="47"/>
    </row>
    <row r="85" spans="1:13" ht="9.75" customHeight="1">
      <c r="A85" s="44" t="s">
        <v>434</v>
      </c>
      <c r="B85" s="42" t="s">
        <v>435</v>
      </c>
      <c r="C85" s="45">
        <v>2083.079175</v>
      </c>
      <c r="M85" s="47"/>
    </row>
    <row r="86" spans="1:13" ht="9.75" customHeight="1">
      <c r="A86" s="44" t="s">
        <v>436</v>
      </c>
      <c r="B86" s="42" t="s">
        <v>437</v>
      </c>
      <c r="C86" s="45">
        <v>1774.887279</v>
      </c>
      <c r="M86" s="47"/>
    </row>
    <row r="87" spans="1:13" ht="9.75" customHeight="1">
      <c r="A87" s="44" t="s">
        <v>438</v>
      </c>
      <c r="B87" s="42" t="s">
        <v>439</v>
      </c>
      <c r="C87" s="45">
        <v>1502.537563</v>
      </c>
      <c r="M87" s="47"/>
    </row>
    <row r="88" spans="1:13" ht="9.75" customHeight="1">
      <c r="A88" s="44" t="s">
        <v>440</v>
      </c>
      <c r="B88" s="42" t="s">
        <v>441</v>
      </c>
      <c r="C88" s="45">
        <v>1773.211487</v>
      </c>
      <c r="M88" s="47"/>
    </row>
    <row r="89" spans="1:13" ht="9.75" customHeight="1">
      <c r="A89" s="44" t="s">
        <v>442</v>
      </c>
      <c r="B89" s="42" t="s">
        <v>443</v>
      </c>
      <c r="C89" s="45">
        <v>1711.941797</v>
      </c>
      <c r="M89" s="47"/>
    </row>
    <row r="90" spans="1:13" ht="9.75" customHeight="1">
      <c r="A90" s="44" t="s">
        <v>444</v>
      </c>
      <c r="B90" s="42" t="s">
        <v>445</v>
      </c>
      <c r="C90" s="45">
        <v>1666.125078</v>
      </c>
      <c r="M90" s="47"/>
    </row>
    <row r="91" spans="1:13" ht="9.75" customHeight="1">
      <c r="A91" s="44" t="s">
        <v>178</v>
      </c>
      <c r="B91" s="42" t="s">
        <v>179</v>
      </c>
      <c r="C91" s="45">
        <v>864.0552995</v>
      </c>
      <c r="M91" s="47"/>
    </row>
    <row r="92" spans="1:13" ht="9.75" customHeight="1">
      <c r="A92" s="44" t="s">
        <v>446</v>
      </c>
      <c r="B92" s="42" t="s">
        <v>447</v>
      </c>
      <c r="C92" s="45">
        <v>1604.294669</v>
      </c>
      <c r="M92" s="47"/>
    </row>
    <row r="93" spans="1:13" ht="9.75" customHeight="1">
      <c r="A93" s="44" t="s">
        <v>448</v>
      </c>
      <c r="B93" s="42" t="s">
        <v>449</v>
      </c>
      <c r="C93" s="45">
        <v>1988.899167</v>
      </c>
      <c r="M93" s="47"/>
    </row>
    <row r="94" spans="1:13" ht="9.75" customHeight="1">
      <c r="A94" s="44" t="s">
        <v>132</v>
      </c>
      <c r="B94" s="42" t="s">
        <v>134</v>
      </c>
      <c r="C94" s="45">
        <v>3136.156423</v>
      </c>
      <c r="M94" s="47"/>
    </row>
    <row r="95" spans="1:13" ht="9.75" customHeight="1">
      <c r="A95" s="44" t="s">
        <v>781</v>
      </c>
      <c r="B95" s="42" t="s">
        <v>782</v>
      </c>
      <c r="C95" s="45">
        <v>1973.516955</v>
      </c>
      <c r="M95" s="47"/>
    </row>
    <row r="96" spans="1:13" ht="9.75" customHeight="1">
      <c r="A96" s="44" t="s">
        <v>484</v>
      </c>
      <c r="B96" s="42" t="s">
        <v>485</v>
      </c>
      <c r="C96" s="45">
        <v>2071.638599</v>
      </c>
      <c r="M96" s="47"/>
    </row>
    <row r="97" spans="1:13" ht="9.75" customHeight="1">
      <c r="A97" s="44" t="s">
        <v>486</v>
      </c>
      <c r="B97" s="42" t="s">
        <v>487</v>
      </c>
      <c r="C97" s="45">
        <v>1626.365603</v>
      </c>
      <c r="M97" s="47"/>
    </row>
    <row r="98" spans="1:13" ht="9.75" customHeight="1">
      <c r="A98" s="44" t="s">
        <v>488</v>
      </c>
      <c r="B98" s="42" t="s">
        <v>489</v>
      </c>
      <c r="C98" s="45">
        <v>2816.82026</v>
      </c>
      <c r="M98" s="47"/>
    </row>
    <row r="99" spans="1:13" ht="9.75" customHeight="1">
      <c r="A99" s="44" t="s">
        <v>490</v>
      </c>
      <c r="B99" s="42" t="s">
        <v>491</v>
      </c>
      <c r="C99" s="45" t="s">
        <v>655</v>
      </c>
      <c r="M99" s="47"/>
    </row>
    <row r="100" spans="1:13" ht="9.75" customHeight="1">
      <c r="A100" s="44" t="s">
        <v>36</v>
      </c>
      <c r="B100" s="42" t="s">
        <v>89</v>
      </c>
      <c r="C100" s="45" t="s">
        <v>655</v>
      </c>
      <c r="M100" s="47"/>
    </row>
    <row r="101" spans="1:13" ht="9.75" customHeight="1">
      <c r="A101" s="44" t="s">
        <v>492</v>
      </c>
      <c r="B101" s="51" t="s">
        <v>493</v>
      </c>
      <c r="C101" s="45" t="s">
        <v>655</v>
      </c>
      <c r="M101" s="47"/>
    </row>
    <row r="102" spans="1:13" ht="9.75" customHeight="1">
      <c r="A102" s="44" t="s">
        <v>90</v>
      </c>
      <c r="B102" s="51" t="s">
        <v>91</v>
      </c>
      <c r="C102" s="45" t="s">
        <v>655</v>
      </c>
      <c r="M102" s="47"/>
    </row>
    <row r="103" spans="1:13" ht="9.75" customHeight="1">
      <c r="A103" s="44" t="s">
        <v>494</v>
      </c>
      <c r="B103" s="42" t="s">
        <v>495</v>
      </c>
      <c r="C103" s="45" t="s">
        <v>655</v>
      </c>
      <c r="M103" s="47"/>
    </row>
    <row r="104" spans="1:13" ht="9.75" customHeight="1">
      <c r="A104" s="44" t="s">
        <v>92</v>
      </c>
      <c r="B104" s="51" t="s">
        <v>93</v>
      </c>
      <c r="C104" s="45" t="s">
        <v>655</v>
      </c>
      <c r="M104" s="47"/>
    </row>
    <row r="105" spans="1:13" ht="9.75" customHeight="1">
      <c r="A105" s="44" t="s">
        <v>496</v>
      </c>
      <c r="B105" s="51" t="s">
        <v>497</v>
      </c>
      <c r="C105" s="45" t="s">
        <v>655</v>
      </c>
      <c r="M105" s="47"/>
    </row>
    <row r="106" spans="1:13" ht="9.75" customHeight="1">
      <c r="A106" s="44" t="s">
        <v>498</v>
      </c>
      <c r="B106" s="51" t="s">
        <v>499</v>
      </c>
      <c r="C106" s="45" t="s">
        <v>655</v>
      </c>
      <c r="M106" s="47"/>
    </row>
    <row r="107" spans="1:13" ht="9.75" customHeight="1">
      <c r="A107" s="44" t="s">
        <v>500</v>
      </c>
      <c r="B107" s="51" t="s">
        <v>18</v>
      </c>
      <c r="C107" s="45">
        <v>1683.728037</v>
      </c>
      <c r="M107" s="47"/>
    </row>
    <row r="108" spans="1:13" ht="9.75" customHeight="1">
      <c r="A108" s="44" t="s">
        <v>783</v>
      </c>
      <c r="B108" s="51" t="s">
        <v>784</v>
      </c>
      <c r="C108" s="45">
        <v>1429.485686</v>
      </c>
      <c r="M108" s="47"/>
    </row>
    <row r="109" spans="1:13" ht="9.75" customHeight="1">
      <c r="A109" s="44" t="s">
        <v>96</v>
      </c>
      <c r="B109" s="42" t="s">
        <v>97</v>
      </c>
      <c r="C109" s="45">
        <v>2232.279371</v>
      </c>
      <c r="M109" s="47"/>
    </row>
    <row r="110" spans="1:13" ht="9.75" customHeight="1">
      <c r="A110" s="44" t="s">
        <v>517</v>
      </c>
      <c r="B110" s="42" t="s">
        <v>518</v>
      </c>
      <c r="C110" s="45">
        <v>2951.292844</v>
      </c>
      <c r="M110" s="47"/>
    </row>
    <row r="111" spans="1:13" ht="9.75" customHeight="1">
      <c r="A111" s="44" t="s">
        <v>38</v>
      </c>
      <c r="B111" s="42" t="s">
        <v>24</v>
      </c>
      <c r="C111" s="45">
        <v>2919.009451</v>
      </c>
      <c r="M111" s="47"/>
    </row>
    <row r="112" spans="1:13" ht="9.75" customHeight="1">
      <c r="A112" s="44" t="s">
        <v>519</v>
      </c>
      <c r="B112" s="42" t="s">
        <v>520</v>
      </c>
      <c r="C112" s="45">
        <v>3563.459772</v>
      </c>
      <c r="M112" s="47"/>
    </row>
    <row r="113" spans="1:13" ht="9.75" customHeight="1">
      <c r="A113" s="44" t="s">
        <v>521</v>
      </c>
      <c r="B113" s="42" t="s">
        <v>522</v>
      </c>
      <c r="C113" s="45">
        <v>3054.128073</v>
      </c>
      <c r="M113" s="47"/>
    </row>
    <row r="114" spans="1:13" ht="9.75" customHeight="1">
      <c r="A114" s="44" t="s">
        <v>523</v>
      </c>
      <c r="B114" s="42" t="s">
        <v>524</v>
      </c>
      <c r="C114" s="45">
        <v>3539.919637</v>
      </c>
      <c r="M114" s="47"/>
    </row>
    <row r="115" spans="1:13" ht="9.75" customHeight="1">
      <c r="A115" s="44" t="s">
        <v>525</v>
      </c>
      <c r="B115" s="42" t="s">
        <v>526</v>
      </c>
      <c r="C115" s="45">
        <v>2889.444596</v>
      </c>
      <c r="M115" s="47"/>
    </row>
    <row r="116" spans="1:13" ht="9.75" customHeight="1">
      <c r="A116" s="44" t="s">
        <v>527</v>
      </c>
      <c r="B116" s="42" t="s">
        <v>528</v>
      </c>
      <c r="C116" s="45">
        <v>3712.079605</v>
      </c>
      <c r="M116" s="47"/>
    </row>
    <row r="117" spans="1:13" ht="9.75" customHeight="1">
      <c r="A117" s="44" t="s">
        <v>98</v>
      </c>
      <c r="B117" s="42" t="s">
        <v>99</v>
      </c>
      <c r="C117" s="45">
        <v>2404.736703</v>
      </c>
      <c r="M117" s="47"/>
    </row>
    <row r="118" spans="1:13" ht="9.75" customHeight="1">
      <c r="A118" s="44" t="s">
        <v>785</v>
      </c>
      <c r="B118" s="42" t="s">
        <v>786</v>
      </c>
      <c r="C118" s="45">
        <v>2129.039292</v>
      </c>
      <c r="M118" s="47"/>
    </row>
    <row r="119" spans="1:13" ht="9.75" customHeight="1">
      <c r="A119" s="44" t="s">
        <v>104</v>
      </c>
      <c r="B119" s="51" t="s">
        <v>105</v>
      </c>
      <c r="C119" s="45" t="s">
        <v>655</v>
      </c>
      <c r="M119" s="47"/>
    </row>
    <row r="120" spans="1:13" ht="9.75" customHeight="1">
      <c r="A120" s="44" t="s">
        <v>106</v>
      </c>
      <c r="B120" s="51" t="s">
        <v>107</v>
      </c>
      <c r="C120" s="45" t="s">
        <v>655</v>
      </c>
      <c r="M120" s="47"/>
    </row>
    <row r="121" spans="1:13" ht="9.75" customHeight="1">
      <c r="A121" s="44" t="s">
        <v>555</v>
      </c>
      <c r="B121" s="51" t="s">
        <v>556</v>
      </c>
      <c r="C121" s="45" t="s">
        <v>655</v>
      </c>
      <c r="M121" s="47"/>
    </row>
    <row r="122" spans="1:13" ht="9.75" customHeight="1">
      <c r="A122" s="44" t="s">
        <v>557</v>
      </c>
      <c r="B122" s="51" t="s">
        <v>558</v>
      </c>
      <c r="C122" s="45" t="s">
        <v>655</v>
      </c>
      <c r="M122" s="47"/>
    </row>
    <row r="123" spans="1:13" ht="9.75" customHeight="1">
      <c r="A123" s="44" t="s">
        <v>559</v>
      </c>
      <c r="B123" s="42" t="s">
        <v>560</v>
      </c>
      <c r="C123" s="45" t="s">
        <v>655</v>
      </c>
      <c r="M123" s="47"/>
    </row>
    <row r="124" spans="1:13" ht="9.75" customHeight="1">
      <c r="A124" s="44" t="s">
        <v>161</v>
      </c>
      <c r="B124" s="42" t="s">
        <v>162</v>
      </c>
      <c r="C124" s="45" t="s">
        <v>655</v>
      </c>
      <c r="M124" s="47"/>
    </row>
    <row r="125" spans="1:13" ht="9.75" customHeight="1">
      <c r="A125" s="44" t="s">
        <v>561</v>
      </c>
      <c r="B125" s="42" t="s">
        <v>562</v>
      </c>
      <c r="C125" s="45" t="s">
        <v>655</v>
      </c>
      <c r="M125" s="47"/>
    </row>
    <row r="126" spans="1:13" ht="9.75" customHeight="1">
      <c r="A126" s="44" t="s">
        <v>563</v>
      </c>
      <c r="B126" s="42" t="s">
        <v>564</v>
      </c>
      <c r="C126" s="45" t="s">
        <v>655</v>
      </c>
      <c r="M126" s="47"/>
    </row>
    <row r="127" spans="1:13" ht="9.75" customHeight="1">
      <c r="A127" s="44" t="s">
        <v>185</v>
      </c>
      <c r="B127" s="42" t="s">
        <v>186</v>
      </c>
      <c r="C127" s="45" t="s">
        <v>655</v>
      </c>
      <c r="M127" s="47"/>
    </row>
    <row r="128" spans="1:13" ht="9.75" customHeight="1">
      <c r="A128" s="44" t="s">
        <v>39</v>
      </c>
      <c r="B128" s="42" t="s">
        <v>25</v>
      </c>
      <c r="C128" s="45" t="s">
        <v>655</v>
      </c>
      <c r="M128" s="47"/>
    </row>
    <row r="129" spans="1:13" ht="9.75" customHeight="1">
      <c r="A129" s="44" t="s">
        <v>565</v>
      </c>
      <c r="B129" s="42" t="s">
        <v>566</v>
      </c>
      <c r="C129" s="45" t="s">
        <v>655</v>
      </c>
      <c r="M129" s="47"/>
    </row>
    <row r="130" spans="1:13" ht="9.75" customHeight="1">
      <c r="A130" s="44" t="s">
        <v>567</v>
      </c>
      <c r="B130" s="51" t="s">
        <v>568</v>
      </c>
      <c r="C130" s="45" t="s">
        <v>655</v>
      </c>
      <c r="M130" s="47"/>
    </row>
    <row r="131" spans="1:13" ht="9.75" customHeight="1">
      <c r="A131" s="44" t="s">
        <v>75</v>
      </c>
      <c r="B131" s="51" t="s">
        <v>108</v>
      </c>
      <c r="C131" s="45" t="s">
        <v>655</v>
      </c>
      <c r="M131" s="47"/>
    </row>
    <row r="132" spans="1:13" ht="9.75" customHeight="1">
      <c r="A132" s="44" t="s">
        <v>569</v>
      </c>
      <c r="B132" s="51" t="s">
        <v>570</v>
      </c>
      <c r="C132" s="45" t="s">
        <v>655</v>
      </c>
      <c r="M132" s="47"/>
    </row>
    <row r="133" spans="1:13" ht="9.75" customHeight="1">
      <c r="A133" s="44" t="s">
        <v>109</v>
      </c>
      <c r="B133" s="51" t="s">
        <v>110</v>
      </c>
      <c r="C133" s="45" t="s">
        <v>655</v>
      </c>
      <c r="M133" s="47"/>
    </row>
    <row r="134" spans="1:13" ht="9.75" customHeight="1">
      <c r="A134" s="44" t="s">
        <v>571</v>
      </c>
      <c r="B134" s="51" t="s">
        <v>572</v>
      </c>
      <c r="C134" s="45">
        <v>2352.366114</v>
      </c>
      <c r="M134" s="47"/>
    </row>
    <row r="135" spans="1:13" ht="9.75" customHeight="1">
      <c r="A135" s="44" t="s">
        <v>76</v>
      </c>
      <c r="B135" s="51" t="s">
        <v>133</v>
      </c>
      <c r="C135" s="45" t="s">
        <v>655</v>
      </c>
      <c r="M135" s="47"/>
    </row>
    <row r="136" spans="1:13" ht="9.75" customHeight="1">
      <c r="A136" s="44" t="s">
        <v>40</v>
      </c>
      <c r="B136" s="51" t="s">
        <v>26</v>
      </c>
      <c r="C136" s="45" t="s">
        <v>655</v>
      </c>
      <c r="M136" s="47"/>
    </row>
    <row r="137" spans="1:13" ht="9.75" customHeight="1">
      <c r="A137" s="44" t="s">
        <v>111</v>
      </c>
      <c r="B137" s="51" t="s">
        <v>112</v>
      </c>
      <c r="C137" s="45" t="s">
        <v>655</v>
      </c>
      <c r="M137" s="47"/>
    </row>
    <row r="138" spans="1:13" ht="9.75" customHeight="1">
      <c r="A138" s="44" t="s">
        <v>573</v>
      </c>
      <c r="B138" s="42" t="s">
        <v>574</v>
      </c>
      <c r="C138" s="45" t="s">
        <v>655</v>
      </c>
      <c r="M138" s="47"/>
    </row>
    <row r="139" spans="1:13" ht="9.75" customHeight="1">
      <c r="A139" s="44" t="s">
        <v>787</v>
      </c>
      <c r="B139" s="42" t="s">
        <v>788</v>
      </c>
      <c r="C139" s="45">
        <v>3679.839492</v>
      </c>
      <c r="M139" s="47"/>
    </row>
    <row r="140" spans="1:13" ht="9.75" customHeight="1">
      <c r="A140" s="44" t="s">
        <v>42</v>
      </c>
      <c r="B140" s="42" t="s">
        <v>28</v>
      </c>
      <c r="C140" s="45" t="s">
        <v>655</v>
      </c>
      <c r="M140" s="47"/>
    </row>
    <row r="141" spans="1:13" ht="9.75" customHeight="1">
      <c r="A141" s="44" t="s">
        <v>577</v>
      </c>
      <c r="B141" s="42" t="s">
        <v>578</v>
      </c>
      <c r="C141" s="45" t="s">
        <v>655</v>
      </c>
      <c r="D141" s="58"/>
      <c r="M141" s="47"/>
    </row>
    <row r="142" spans="1:13" ht="9.75" customHeight="1">
      <c r="A142" s="44" t="s">
        <v>119</v>
      </c>
      <c r="B142" s="42" t="s">
        <v>120</v>
      </c>
      <c r="C142" s="45" t="s">
        <v>655</v>
      </c>
      <c r="M142" s="47"/>
    </row>
    <row r="143" spans="1:13" ht="9.75" customHeight="1">
      <c r="A143" s="44" t="s">
        <v>579</v>
      </c>
      <c r="B143" s="42" t="s">
        <v>580</v>
      </c>
      <c r="C143" s="45" t="s">
        <v>655</v>
      </c>
      <c r="M143" s="47"/>
    </row>
    <row r="144" spans="1:13" ht="9.75" customHeight="1">
      <c r="A144" s="44" t="s">
        <v>581</v>
      </c>
      <c r="B144" s="43" t="s">
        <v>582</v>
      </c>
      <c r="C144" s="45" t="s">
        <v>655</v>
      </c>
      <c r="M144" s="47"/>
    </row>
    <row r="145" spans="1:13" ht="9.75" customHeight="1">
      <c r="A145" s="44" t="s">
        <v>163</v>
      </c>
      <c r="B145" s="43" t="s">
        <v>157</v>
      </c>
      <c r="C145" s="45" t="s">
        <v>655</v>
      </c>
      <c r="M145" s="47"/>
    </row>
    <row r="146" spans="1:13" ht="9.75" customHeight="1">
      <c r="A146" s="44" t="s">
        <v>583</v>
      </c>
      <c r="B146" s="43" t="s">
        <v>584</v>
      </c>
      <c r="C146" s="45" t="s">
        <v>655</v>
      </c>
      <c r="M146" s="47"/>
    </row>
    <row r="147" spans="1:13" ht="9.75" customHeight="1">
      <c r="A147" s="44" t="s">
        <v>585</v>
      </c>
      <c r="B147" s="43" t="s">
        <v>586</v>
      </c>
      <c r="C147" s="45" t="s">
        <v>655</v>
      </c>
      <c r="M147" s="47"/>
    </row>
    <row r="148" spans="1:13" ht="9.75" customHeight="1">
      <c r="A148" s="44" t="s">
        <v>789</v>
      </c>
      <c r="B148" s="43" t="s">
        <v>55</v>
      </c>
      <c r="C148" s="45">
        <v>2949.130482</v>
      </c>
      <c r="M148" s="47"/>
    </row>
    <row r="149" spans="1:13" ht="9.75" customHeight="1">
      <c r="A149" s="44" t="s">
        <v>790</v>
      </c>
      <c r="B149" s="43" t="s">
        <v>791</v>
      </c>
      <c r="C149" s="45" t="s">
        <v>655</v>
      </c>
      <c r="M149" s="47"/>
    </row>
    <row r="150" spans="1:13" ht="9.75" customHeight="1">
      <c r="A150" s="44" t="s">
        <v>792</v>
      </c>
      <c r="B150" s="43" t="s">
        <v>793</v>
      </c>
      <c r="C150" s="45" t="s">
        <v>655</v>
      </c>
      <c r="M150" s="47"/>
    </row>
    <row r="151" spans="1:13" ht="9.75" customHeight="1">
      <c r="A151" s="44" t="s">
        <v>794</v>
      </c>
      <c r="B151" s="43" t="s">
        <v>795</v>
      </c>
      <c r="C151" s="45" t="s">
        <v>655</v>
      </c>
      <c r="M151" s="47"/>
    </row>
    <row r="152" spans="1:13" ht="9.75" customHeight="1">
      <c r="A152" s="44" t="s">
        <v>651</v>
      </c>
      <c r="B152" s="59" t="s">
        <v>652</v>
      </c>
      <c r="C152" s="45" t="s">
        <v>655</v>
      </c>
      <c r="M152" s="47"/>
    </row>
    <row r="153" spans="1:13" ht="9.75" customHeight="1">
      <c r="A153" s="44" t="s">
        <v>653</v>
      </c>
      <c r="B153" s="60" t="s">
        <v>654</v>
      </c>
      <c r="C153" s="45" t="s">
        <v>655</v>
      </c>
      <c r="M153" s="47"/>
    </row>
    <row r="154" spans="1:13" ht="9.75" customHeight="1">
      <c r="A154" s="44" t="s">
        <v>656</v>
      </c>
      <c r="B154" s="60" t="s">
        <v>657</v>
      </c>
      <c r="C154" s="45" t="s">
        <v>655</v>
      </c>
      <c r="M154" s="47"/>
    </row>
    <row r="155" spans="1:13" ht="9.75" customHeight="1">
      <c r="A155" s="44" t="s">
        <v>658</v>
      </c>
      <c r="B155" s="44" t="s">
        <v>659</v>
      </c>
      <c r="C155" s="45" t="s">
        <v>655</v>
      </c>
      <c r="M155" s="47"/>
    </row>
    <row r="156" spans="1:13" ht="9.75" customHeight="1">
      <c r="A156" s="44" t="s">
        <v>660</v>
      </c>
      <c r="B156" s="44" t="s">
        <v>661</v>
      </c>
      <c r="C156" s="45" t="s">
        <v>655</v>
      </c>
      <c r="M156" s="47"/>
    </row>
    <row r="157" spans="1:13" ht="9.75" customHeight="1">
      <c r="A157" s="44" t="s">
        <v>662</v>
      </c>
      <c r="B157" s="44" t="s">
        <v>663</v>
      </c>
      <c r="C157" s="45" t="s">
        <v>655</v>
      </c>
      <c r="M157" s="47"/>
    </row>
    <row r="158" spans="1:13" ht="9.75" customHeight="1">
      <c r="A158" s="44" t="s">
        <v>664</v>
      </c>
      <c r="B158" s="44" t="s">
        <v>665</v>
      </c>
      <c r="C158" s="45" t="s">
        <v>655</v>
      </c>
      <c r="M158" s="47"/>
    </row>
    <row r="159" spans="1:13" ht="9.75" customHeight="1">
      <c r="A159" s="44" t="s">
        <v>666</v>
      </c>
      <c r="B159" s="44" t="s">
        <v>667</v>
      </c>
      <c r="C159" s="45" t="s">
        <v>655</v>
      </c>
      <c r="M159" s="47"/>
    </row>
    <row r="160" spans="1:13" ht="9.75" customHeight="1">
      <c r="A160" s="44" t="s">
        <v>668</v>
      </c>
      <c r="B160" s="44" t="s">
        <v>669</v>
      </c>
      <c r="C160" s="45" t="s">
        <v>655</v>
      </c>
      <c r="M160" s="47"/>
    </row>
    <row r="161" spans="1:13" ht="9.75" customHeight="1">
      <c r="A161" s="44" t="s">
        <v>670</v>
      </c>
      <c r="B161" s="44" t="s">
        <v>671</v>
      </c>
      <c r="C161" s="45" t="s">
        <v>655</v>
      </c>
      <c r="M161" s="47"/>
    </row>
    <row r="162" spans="1:13" ht="9.75" customHeight="1">
      <c r="A162" s="44" t="s">
        <v>672</v>
      </c>
      <c r="B162" s="44" t="s">
        <v>673</v>
      </c>
      <c r="C162" s="45" t="s">
        <v>655</v>
      </c>
      <c r="M162" s="47"/>
    </row>
    <row r="163" spans="1:13" ht="9.75" customHeight="1">
      <c r="A163" s="44" t="s">
        <v>674</v>
      </c>
      <c r="B163" s="44" t="s">
        <v>675</v>
      </c>
      <c r="C163" s="45" t="s">
        <v>655</v>
      </c>
      <c r="M163" s="47"/>
    </row>
    <row r="164" spans="1:13" ht="9.75" customHeight="1">
      <c r="A164" s="44" t="s">
        <v>676</v>
      </c>
      <c r="B164" s="44" t="s">
        <v>677</v>
      </c>
      <c r="C164" s="45" t="s">
        <v>655</v>
      </c>
      <c r="M164" s="47"/>
    </row>
    <row r="165" spans="1:13" ht="9.75" customHeight="1">
      <c r="A165" s="44" t="s">
        <v>678</v>
      </c>
      <c r="B165" s="44" t="s">
        <v>679</v>
      </c>
      <c r="C165" s="45" t="s">
        <v>655</v>
      </c>
      <c r="M165" s="47"/>
    </row>
    <row r="166" spans="1:13" ht="9.75" customHeight="1">
      <c r="A166" s="44" t="s">
        <v>680</v>
      </c>
      <c r="B166" s="44" t="s">
        <v>681</v>
      </c>
      <c r="C166" s="45" t="s">
        <v>655</v>
      </c>
      <c r="D166" s="41"/>
      <c r="M166" s="47"/>
    </row>
    <row r="167" spans="1:13" ht="9.75" customHeight="1">
      <c r="A167" s="44" t="s">
        <v>682</v>
      </c>
      <c r="B167" s="44" t="s">
        <v>683</v>
      </c>
      <c r="C167" s="45" t="s">
        <v>655</v>
      </c>
      <c r="D167" s="41"/>
      <c r="M167" s="47"/>
    </row>
    <row r="168" spans="1:13" ht="9.75" customHeight="1">
      <c r="A168" s="44" t="s">
        <v>684</v>
      </c>
      <c r="B168" s="44" t="s">
        <v>685</v>
      </c>
      <c r="C168" s="45" t="s">
        <v>655</v>
      </c>
      <c r="D168" s="41"/>
      <c r="M168" s="47"/>
    </row>
    <row r="169" spans="1:13" ht="9.75" customHeight="1">
      <c r="A169" s="44" t="s">
        <v>686</v>
      </c>
      <c r="B169" s="44" t="s">
        <v>687</v>
      </c>
      <c r="C169" s="45" t="s">
        <v>655</v>
      </c>
      <c r="D169" s="41"/>
      <c r="M169" s="47"/>
    </row>
    <row r="170" spans="1:13" ht="9.75" customHeight="1">
      <c r="A170" s="44" t="s">
        <v>688</v>
      </c>
      <c r="B170" s="44" t="s">
        <v>689</v>
      </c>
      <c r="C170" s="45" t="s">
        <v>655</v>
      </c>
      <c r="M170" s="47"/>
    </row>
    <row r="171" spans="1:13" ht="9.75" customHeight="1">
      <c r="A171" s="44" t="s">
        <v>690</v>
      </c>
      <c r="B171" s="44" t="s">
        <v>691</v>
      </c>
      <c r="C171" s="45" t="s">
        <v>655</v>
      </c>
      <c r="M171" s="47"/>
    </row>
    <row r="172" spans="1:13" ht="9.75" customHeight="1">
      <c r="A172" s="44" t="s">
        <v>692</v>
      </c>
      <c r="B172" s="44" t="s">
        <v>693</v>
      </c>
      <c r="C172" s="45" t="s">
        <v>655</v>
      </c>
      <c r="D172" s="41"/>
      <c r="M172" s="47"/>
    </row>
    <row r="173" spans="1:13" ht="9.75" customHeight="1">
      <c r="A173" s="44" t="s">
        <v>694</v>
      </c>
      <c r="B173" s="44" t="s">
        <v>695</v>
      </c>
      <c r="C173" s="45" t="s">
        <v>655</v>
      </c>
      <c r="D173" s="41"/>
      <c r="M173" s="47"/>
    </row>
    <row r="174" spans="1:13" ht="9.75" customHeight="1">
      <c r="A174" s="44" t="s">
        <v>696</v>
      </c>
      <c r="B174" s="44" t="s">
        <v>697</v>
      </c>
      <c r="C174" s="45" t="s">
        <v>655</v>
      </c>
      <c r="D174" s="41"/>
      <c r="M174" s="47"/>
    </row>
    <row r="175" spans="1:13" ht="9.75" customHeight="1">
      <c r="A175" s="44" t="s">
        <v>698</v>
      </c>
      <c r="B175" s="44" t="s">
        <v>699</v>
      </c>
      <c r="C175" s="45" t="s">
        <v>655</v>
      </c>
      <c r="D175" s="41"/>
      <c r="M175" s="47"/>
    </row>
    <row r="176" spans="1:13" ht="9.75" customHeight="1">
      <c r="A176" s="44" t="s">
        <v>700</v>
      </c>
      <c r="B176" s="44" t="s">
        <v>701</v>
      </c>
      <c r="C176" s="45" t="s">
        <v>655</v>
      </c>
      <c r="D176" s="41"/>
      <c r="M176" s="47"/>
    </row>
    <row r="177" spans="1:13" ht="9.75" customHeight="1">
      <c r="A177" s="44" t="s">
        <v>702</v>
      </c>
      <c r="B177" s="44" t="s">
        <v>703</v>
      </c>
      <c r="C177" s="45" t="s">
        <v>655</v>
      </c>
      <c r="D177" s="41"/>
      <c r="M177" s="47"/>
    </row>
    <row r="178" spans="1:13" ht="9.75" customHeight="1">
      <c r="A178" s="44" t="s">
        <v>704</v>
      </c>
      <c r="B178" s="44" t="s">
        <v>705</v>
      </c>
      <c r="C178" s="45" t="s">
        <v>655</v>
      </c>
      <c r="D178" s="41"/>
      <c r="M178" s="47"/>
    </row>
    <row r="179" spans="1:13" ht="9.75" customHeight="1">
      <c r="A179" s="44" t="s">
        <v>706</v>
      </c>
      <c r="B179" s="43" t="s">
        <v>707</v>
      </c>
      <c r="C179" s="45">
        <v>3333.871923</v>
      </c>
      <c r="D179" s="41"/>
      <c r="M179" s="47"/>
    </row>
    <row r="180" spans="1:13" ht="9.75" customHeight="1">
      <c r="A180" s="44" t="s">
        <v>708</v>
      </c>
      <c r="B180" s="43" t="s">
        <v>709</v>
      </c>
      <c r="C180" s="45" t="s">
        <v>655</v>
      </c>
      <c r="M180" s="47"/>
    </row>
    <row r="181" spans="1:3" ht="9.75" customHeight="1">
      <c r="A181" s="44" t="s">
        <v>710</v>
      </c>
      <c r="B181" s="59" t="s">
        <v>45</v>
      </c>
      <c r="C181" s="45" t="s">
        <v>655</v>
      </c>
    </row>
    <row r="182" spans="1:3" ht="9.75" customHeight="1">
      <c r="A182" s="44" t="s">
        <v>711</v>
      </c>
      <c r="B182" s="59" t="s">
        <v>164</v>
      </c>
      <c r="C182" s="45" t="s">
        <v>655</v>
      </c>
    </row>
    <row r="183" spans="1:3" ht="9.75" customHeight="1">
      <c r="A183" s="44" t="s">
        <v>712</v>
      </c>
      <c r="B183" s="59" t="s">
        <v>122</v>
      </c>
      <c r="C183" s="45" t="s">
        <v>655</v>
      </c>
    </row>
    <row r="184" spans="1:3" ht="9.75" customHeight="1">
      <c r="A184" s="44" t="s">
        <v>713</v>
      </c>
      <c r="B184" s="42" t="s">
        <v>714</v>
      </c>
      <c r="C184" s="45" t="s">
        <v>655</v>
      </c>
    </row>
    <row r="185" spans="1:3" ht="9.75" customHeight="1">
      <c r="A185" s="44" t="s">
        <v>191</v>
      </c>
      <c r="B185" s="42" t="s">
        <v>123</v>
      </c>
      <c r="C185" s="45" t="s">
        <v>655</v>
      </c>
    </row>
    <row r="186" spans="1:3" ht="9.75" customHeight="1">
      <c r="A186" s="44" t="s">
        <v>715</v>
      </c>
      <c r="B186" s="42" t="s">
        <v>716</v>
      </c>
      <c r="C186" s="45" t="s">
        <v>655</v>
      </c>
    </row>
    <row r="187" spans="1:3" ht="9.75" customHeight="1">
      <c r="A187" s="44" t="s">
        <v>717</v>
      </c>
      <c r="B187" s="42" t="s">
        <v>718</v>
      </c>
      <c r="C187" s="45" t="s">
        <v>655</v>
      </c>
    </row>
    <row r="188" spans="1:3" ht="9.75" customHeight="1">
      <c r="A188" s="44" t="s">
        <v>796</v>
      </c>
      <c r="B188" s="42" t="s">
        <v>797</v>
      </c>
      <c r="C188" s="45">
        <v>1506.741354</v>
      </c>
    </row>
    <row r="189" ht="9.75" customHeight="1">
      <c r="C189" s="47"/>
    </row>
    <row r="190" ht="9.75" customHeight="1">
      <c r="C190" s="47"/>
    </row>
    <row r="191" ht="9.75" customHeight="1">
      <c r="C191" s="47"/>
    </row>
    <row r="192" ht="9.75" customHeight="1">
      <c r="C192" s="47"/>
    </row>
    <row r="193" ht="9.75" customHeight="1">
      <c r="C193" s="47"/>
    </row>
    <row r="194" ht="9.75" customHeight="1">
      <c r="C194" s="47"/>
    </row>
    <row r="195" ht="9.75" customHeight="1">
      <c r="C195" s="47"/>
    </row>
    <row r="196" ht="9.75" customHeight="1">
      <c r="C196" s="47"/>
    </row>
    <row r="197" ht="9.75" customHeight="1">
      <c r="C197" s="47"/>
    </row>
    <row r="198" ht="9.75" customHeight="1">
      <c r="C198" s="47"/>
    </row>
    <row r="199" ht="9.75" customHeight="1">
      <c r="C199" s="47"/>
    </row>
    <row r="200" ht="9.75" customHeight="1">
      <c r="C200" s="47"/>
    </row>
    <row r="201" ht="9.75" customHeight="1">
      <c r="C201" s="47"/>
    </row>
    <row r="202" ht="9.75" customHeight="1">
      <c r="C202" s="47"/>
    </row>
    <row r="203" ht="9.75" customHeight="1">
      <c r="C203" s="47"/>
    </row>
    <row r="204" ht="9.75" customHeight="1">
      <c r="C204" s="47"/>
    </row>
    <row r="205" ht="9.75" customHeight="1">
      <c r="C205" s="47"/>
    </row>
    <row r="206" ht="9.75" customHeight="1">
      <c r="C206" s="47"/>
    </row>
    <row r="207" ht="9.75" customHeight="1">
      <c r="C207" s="47"/>
    </row>
    <row r="208" ht="9.75" customHeight="1">
      <c r="C208" s="47"/>
    </row>
    <row r="209" ht="9.75" customHeight="1">
      <c r="C209" s="47"/>
    </row>
    <row r="210" ht="9.75" customHeight="1">
      <c r="C210" s="47"/>
    </row>
    <row r="211" ht="9.75" customHeight="1">
      <c r="C211" s="47"/>
    </row>
    <row r="212" ht="9.75" customHeight="1">
      <c r="C212" s="47"/>
    </row>
    <row r="213" ht="9.75" customHeight="1">
      <c r="C213" s="47"/>
    </row>
    <row r="214" ht="9.75" customHeight="1">
      <c r="C214" s="47"/>
    </row>
    <row r="215" ht="9.75" customHeight="1">
      <c r="C215" s="47"/>
    </row>
    <row r="216" ht="9.75" customHeight="1">
      <c r="C216" s="47"/>
    </row>
    <row r="217" ht="9.75" customHeight="1">
      <c r="C217" s="47"/>
    </row>
    <row r="218" ht="9.75" customHeight="1">
      <c r="C218" s="47"/>
    </row>
    <row r="219" ht="9.75" customHeight="1">
      <c r="C219" s="47"/>
    </row>
    <row r="220" ht="9.75" customHeight="1">
      <c r="C220" s="47"/>
    </row>
    <row r="221" ht="9.75" customHeight="1">
      <c r="C221" s="47"/>
    </row>
    <row r="222" ht="9.75" customHeight="1">
      <c r="C222" s="47"/>
    </row>
    <row r="223" ht="9.75" customHeight="1">
      <c r="C223" s="47"/>
    </row>
    <row r="224" ht="9.75" customHeight="1">
      <c r="C224" s="47"/>
    </row>
    <row r="225" ht="9.75" customHeight="1">
      <c r="C225" s="47"/>
    </row>
    <row r="226" ht="9.75" customHeight="1">
      <c r="C226" s="47"/>
    </row>
    <row r="227" ht="9.75" customHeight="1">
      <c r="C227" s="47"/>
    </row>
    <row r="228" ht="9.75" customHeight="1">
      <c r="C228" s="47"/>
    </row>
    <row r="229" ht="9.75" customHeight="1">
      <c r="C229" s="47"/>
    </row>
    <row r="230" ht="9.75" customHeight="1">
      <c r="C230" s="47"/>
    </row>
    <row r="231" ht="9.75" customHeight="1">
      <c r="C231" s="47"/>
    </row>
    <row r="232" ht="9.75" customHeight="1">
      <c r="C232" s="47"/>
    </row>
    <row r="233" ht="9.75" customHeight="1">
      <c r="C233" s="47"/>
    </row>
    <row r="234" ht="9.75" customHeight="1">
      <c r="C234" s="47"/>
    </row>
    <row r="235" ht="9.75" customHeight="1">
      <c r="C235" s="47"/>
    </row>
    <row r="236" ht="9.75" customHeight="1">
      <c r="C236" s="47"/>
    </row>
    <row r="237" ht="9.75" customHeight="1">
      <c r="C237" s="47"/>
    </row>
    <row r="238" ht="9.75" customHeight="1">
      <c r="C238" s="47"/>
    </row>
    <row r="239" ht="9.75" customHeight="1">
      <c r="C239" s="47"/>
    </row>
    <row r="240" ht="9.75" customHeight="1">
      <c r="C240" s="47"/>
    </row>
    <row r="241" ht="9.75" customHeight="1">
      <c r="C241" s="47"/>
    </row>
    <row r="242" ht="9.75" customHeight="1">
      <c r="C242" s="47"/>
    </row>
    <row r="243" ht="9.75" customHeight="1">
      <c r="C243" s="47"/>
    </row>
    <row r="244" ht="9.75" customHeight="1">
      <c r="C244" s="47"/>
    </row>
    <row r="245" ht="9.75" customHeight="1">
      <c r="C245" s="47"/>
    </row>
    <row r="246" ht="9.75" customHeight="1">
      <c r="C246" s="47"/>
    </row>
    <row r="247" ht="9.75" customHeight="1">
      <c r="C247" s="47"/>
    </row>
    <row r="248" ht="9.75" customHeight="1">
      <c r="C248" s="47"/>
    </row>
    <row r="249" ht="9.75" customHeight="1">
      <c r="C249" s="47"/>
    </row>
    <row r="250" ht="9.75" customHeight="1">
      <c r="C250" s="47"/>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P308"/>
  <sheetViews>
    <sheetView workbookViewId="0" topLeftCell="A1">
      <selection activeCell="A1" sqref="A1"/>
    </sheetView>
  </sheetViews>
  <sheetFormatPr defaultColWidth="9.140625" defaultRowHeight="9.75" customHeight="1"/>
  <cols>
    <col min="1" max="1" width="5.28125" style="42" bestFit="1" customWidth="1"/>
    <col min="2" max="2" width="47.8515625" style="42" bestFit="1" customWidth="1"/>
    <col min="3" max="4" width="9.140625" style="42" customWidth="1"/>
    <col min="5" max="5" width="12.7109375" style="42" customWidth="1"/>
    <col min="6" max="8" width="7.8515625" style="42" customWidth="1"/>
    <col min="9" max="9" width="2.7109375" style="42" customWidth="1"/>
    <col min="10" max="10" width="6.28125" style="42" customWidth="1"/>
    <col min="11" max="11" width="11.7109375" style="42" customWidth="1"/>
    <col min="12" max="12" width="15.28125" style="42" customWidth="1"/>
    <col min="13" max="16384" width="9.140625" style="42" customWidth="1"/>
  </cols>
  <sheetData>
    <row r="1" spans="1:16" ht="9.75" customHeight="1">
      <c r="A1" s="39" t="s">
        <v>221</v>
      </c>
      <c r="B1" s="39" t="s">
        <v>222</v>
      </c>
      <c r="C1" s="40" t="s">
        <v>223</v>
      </c>
      <c r="D1" s="41"/>
      <c r="H1" s="43"/>
      <c r="I1" s="43"/>
      <c r="J1" s="43"/>
      <c r="K1" s="43"/>
      <c r="L1" s="43"/>
      <c r="M1" s="43"/>
      <c r="N1" s="43"/>
      <c r="O1" s="43"/>
      <c r="P1" s="43"/>
    </row>
    <row r="2" spans="1:13" ht="9.75" customHeight="1">
      <c r="A2" s="44" t="s">
        <v>224</v>
      </c>
      <c r="B2" s="44" t="s">
        <v>225</v>
      </c>
      <c r="C2" s="45">
        <v>312.5</v>
      </c>
      <c r="E2" s="46"/>
      <c r="F2" s="46" t="s">
        <v>810</v>
      </c>
      <c r="G2" s="47"/>
      <c r="M2" s="47"/>
    </row>
    <row r="3" spans="1:13" ht="9.75" customHeight="1">
      <c r="A3" s="44" t="s">
        <v>227</v>
      </c>
      <c r="B3" s="42" t="s">
        <v>228</v>
      </c>
      <c r="C3" s="45">
        <v>570.8</v>
      </c>
      <c r="E3" s="46"/>
      <c r="F3" s="48" t="s">
        <v>811</v>
      </c>
      <c r="G3" s="47"/>
      <c r="M3" s="47"/>
    </row>
    <row r="4" spans="1:13" ht="9.75" customHeight="1">
      <c r="A4" s="44" t="s">
        <v>69</v>
      </c>
      <c r="B4" s="42" t="s">
        <v>70</v>
      </c>
      <c r="C4" s="45">
        <v>733</v>
      </c>
      <c r="E4" s="46"/>
      <c r="F4" s="46"/>
      <c r="G4" s="47"/>
      <c r="M4" s="47"/>
    </row>
    <row r="5" spans="1:13" ht="9.75" customHeight="1">
      <c r="A5" s="44" t="s">
        <v>230</v>
      </c>
      <c r="B5" s="42" t="s">
        <v>231</v>
      </c>
      <c r="C5" s="45">
        <v>734.3</v>
      </c>
      <c r="E5" s="46"/>
      <c r="F5" s="46" t="s">
        <v>812</v>
      </c>
      <c r="G5" s="47"/>
      <c r="M5" s="47"/>
    </row>
    <row r="6" spans="1:13" ht="9.75" customHeight="1">
      <c r="A6" s="44" t="s">
        <v>233</v>
      </c>
      <c r="B6" s="42" t="s">
        <v>234</v>
      </c>
      <c r="C6" s="45">
        <v>634.3</v>
      </c>
      <c r="E6" s="46"/>
      <c r="F6" s="48" t="s">
        <v>813</v>
      </c>
      <c r="G6" s="47"/>
      <c r="M6" s="47"/>
    </row>
    <row r="7" spans="1:13" ht="9.75" customHeight="1">
      <c r="A7" s="44" t="s">
        <v>30</v>
      </c>
      <c r="B7" s="42" t="s">
        <v>19</v>
      </c>
      <c r="C7" s="45">
        <v>775.8</v>
      </c>
      <c r="E7" s="46"/>
      <c r="F7" s="63"/>
      <c r="G7" s="47"/>
      <c r="M7" s="47"/>
    </row>
    <row r="8" spans="1:13" ht="9.75" customHeight="1">
      <c r="A8" s="44" t="s">
        <v>236</v>
      </c>
      <c r="B8" s="42" t="s">
        <v>237</v>
      </c>
      <c r="C8" s="45">
        <v>528.8</v>
      </c>
      <c r="E8" s="46"/>
      <c r="F8" s="46" t="s">
        <v>814</v>
      </c>
      <c r="G8" s="47"/>
      <c r="K8" s="49"/>
      <c r="L8" s="49"/>
      <c r="M8" s="50"/>
    </row>
    <row r="9" spans="1:13" ht="9.75" customHeight="1">
      <c r="A9" s="44" t="s">
        <v>239</v>
      </c>
      <c r="B9" s="42" t="s">
        <v>240</v>
      </c>
      <c r="C9" s="45">
        <v>768.3</v>
      </c>
      <c r="E9" s="46"/>
      <c r="F9" s="48" t="s">
        <v>815</v>
      </c>
      <c r="G9" s="47"/>
      <c r="M9" s="47"/>
    </row>
    <row r="10" spans="1:13" ht="9.75" customHeight="1">
      <c r="A10" s="44" t="s">
        <v>167</v>
      </c>
      <c r="B10" s="42" t="s">
        <v>168</v>
      </c>
      <c r="C10" s="45">
        <v>608.9</v>
      </c>
      <c r="E10" s="47"/>
      <c r="F10" s="47"/>
      <c r="G10" s="47"/>
      <c r="M10" s="47"/>
    </row>
    <row r="11" spans="1:13" ht="9.75" customHeight="1">
      <c r="A11" s="44" t="s">
        <v>242</v>
      </c>
      <c r="B11" s="42" t="s">
        <v>243</v>
      </c>
      <c r="C11" s="45">
        <v>594.9</v>
      </c>
      <c r="E11" s="47"/>
      <c r="F11" s="47"/>
      <c r="G11" s="47"/>
      <c r="H11" s="43"/>
      <c r="I11" s="43"/>
      <c r="J11" s="43"/>
      <c r="K11" s="43"/>
      <c r="M11" s="47"/>
    </row>
    <row r="12" spans="1:11" ht="9.75" customHeight="1">
      <c r="A12" s="44" t="s">
        <v>244</v>
      </c>
      <c r="B12" s="42" t="s">
        <v>245</v>
      </c>
      <c r="C12" s="45">
        <v>673</v>
      </c>
      <c r="E12" s="47"/>
      <c r="F12" s="47"/>
      <c r="G12" s="47"/>
      <c r="H12" s="43"/>
      <c r="I12" s="43"/>
      <c r="K12" s="44">
        <f>PERCENTILE(C2:C223,0)</f>
        <v>206.1</v>
      </c>
    </row>
    <row r="13" spans="1:15" ht="9.75" customHeight="1">
      <c r="A13" s="44" t="s">
        <v>246</v>
      </c>
      <c r="B13" s="51" t="s">
        <v>247</v>
      </c>
      <c r="C13" s="45">
        <v>469.4</v>
      </c>
      <c r="E13" s="52" t="s">
        <v>248</v>
      </c>
      <c r="F13" s="47" t="s">
        <v>816</v>
      </c>
      <c r="G13" s="47"/>
      <c r="H13" s="43"/>
      <c r="I13" s="43"/>
      <c r="K13" s="44">
        <f>PERCENTILE(C2:C223,0.2)</f>
        <v>554.56</v>
      </c>
      <c r="L13" s="54"/>
      <c r="M13" s="52"/>
      <c r="N13" s="52"/>
      <c r="O13" s="52"/>
    </row>
    <row r="14" spans="1:15" ht="9.75" customHeight="1">
      <c r="A14" s="44" t="s">
        <v>250</v>
      </c>
      <c r="B14" s="51" t="s">
        <v>251</v>
      </c>
      <c r="C14" s="45">
        <v>415.8</v>
      </c>
      <c r="E14" s="47"/>
      <c r="F14" s="47" t="s">
        <v>817</v>
      </c>
      <c r="G14" s="47"/>
      <c r="H14" s="43"/>
      <c r="I14" s="43"/>
      <c r="J14" s="52"/>
      <c r="K14" s="44">
        <f>PERCENTILE(C2:C223,0.4)</f>
        <v>667.24</v>
      </c>
      <c r="L14" s="54"/>
      <c r="M14" s="52"/>
      <c r="N14" s="52"/>
      <c r="O14" s="52"/>
    </row>
    <row r="15" spans="1:15" ht="9.75" customHeight="1">
      <c r="A15" s="44" t="s">
        <v>71</v>
      </c>
      <c r="B15" s="51" t="s">
        <v>72</v>
      </c>
      <c r="C15" s="45">
        <v>442.2</v>
      </c>
      <c r="E15" s="47"/>
      <c r="F15" s="47" t="s">
        <v>818</v>
      </c>
      <c r="G15" s="47"/>
      <c r="H15" s="43"/>
      <c r="I15" s="43"/>
      <c r="J15" s="52"/>
      <c r="K15" s="44">
        <f>PERCENTILE(C2:C223,0.6)</f>
        <v>805.2199999999999</v>
      </c>
      <c r="L15" s="54"/>
      <c r="M15" s="55"/>
      <c r="N15" s="52"/>
      <c r="O15" s="52"/>
    </row>
    <row r="16" spans="1:15" ht="9.75" customHeight="1">
      <c r="A16" s="44" t="s">
        <v>73</v>
      </c>
      <c r="B16" s="51" t="s">
        <v>74</v>
      </c>
      <c r="C16" s="45">
        <v>422.6</v>
      </c>
      <c r="E16" s="47"/>
      <c r="F16" s="47" t="s">
        <v>819</v>
      </c>
      <c r="G16" s="47"/>
      <c r="H16" s="43"/>
      <c r="I16" s="43"/>
      <c r="J16" s="52"/>
      <c r="K16" s="44">
        <f>PERCENTILE(C2:C223,0.8)</f>
        <v>1096.8400000000001</v>
      </c>
      <c r="L16" s="54"/>
      <c r="M16" s="52"/>
      <c r="N16" s="52"/>
      <c r="O16" s="52"/>
    </row>
    <row r="17" spans="1:15" ht="9.75" customHeight="1">
      <c r="A17" s="44" t="s">
        <v>255</v>
      </c>
      <c r="B17" s="51" t="s">
        <v>256</v>
      </c>
      <c r="C17" s="45">
        <v>466.9</v>
      </c>
      <c r="E17" s="47"/>
      <c r="F17" s="54" t="s">
        <v>820</v>
      </c>
      <c r="G17" s="47"/>
      <c r="H17" s="43"/>
      <c r="I17" s="43"/>
      <c r="J17" s="52"/>
      <c r="K17" s="44">
        <f>PERCENTILE(C2:C223,1)</f>
        <v>2902.2</v>
      </c>
      <c r="L17" s="54"/>
      <c r="M17" s="52"/>
      <c r="N17" s="52"/>
      <c r="O17" s="52"/>
    </row>
    <row r="18" spans="1:15" ht="9.75" customHeight="1">
      <c r="A18" s="44" t="s">
        <v>258</v>
      </c>
      <c r="B18" s="51" t="s">
        <v>259</v>
      </c>
      <c r="C18" s="45">
        <v>440.2</v>
      </c>
      <c r="E18" s="47"/>
      <c r="F18" s="47"/>
      <c r="G18" s="47"/>
      <c r="H18" s="43"/>
      <c r="I18" s="43"/>
      <c r="J18" s="52"/>
      <c r="K18" s="54"/>
      <c r="L18" s="54"/>
      <c r="M18" s="52"/>
      <c r="N18" s="52"/>
      <c r="O18" s="52"/>
    </row>
    <row r="19" spans="1:15" ht="9.75" customHeight="1">
      <c r="A19" s="44" t="s">
        <v>31</v>
      </c>
      <c r="B19" s="51" t="s">
        <v>20</v>
      </c>
      <c r="C19" s="45">
        <v>1313</v>
      </c>
      <c r="E19" s="47"/>
      <c r="F19" s="47"/>
      <c r="G19" s="47"/>
      <c r="H19" s="43"/>
      <c r="I19" s="43"/>
      <c r="J19" s="52"/>
      <c r="K19" s="54"/>
      <c r="L19" s="54"/>
      <c r="M19" s="52"/>
      <c r="N19" s="52"/>
      <c r="O19" s="52"/>
    </row>
    <row r="20" spans="1:15" ht="9.75" customHeight="1">
      <c r="A20" s="44" t="s">
        <v>260</v>
      </c>
      <c r="B20" s="51" t="s">
        <v>261</v>
      </c>
      <c r="C20" s="45">
        <v>633.4</v>
      </c>
      <c r="E20" s="47"/>
      <c r="F20" s="47"/>
      <c r="G20" s="47"/>
      <c r="H20" s="43"/>
      <c r="I20" s="43"/>
      <c r="J20" s="52"/>
      <c r="K20" s="52"/>
      <c r="L20" s="52"/>
      <c r="M20" s="52"/>
      <c r="N20" s="52"/>
      <c r="O20" s="52"/>
    </row>
    <row r="21" spans="1:15" ht="9.75" customHeight="1">
      <c r="A21" s="44" t="s">
        <v>262</v>
      </c>
      <c r="B21" s="51" t="s">
        <v>263</v>
      </c>
      <c r="C21" s="45">
        <v>796.6</v>
      </c>
      <c r="E21" s="52" t="s">
        <v>264</v>
      </c>
      <c r="F21" s="52"/>
      <c r="G21" s="47"/>
      <c r="L21" s="52"/>
      <c r="M21" s="52"/>
      <c r="N21" s="52"/>
      <c r="O21" s="52"/>
    </row>
    <row r="22" spans="1:15" ht="9.75" customHeight="1">
      <c r="A22" s="44" t="s">
        <v>265</v>
      </c>
      <c r="B22" s="51" t="s">
        <v>266</v>
      </c>
      <c r="C22" s="45">
        <v>792.2</v>
      </c>
      <c r="E22" s="44" t="s">
        <v>144</v>
      </c>
      <c r="F22" s="44" t="s">
        <v>821</v>
      </c>
      <c r="G22" s="47"/>
      <c r="L22" s="52"/>
      <c r="M22" s="52"/>
      <c r="N22" s="52"/>
      <c r="O22" s="52"/>
    </row>
    <row r="23" spans="1:15" ht="9.75" customHeight="1">
      <c r="A23" s="44" t="s">
        <v>268</v>
      </c>
      <c r="B23" s="51" t="s">
        <v>269</v>
      </c>
      <c r="C23" s="45">
        <v>789</v>
      </c>
      <c r="E23" s="44"/>
      <c r="F23" s="44" t="s">
        <v>822</v>
      </c>
      <c r="G23" s="47"/>
      <c r="L23" s="52"/>
      <c r="M23" s="52"/>
      <c r="N23" s="52"/>
      <c r="O23" s="52"/>
    </row>
    <row r="24" spans="1:15" ht="9.75" customHeight="1">
      <c r="A24" s="44" t="s">
        <v>77</v>
      </c>
      <c r="B24" s="51" t="s">
        <v>78</v>
      </c>
      <c r="C24" s="45">
        <v>854.6</v>
      </c>
      <c r="E24" s="44" t="s">
        <v>153</v>
      </c>
      <c r="F24" s="44" t="s">
        <v>823</v>
      </c>
      <c r="G24" s="47"/>
      <c r="L24" s="52"/>
      <c r="M24" s="52"/>
      <c r="N24" s="52"/>
      <c r="O24" s="52"/>
    </row>
    <row r="25" spans="1:15" ht="9.75" customHeight="1">
      <c r="A25" s="44" t="s">
        <v>158</v>
      </c>
      <c r="B25" s="51" t="s">
        <v>195</v>
      </c>
      <c r="C25" s="45">
        <v>787.2</v>
      </c>
      <c r="E25" s="44"/>
      <c r="F25" s="44" t="s">
        <v>824</v>
      </c>
      <c r="G25" s="47"/>
      <c r="L25" s="44"/>
      <c r="M25" s="52"/>
      <c r="N25" s="52"/>
      <c r="O25" s="52"/>
    </row>
    <row r="26" spans="1:15" ht="9.75" customHeight="1">
      <c r="A26" s="44" t="s">
        <v>79</v>
      </c>
      <c r="B26" s="51" t="s">
        <v>80</v>
      </c>
      <c r="C26" s="45">
        <v>800.9</v>
      </c>
      <c r="E26" s="44" t="s">
        <v>145</v>
      </c>
      <c r="F26" s="44" t="s">
        <v>825</v>
      </c>
      <c r="G26" s="47"/>
      <c r="L26" s="44"/>
      <c r="M26" s="52"/>
      <c r="N26" s="52"/>
      <c r="O26" s="52"/>
    </row>
    <row r="27" spans="1:15" ht="9.75" customHeight="1">
      <c r="A27" s="44" t="s">
        <v>826</v>
      </c>
      <c r="B27" s="44" t="s">
        <v>827</v>
      </c>
      <c r="C27" s="45">
        <v>1419</v>
      </c>
      <c r="E27" s="44"/>
      <c r="F27" s="44" t="s">
        <v>828</v>
      </c>
      <c r="G27" s="47"/>
      <c r="L27" s="44"/>
      <c r="M27" s="52"/>
      <c r="N27" s="52"/>
      <c r="O27" s="52"/>
    </row>
    <row r="28" spans="1:15" ht="9.75" customHeight="1">
      <c r="A28" s="44" t="s">
        <v>829</v>
      </c>
      <c r="B28" s="44" t="s">
        <v>830</v>
      </c>
      <c r="C28" s="45">
        <v>1291.1</v>
      </c>
      <c r="E28" s="44"/>
      <c r="F28" s="44"/>
      <c r="G28" s="47"/>
      <c r="L28" s="44"/>
      <c r="M28" s="52"/>
      <c r="N28" s="52"/>
      <c r="O28" s="52"/>
    </row>
    <row r="29" spans="1:15" ht="9.75" customHeight="1">
      <c r="A29" s="44" t="s">
        <v>831</v>
      </c>
      <c r="B29" s="44" t="s">
        <v>832</v>
      </c>
      <c r="C29" s="45">
        <v>1522.9</v>
      </c>
      <c r="E29" s="44"/>
      <c r="F29" s="44"/>
      <c r="L29" s="44"/>
      <c r="M29" s="52"/>
      <c r="N29" s="52"/>
      <c r="O29" s="52"/>
    </row>
    <row r="30" spans="1:15" ht="9.75" customHeight="1">
      <c r="A30" s="44" t="s">
        <v>833</v>
      </c>
      <c r="B30" s="44" t="s">
        <v>834</v>
      </c>
      <c r="C30" s="45">
        <v>1525.7</v>
      </c>
      <c r="E30" s="44" t="s">
        <v>283</v>
      </c>
      <c r="F30" s="44"/>
      <c r="L30" s="44"/>
      <c r="M30" s="52"/>
      <c r="N30" s="52"/>
      <c r="O30" s="52"/>
    </row>
    <row r="31" spans="1:15" ht="9.75" customHeight="1">
      <c r="A31" s="44" t="s">
        <v>835</v>
      </c>
      <c r="B31" s="44" t="s">
        <v>836</v>
      </c>
      <c r="C31" s="45">
        <v>1538.3</v>
      </c>
      <c r="E31" s="44" t="s">
        <v>144</v>
      </c>
      <c r="F31" s="43" t="s">
        <v>777</v>
      </c>
      <c r="L31" s="44"/>
      <c r="M31" s="52"/>
      <c r="N31" s="52"/>
      <c r="O31" s="52"/>
    </row>
    <row r="32" spans="1:15" ht="9.75" customHeight="1">
      <c r="A32" s="44" t="s">
        <v>144</v>
      </c>
      <c r="B32" s="42" t="s">
        <v>837</v>
      </c>
      <c r="C32" s="45">
        <v>999.8</v>
      </c>
      <c r="E32" s="44"/>
      <c r="F32" s="44"/>
      <c r="L32" s="44"/>
      <c r="M32" s="52"/>
      <c r="N32" s="52"/>
      <c r="O32" s="52"/>
    </row>
    <row r="33" spans="1:15" ht="9.75" customHeight="1">
      <c r="A33" s="44" t="s">
        <v>352</v>
      </c>
      <c r="B33" s="42" t="s">
        <v>353</v>
      </c>
      <c r="C33" s="45">
        <v>665.8</v>
      </c>
      <c r="E33" s="44" t="s">
        <v>153</v>
      </c>
      <c r="F33" s="43" t="s">
        <v>780</v>
      </c>
      <c r="L33" s="44"/>
      <c r="M33" s="52"/>
      <c r="N33" s="52"/>
      <c r="O33" s="52"/>
    </row>
    <row r="34" spans="1:15" ht="9.75" customHeight="1">
      <c r="A34" s="44" t="s">
        <v>32</v>
      </c>
      <c r="B34" s="42" t="s">
        <v>33</v>
      </c>
      <c r="C34" s="45" t="s">
        <v>655</v>
      </c>
      <c r="E34" s="44"/>
      <c r="F34" s="44"/>
      <c r="L34" s="44"/>
      <c r="M34" s="52"/>
      <c r="N34" s="52"/>
      <c r="O34" s="52"/>
    </row>
    <row r="35" spans="1:15" ht="9.75" customHeight="1">
      <c r="A35" s="44" t="s">
        <v>34</v>
      </c>
      <c r="B35" s="42" t="s">
        <v>21</v>
      </c>
      <c r="C35" s="45" t="s">
        <v>655</v>
      </c>
      <c r="E35" s="44" t="s">
        <v>145</v>
      </c>
      <c r="F35" s="43" t="s">
        <v>780</v>
      </c>
      <c r="L35" s="44"/>
      <c r="M35" s="52"/>
      <c r="N35" s="52"/>
      <c r="O35" s="52"/>
    </row>
    <row r="36" spans="1:13" ht="9.75" customHeight="1">
      <c r="A36" s="44" t="s">
        <v>354</v>
      </c>
      <c r="B36" s="42" t="s">
        <v>355</v>
      </c>
      <c r="C36" s="45" t="s">
        <v>655</v>
      </c>
      <c r="M36" s="47"/>
    </row>
    <row r="37" spans="1:13" ht="9.75" customHeight="1">
      <c r="A37" s="44" t="s">
        <v>196</v>
      </c>
      <c r="B37" s="51" t="s">
        <v>197</v>
      </c>
      <c r="C37" s="45" t="s">
        <v>655</v>
      </c>
      <c r="M37" s="47"/>
    </row>
    <row r="38" spans="1:13" ht="9.75" customHeight="1">
      <c r="A38" s="44" t="s">
        <v>171</v>
      </c>
      <c r="B38" s="42" t="s">
        <v>172</v>
      </c>
      <c r="C38" s="45" t="s">
        <v>655</v>
      </c>
      <c r="M38" s="47"/>
    </row>
    <row r="39" spans="1:13" ht="9.75" customHeight="1">
      <c r="A39" s="44" t="s">
        <v>356</v>
      </c>
      <c r="B39" s="42" t="s">
        <v>357</v>
      </c>
      <c r="C39" s="45" t="s">
        <v>655</v>
      </c>
      <c r="M39" s="47"/>
    </row>
    <row r="40" spans="1:13" ht="9.75" customHeight="1">
      <c r="A40" s="44" t="s">
        <v>358</v>
      </c>
      <c r="B40" s="42" t="s">
        <v>359</v>
      </c>
      <c r="C40" s="45" t="s">
        <v>655</v>
      </c>
      <c r="M40" s="47"/>
    </row>
    <row r="41" spans="1:13" ht="9.75" customHeight="1">
      <c r="A41" s="44" t="s">
        <v>360</v>
      </c>
      <c r="B41" s="42" t="s">
        <v>361</v>
      </c>
      <c r="C41" s="45" t="s">
        <v>655</v>
      </c>
      <c r="M41" s="47"/>
    </row>
    <row r="42" spans="1:13" ht="9.75" customHeight="1">
      <c r="A42" s="44" t="s">
        <v>173</v>
      </c>
      <c r="B42" s="42" t="s">
        <v>174</v>
      </c>
      <c r="C42" s="45" t="s">
        <v>655</v>
      </c>
      <c r="M42" s="47"/>
    </row>
    <row r="43" spans="1:13" ht="9.75" customHeight="1">
      <c r="A43" s="44" t="s">
        <v>362</v>
      </c>
      <c r="B43" s="42" t="s">
        <v>363</v>
      </c>
      <c r="C43" s="45" t="s">
        <v>655</v>
      </c>
      <c r="M43" s="47"/>
    </row>
    <row r="44" spans="1:13" ht="9.75" customHeight="1">
      <c r="A44" s="44" t="s">
        <v>364</v>
      </c>
      <c r="B44" s="42" t="s">
        <v>365</v>
      </c>
      <c r="C44" s="45" t="s">
        <v>655</v>
      </c>
      <c r="M44" s="47"/>
    </row>
    <row r="45" spans="1:13" ht="9.75" customHeight="1">
      <c r="A45" s="44" t="s">
        <v>366</v>
      </c>
      <c r="B45" s="42" t="s">
        <v>367</v>
      </c>
      <c r="C45" s="45" t="s">
        <v>655</v>
      </c>
      <c r="M45" s="47"/>
    </row>
    <row r="46" spans="1:13" ht="9.75" customHeight="1">
      <c r="A46" s="44" t="s">
        <v>368</v>
      </c>
      <c r="B46" s="42" t="s">
        <v>369</v>
      </c>
      <c r="C46" s="45" t="s">
        <v>655</v>
      </c>
      <c r="M46" s="47"/>
    </row>
    <row r="47" spans="1:13" ht="9.75" customHeight="1">
      <c r="A47" s="44" t="s">
        <v>370</v>
      </c>
      <c r="B47" s="42" t="s">
        <v>371</v>
      </c>
      <c r="C47" s="45" t="s">
        <v>655</v>
      </c>
      <c r="M47" s="47"/>
    </row>
    <row r="48" spans="1:13" ht="9.75" customHeight="1">
      <c r="A48" s="44" t="s">
        <v>83</v>
      </c>
      <c r="B48" s="42" t="s">
        <v>84</v>
      </c>
      <c r="C48" s="45" t="s">
        <v>655</v>
      </c>
      <c r="M48" s="47"/>
    </row>
    <row r="49" spans="1:13" ht="9.75" customHeight="1">
      <c r="A49" s="44" t="s">
        <v>176</v>
      </c>
      <c r="B49" s="42" t="s">
        <v>177</v>
      </c>
      <c r="C49" s="45">
        <v>855.4</v>
      </c>
      <c r="M49" s="47"/>
    </row>
    <row r="50" spans="1:13" ht="9.75" customHeight="1">
      <c r="A50" s="44" t="s">
        <v>35</v>
      </c>
      <c r="B50" s="42" t="s">
        <v>22</v>
      </c>
      <c r="C50" s="45">
        <v>727.7</v>
      </c>
      <c r="M50" s="47"/>
    </row>
    <row r="51" spans="1:13" ht="9.75" customHeight="1">
      <c r="A51" s="44" t="s">
        <v>372</v>
      </c>
      <c r="B51" s="42" t="s">
        <v>373</v>
      </c>
      <c r="C51" s="45">
        <v>904.9</v>
      </c>
      <c r="M51" s="47"/>
    </row>
    <row r="52" spans="1:13" ht="9.75" customHeight="1">
      <c r="A52" s="44" t="s">
        <v>374</v>
      </c>
      <c r="B52" s="42" t="s">
        <v>375</v>
      </c>
      <c r="C52" s="45">
        <v>960.3</v>
      </c>
      <c r="M52" s="47"/>
    </row>
    <row r="53" spans="1:13" ht="9.75" customHeight="1">
      <c r="A53" s="44" t="s">
        <v>376</v>
      </c>
      <c r="B53" s="42" t="s">
        <v>377</v>
      </c>
      <c r="C53" s="45">
        <v>1190.8</v>
      </c>
      <c r="M53" s="47"/>
    </row>
    <row r="54" spans="1:13" ht="9.75" customHeight="1">
      <c r="A54" s="44" t="s">
        <v>198</v>
      </c>
      <c r="B54" s="42" t="s">
        <v>199</v>
      </c>
      <c r="C54" s="45">
        <v>751</v>
      </c>
      <c r="M54" s="47"/>
    </row>
    <row r="55" spans="1:13" ht="9.75" customHeight="1">
      <c r="A55" s="44" t="s">
        <v>378</v>
      </c>
      <c r="B55" s="42" t="s">
        <v>379</v>
      </c>
      <c r="C55" s="45">
        <v>1089.4</v>
      </c>
      <c r="M55" s="47"/>
    </row>
    <row r="56" spans="1:13" ht="9.75" customHeight="1">
      <c r="A56" s="44" t="s">
        <v>380</v>
      </c>
      <c r="B56" s="42" t="s">
        <v>381</v>
      </c>
      <c r="C56" s="45">
        <v>674.1</v>
      </c>
      <c r="M56" s="47"/>
    </row>
    <row r="57" spans="1:13" ht="9.75" customHeight="1">
      <c r="A57" s="44" t="s">
        <v>382</v>
      </c>
      <c r="B57" s="42" t="s">
        <v>383</v>
      </c>
      <c r="C57" s="45">
        <v>784.3</v>
      </c>
      <c r="M57" s="47"/>
    </row>
    <row r="58" spans="1:13" ht="9.75" customHeight="1">
      <c r="A58" s="44" t="s">
        <v>384</v>
      </c>
      <c r="B58" s="42" t="s">
        <v>385</v>
      </c>
      <c r="C58" s="45">
        <v>730.6</v>
      </c>
      <c r="M58" s="47"/>
    </row>
    <row r="59" spans="1:13" ht="9.75" customHeight="1">
      <c r="A59" s="44" t="s">
        <v>386</v>
      </c>
      <c r="B59" s="42" t="s">
        <v>387</v>
      </c>
      <c r="C59" s="45">
        <v>921.4</v>
      </c>
      <c r="M59" s="47"/>
    </row>
    <row r="60" spans="1:13" ht="9.75" customHeight="1">
      <c r="A60" s="44" t="s">
        <v>388</v>
      </c>
      <c r="B60" s="42" t="s">
        <v>389</v>
      </c>
      <c r="C60" s="45">
        <v>917.4</v>
      </c>
      <c r="M60" s="47"/>
    </row>
    <row r="61" spans="1:13" ht="9.75" customHeight="1">
      <c r="A61" s="44" t="s">
        <v>390</v>
      </c>
      <c r="B61" s="42" t="s">
        <v>391</v>
      </c>
      <c r="C61" s="45">
        <v>600.9</v>
      </c>
      <c r="M61" s="47"/>
    </row>
    <row r="62" spans="1:13" ht="9.75" customHeight="1">
      <c r="A62" s="44" t="s">
        <v>392</v>
      </c>
      <c r="B62" s="42" t="s">
        <v>393</v>
      </c>
      <c r="C62" s="45">
        <v>818.2</v>
      </c>
      <c r="M62" s="47"/>
    </row>
    <row r="63" spans="1:13" ht="9.75" customHeight="1">
      <c r="A63" s="44" t="s">
        <v>394</v>
      </c>
      <c r="B63" s="42" t="s">
        <v>395</v>
      </c>
      <c r="C63" s="45">
        <v>632.8</v>
      </c>
      <c r="M63" s="47"/>
    </row>
    <row r="64" spans="1:13" ht="9.75" customHeight="1">
      <c r="A64" s="44" t="s">
        <v>396</v>
      </c>
      <c r="B64" s="42" t="s">
        <v>397</v>
      </c>
      <c r="C64" s="45">
        <v>583.6</v>
      </c>
      <c r="M64" s="47"/>
    </row>
    <row r="65" spans="1:13" ht="9.75" customHeight="1">
      <c r="A65" s="44" t="s">
        <v>85</v>
      </c>
      <c r="B65" s="42" t="s">
        <v>86</v>
      </c>
      <c r="C65" s="45" t="s">
        <v>655</v>
      </c>
      <c r="M65" s="47"/>
    </row>
    <row r="66" spans="1:13" ht="9.75" customHeight="1">
      <c r="A66" s="44" t="s">
        <v>398</v>
      </c>
      <c r="B66" s="42" t="s">
        <v>399</v>
      </c>
      <c r="C66" s="45" t="s">
        <v>655</v>
      </c>
      <c r="M66" s="47"/>
    </row>
    <row r="67" spans="1:13" ht="9.75" customHeight="1">
      <c r="A67" s="44" t="s">
        <v>400</v>
      </c>
      <c r="B67" s="42" t="s">
        <v>401</v>
      </c>
      <c r="C67" s="45">
        <v>676</v>
      </c>
      <c r="M67" s="47"/>
    </row>
    <row r="68" spans="1:13" ht="9.75" customHeight="1">
      <c r="A68" s="44" t="s">
        <v>402</v>
      </c>
      <c r="B68" s="42" t="s">
        <v>403</v>
      </c>
      <c r="C68" s="45">
        <v>693.2</v>
      </c>
      <c r="M68" s="47"/>
    </row>
    <row r="69" spans="1:13" ht="9.75" customHeight="1">
      <c r="A69" s="44" t="s">
        <v>404</v>
      </c>
      <c r="B69" s="42" t="s">
        <v>405</v>
      </c>
      <c r="C69" s="45">
        <v>731.6</v>
      </c>
      <c r="M69" s="47"/>
    </row>
    <row r="70" spans="1:13" ht="9.75" customHeight="1">
      <c r="A70" s="44" t="s">
        <v>406</v>
      </c>
      <c r="B70" s="42" t="s">
        <v>407</v>
      </c>
      <c r="C70" s="45">
        <v>652.7</v>
      </c>
      <c r="M70" s="47"/>
    </row>
    <row r="71" spans="1:13" ht="9.75" customHeight="1">
      <c r="A71" s="44" t="s">
        <v>408</v>
      </c>
      <c r="B71" s="42" t="s">
        <v>409</v>
      </c>
      <c r="C71" s="45">
        <v>645.6</v>
      </c>
      <c r="M71" s="47"/>
    </row>
    <row r="72" spans="1:13" ht="9.75" customHeight="1">
      <c r="A72" s="44" t="s">
        <v>410</v>
      </c>
      <c r="B72" s="42" t="s">
        <v>411</v>
      </c>
      <c r="C72" s="45">
        <v>607.1</v>
      </c>
      <c r="M72" s="47"/>
    </row>
    <row r="73" spans="1:13" ht="9.75" customHeight="1">
      <c r="A73" s="44" t="s">
        <v>412</v>
      </c>
      <c r="B73" s="42" t="s">
        <v>413</v>
      </c>
      <c r="C73" s="45">
        <v>834.9</v>
      </c>
      <c r="M73" s="47"/>
    </row>
    <row r="74" spans="1:13" ht="9.75" customHeight="1">
      <c r="A74" s="44" t="s">
        <v>414</v>
      </c>
      <c r="B74" s="42" t="s">
        <v>415</v>
      </c>
      <c r="C74" s="45">
        <v>806.3</v>
      </c>
      <c r="M74" s="47"/>
    </row>
    <row r="75" spans="1:13" ht="9.75" customHeight="1">
      <c r="A75" s="44" t="s">
        <v>416</v>
      </c>
      <c r="B75" s="42" t="s">
        <v>417</v>
      </c>
      <c r="C75" s="45">
        <v>748.1</v>
      </c>
      <c r="M75" s="47"/>
    </row>
    <row r="76" spans="1:13" ht="9.75" customHeight="1">
      <c r="A76" s="44" t="s">
        <v>418</v>
      </c>
      <c r="B76" s="42" t="s">
        <v>419</v>
      </c>
      <c r="C76" s="45">
        <v>696.4</v>
      </c>
      <c r="M76" s="47"/>
    </row>
    <row r="77" spans="1:13" ht="9.75" customHeight="1">
      <c r="A77" s="44" t="s">
        <v>420</v>
      </c>
      <c r="B77" s="42" t="s">
        <v>421</v>
      </c>
      <c r="C77" s="45">
        <v>860.9</v>
      </c>
      <c r="K77" s="57"/>
      <c r="M77" s="47"/>
    </row>
    <row r="78" spans="1:13" ht="9.75" customHeight="1">
      <c r="A78" s="44" t="s">
        <v>422</v>
      </c>
      <c r="B78" s="42" t="s">
        <v>423</v>
      </c>
      <c r="C78" s="45">
        <v>793.7</v>
      </c>
      <c r="M78" s="47"/>
    </row>
    <row r="79" spans="1:13" ht="9.75" customHeight="1">
      <c r="A79" s="44" t="s">
        <v>424</v>
      </c>
      <c r="B79" s="42" t="s">
        <v>425</v>
      </c>
      <c r="C79" s="45">
        <v>714.8</v>
      </c>
      <c r="M79" s="47"/>
    </row>
    <row r="80" spans="1:13" ht="9.75" customHeight="1">
      <c r="A80" s="44" t="s">
        <v>426</v>
      </c>
      <c r="B80" s="42" t="s">
        <v>427</v>
      </c>
      <c r="C80" s="45">
        <v>874.4</v>
      </c>
      <c r="M80" s="47"/>
    </row>
    <row r="81" spans="1:13" ht="9.75" customHeight="1">
      <c r="A81" s="44" t="s">
        <v>428</v>
      </c>
      <c r="B81" s="42" t="s">
        <v>429</v>
      </c>
      <c r="C81" s="45">
        <v>713.4</v>
      </c>
      <c r="M81" s="47"/>
    </row>
    <row r="82" spans="1:13" ht="9.75" customHeight="1">
      <c r="A82" s="44" t="s">
        <v>430</v>
      </c>
      <c r="B82" s="42" t="s">
        <v>431</v>
      </c>
      <c r="C82" s="45">
        <v>799.3</v>
      </c>
      <c r="M82" s="47"/>
    </row>
    <row r="83" spans="1:13" ht="9.75" customHeight="1">
      <c r="A83" s="44" t="s">
        <v>432</v>
      </c>
      <c r="B83" s="42" t="s">
        <v>433</v>
      </c>
      <c r="C83" s="45">
        <v>944.5</v>
      </c>
      <c r="M83" s="47"/>
    </row>
    <row r="84" spans="1:13" ht="9.75" customHeight="1">
      <c r="A84" s="44" t="s">
        <v>434</v>
      </c>
      <c r="B84" s="42" t="s">
        <v>435</v>
      </c>
      <c r="C84" s="45">
        <v>1013.9</v>
      </c>
      <c r="M84" s="47"/>
    </row>
    <row r="85" spans="1:13" ht="9.75" customHeight="1">
      <c r="A85" s="44" t="s">
        <v>436</v>
      </c>
      <c r="B85" s="42" t="s">
        <v>437</v>
      </c>
      <c r="C85" s="45">
        <v>811.1</v>
      </c>
      <c r="M85" s="47"/>
    </row>
    <row r="86" spans="1:13" ht="9.75" customHeight="1">
      <c r="A86" s="44" t="s">
        <v>438</v>
      </c>
      <c r="B86" s="42" t="s">
        <v>439</v>
      </c>
      <c r="C86" s="45">
        <v>923.3</v>
      </c>
      <c r="M86" s="47"/>
    </row>
    <row r="87" spans="1:13" ht="9.75" customHeight="1">
      <c r="A87" s="44" t="s">
        <v>440</v>
      </c>
      <c r="B87" s="42" t="s">
        <v>441</v>
      </c>
      <c r="C87" s="45">
        <v>847.5</v>
      </c>
      <c r="M87" s="47"/>
    </row>
    <row r="88" spans="1:13" ht="9.75" customHeight="1">
      <c r="A88" s="44" t="s">
        <v>442</v>
      </c>
      <c r="B88" s="42" t="s">
        <v>443</v>
      </c>
      <c r="C88" s="45">
        <v>900.2</v>
      </c>
      <c r="M88" s="47"/>
    </row>
    <row r="89" spans="1:13" ht="9.75" customHeight="1">
      <c r="A89" s="44" t="s">
        <v>444</v>
      </c>
      <c r="B89" s="42" t="s">
        <v>445</v>
      </c>
      <c r="C89" s="45">
        <v>843</v>
      </c>
      <c r="M89" s="47"/>
    </row>
    <row r="90" spans="1:13" ht="9.75" customHeight="1">
      <c r="A90" s="44" t="s">
        <v>178</v>
      </c>
      <c r="B90" s="42" t="s">
        <v>179</v>
      </c>
      <c r="C90" s="45">
        <v>538</v>
      </c>
      <c r="M90" s="47"/>
    </row>
    <row r="91" spans="1:13" ht="9.75" customHeight="1">
      <c r="A91" s="44" t="s">
        <v>446</v>
      </c>
      <c r="B91" s="42" t="s">
        <v>447</v>
      </c>
      <c r="C91" s="45">
        <v>719.5</v>
      </c>
      <c r="M91" s="47"/>
    </row>
    <row r="92" spans="1:13" ht="9.75" customHeight="1">
      <c r="A92" s="44" t="s">
        <v>448</v>
      </c>
      <c r="B92" s="42" t="s">
        <v>449</v>
      </c>
      <c r="C92" s="45">
        <v>400.5</v>
      </c>
      <c r="M92" s="47"/>
    </row>
    <row r="93" spans="1:13" ht="9.75" customHeight="1">
      <c r="A93" s="44" t="s">
        <v>132</v>
      </c>
      <c r="B93" s="42" t="s">
        <v>134</v>
      </c>
      <c r="C93" s="45">
        <v>597.1</v>
      </c>
      <c r="M93" s="47"/>
    </row>
    <row r="94" spans="1:13" ht="9.75" customHeight="1">
      <c r="A94" s="44" t="s">
        <v>781</v>
      </c>
      <c r="B94" s="42" t="s">
        <v>782</v>
      </c>
      <c r="C94" s="45">
        <v>700.4</v>
      </c>
      <c r="M94" s="47"/>
    </row>
    <row r="95" spans="1:13" ht="9.75" customHeight="1">
      <c r="A95" s="44" t="s">
        <v>484</v>
      </c>
      <c r="B95" s="42" t="s">
        <v>485</v>
      </c>
      <c r="C95" s="45" t="s">
        <v>655</v>
      </c>
      <c r="M95" s="47"/>
    </row>
    <row r="96" spans="1:13" ht="9.75" customHeight="1">
      <c r="A96" s="44" t="s">
        <v>486</v>
      </c>
      <c r="B96" s="42" t="s">
        <v>487</v>
      </c>
      <c r="C96" s="45">
        <v>557.2</v>
      </c>
      <c r="M96" s="47"/>
    </row>
    <row r="97" spans="1:13" ht="9.75" customHeight="1">
      <c r="A97" s="44" t="s">
        <v>488</v>
      </c>
      <c r="B97" s="42" t="s">
        <v>489</v>
      </c>
      <c r="C97" s="45">
        <v>735.2</v>
      </c>
      <c r="M97" s="47"/>
    </row>
    <row r="98" spans="1:13" ht="9.75" customHeight="1">
      <c r="A98" s="44" t="s">
        <v>490</v>
      </c>
      <c r="B98" s="42" t="s">
        <v>491</v>
      </c>
      <c r="C98" s="45">
        <v>1571.5</v>
      </c>
      <c r="M98" s="47"/>
    </row>
    <row r="99" spans="1:13" ht="9.75" customHeight="1">
      <c r="A99" s="44" t="s">
        <v>36</v>
      </c>
      <c r="B99" s="42" t="s">
        <v>89</v>
      </c>
      <c r="C99" s="45">
        <v>612.4</v>
      </c>
      <c r="M99" s="47"/>
    </row>
    <row r="100" spans="1:13" ht="9.75" customHeight="1">
      <c r="A100" s="44" t="s">
        <v>492</v>
      </c>
      <c r="B100" s="51" t="s">
        <v>493</v>
      </c>
      <c r="C100" s="45">
        <v>537</v>
      </c>
      <c r="M100" s="47"/>
    </row>
    <row r="101" spans="1:13" ht="9.75" customHeight="1">
      <c r="A101" s="44" t="s">
        <v>90</v>
      </c>
      <c r="B101" s="51" t="s">
        <v>91</v>
      </c>
      <c r="C101" s="45">
        <v>567.7</v>
      </c>
      <c r="M101" s="47"/>
    </row>
    <row r="102" spans="1:13" ht="9.75" customHeight="1">
      <c r="A102" s="44" t="s">
        <v>494</v>
      </c>
      <c r="B102" s="42" t="s">
        <v>495</v>
      </c>
      <c r="C102" s="45">
        <v>644.3</v>
      </c>
      <c r="M102" s="47"/>
    </row>
    <row r="103" spans="1:13" ht="9.75" customHeight="1">
      <c r="A103" s="44" t="s">
        <v>92</v>
      </c>
      <c r="B103" s="51" t="s">
        <v>93</v>
      </c>
      <c r="C103" s="45">
        <v>587.7</v>
      </c>
      <c r="M103" s="47"/>
    </row>
    <row r="104" spans="1:13" ht="9.75" customHeight="1">
      <c r="A104" s="44" t="s">
        <v>496</v>
      </c>
      <c r="B104" s="51" t="s">
        <v>497</v>
      </c>
      <c r="C104" s="45">
        <v>570.7</v>
      </c>
      <c r="M104" s="47"/>
    </row>
    <row r="105" spans="1:13" ht="9.75" customHeight="1">
      <c r="A105" s="44" t="s">
        <v>498</v>
      </c>
      <c r="B105" s="51" t="s">
        <v>499</v>
      </c>
      <c r="C105" s="45">
        <v>629.1</v>
      </c>
      <c r="M105" s="47"/>
    </row>
    <row r="106" spans="1:13" ht="9.75" customHeight="1">
      <c r="A106" s="44" t="s">
        <v>500</v>
      </c>
      <c r="B106" s="51" t="s">
        <v>18</v>
      </c>
      <c r="C106" s="45">
        <v>622.8</v>
      </c>
      <c r="M106" s="47"/>
    </row>
    <row r="107" spans="1:13" ht="9.75" customHeight="1">
      <c r="A107" s="44" t="s">
        <v>204</v>
      </c>
      <c r="B107" s="51" t="s">
        <v>205</v>
      </c>
      <c r="C107" s="45">
        <v>1659.3</v>
      </c>
      <c r="M107" s="47"/>
    </row>
    <row r="108" spans="1:13" ht="9.75" customHeight="1">
      <c r="A108" s="44" t="s">
        <v>501</v>
      </c>
      <c r="B108" s="51" t="s">
        <v>502</v>
      </c>
      <c r="C108" s="45">
        <v>1729.3</v>
      </c>
      <c r="M108" s="47"/>
    </row>
    <row r="109" spans="1:13" ht="9.75" customHeight="1">
      <c r="A109" s="44" t="s">
        <v>503</v>
      </c>
      <c r="B109" s="51" t="s">
        <v>504</v>
      </c>
      <c r="C109" s="45">
        <v>1842.5</v>
      </c>
      <c r="M109" s="47"/>
    </row>
    <row r="110" spans="1:13" ht="9.75" customHeight="1">
      <c r="A110" s="44" t="s">
        <v>505</v>
      </c>
      <c r="B110" s="51" t="s">
        <v>506</v>
      </c>
      <c r="C110" s="45">
        <v>1537.7</v>
      </c>
      <c r="M110" s="47"/>
    </row>
    <row r="111" spans="1:13" ht="9.75" customHeight="1">
      <c r="A111" s="44" t="s">
        <v>507</v>
      </c>
      <c r="B111" s="42" t="s">
        <v>508</v>
      </c>
      <c r="C111" s="45">
        <v>1605.4</v>
      </c>
      <c r="M111" s="47"/>
    </row>
    <row r="112" spans="1:13" ht="9.75" customHeight="1">
      <c r="A112" s="44" t="s">
        <v>37</v>
      </c>
      <c r="B112" s="42" t="s">
        <v>23</v>
      </c>
      <c r="C112" s="45">
        <v>1275</v>
      </c>
      <c r="M112" s="47"/>
    </row>
    <row r="113" spans="1:13" ht="9.75" customHeight="1">
      <c r="A113" s="44" t="s">
        <v>509</v>
      </c>
      <c r="B113" s="42" t="s">
        <v>510</v>
      </c>
      <c r="C113" s="45">
        <v>1552.9</v>
      </c>
      <c r="M113" s="47"/>
    </row>
    <row r="114" spans="1:13" ht="9.75" customHeight="1">
      <c r="A114" s="44" t="s">
        <v>511</v>
      </c>
      <c r="B114" s="42" t="s">
        <v>512</v>
      </c>
      <c r="C114" s="45">
        <v>1316.2</v>
      </c>
      <c r="M114" s="47"/>
    </row>
    <row r="115" spans="1:13" ht="9.75" customHeight="1">
      <c r="A115" s="44" t="s">
        <v>513</v>
      </c>
      <c r="B115" s="42" t="s">
        <v>514</v>
      </c>
      <c r="C115" s="45">
        <v>1235.8</v>
      </c>
      <c r="M115" s="47"/>
    </row>
    <row r="116" spans="1:13" ht="9.75" customHeight="1">
      <c r="A116" s="44" t="s">
        <v>160</v>
      </c>
      <c r="B116" s="42" t="s">
        <v>156</v>
      </c>
      <c r="C116" s="45">
        <v>1646</v>
      </c>
      <c r="M116" s="47"/>
    </row>
    <row r="117" spans="1:13" ht="9.75" customHeight="1">
      <c r="A117" s="44" t="s">
        <v>515</v>
      </c>
      <c r="B117" s="42" t="s">
        <v>516</v>
      </c>
      <c r="C117" s="45">
        <v>1521.3</v>
      </c>
      <c r="M117" s="47"/>
    </row>
    <row r="118" spans="1:13" ht="9.75" customHeight="1">
      <c r="A118" s="44" t="s">
        <v>94</v>
      </c>
      <c r="B118" s="42" t="s">
        <v>95</v>
      </c>
      <c r="C118" s="45">
        <v>1572.8</v>
      </c>
      <c r="M118" s="47"/>
    </row>
    <row r="119" spans="1:13" ht="9.75" customHeight="1">
      <c r="A119" s="44" t="s">
        <v>96</v>
      </c>
      <c r="B119" s="42" t="s">
        <v>97</v>
      </c>
      <c r="C119" s="45">
        <v>471.21163626018</v>
      </c>
      <c r="M119" s="47"/>
    </row>
    <row r="120" spans="1:13" ht="9.75" customHeight="1">
      <c r="A120" s="44" t="s">
        <v>517</v>
      </c>
      <c r="B120" s="42" t="s">
        <v>518</v>
      </c>
      <c r="C120" s="45">
        <v>593.6490446019384</v>
      </c>
      <c r="M120" s="47"/>
    </row>
    <row r="121" spans="1:13" ht="9.75" customHeight="1">
      <c r="A121" s="44" t="s">
        <v>38</v>
      </c>
      <c r="B121" s="42" t="s">
        <v>24</v>
      </c>
      <c r="C121" s="45">
        <v>913.4812234819566</v>
      </c>
      <c r="M121" s="47"/>
    </row>
    <row r="122" spans="1:13" ht="9.75" customHeight="1">
      <c r="A122" s="44" t="s">
        <v>519</v>
      </c>
      <c r="B122" s="42" t="s">
        <v>520</v>
      </c>
      <c r="C122" s="45">
        <v>841.5702181809108</v>
      </c>
      <c r="M122" s="47"/>
    </row>
    <row r="123" spans="1:13" ht="9.75" customHeight="1">
      <c r="A123" s="44" t="s">
        <v>521</v>
      </c>
      <c r="B123" s="42" t="s">
        <v>522</v>
      </c>
      <c r="C123" s="45">
        <v>809.4308940392683</v>
      </c>
      <c r="M123" s="47"/>
    </row>
    <row r="124" spans="1:13" ht="9.75" customHeight="1">
      <c r="A124" s="44" t="s">
        <v>523</v>
      </c>
      <c r="B124" s="42" t="s">
        <v>524</v>
      </c>
      <c r="C124" s="45">
        <v>740.5382181775573</v>
      </c>
      <c r="M124" s="47"/>
    </row>
    <row r="125" spans="1:13" ht="9.75" customHeight="1">
      <c r="A125" s="44" t="s">
        <v>525</v>
      </c>
      <c r="B125" s="42" t="s">
        <v>526</v>
      </c>
      <c r="C125" s="45">
        <v>785.1844033653991</v>
      </c>
      <c r="M125" s="47"/>
    </row>
    <row r="126" spans="1:13" ht="9.75" customHeight="1">
      <c r="A126" s="44" t="s">
        <v>527</v>
      </c>
      <c r="B126" s="42" t="s">
        <v>528</v>
      </c>
      <c r="C126" s="45">
        <v>778.5226122653203</v>
      </c>
      <c r="M126" s="47"/>
    </row>
    <row r="127" spans="1:13" ht="9.75" customHeight="1">
      <c r="A127" s="44" t="s">
        <v>98</v>
      </c>
      <c r="B127" s="42" t="s">
        <v>99</v>
      </c>
      <c r="C127" s="45">
        <v>573.7259707896511</v>
      </c>
      <c r="M127" s="47"/>
    </row>
    <row r="128" spans="1:13" ht="9.75" customHeight="1">
      <c r="A128" s="44" t="s">
        <v>100</v>
      </c>
      <c r="B128" s="42" t="s">
        <v>101</v>
      </c>
      <c r="C128" s="45">
        <v>503.4</v>
      </c>
      <c r="M128" s="47"/>
    </row>
    <row r="129" spans="1:13" ht="9.75" customHeight="1">
      <c r="A129" s="44" t="s">
        <v>529</v>
      </c>
      <c r="B129" s="42" t="s">
        <v>530</v>
      </c>
      <c r="C129" s="45">
        <v>551.9</v>
      </c>
      <c r="M129" s="47"/>
    </row>
    <row r="130" spans="1:13" ht="9.75" customHeight="1">
      <c r="A130" s="44" t="s">
        <v>531</v>
      </c>
      <c r="B130" s="42" t="s">
        <v>532</v>
      </c>
      <c r="C130" s="45">
        <v>511.3</v>
      </c>
      <c r="M130" s="47"/>
    </row>
    <row r="131" spans="1:13" ht="9.75" customHeight="1">
      <c r="A131" s="44" t="s">
        <v>533</v>
      </c>
      <c r="B131" s="42" t="s">
        <v>534</v>
      </c>
      <c r="C131" s="45">
        <v>568.5</v>
      </c>
      <c r="M131" s="47"/>
    </row>
    <row r="132" spans="1:13" ht="9.75" customHeight="1">
      <c r="A132" s="44" t="s">
        <v>535</v>
      </c>
      <c r="B132" s="51" t="s">
        <v>536</v>
      </c>
      <c r="C132" s="45">
        <v>576</v>
      </c>
      <c r="M132" s="47"/>
    </row>
    <row r="133" spans="1:13" ht="9.75" customHeight="1">
      <c r="A133" s="44" t="s">
        <v>537</v>
      </c>
      <c r="B133" s="51" t="s">
        <v>538</v>
      </c>
      <c r="C133" s="45">
        <v>555.8</v>
      </c>
      <c r="M133" s="47"/>
    </row>
    <row r="134" spans="1:13" ht="9.75" customHeight="1">
      <c r="A134" s="44" t="s">
        <v>539</v>
      </c>
      <c r="B134" s="51" t="s">
        <v>540</v>
      </c>
      <c r="C134" s="45">
        <v>552.7</v>
      </c>
      <c r="M134" s="47"/>
    </row>
    <row r="135" spans="1:13" ht="9.75" customHeight="1">
      <c r="A135" s="44" t="s">
        <v>541</v>
      </c>
      <c r="B135" s="51" t="s">
        <v>542</v>
      </c>
      <c r="C135" s="45">
        <v>552.4</v>
      </c>
      <c r="M135" s="47"/>
    </row>
    <row r="136" spans="1:13" ht="9.75" customHeight="1">
      <c r="A136" s="44" t="s">
        <v>543</v>
      </c>
      <c r="B136" s="51" t="s">
        <v>544</v>
      </c>
      <c r="C136" s="45">
        <v>426.9</v>
      </c>
      <c r="M136" s="47"/>
    </row>
    <row r="137" spans="1:13" ht="9.75" customHeight="1">
      <c r="A137" s="44" t="s">
        <v>545</v>
      </c>
      <c r="B137" s="51" t="s">
        <v>546</v>
      </c>
      <c r="C137" s="45">
        <v>472.3</v>
      </c>
      <c r="M137" s="47"/>
    </row>
    <row r="138" spans="1:13" ht="9.75" customHeight="1">
      <c r="A138" s="44" t="s">
        <v>547</v>
      </c>
      <c r="B138" s="51" t="s">
        <v>548</v>
      </c>
      <c r="C138" s="45">
        <v>481.7</v>
      </c>
      <c r="M138" s="47"/>
    </row>
    <row r="139" spans="1:13" ht="9.75" customHeight="1">
      <c r="A139" s="44" t="s">
        <v>549</v>
      </c>
      <c r="B139" s="51" t="s">
        <v>550</v>
      </c>
      <c r="C139" s="45">
        <v>539.4</v>
      </c>
      <c r="M139" s="47"/>
    </row>
    <row r="140" spans="1:13" ht="9.75" customHeight="1">
      <c r="A140" s="44" t="s">
        <v>102</v>
      </c>
      <c r="B140" s="51" t="s">
        <v>103</v>
      </c>
      <c r="C140" s="45">
        <v>473.8</v>
      </c>
      <c r="M140" s="47"/>
    </row>
    <row r="141" spans="1:13" ht="9.75" customHeight="1">
      <c r="A141" s="44" t="s">
        <v>551</v>
      </c>
      <c r="B141" s="51" t="s">
        <v>552</v>
      </c>
      <c r="C141" s="45">
        <v>496.3</v>
      </c>
      <c r="D141" s="58"/>
      <c r="M141" s="47"/>
    </row>
    <row r="142" spans="1:13" ht="9.75" customHeight="1">
      <c r="A142" s="44" t="s">
        <v>206</v>
      </c>
      <c r="B142" s="51" t="s">
        <v>207</v>
      </c>
      <c r="C142" s="45">
        <v>477.9</v>
      </c>
      <c r="M142" s="47"/>
    </row>
    <row r="143" spans="1:13" ht="9.75" customHeight="1">
      <c r="A143" s="44" t="s">
        <v>553</v>
      </c>
      <c r="B143" s="51" t="s">
        <v>554</v>
      </c>
      <c r="C143" s="45">
        <v>450.6</v>
      </c>
      <c r="M143" s="47"/>
    </row>
    <row r="144" spans="1:13" ht="9.75" customHeight="1">
      <c r="A144" s="44" t="s">
        <v>104</v>
      </c>
      <c r="B144" s="51" t="s">
        <v>105</v>
      </c>
      <c r="C144" s="45">
        <v>269.8</v>
      </c>
      <c r="M144" s="47"/>
    </row>
    <row r="145" spans="1:13" ht="9.75" customHeight="1">
      <c r="A145" s="44" t="s">
        <v>106</v>
      </c>
      <c r="B145" s="51" t="s">
        <v>107</v>
      </c>
      <c r="C145" s="45">
        <v>206.1</v>
      </c>
      <c r="M145" s="47"/>
    </row>
    <row r="146" spans="1:13" ht="9.75" customHeight="1">
      <c r="A146" s="44" t="s">
        <v>555</v>
      </c>
      <c r="B146" s="51" t="s">
        <v>556</v>
      </c>
      <c r="C146" s="45">
        <v>376.9</v>
      </c>
      <c r="M146" s="47"/>
    </row>
    <row r="147" spans="1:13" ht="9.75" customHeight="1">
      <c r="A147" s="44" t="s">
        <v>557</v>
      </c>
      <c r="B147" s="51" t="s">
        <v>558</v>
      </c>
      <c r="C147" s="45">
        <v>444.1</v>
      </c>
      <c r="M147" s="47"/>
    </row>
    <row r="148" spans="1:13" ht="9.75" customHeight="1">
      <c r="A148" s="44" t="s">
        <v>559</v>
      </c>
      <c r="B148" s="42" t="s">
        <v>560</v>
      </c>
      <c r="C148" s="45">
        <v>269.1</v>
      </c>
      <c r="M148" s="47"/>
    </row>
    <row r="149" spans="1:13" ht="9.75" customHeight="1">
      <c r="A149" s="44" t="s">
        <v>161</v>
      </c>
      <c r="B149" s="42" t="s">
        <v>162</v>
      </c>
      <c r="C149" s="45">
        <v>381.1</v>
      </c>
      <c r="M149" s="47"/>
    </row>
    <row r="150" spans="1:13" ht="9.75" customHeight="1">
      <c r="A150" s="44" t="s">
        <v>561</v>
      </c>
      <c r="B150" s="42" t="s">
        <v>562</v>
      </c>
      <c r="C150" s="45">
        <v>591.9</v>
      </c>
      <c r="M150" s="47"/>
    </row>
    <row r="151" spans="1:13" ht="9.75" customHeight="1">
      <c r="A151" s="44" t="s">
        <v>563</v>
      </c>
      <c r="B151" s="42" t="s">
        <v>564</v>
      </c>
      <c r="C151" s="45">
        <v>662</v>
      </c>
      <c r="M151" s="47"/>
    </row>
    <row r="152" spans="1:13" ht="9.75" customHeight="1">
      <c r="A152" s="44" t="s">
        <v>185</v>
      </c>
      <c r="B152" s="42" t="s">
        <v>186</v>
      </c>
      <c r="C152" s="45">
        <v>606.4</v>
      </c>
      <c r="M152" s="47"/>
    </row>
    <row r="153" spans="1:13" ht="9.75" customHeight="1">
      <c r="A153" s="44" t="s">
        <v>39</v>
      </c>
      <c r="B153" s="42" t="s">
        <v>25</v>
      </c>
      <c r="C153" s="45">
        <v>567.2</v>
      </c>
      <c r="M153" s="47"/>
    </row>
    <row r="154" spans="1:13" ht="9.75" customHeight="1">
      <c r="A154" s="44" t="s">
        <v>565</v>
      </c>
      <c r="B154" s="42" t="s">
        <v>566</v>
      </c>
      <c r="C154" s="45">
        <v>559.7</v>
      </c>
      <c r="M154" s="47"/>
    </row>
    <row r="155" spans="1:13" ht="9.75" customHeight="1">
      <c r="A155" s="44" t="s">
        <v>567</v>
      </c>
      <c r="B155" s="51" t="s">
        <v>568</v>
      </c>
      <c r="C155" s="45">
        <v>453.9</v>
      </c>
      <c r="M155" s="47"/>
    </row>
    <row r="156" spans="1:13" ht="9.75" customHeight="1">
      <c r="A156" s="44" t="s">
        <v>75</v>
      </c>
      <c r="B156" s="51" t="s">
        <v>108</v>
      </c>
      <c r="C156" s="45">
        <v>1209.7</v>
      </c>
      <c r="M156" s="47"/>
    </row>
    <row r="157" spans="1:13" ht="9.75" customHeight="1">
      <c r="A157" s="44" t="s">
        <v>569</v>
      </c>
      <c r="B157" s="51" t="s">
        <v>570</v>
      </c>
      <c r="C157" s="45">
        <v>566.8</v>
      </c>
      <c r="M157" s="47"/>
    </row>
    <row r="158" spans="1:13" ht="9.75" customHeight="1">
      <c r="A158" s="44" t="s">
        <v>109</v>
      </c>
      <c r="B158" s="51" t="s">
        <v>110</v>
      </c>
      <c r="C158" s="45">
        <v>651.4</v>
      </c>
      <c r="M158" s="47"/>
    </row>
    <row r="159" spans="1:13" ht="9.75" customHeight="1">
      <c r="A159" s="44" t="s">
        <v>838</v>
      </c>
      <c r="B159" s="51" t="s">
        <v>839</v>
      </c>
      <c r="C159" s="45">
        <v>701.2</v>
      </c>
      <c r="M159" s="47"/>
    </row>
    <row r="160" spans="1:13" ht="9.75" customHeight="1">
      <c r="A160" s="44" t="s">
        <v>840</v>
      </c>
      <c r="B160" s="51" t="s">
        <v>841</v>
      </c>
      <c r="C160" s="45">
        <v>856.3</v>
      </c>
      <c r="M160" s="47"/>
    </row>
    <row r="161" spans="1:13" ht="9.75" customHeight="1">
      <c r="A161" s="44" t="s">
        <v>842</v>
      </c>
      <c r="B161" s="51" t="s">
        <v>843</v>
      </c>
      <c r="C161" s="45">
        <v>632.6</v>
      </c>
      <c r="M161" s="47"/>
    </row>
    <row r="162" spans="1:13" ht="9.75" customHeight="1">
      <c r="A162" s="44" t="s">
        <v>787</v>
      </c>
      <c r="B162" s="51" t="s">
        <v>788</v>
      </c>
      <c r="C162" s="45">
        <v>1108</v>
      </c>
      <c r="M162" s="47"/>
    </row>
    <row r="163" spans="1:13" ht="9.75" customHeight="1">
      <c r="A163" s="44" t="s">
        <v>42</v>
      </c>
      <c r="B163" s="42" t="s">
        <v>28</v>
      </c>
      <c r="C163" s="45" t="s">
        <v>655</v>
      </c>
      <c r="M163" s="47"/>
    </row>
    <row r="164" spans="1:13" ht="9.75" customHeight="1">
      <c r="A164" s="44" t="s">
        <v>577</v>
      </c>
      <c r="B164" s="42" t="s">
        <v>578</v>
      </c>
      <c r="C164" s="45" t="s">
        <v>655</v>
      </c>
      <c r="M164" s="47"/>
    </row>
    <row r="165" spans="1:13" ht="9.75" customHeight="1">
      <c r="A165" s="44" t="s">
        <v>119</v>
      </c>
      <c r="B165" s="42" t="s">
        <v>120</v>
      </c>
      <c r="C165" s="45" t="s">
        <v>655</v>
      </c>
      <c r="M165" s="47"/>
    </row>
    <row r="166" spans="1:13" ht="9.75" customHeight="1">
      <c r="A166" s="44" t="s">
        <v>579</v>
      </c>
      <c r="B166" s="42" t="s">
        <v>580</v>
      </c>
      <c r="C166" s="45" t="s">
        <v>655</v>
      </c>
      <c r="D166" s="41"/>
      <c r="M166" s="47"/>
    </row>
    <row r="167" spans="1:13" ht="9.75" customHeight="1">
      <c r="A167" s="44" t="s">
        <v>581</v>
      </c>
      <c r="B167" s="43" t="s">
        <v>582</v>
      </c>
      <c r="C167" s="45" t="s">
        <v>655</v>
      </c>
      <c r="D167" s="41"/>
      <c r="M167" s="47"/>
    </row>
    <row r="168" spans="1:13" ht="9.75" customHeight="1">
      <c r="A168" s="44" t="s">
        <v>163</v>
      </c>
      <c r="B168" s="43" t="s">
        <v>157</v>
      </c>
      <c r="C168" s="45" t="s">
        <v>655</v>
      </c>
      <c r="D168" s="41"/>
      <c r="M168" s="47"/>
    </row>
    <row r="169" spans="1:13" ht="9.75" customHeight="1">
      <c r="A169" s="44" t="s">
        <v>583</v>
      </c>
      <c r="B169" s="43" t="s">
        <v>584</v>
      </c>
      <c r="C169" s="45" t="s">
        <v>655</v>
      </c>
      <c r="D169" s="41"/>
      <c r="M169" s="47"/>
    </row>
    <row r="170" spans="1:13" ht="9.75" customHeight="1">
      <c r="A170" s="44" t="s">
        <v>585</v>
      </c>
      <c r="B170" s="43" t="s">
        <v>586</v>
      </c>
      <c r="C170" s="45" t="s">
        <v>655</v>
      </c>
      <c r="M170" s="47"/>
    </row>
    <row r="171" spans="1:13" ht="9.75" customHeight="1">
      <c r="A171" s="44" t="s">
        <v>844</v>
      </c>
      <c r="B171" s="43" t="s">
        <v>845</v>
      </c>
      <c r="C171" s="45">
        <v>1125.7</v>
      </c>
      <c r="M171" s="47"/>
    </row>
    <row r="172" spans="1:13" ht="9.75" customHeight="1">
      <c r="A172" s="44" t="s">
        <v>846</v>
      </c>
      <c r="B172" s="43" t="s">
        <v>847</v>
      </c>
      <c r="C172" s="45">
        <v>1149.1</v>
      </c>
      <c r="D172" s="41"/>
      <c r="M172" s="47"/>
    </row>
    <row r="173" spans="1:13" ht="9.75" customHeight="1">
      <c r="A173" s="44" t="s">
        <v>848</v>
      </c>
      <c r="B173" s="43" t="s">
        <v>849</v>
      </c>
      <c r="C173" s="45">
        <v>969.7</v>
      </c>
      <c r="D173" s="41"/>
      <c r="M173" s="47"/>
    </row>
    <row r="174" spans="1:13" ht="9.75" customHeight="1">
      <c r="A174" s="44" t="s">
        <v>850</v>
      </c>
      <c r="B174" s="43" t="s">
        <v>851</v>
      </c>
      <c r="C174" s="45">
        <v>871.3</v>
      </c>
      <c r="D174" s="41"/>
      <c r="M174" s="47"/>
    </row>
    <row r="175" spans="1:13" ht="9.75" customHeight="1">
      <c r="A175" s="44" t="s">
        <v>852</v>
      </c>
      <c r="B175" s="43" t="s">
        <v>853</v>
      </c>
      <c r="C175" s="45">
        <v>943.1</v>
      </c>
      <c r="D175" s="41"/>
      <c r="M175" s="47"/>
    </row>
    <row r="176" spans="1:13" ht="9.75" customHeight="1">
      <c r="A176" s="44" t="s">
        <v>854</v>
      </c>
      <c r="B176" s="43" t="s">
        <v>855</v>
      </c>
      <c r="C176" s="45">
        <v>830.7</v>
      </c>
      <c r="D176" s="41"/>
      <c r="M176" s="47"/>
    </row>
    <row r="177" spans="1:13" ht="9.75" customHeight="1">
      <c r="A177" s="44" t="s">
        <v>856</v>
      </c>
      <c r="B177" s="43" t="s">
        <v>857</v>
      </c>
      <c r="C177" s="45">
        <v>1049.6</v>
      </c>
      <c r="D177" s="41"/>
      <c r="M177" s="47"/>
    </row>
    <row r="178" spans="1:13" ht="9.75" customHeight="1">
      <c r="A178" s="44" t="s">
        <v>858</v>
      </c>
      <c r="B178" s="43" t="s">
        <v>859</v>
      </c>
      <c r="C178" s="45">
        <v>767.8</v>
      </c>
      <c r="D178" s="41"/>
      <c r="M178" s="47"/>
    </row>
    <row r="179" spans="1:13" ht="9.75" customHeight="1">
      <c r="A179" s="44" t="s">
        <v>860</v>
      </c>
      <c r="B179" s="43" t="s">
        <v>861</v>
      </c>
      <c r="C179" s="45">
        <v>950.2</v>
      </c>
      <c r="D179" s="41"/>
      <c r="M179" s="47"/>
    </row>
    <row r="180" spans="1:13" ht="9.75" customHeight="1">
      <c r="A180" s="44" t="s">
        <v>862</v>
      </c>
      <c r="B180" s="43" t="s">
        <v>863</v>
      </c>
      <c r="C180" s="45">
        <v>1194.7</v>
      </c>
      <c r="M180" s="47"/>
    </row>
    <row r="181" spans="1:3" ht="9.75" customHeight="1">
      <c r="A181" s="44" t="s">
        <v>864</v>
      </c>
      <c r="B181" s="43" t="s">
        <v>865</v>
      </c>
      <c r="C181" s="45">
        <v>856.8</v>
      </c>
    </row>
    <row r="182" spans="1:3" ht="9.75" customHeight="1">
      <c r="A182" s="44" t="s">
        <v>866</v>
      </c>
      <c r="B182" s="43" t="s">
        <v>867</v>
      </c>
      <c r="C182" s="45">
        <v>816.7</v>
      </c>
    </row>
    <row r="183" spans="1:3" ht="9.75" customHeight="1">
      <c r="A183" s="44" t="s">
        <v>868</v>
      </c>
      <c r="B183" s="43" t="s">
        <v>869</v>
      </c>
      <c r="C183" s="45">
        <v>900.4</v>
      </c>
    </row>
    <row r="184" spans="1:3" ht="9.75" customHeight="1">
      <c r="A184" s="44" t="s">
        <v>870</v>
      </c>
      <c r="B184" s="43" t="s">
        <v>871</v>
      </c>
      <c r="C184" s="45">
        <v>760.5</v>
      </c>
    </row>
    <row r="185" spans="1:3" ht="9.75" customHeight="1">
      <c r="A185" s="44" t="s">
        <v>647</v>
      </c>
      <c r="B185" s="43" t="s">
        <v>648</v>
      </c>
      <c r="C185" s="45">
        <v>921.8</v>
      </c>
    </row>
    <row r="186" spans="1:3" ht="9.75" customHeight="1">
      <c r="A186" s="44" t="s">
        <v>649</v>
      </c>
      <c r="B186" s="43" t="s">
        <v>650</v>
      </c>
      <c r="C186" s="45">
        <v>502.2</v>
      </c>
    </row>
    <row r="187" spans="1:3" ht="9.75" customHeight="1">
      <c r="A187" s="44" t="s">
        <v>651</v>
      </c>
      <c r="B187" s="59" t="s">
        <v>652</v>
      </c>
      <c r="C187" s="45">
        <v>349.5</v>
      </c>
    </row>
    <row r="188" spans="1:3" ht="9.75" customHeight="1">
      <c r="A188" s="44" t="s">
        <v>653</v>
      </c>
      <c r="B188" s="60" t="s">
        <v>654</v>
      </c>
      <c r="C188" s="45" t="s">
        <v>655</v>
      </c>
    </row>
    <row r="189" spans="1:3" ht="9.75" customHeight="1">
      <c r="A189" s="44" t="s">
        <v>656</v>
      </c>
      <c r="B189" s="60" t="s">
        <v>657</v>
      </c>
      <c r="C189" s="45" t="s">
        <v>655</v>
      </c>
    </row>
    <row r="190" spans="1:3" ht="9.75" customHeight="1">
      <c r="A190" s="44" t="s">
        <v>658</v>
      </c>
      <c r="B190" s="44" t="s">
        <v>659</v>
      </c>
      <c r="C190" s="45" t="s">
        <v>655</v>
      </c>
    </row>
    <row r="191" spans="1:3" ht="9.75" customHeight="1">
      <c r="A191" s="44" t="s">
        <v>660</v>
      </c>
      <c r="B191" s="44" t="s">
        <v>661</v>
      </c>
      <c r="C191" s="45" t="s">
        <v>655</v>
      </c>
    </row>
    <row r="192" spans="1:3" ht="9.75" customHeight="1">
      <c r="A192" s="44" t="s">
        <v>662</v>
      </c>
      <c r="B192" s="44" t="s">
        <v>663</v>
      </c>
      <c r="C192" s="45" t="s">
        <v>655</v>
      </c>
    </row>
    <row r="193" spans="1:3" ht="9.75" customHeight="1">
      <c r="A193" s="44" t="s">
        <v>664</v>
      </c>
      <c r="B193" s="44" t="s">
        <v>665</v>
      </c>
      <c r="C193" s="45" t="s">
        <v>655</v>
      </c>
    </row>
    <row r="194" spans="1:3" ht="9.75" customHeight="1">
      <c r="A194" s="44" t="s">
        <v>666</v>
      </c>
      <c r="B194" s="44" t="s">
        <v>667</v>
      </c>
      <c r="C194" s="45" t="s">
        <v>655</v>
      </c>
    </row>
    <row r="195" spans="1:3" ht="9.75" customHeight="1">
      <c r="A195" s="44" t="s">
        <v>668</v>
      </c>
      <c r="B195" s="44" t="s">
        <v>669</v>
      </c>
      <c r="C195" s="45" t="s">
        <v>655</v>
      </c>
    </row>
    <row r="196" spans="1:3" ht="9.75" customHeight="1">
      <c r="A196" s="44" t="s">
        <v>670</v>
      </c>
      <c r="B196" s="44" t="s">
        <v>671</v>
      </c>
      <c r="C196" s="45" t="s">
        <v>655</v>
      </c>
    </row>
    <row r="197" spans="1:3" ht="9.75" customHeight="1">
      <c r="A197" s="44" t="s">
        <v>672</v>
      </c>
      <c r="B197" s="44" t="s">
        <v>673</v>
      </c>
      <c r="C197" s="45" t="s">
        <v>655</v>
      </c>
    </row>
    <row r="198" spans="1:3" ht="9.75" customHeight="1">
      <c r="A198" s="44" t="s">
        <v>674</v>
      </c>
      <c r="B198" s="44" t="s">
        <v>675</v>
      </c>
      <c r="C198" s="45" t="s">
        <v>655</v>
      </c>
    </row>
    <row r="199" spans="1:3" ht="9.75" customHeight="1">
      <c r="A199" s="44" t="s">
        <v>676</v>
      </c>
      <c r="B199" s="44" t="s">
        <v>677</v>
      </c>
      <c r="C199" s="45" t="s">
        <v>655</v>
      </c>
    </row>
    <row r="200" spans="1:3" ht="9.75" customHeight="1">
      <c r="A200" s="44" t="s">
        <v>678</v>
      </c>
      <c r="B200" s="44" t="s">
        <v>679</v>
      </c>
      <c r="C200" s="45" t="s">
        <v>655</v>
      </c>
    </row>
    <row r="201" spans="1:3" ht="9.75" customHeight="1">
      <c r="A201" s="44" t="s">
        <v>680</v>
      </c>
      <c r="B201" s="44" t="s">
        <v>681</v>
      </c>
      <c r="C201" s="45" t="s">
        <v>655</v>
      </c>
    </row>
    <row r="202" spans="1:3" ht="9.75" customHeight="1">
      <c r="A202" s="44" t="s">
        <v>682</v>
      </c>
      <c r="B202" s="44" t="s">
        <v>683</v>
      </c>
      <c r="C202" s="45" t="s">
        <v>655</v>
      </c>
    </row>
    <row r="203" spans="1:3" ht="9.75" customHeight="1">
      <c r="A203" s="44" t="s">
        <v>684</v>
      </c>
      <c r="B203" s="44" t="s">
        <v>685</v>
      </c>
      <c r="C203" s="45" t="s">
        <v>655</v>
      </c>
    </row>
    <row r="204" spans="1:3" ht="9.75" customHeight="1">
      <c r="A204" s="44" t="s">
        <v>686</v>
      </c>
      <c r="B204" s="44" t="s">
        <v>687</v>
      </c>
      <c r="C204" s="45" t="s">
        <v>655</v>
      </c>
    </row>
    <row r="205" spans="1:3" ht="9.75" customHeight="1">
      <c r="A205" s="44" t="s">
        <v>688</v>
      </c>
      <c r="B205" s="44" t="s">
        <v>689</v>
      </c>
      <c r="C205" s="45" t="s">
        <v>655</v>
      </c>
    </row>
    <row r="206" spans="1:3" ht="9.75" customHeight="1">
      <c r="A206" s="44" t="s">
        <v>690</v>
      </c>
      <c r="B206" s="44" t="s">
        <v>691</v>
      </c>
      <c r="C206" s="45" t="s">
        <v>655</v>
      </c>
    </row>
    <row r="207" spans="1:3" ht="9.75" customHeight="1">
      <c r="A207" s="44" t="s">
        <v>692</v>
      </c>
      <c r="B207" s="44" t="s">
        <v>693</v>
      </c>
      <c r="C207" s="45" t="s">
        <v>655</v>
      </c>
    </row>
    <row r="208" spans="1:3" ht="9.75" customHeight="1">
      <c r="A208" s="44" t="s">
        <v>694</v>
      </c>
      <c r="B208" s="44" t="s">
        <v>695</v>
      </c>
      <c r="C208" s="45" t="s">
        <v>655</v>
      </c>
    </row>
    <row r="209" spans="1:3" ht="9.75" customHeight="1">
      <c r="A209" s="44" t="s">
        <v>696</v>
      </c>
      <c r="B209" s="44" t="s">
        <v>697</v>
      </c>
      <c r="C209" s="45" t="s">
        <v>655</v>
      </c>
    </row>
    <row r="210" spans="1:3" ht="9.75" customHeight="1">
      <c r="A210" s="44" t="s">
        <v>698</v>
      </c>
      <c r="B210" s="44" t="s">
        <v>699</v>
      </c>
      <c r="C210" s="45" t="s">
        <v>655</v>
      </c>
    </row>
    <row r="211" spans="1:3" ht="9.75" customHeight="1">
      <c r="A211" s="44" t="s">
        <v>700</v>
      </c>
      <c r="B211" s="44" t="s">
        <v>701</v>
      </c>
      <c r="C211" s="45" t="s">
        <v>655</v>
      </c>
    </row>
    <row r="212" spans="1:3" ht="9.75" customHeight="1">
      <c r="A212" s="44" t="s">
        <v>702</v>
      </c>
      <c r="B212" s="44" t="s">
        <v>703</v>
      </c>
      <c r="C212" s="45" t="s">
        <v>655</v>
      </c>
    </row>
    <row r="213" spans="1:3" ht="9.75" customHeight="1">
      <c r="A213" s="44" t="s">
        <v>704</v>
      </c>
      <c r="B213" s="44" t="s">
        <v>705</v>
      </c>
      <c r="C213" s="45" t="s">
        <v>655</v>
      </c>
    </row>
    <row r="214" spans="1:3" ht="9.75" customHeight="1">
      <c r="A214" s="44" t="s">
        <v>706</v>
      </c>
      <c r="B214" s="43" t="s">
        <v>707</v>
      </c>
      <c r="C214" s="45">
        <v>1460.1</v>
      </c>
    </row>
    <row r="215" spans="1:3" ht="9.75" customHeight="1">
      <c r="A215" s="44" t="s">
        <v>708</v>
      </c>
      <c r="B215" s="43" t="s">
        <v>709</v>
      </c>
      <c r="C215" s="45" t="s">
        <v>655</v>
      </c>
    </row>
    <row r="216" spans="1:3" ht="9.75" customHeight="1">
      <c r="A216" s="44" t="s">
        <v>710</v>
      </c>
      <c r="B216" s="59" t="s">
        <v>45</v>
      </c>
      <c r="C216" s="45">
        <v>2217.6</v>
      </c>
    </row>
    <row r="217" spans="1:3" ht="9.75" customHeight="1">
      <c r="A217" s="44" t="s">
        <v>711</v>
      </c>
      <c r="B217" s="59" t="s">
        <v>164</v>
      </c>
      <c r="C217" s="45">
        <v>2678</v>
      </c>
    </row>
    <row r="218" spans="1:3" ht="9.75" customHeight="1">
      <c r="A218" s="44" t="s">
        <v>712</v>
      </c>
      <c r="B218" s="59" t="s">
        <v>122</v>
      </c>
      <c r="C218" s="45">
        <v>2328.7</v>
      </c>
    </row>
    <row r="219" spans="1:3" ht="9.75" customHeight="1">
      <c r="A219" s="44" t="s">
        <v>713</v>
      </c>
      <c r="B219" s="42" t="s">
        <v>714</v>
      </c>
      <c r="C219" s="45">
        <v>2561</v>
      </c>
    </row>
    <row r="220" spans="1:3" ht="9.75" customHeight="1">
      <c r="A220" s="44" t="s">
        <v>191</v>
      </c>
      <c r="B220" s="42" t="s">
        <v>123</v>
      </c>
      <c r="C220" s="45">
        <v>2647.4</v>
      </c>
    </row>
    <row r="221" spans="1:3" ht="9.75" customHeight="1">
      <c r="A221" s="44" t="s">
        <v>715</v>
      </c>
      <c r="B221" s="42" t="s">
        <v>716</v>
      </c>
      <c r="C221" s="45">
        <v>2665.6</v>
      </c>
    </row>
    <row r="222" spans="1:3" ht="9.75" customHeight="1">
      <c r="A222" s="44" t="s">
        <v>717</v>
      </c>
      <c r="B222" s="42" t="s">
        <v>718</v>
      </c>
      <c r="C222" s="45">
        <v>2902.2</v>
      </c>
    </row>
    <row r="223" spans="1:3" ht="9.75" customHeight="1">
      <c r="A223" s="44" t="s">
        <v>796</v>
      </c>
      <c r="B223" s="44" t="s">
        <v>872</v>
      </c>
      <c r="C223" s="45">
        <v>1485.7</v>
      </c>
    </row>
    <row r="224" spans="1:3" ht="9.75" customHeight="1">
      <c r="A224" s="44"/>
      <c r="B224" s="44"/>
      <c r="C224" s="45"/>
    </row>
    <row r="225" spans="1:3" ht="9.75" customHeight="1">
      <c r="A225" s="44"/>
      <c r="B225" s="44"/>
      <c r="C225" s="45"/>
    </row>
    <row r="226" spans="1:3" ht="9.75" customHeight="1">
      <c r="A226" s="44"/>
      <c r="B226" s="44"/>
      <c r="C226" s="45"/>
    </row>
    <row r="227" spans="1:3" ht="9.75" customHeight="1">
      <c r="A227" s="44"/>
      <c r="B227" s="44"/>
      <c r="C227" s="45"/>
    </row>
    <row r="228" spans="1:3" ht="9.75" customHeight="1">
      <c r="A228" s="44"/>
      <c r="B228" s="44"/>
      <c r="C228" s="45"/>
    </row>
    <row r="229" spans="1:3" ht="9.75" customHeight="1">
      <c r="A229" s="44"/>
      <c r="B229" s="44"/>
      <c r="C229" s="45"/>
    </row>
    <row r="230" ht="9.75" customHeight="1">
      <c r="C230" s="45"/>
    </row>
    <row r="231" ht="9.75" customHeight="1">
      <c r="C231" s="45"/>
    </row>
    <row r="232" ht="9.75" customHeight="1">
      <c r="C232" s="45"/>
    </row>
    <row r="233" ht="9.75" customHeight="1">
      <c r="C233" s="45"/>
    </row>
    <row r="234" ht="9.75" customHeight="1">
      <c r="C234" s="45"/>
    </row>
    <row r="235" ht="9.75" customHeight="1">
      <c r="C235" s="45"/>
    </row>
    <row r="236" ht="9.75" customHeight="1">
      <c r="C236" s="45"/>
    </row>
    <row r="237" ht="9.75" customHeight="1">
      <c r="C237" s="45"/>
    </row>
    <row r="238" ht="9.75" customHeight="1">
      <c r="C238" s="45"/>
    </row>
    <row r="239" ht="9.75" customHeight="1">
      <c r="C239" s="45"/>
    </row>
    <row r="240" ht="9.75" customHeight="1">
      <c r="C240" s="45"/>
    </row>
    <row r="241" ht="9.75" customHeight="1">
      <c r="C241" s="45"/>
    </row>
    <row r="242" ht="9.75" customHeight="1">
      <c r="C242" s="45"/>
    </row>
    <row r="243" ht="9.75" customHeight="1">
      <c r="C243" s="45"/>
    </row>
    <row r="244" ht="9.75" customHeight="1">
      <c r="C244" s="45"/>
    </row>
    <row r="245" ht="9.75" customHeight="1">
      <c r="C245" s="45"/>
    </row>
    <row r="246" ht="9.75" customHeight="1">
      <c r="C246" s="45"/>
    </row>
    <row r="247" ht="9.75" customHeight="1">
      <c r="C247" s="45"/>
    </row>
    <row r="248" ht="9.75" customHeight="1">
      <c r="C248" s="45"/>
    </row>
    <row r="249" ht="9.75" customHeight="1">
      <c r="C249" s="45"/>
    </row>
    <row r="250" ht="9.75" customHeight="1">
      <c r="C250" s="45"/>
    </row>
    <row r="251" ht="9.75" customHeight="1">
      <c r="C251" s="45"/>
    </row>
    <row r="252" ht="9.75" customHeight="1">
      <c r="C252" s="45"/>
    </row>
    <row r="253" ht="9.75" customHeight="1">
      <c r="C253" s="45"/>
    </row>
    <row r="254" ht="9.75" customHeight="1">
      <c r="C254" s="45"/>
    </row>
    <row r="255" ht="9.75" customHeight="1">
      <c r="C255" s="45"/>
    </row>
    <row r="256" ht="9.75" customHeight="1">
      <c r="C256" s="45"/>
    </row>
    <row r="257" ht="9.75" customHeight="1">
      <c r="C257" s="45"/>
    </row>
    <row r="258" ht="9.75" customHeight="1">
      <c r="C258" s="45"/>
    </row>
    <row r="259" ht="9.75" customHeight="1">
      <c r="C259" s="45"/>
    </row>
    <row r="260" ht="9.75" customHeight="1">
      <c r="C260" s="45"/>
    </row>
    <row r="261" ht="9.75" customHeight="1">
      <c r="C261" s="45"/>
    </row>
    <row r="262" ht="9.75" customHeight="1">
      <c r="C262" s="45"/>
    </row>
    <row r="263" ht="9.75" customHeight="1">
      <c r="C263" s="45"/>
    </row>
    <row r="264" ht="9.75" customHeight="1">
      <c r="C264" s="45"/>
    </row>
    <row r="265" ht="9.75" customHeight="1">
      <c r="C265" s="45"/>
    </row>
    <row r="266" ht="9.75" customHeight="1">
      <c r="C266" s="45"/>
    </row>
    <row r="267" ht="9.75" customHeight="1">
      <c r="C267" s="45"/>
    </row>
    <row r="268" ht="9.75" customHeight="1">
      <c r="C268" s="45"/>
    </row>
    <row r="269" ht="9.75" customHeight="1">
      <c r="C269" s="45"/>
    </row>
    <row r="270" ht="9.75" customHeight="1">
      <c r="C270" s="45"/>
    </row>
    <row r="271" ht="9.75" customHeight="1">
      <c r="C271" s="45"/>
    </row>
    <row r="272" ht="9.75" customHeight="1">
      <c r="C272" s="45"/>
    </row>
    <row r="273" ht="9.75" customHeight="1">
      <c r="C273" s="45"/>
    </row>
    <row r="274" ht="9.75" customHeight="1">
      <c r="C274" s="45"/>
    </row>
    <row r="275" ht="9.75" customHeight="1">
      <c r="C275" s="45"/>
    </row>
    <row r="276" ht="9.75" customHeight="1">
      <c r="C276" s="45"/>
    </row>
    <row r="277" ht="9.75" customHeight="1">
      <c r="C277" s="45"/>
    </row>
    <row r="278" ht="9.75" customHeight="1">
      <c r="C278" s="45"/>
    </row>
    <row r="279" ht="9.75" customHeight="1">
      <c r="C279" s="45"/>
    </row>
    <row r="280" ht="9.75" customHeight="1">
      <c r="C280" s="45"/>
    </row>
    <row r="281" ht="9.75" customHeight="1">
      <c r="C281" s="45"/>
    </row>
    <row r="282" ht="9.75" customHeight="1">
      <c r="C282" s="45"/>
    </row>
    <row r="283" ht="9.75" customHeight="1">
      <c r="C283" s="45"/>
    </row>
    <row r="284" ht="9.75" customHeight="1">
      <c r="C284" s="45"/>
    </row>
    <row r="285" ht="9.75" customHeight="1">
      <c r="C285" s="45"/>
    </row>
    <row r="286" ht="9.75" customHeight="1">
      <c r="C286" s="45"/>
    </row>
    <row r="287" ht="9.75" customHeight="1">
      <c r="C287" s="45"/>
    </row>
    <row r="288" ht="9.75" customHeight="1">
      <c r="C288" s="45"/>
    </row>
    <row r="289" ht="9.75" customHeight="1">
      <c r="C289" s="45"/>
    </row>
    <row r="290" ht="9.75" customHeight="1">
      <c r="C290" s="45"/>
    </row>
    <row r="291" ht="9.75" customHeight="1">
      <c r="C291" s="45"/>
    </row>
    <row r="292" ht="9.75" customHeight="1">
      <c r="C292" s="45"/>
    </row>
    <row r="293" ht="9.75" customHeight="1">
      <c r="C293" s="45"/>
    </row>
    <row r="294" ht="9.75" customHeight="1">
      <c r="C294" s="45"/>
    </row>
    <row r="295" ht="9.75" customHeight="1">
      <c r="C295" s="45"/>
    </row>
    <row r="296" ht="9.75" customHeight="1">
      <c r="C296" s="45"/>
    </row>
    <row r="297" ht="9.75" customHeight="1">
      <c r="C297" s="45"/>
    </row>
    <row r="298" ht="9.75" customHeight="1">
      <c r="C298" s="45"/>
    </row>
    <row r="299" ht="9.75" customHeight="1">
      <c r="C299" s="45"/>
    </row>
    <row r="300" ht="9.75" customHeight="1">
      <c r="C300" s="45"/>
    </row>
    <row r="301" ht="9.75" customHeight="1">
      <c r="C301" s="47"/>
    </row>
    <row r="302" ht="9.75" customHeight="1">
      <c r="C302" s="45"/>
    </row>
    <row r="303" ht="9.75" customHeight="1">
      <c r="C303" s="45"/>
    </row>
    <row r="304" ht="9.75" customHeight="1">
      <c r="C304" s="45"/>
    </row>
    <row r="305" ht="9.75" customHeight="1">
      <c r="C305" s="45"/>
    </row>
    <row r="306" ht="9.75" customHeight="1">
      <c r="C306" s="45"/>
    </row>
    <row r="307" ht="9.75" customHeight="1">
      <c r="C307" s="45"/>
    </row>
    <row r="308" ht="9.75" customHeight="1">
      <c r="C308" s="45"/>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20"/>
  </sheetPr>
  <dimension ref="A1:AB171"/>
  <sheetViews>
    <sheetView workbookViewId="0" topLeftCell="A1">
      <pane xSplit="2" ySplit="8" topLeftCell="C9"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3.8515625" style="2" customWidth="1"/>
    <col min="2" max="2" width="6.140625" style="2" customWidth="1"/>
    <col min="3" max="3" width="12.421875" style="2" bestFit="1" customWidth="1"/>
    <col min="4" max="4" width="45.28125" style="2" customWidth="1"/>
    <col min="5" max="5" width="4.7109375" style="2" customWidth="1"/>
    <col min="6" max="6" width="13.140625" style="2" customWidth="1"/>
    <col min="7" max="7" width="21.421875" style="2" customWidth="1"/>
    <col min="8" max="8" width="9.00390625" style="2" customWidth="1"/>
    <col min="9" max="9" width="14.28125" style="2" customWidth="1"/>
    <col min="10" max="10" width="12.57421875" style="2" customWidth="1"/>
    <col min="11" max="11" width="10.28125" style="2" customWidth="1"/>
    <col min="12" max="12" width="5.00390625" style="2" customWidth="1"/>
    <col min="13" max="13" width="6.28125" style="2" customWidth="1"/>
    <col min="14" max="14" width="6.57421875" style="2" bestFit="1" customWidth="1"/>
    <col min="15" max="15" width="14.8515625" style="2" customWidth="1"/>
    <col min="16" max="16" width="6.28125" style="2" customWidth="1"/>
    <col min="17" max="17" width="15.7109375" style="2" customWidth="1"/>
    <col min="18" max="18" width="5.421875" style="2" customWidth="1"/>
    <col min="19" max="19" width="7.00390625" style="2" customWidth="1"/>
    <col min="20" max="16384" width="9.140625" style="2" customWidth="1"/>
  </cols>
  <sheetData>
    <row r="1" spans="3:4" ht="15.75">
      <c r="C1" s="1" t="s">
        <v>220</v>
      </c>
      <c r="D1" s="1" t="s">
        <v>219</v>
      </c>
    </row>
    <row r="2" ht="11.25">
      <c r="E2" s="14" t="s">
        <v>218</v>
      </c>
    </row>
    <row r="3" ht="11.25">
      <c r="L3" s="14"/>
    </row>
    <row r="4" ht="11.25">
      <c r="L4" s="14"/>
    </row>
    <row r="5" spans="15:18" ht="11.25">
      <c r="O5" s="2" t="s">
        <v>126</v>
      </c>
      <c r="R5" s="19"/>
    </row>
    <row r="6" spans="3:14" ht="11.25">
      <c r="C6" s="3"/>
      <c r="D6" s="3"/>
      <c r="E6" s="3"/>
      <c r="F6" s="3"/>
      <c r="G6" s="3"/>
      <c r="H6" s="3"/>
      <c r="I6" s="3"/>
      <c r="J6" s="3"/>
      <c r="K6" s="3"/>
      <c r="L6" s="3"/>
      <c r="M6" s="3"/>
      <c r="N6" s="3"/>
    </row>
    <row r="7" spans="3:14" ht="11.25">
      <c r="C7" s="3"/>
      <c r="D7" s="3"/>
      <c r="E7" s="3" t="s">
        <v>0</v>
      </c>
      <c r="F7" s="3"/>
      <c r="G7" s="3"/>
      <c r="H7" s="3" t="s">
        <v>1</v>
      </c>
      <c r="I7" s="3"/>
      <c r="J7" s="3"/>
      <c r="K7" s="3"/>
      <c r="L7" s="3" t="s">
        <v>2</v>
      </c>
      <c r="M7" s="3" t="s">
        <v>2</v>
      </c>
      <c r="N7" s="3" t="s">
        <v>2</v>
      </c>
    </row>
    <row r="8" spans="1:14" ht="11.25">
      <c r="A8" s="10" t="s">
        <v>137</v>
      </c>
      <c r="B8" s="10" t="s">
        <v>131</v>
      </c>
      <c r="C8" s="4" t="s">
        <v>3</v>
      </c>
      <c r="D8" s="4" t="s">
        <v>165</v>
      </c>
      <c r="E8" s="4" t="s">
        <v>4</v>
      </c>
      <c r="F8" s="4" t="s">
        <v>5</v>
      </c>
      <c r="G8" s="4" t="s">
        <v>166</v>
      </c>
      <c r="H8" s="4" t="s">
        <v>4</v>
      </c>
      <c r="I8" s="4" t="s">
        <v>6</v>
      </c>
      <c r="J8" s="4" t="s">
        <v>67</v>
      </c>
      <c r="K8" s="4" t="s">
        <v>68</v>
      </c>
      <c r="L8" s="4" t="s">
        <v>7</v>
      </c>
      <c r="M8" s="4" t="s">
        <v>6</v>
      </c>
      <c r="N8" s="4" t="s">
        <v>8</v>
      </c>
    </row>
    <row r="9" spans="1:28" ht="11.25" customHeight="1">
      <c r="A9" s="20" t="s">
        <v>49</v>
      </c>
      <c r="B9" s="8" t="s">
        <v>129</v>
      </c>
      <c r="C9" s="23" t="s">
        <v>30</v>
      </c>
      <c r="D9" s="23" t="s">
        <v>19</v>
      </c>
      <c r="E9" s="24">
        <v>305.8</v>
      </c>
      <c r="F9" s="23" t="s">
        <v>167</v>
      </c>
      <c r="G9" s="23" t="s">
        <v>168</v>
      </c>
      <c r="H9" s="24">
        <v>451.71</v>
      </c>
      <c r="I9" s="23" t="s">
        <v>49</v>
      </c>
      <c r="J9" s="24">
        <v>373.08045719559533</v>
      </c>
      <c r="K9" s="24"/>
      <c r="L9" s="11">
        <f>E9</f>
        <v>305.8</v>
      </c>
      <c r="M9" s="38">
        <f>J9-E9</f>
        <v>67.28045719559532</v>
      </c>
      <c r="N9" s="38">
        <f>H9-J9</f>
        <v>78.62954280440465</v>
      </c>
      <c r="S9" s="5"/>
      <c r="T9" s="5"/>
      <c r="U9" s="5"/>
      <c r="V9" s="5"/>
      <c r="W9" s="5"/>
      <c r="X9" s="5"/>
      <c r="Y9" s="5"/>
      <c r="Z9" s="5"/>
      <c r="AA9" s="5"/>
      <c r="AB9" s="5"/>
    </row>
    <row r="10" spans="1:28" ht="12.75">
      <c r="A10" s="16"/>
      <c r="B10" s="9" t="s">
        <v>130</v>
      </c>
      <c r="C10" s="23" t="s">
        <v>69</v>
      </c>
      <c r="D10" s="23" t="s">
        <v>70</v>
      </c>
      <c r="E10" s="24">
        <v>105.45</v>
      </c>
      <c r="F10" s="23" t="s">
        <v>167</v>
      </c>
      <c r="G10" s="23" t="s">
        <v>168</v>
      </c>
      <c r="H10" s="24">
        <v>187.83</v>
      </c>
      <c r="I10" s="23" t="s">
        <v>49</v>
      </c>
      <c r="J10" s="24">
        <v>139.50831662189623</v>
      </c>
      <c r="K10" s="24"/>
      <c r="L10" s="12">
        <f aca="true" t="shared" si="0" ref="L10:L72">E10</f>
        <v>105.45</v>
      </c>
      <c r="M10" s="36">
        <f aca="true" t="shared" si="1" ref="M10:M72">J10-E10</f>
        <v>34.058316621896225</v>
      </c>
      <c r="N10" s="36">
        <f aca="true" t="shared" si="2" ref="N10:N72">H10-J10</f>
        <v>48.321683378103785</v>
      </c>
      <c r="Q10" s="34" t="s">
        <v>169</v>
      </c>
      <c r="R10" s="34" t="s">
        <v>170</v>
      </c>
      <c r="S10" s="33"/>
      <c r="T10" s="5"/>
      <c r="U10" s="5"/>
      <c r="V10" s="5"/>
      <c r="W10" s="5"/>
      <c r="X10" s="5"/>
      <c r="Y10" s="5"/>
      <c r="Z10" s="5"/>
      <c r="AA10" s="5"/>
      <c r="AB10" s="5"/>
    </row>
    <row r="11" spans="1:28" ht="12.75">
      <c r="A11" s="20" t="s">
        <v>46</v>
      </c>
      <c r="B11" s="9" t="str">
        <f>B9</f>
        <v>M</v>
      </c>
      <c r="C11" s="23" t="s">
        <v>73</v>
      </c>
      <c r="D11" s="23" t="s">
        <v>74</v>
      </c>
      <c r="E11" s="24">
        <v>131.41</v>
      </c>
      <c r="F11" s="23" t="s">
        <v>71</v>
      </c>
      <c r="G11" s="23" t="s">
        <v>72</v>
      </c>
      <c r="H11" s="24">
        <v>228.6</v>
      </c>
      <c r="I11" s="23" t="s">
        <v>46</v>
      </c>
      <c r="J11" s="24">
        <v>190.21496682735602</v>
      </c>
      <c r="K11" s="24"/>
      <c r="L11" s="12">
        <f t="shared" si="0"/>
        <v>131.41</v>
      </c>
      <c r="M11" s="36">
        <f t="shared" si="1"/>
        <v>58.804966827356026</v>
      </c>
      <c r="N11" s="36">
        <f t="shared" si="2"/>
        <v>38.38503317264397</v>
      </c>
      <c r="Q11" s="35"/>
      <c r="R11" s="35" t="s">
        <v>213</v>
      </c>
      <c r="S11" s="33"/>
      <c r="T11" s="5"/>
      <c r="U11" s="5"/>
      <c r="V11" s="5"/>
      <c r="W11" s="5"/>
      <c r="X11" s="5"/>
      <c r="Y11" s="5"/>
      <c r="Z11" s="5"/>
      <c r="AA11" s="5"/>
      <c r="AB11" s="5"/>
    </row>
    <row r="12" spans="2:28" ht="11.25">
      <c r="B12" s="9" t="str">
        <f>B10</f>
        <v>F</v>
      </c>
      <c r="C12" s="23" t="s">
        <v>73</v>
      </c>
      <c r="D12" s="23" t="s">
        <v>74</v>
      </c>
      <c r="E12" s="24">
        <v>38.42</v>
      </c>
      <c r="F12" s="23" t="s">
        <v>71</v>
      </c>
      <c r="G12" s="23" t="s">
        <v>72</v>
      </c>
      <c r="H12" s="24">
        <v>87.95</v>
      </c>
      <c r="I12" s="23" t="s">
        <v>46</v>
      </c>
      <c r="J12" s="24">
        <v>68.42890313850317</v>
      </c>
      <c r="K12" s="24"/>
      <c r="L12" s="12">
        <f t="shared" si="0"/>
        <v>38.42</v>
      </c>
      <c r="M12" s="36">
        <f t="shared" si="1"/>
        <v>30.00890313850317</v>
      </c>
      <c r="N12" s="36">
        <f t="shared" si="2"/>
        <v>19.52109686149683</v>
      </c>
      <c r="Q12" s="33"/>
      <c r="R12" s="33"/>
      <c r="S12" s="33"/>
      <c r="T12" s="5"/>
      <c r="U12" s="5"/>
      <c r="V12" s="5"/>
      <c r="W12" s="5"/>
      <c r="X12" s="5"/>
      <c r="Y12" s="5"/>
      <c r="Z12" s="5"/>
      <c r="AA12" s="5"/>
      <c r="AB12" s="5"/>
    </row>
    <row r="13" spans="1:28" ht="11.25">
      <c r="A13" s="20" t="s">
        <v>61</v>
      </c>
      <c r="B13" s="9" t="str">
        <f aca="true" t="shared" si="3" ref="B13:B70">B11</f>
        <v>M</v>
      </c>
      <c r="C13" s="23" t="s">
        <v>158</v>
      </c>
      <c r="D13" s="23" t="s">
        <v>195</v>
      </c>
      <c r="E13" s="24">
        <v>138.49</v>
      </c>
      <c r="F13" s="23" t="s">
        <v>79</v>
      </c>
      <c r="G13" s="23" t="s">
        <v>80</v>
      </c>
      <c r="H13" s="24">
        <v>200.2</v>
      </c>
      <c r="I13" s="23" t="s">
        <v>61</v>
      </c>
      <c r="J13" s="24">
        <v>175.21807031577345</v>
      </c>
      <c r="K13" s="24"/>
      <c r="L13" s="12">
        <f t="shared" si="0"/>
        <v>138.49</v>
      </c>
      <c r="M13" s="36">
        <f t="shared" si="1"/>
        <v>36.72807031577344</v>
      </c>
      <c r="N13" s="36">
        <f t="shared" si="2"/>
        <v>24.981929684226543</v>
      </c>
      <c r="Q13" s="33"/>
      <c r="R13" s="33"/>
      <c r="S13" s="33"/>
      <c r="T13" s="5"/>
      <c r="U13" s="5"/>
      <c r="V13" s="5"/>
      <c r="W13" s="5"/>
      <c r="X13" s="5"/>
      <c r="Y13" s="5"/>
      <c r="Z13" s="5"/>
      <c r="AA13" s="5"/>
      <c r="AB13" s="5"/>
    </row>
    <row r="14" spans="2:28" ht="11.25">
      <c r="B14" s="9" t="str">
        <f t="shared" si="3"/>
        <v>F</v>
      </c>
      <c r="C14" s="23" t="s">
        <v>77</v>
      </c>
      <c r="D14" s="23" t="s">
        <v>78</v>
      </c>
      <c r="E14" s="24">
        <v>51.18</v>
      </c>
      <c r="F14" s="23" t="s">
        <v>31</v>
      </c>
      <c r="G14" s="23" t="s">
        <v>20</v>
      </c>
      <c r="H14" s="24">
        <v>128.21</v>
      </c>
      <c r="I14" s="23" t="s">
        <v>61</v>
      </c>
      <c r="J14" s="24">
        <v>75.52845107134627</v>
      </c>
      <c r="K14" s="24"/>
      <c r="L14" s="12">
        <f t="shared" si="0"/>
        <v>51.18</v>
      </c>
      <c r="M14" s="36">
        <f t="shared" si="1"/>
        <v>24.34845107134627</v>
      </c>
      <c r="N14" s="36">
        <f t="shared" si="2"/>
        <v>52.68154892865374</v>
      </c>
      <c r="Q14" s="33"/>
      <c r="R14" s="33" t="s">
        <v>212</v>
      </c>
      <c r="S14" s="33"/>
      <c r="T14" s="5"/>
      <c r="U14" s="5"/>
      <c r="V14" s="5"/>
      <c r="W14" s="5"/>
      <c r="X14" s="5"/>
      <c r="Y14" s="5"/>
      <c r="Z14" s="5"/>
      <c r="AA14" s="5"/>
      <c r="AB14" s="5"/>
    </row>
    <row r="15" spans="1:28" ht="11.25">
      <c r="A15" s="20" t="s">
        <v>12</v>
      </c>
      <c r="B15" s="9" t="str">
        <f t="shared" si="3"/>
        <v>M</v>
      </c>
      <c r="C15" s="23"/>
      <c r="D15" s="23"/>
      <c r="E15" s="24">
        <v>357.96</v>
      </c>
      <c r="F15" s="23"/>
      <c r="G15" s="23"/>
      <c r="H15" s="24">
        <v>357.96</v>
      </c>
      <c r="I15" s="23" t="s">
        <v>12</v>
      </c>
      <c r="J15" s="24">
        <v>357.96</v>
      </c>
      <c r="K15" s="24"/>
      <c r="L15" s="12">
        <f t="shared" si="0"/>
        <v>357.96</v>
      </c>
      <c r="M15" s="37">
        <v>0.9</v>
      </c>
      <c r="N15" s="37">
        <v>0.9</v>
      </c>
      <c r="Q15" s="33"/>
      <c r="R15" s="33"/>
      <c r="S15" s="33"/>
      <c r="T15" s="5"/>
      <c r="U15" s="5"/>
      <c r="V15" s="5"/>
      <c r="W15" s="5"/>
      <c r="X15" s="5"/>
      <c r="Y15" s="5"/>
      <c r="Z15" s="5"/>
      <c r="AA15" s="5"/>
      <c r="AB15" s="5"/>
    </row>
    <row r="16" spans="2:28" ht="11.25">
      <c r="B16" s="9" t="str">
        <f t="shared" si="3"/>
        <v>F</v>
      </c>
      <c r="C16" s="23"/>
      <c r="D16" s="23"/>
      <c r="E16" s="24">
        <v>314.02</v>
      </c>
      <c r="F16" s="23"/>
      <c r="G16" s="23"/>
      <c r="H16" s="24">
        <v>314.02</v>
      </c>
      <c r="I16" s="23" t="s">
        <v>12</v>
      </c>
      <c r="J16" s="24">
        <v>314.02</v>
      </c>
      <c r="K16" s="24"/>
      <c r="L16" s="12">
        <f t="shared" si="0"/>
        <v>314.02</v>
      </c>
      <c r="M16" s="37">
        <v>0.9</v>
      </c>
      <c r="N16" s="37">
        <v>0.9</v>
      </c>
      <c r="Q16" s="33"/>
      <c r="R16" s="33"/>
      <c r="S16" s="33"/>
      <c r="T16" s="5"/>
      <c r="U16" s="5"/>
      <c r="V16" s="5"/>
      <c r="W16" s="5"/>
      <c r="X16" s="5"/>
      <c r="Y16" s="5"/>
      <c r="Z16" s="5"/>
      <c r="AA16" s="5"/>
      <c r="AB16" s="5"/>
    </row>
    <row r="17" spans="1:28" ht="11.25">
      <c r="A17" s="20" t="s">
        <v>56</v>
      </c>
      <c r="B17" s="9" t="str">
        <f t="shared" si="3"/>
        <v>M</v>
      </c>
      <c r="C17" s="23" t="s">
        <v>159</v>
      </c>
      <c r="D17" s="23" t="s">
        <v>155</v>
      </c>
      <c r="E17" s="24">
        <v>128.98</v>
      </c>
      <c r="F17" s="23" t="s">
        <v>81</v>
      </c>
      <c r="G17" s="23" t="s">
        <v>82</v>
      </c>
      <c r="H17" s="24">
        <v>295.94</v>
      </c>
      <c r="I17" s="23" t="s">
        <v>56</v>
      </c>
      <c r="J17" s="24">
        <v>188.7611124467041</v>
      </c>
      <c r="K17" s="24"/>
      <c r="L17" s="12">
        <f t="shared" si="0"/>
        <v>128.98</v>
      </c>
      <c r="M17" s="36">
        <f t="shared" si="1"/>
        <v>59.7811124467041</v>
      </c>
      <c r="N17" s="36">
        <f t="shared" si="2"/>
        <v>107.17888755329591</v>
      </c>
      <c r="R17" s="30" t="s">
        <v>175</v>
      </c>
      <c r="S17" s="33"/>
      <c r="T17" s="5"/>
      <c r="U17" s="5"/>
      <c r="V17" s="5"/>
      <c r="W17" s="5"/>
      <c r="X17" s="5"/>
      <c r="Y17" s="5"/>
      <c r="Z17" s="5"/>
      <c r="AA17" s="5"/>
      <c r="AB17" s="5"/>
    </row>
    <row r="18" spans="2:28" ht="11.25">
      <c r="B18" s="9" t="str">
        <f t="shared" si="3"/>
        <v>F</v>
      </c>
      <c r="C18" s="23" t="s">
        <v>159</v>
      </c>
      <c r="D18" s="23" t="s">
        <v>155</v>
      </c>
      <c r="E18" s="24">
        <v>55.64</v>
      </c>
      <c r="F18" s="23" t="s">
        <v>81</v>
      </c>
      <c r="G18" s="23" t="s">
        <v>82</v>
      </c>
      <c r="H18" s="24">
        <v>170.06</v>
      </c>
      <c r="I18" s="23" t="s">
        <v>56</v>
      </c>
      <c r="J18" s="24">
        <v>103.7099293369266</v>
      </c>
      <c r="K18" s="24"/>
      <c r="L18" s="12">
        <f t="shared" si="0"/>
        <v>55.64</v>
      </c>
      <c r="M18" s="36">
        <f t="shared" si="1"/>
        <v>48.069929336926606</v>
      </c>
      <c r="N18" s="36">
        <f t="shared" si="2"/>
        <v>66.3500706630734</v>
      </c>
      <c r="Q18" s="33"/>
      <c r="R18" s="33"/>
      <c r="S18" s="33"/>
      <c r="T18" s="5"/>
      <c r="U18" s="5"/>
      <c r="V18" s="5"/>
      <c r="W18" s="5"/>
      <c r="X18" s="5"/>
      <c r="Y18" s="5"/>
      <c r="Z18" s="5"/>
      <c r="AA18" s="5"/>
      <c r="AB18" s="5"/>
    </row>
    <row r="19" spans="1:28" ht="11.25">
      <c r="A19" s="20" t="s">
        <v>13</v>
      </c>
      <c r="B19" s="9" t="str">
        <f t="shared" si="3"/>
        <v>M</v>
      </c>
      <c r="C19" s="23"/>
      <c r="D19" s="23"/>
      <c r="E19" s="24">
        <v>186.52</v>
      </c>
      <c r="F19" s="23"/>
      <c r="G19" s="23"/>
      <c r="H19" s="24">
        <v>186.52</v>
      </c>
      <c r="I19" s="23" t="s">
        <v>13</v>
      </c>
      <c r="J19" s="24">
        <v>186.52</v>
      </c>
      <c r="K19" s="24"/>
      <c r="L19" s="12">
        <f t="shared" si="0"/>
        <v>186.52</v>
      </c>
      <c r="M19" s="37">
        <v>0.9</v>
      </c>
      <c r="N19" s="37">
        <v>0.9</v>
      </c>
      <c r="Q19" s="5"/>
      <c r="R19" s="5"/>
      <c r="S19" s="5"/>
      <c r="T19" s="5"/>
      <c r="U19" s="5"/>
      <c r="V19" s="5"/>
      <c r="W19" s="5"/>
      <c r="X19" s="5"/>
      <c r="Y19" s="5"/>
      <c r="Z19" s="5"/>
      <c r="AA19" s="5"/>
      <c r="AB19" s="5"/>
    </row>
    <row r="20" spans="2:28" ht="11.25">
      <c r="B20" s="9" t="str">
        <f t="shared" si="3"/>
        <v>F</v>
      </c>
      <c r="C20" s="23"/>
      <c r="D20" s="23"/>
      <c r="E20" s="24">
        <v>53.36</v>
      </c>
      <c r="F20" s="23"/>
      <c r="G20" s="23"/>
      <c r="H20" s="24">
        <v>53.36</v>
      </c>
      <c r="I20" s="23" t="s">
        <v>13</v>
      </c>
      <c r="J20" s="24">
        <v>53.36</v>
      </c>
      <c r="K20" s="24"/>
      <c r="L20" s="12">
        <f t="shared" si="0"/>
        <v>53.36</v>
      </c>
      <c r="M20" s="37">
        <v>0.9</v>
      </c>
      <c r="N20" s="37">
        <v>0.9</v>
      </c>
      <c r="Q20" s="5"/>
      <c r="R20" s="5"/>
      <c r="S20" s="5"/>
      <c r="T20" s="5"/>
      <c r="U20" s="5"/>
      <c r="V20" s="5"/>
      <c r="W20" s="5"/>
      <c r="X20" s="5"/>
      <c r="Y20" s="5"/>
      <c r="Z20" s="5"/>
      <c r="AA20" s="5"/>
      <c r="AB20" s="5"/>
    </row>
    <row r="21" spans="1:28" ht="12.75">
      <c r="A21" s="20" t="s">
        <v>50</v>
      </c>
      <c r="B21" s="9" t="str">
        <f t="shared" si="3"/>
        <v>M</v>
      </c>
      <c r="C21" s="23" t="s">
        <v>34</v>
      </c>
      <c r="D21" s="23" t="s">
        <v>21</v>
      </c>
      <c r="E21" s="24">
        <v>313.6</v>
      </c>
      <c r="F21" s="23" t="s">
        <v>32</v>
      </c>
      <c r="G21" s="23" t="s">
        <v>33</v>
      </c>
      <c r="H21" s="24">
        <v>369.65</v>
      </c>
      <c r="I21" s="23" t="s">
        <v>50</v>
      </c>
      <c r="J21" s="24">
        <v>330.52513605668315</v>
      </c>
      <c r="K21" s="24"/>
      <c r="L21" s="12">
        <f t="shared" si="0"/>
        <v>313.6</v>
      </c>
      <c r="M21" s="36">
        <f t="shared" si="1"/>
        <v>16.92513605668313</v>
      </c>
      <c r="N21" s="36">
        <f t="shared" si="2"/>
        <v>39.124863943316825</v>
      </c>
      <c r="Q21" s="34" t="s">
        <v>182</v>
      </c>
      <c r="R21" s="34" t="s">
        <v>183</v>
      </c>
      <c r="S21" s="33"/>
      <c r="T21" s="5"/>
      <c r="U21" s="5"/>
      <c r="V21" s="5"/>
      <c r="W21" s="5"/>
      <c r="X21" s="5"/>
      <c r="Y21" s="5"/>
      <c r="Z21" s="5"/>
      <c r="AA21" s="5"/>
      <c r="AB21" s="5"/>
    </row>
    <row r="22" spans="2:28" ht="12.75">
      <c r="B22" s="9" t="str">
        <f t="shared" si="3"/>
        <v>F</v>
      </c>
      <c r="C22" s="23" t="s">
        <v>32</v>
      </c>
      <c r="D22" s="23" t="s">
        <v>33</v>
      </c>
      <c r="E22" s="24">
        <v>247.61</v>
      </c>
      <c r="F22" s="23" t="s">
        <v>34</v>
      </c>
      <c r="G22" s="23" t="s">
        <v>21</v>
      </c>
      <c r="H22" s="24">
        <v>255.78</v>
      </c>
      <c r="I22" s="23" t="s">
        <v>50</v>
      </c>
      <c r="J22" s="24">
        <v>253.46134334511976</v>
      </c>
      <c r="K22" s="24"/>
      <c r="L22" s="12">
        <f t="shared" si="0"/>
        <v>247.61</v>
      </c>
      <c r="M22" s="36">
        <f t="shared" si="1"/>
        <v>5.851343345119744</v>
      </c>
      <c r="N22" s="36">
        <f t="shared" si="2"/>
        <v>2.318656654880243</v>
      </c>
      <c r="Q22" s="34"/>
      <c r="R22" s="35" t="s">
        <v>214</v>
      </c>
      <c r="S22" s="33"/>
      <c r="T22" s="5"/>
      <c r="U22" s="5"/>
      <c r="V22" s="5"/>
      <c r="W22" s="5"/>
      <c r="X22" s="5"/>
      <c r="Y22" s="5"/>
      <c r="Z22" s="5"/>
      <c r="AA22" s="5"/>
      <c r="AB22" s="5"/>
    </row>
    <row r="23" spans="1:28" ht="11.25">
      <c r="A23" s="20" t="s">
        <v>60</v>
      </c>
      <c r="B23" s="9" t="str">
        <f t="shared" si="3"/>
        <v>M</v>
      </c>
      <c r="C23" s="23" t="s">
        <v>196</v>
      </c>
      <c r="D23" s="23" t="s">
        <v>197</v>
      </c>
      <c r="E23" s="24">
        <v>92.66</v>
      </c>
      <c r="F23" s="23" t="s">
        <v>83</v>
      </c>
      <c r="G23" s="23" t="s">
        <v>84</v>
      </c>
      <c r="H23" s="24">
        <v>213.28</v>
      </c>
      <c r="I23" s="23" t="s">
        <v>60</v>
      </c>
      <c r="J23" s="24">
        <v>131.15529481193482</v>
      </c>
      <c r="K23" s="24"/>
      <c r="L23" s="12">
        <f t="shared" si="0"/>
        <v>92.66</v>
      </c>
      <c r="M23" s="36">
        <f t="shared" si="1"/>
        <v>38.495294811934826</v>
      </c>
      <c r="N23" s="36">
        <f t="shared" si="2"/>
        <v>82.12470518806518</v>
      </c>
      <c r="Q23" s="33"/>
      <c r="R23" s="33"/>
      <c r="S23" s="33"/>
      <c r="T23" s="5"/>
      <c r="U23" s="5"/>
      <c r="V23" s="5"/>
      <c r="W23" s="5"/>
      <c r="X23" s="5"/>
      <c r="Y23" s="5"/>
      <c r="Z23" s="5"/>
      <c r="AA23" s="5"/>
      <c r="AB23" s="5"/>
    </row>
    <row r="24" spans="2:28" ht="11.25">
      <c r="B24" s="9" t="str">
        <f t="shared" si="3"/>
        <v>F</v>
      </c>
      <c r="C24" s="23" t="s">
        <v>171</v>
      </c>
      <c r="D24" s="23" t="s">
        <v>172</v>
      </c>
      <c r="E24" s="24">
        <v>42.09</v>
      </c>
      <c r="F24" s="23" t="s">
        <v>173</v>
      </c>
      <c r="G24" s="23" t="s">
        <v>174</v>
      </c>
      <c r="H24" s="24">
        <v>91.3</v>
      </c>
      <c r="I24" s="23" t="s">
        <v>60</v>
      </c>
      <c r="J24" s="24">
        <v>68.77036772756593</v>
      </c>
      <c r="K24" s="24"/>
      <c r="L24" s="12">
        <f t="shared" si="0"/>
        <v>42.09</v>
      </c>
      <c r="M24" s="36">
        <f t="shared" si="1"/>
        <v>26.680367727565923</v>
      </c>
      <c r="N24" s="36">
        <f t="shared" si="2"/>
        <v>22.52963227243407</v>
      </c>
      <c r="Q24" s="33"/>
      <c r="R24" s="33" t="s">
        <v>216</v>
      </c>
      <c r="S24" s="33"/>
      <c r="T24" s="5"/>
      <c r="U24" s="5"/>
      <c r="V24" s="5"/>
      <c r="W24" s="5"/>
      <c r="X24" s="5"/>
      <c r="Y24" s="5"/>
      <c r="Z24" s="5"/>
      <c r="AA24" s="5"/>
      <c r="AB24" s="5"/>
    </row>
    <row r="25" spans="1:28" ht="11.25">
      <c r="A25" s="20" t="s">
        <v>58</v>
      </c>
      <c r="B25" s="9" t="str">
        <f t="shared" si="3"/>
        <v>M</v>
      </c>
      <c r="C25" s="23" t="s">
        <v>198</v>
      </c>
      <c r="D25" s="23" t="s">
        <v>199</v>
      </c>
      <c r="E25" s="24">
        <v>255.58</v>
      </c>
      <c r="F25" s="23" t="s">
        <v>35</v>
      </c>
      <c r="G25" s="23" t="s">
        <v>22</v>
      </c>
      <c r="H25" s="24">
        <v>502.02</v>
      </c>
      <c r="I25" s="23" t="s">
        <v>58</v>
      </c>
      <c r="J25" s="24">
        <v>349.0511170394346</v>
      </c>
      <c r="K25" s="24"/>
      <c r="L25" s="12">
        <f t="shared" si="0"/>
        <v>255.58</v>
      </c>
      <c r="M25" s="36">
        <f t="shared" si="1"/>
        <v>93.47111703943457</v>
      </c>
      <c r="N25" s="36">
        <f t="shared" si="2"/>
        <v>152.9688829605654</v>
      </c>
      <c r="Q25" s="33"/>
      <c r="R25" s="33"/>
      <c r="S25" s="33"/>
      <c r="T25" s="5"/>
      <c r="U25" s="5"/>
      <c r="V25" s="5"/>
      <c r="W25" s="5"/>
      <c r="X25" s="5"/>
      <c r="Y25" s="5"/>
      <c r="Z25" s="5"/>
      <c r="AA25" s="5"/>
      <c r="AB25" s="5"/>
    </row>
    <row r="26" spans="2:28" ht="11.25">
      <c r="B26" s="9" t="str">
        <f t="shared" si="3"/>
        <v>F</v>
      </c>
      <c r="C26" s="23" t="s">
        <v>85</v>
      </c>
      <c r="D26" s="23" t="s">
        <v>86</v>
      </c>
      <c r="E26" s="24">
        <v>39.37</v>
      </c>
      <c r="F26" s="23" t="s">
        <v>176</v>
      </c>
      <c r="G26" s="23" t="s">
        <v>177</v>
      </c>
      <c r="H26" s="24">
        <v>125.09</v>
      </c>
      <c r="I26" s="23" t="s">
        <v>58</v>
      </c>
      <c r="J26" s="24">
        <v>86.71805643650181</v>
      </c>
      <c r="K26" s="24"/>
      <c r="L26" s="12">
        <f t="shared" si="0"/>
        <v>39.37</v>
      </c>
      <c r="M26" s="36">
        <f t="shared" si="1"/>
        <v>47.348056436501814</v>
      </c>
      <c r="N26" s="36">
        <f t="shared" si="2"/>
        <v>38.37194356349819</v>
      </c>
      <c r="Q26" s="33"/>
      <c r="R26" s="33"/>
      <c r="S26" s="33"/>
      <c r="T26" s="5"/>
      <c r="U26" s="5"/>
      <c r="V26" s="5"/>
      <c r="W26" s="5"/>
      <c r="X26" s="5"/>
      <c r="Y26" s="5"/>
      <c r="Z26" s="5"/>
      <c r="AA26" s="5"/>
      <c r="AB26" s="5"/>
    </row>
    <row r="27" spans="1:28" ht="11.25">
      <c r="A27" s="20" t="s">
        <v>57</v>
      </c>
      <c r="B27" s="9" t="str">
        <f t="shared" si="3"/>
        <v>M</v>
      </c>
      <c r="C27" s="23" t="s">
        <v>178</v>
      </c>
      <c r="D27" s="25" t="s">
        <v>179</v>
      </c>
      <c r="E27" s="24">
        <v>29.386</v>
      </c>
      <c r="F27" s="23" t="s">
        <v>132</v>
      </c>
      <c r="G27" s="25" t="s">
        <v>134</v>
      </c>
      <c r="H27" s="24">
        <v>208.841</v>
      </c>
      <c r="I27" s="23" t="s">
        <v>57</v>
      </c>
      <c r="J27" s="24">
        <v>116.449</v>
      </c>
      <c r="K27" s="24"/>
      <c r="L27" s="12">
        <f t="shared" si="0"/>
        <v>29.386</v>
      </c>
      <c r="M27" s="36">
        <f t="shared" si="1"/>
        <v>87.063</v>
      </c>
      <c r="N27" s="36">
        <f t="shared" si="2"/>
        <v>92.39200000000001</v>
      </c>
      <c r="R27" s="30" t="s">
        <v>184</v>
      </c>
      <c r="S27" s="33"/>
      <c r="T27" s="5"/>
      <c r="U27" s="5"/>
      <c r="V27" s="5"/>
      <c r="W27" s="5"/>
      <c r="X27" s="5"/>
      <c r="Y27" s="5"/>
      <c r="Z27" s="5"/>
      <c r="AA27" s="5"/>
      <c r="AB27" s="5"/>
    </row>
    <row r="28" spans="2:28" ht="11.25">
      <c r="B28" s="9" t="str">
        <f t="shared" si="3"/>
        <v>F</v>
      </c>
      <c r="C28" s="23" t="s">
        <v>178</v>
      </c>
      <c r="D28" s="23" t="s">
        <v>179</v>
      </c>
      <c r="E28" s="24">
        <v>16.21</v>
      </c>
      <c r="F28" s="23" t="s">
        <v>132</v>
      </c>
      <c r="G28" s="23" t="s">
        <v>134</v>
      </c>
      <c r="H28" s="24">
        <v>77.89</v>
      </c>
      <c r="I28" s="23" t="s">
        <v>57</v>
      </c>
      <c r="J28" s="24">
        <v>52.62230860335874</v>
      </c>
      <c r="K28" s="24"/>
      <c r="L28" s="12">
        <f t="shared" si="0"/>
        <v>16.21</v>
      </c>
      <c r="M28" s="36">
        <f t="shared" si="1"/>
        <v>36.41230860335874</v>
      </c>
      <c r="N28" s="36">
        <f t="shared" si="2"/>
        <v>25.26769139664126</v>
      </c>
      <c r="Q28" s="5"/>
      <c r="R28" s="5"/>
      <c r="S28" s="5"/>
      <c r="T28" s="5"/>
      <c r="U28" s="5"/>
      <c r="V28" s="5"/>
      <c r="W28" s="5"/>
      <c r="X28" s="5"/>
      <c r="Y28" s="5"/>
      <c r="Z28" s="5"/>
      <c r="AA28" s="5"/>
      <c r="AB28" s="5"/>
    </row>
    <row r="29" spans="1:28" ht="11.25">
      <c r="A29" s="20" t="s">
        <v>59</v>
      </c>
      <c r="B29" s="9" t="str">
        <f t="shared" si="3"/>
        <v>M</v>
      </c>
      <c r="C29" s="23" t="s">
        <v>200</v>
      </c>
      <c r="D29" s="23" t="s">
        <v>201</v>
      </c>
      <c r="E29" s="24">
        <v>193.29</v>
      </c>
      <c r="F29" s="23" t="s">
        <v>202</v>
      </c>
      <c r="G29" s="23" t="s">
        <v>203</v>
      </c>
      <c r="H29" s="24">
        <v>366.21</v>
      </c>
      <c r="I29" s="23" t="s">
        <v>59</v>
      </c>
      <c r="J29" s="24">
        <v>254.36394850183427</v>
      </c>
      <c r="K29" s="24"/>
      <c r="L29" s="12">
        <f t="shared" si="0"/>
        <v>193.29</v>
      </c>
      <c r="M29" s="36">
        <f t="shared" si="1"/>
        <v>61.07394850183428</v>
      </c>
      <c r="N29" s="36">
        <f t="shared" si="2"/>
        <v>111.8460514981657</v>
      </c>
      <c r="Q29" s="5"/>
      <c r="R29" s="5"/>
      <c r="S29" s="5"/>
      <c r="T29" s="5"/>
      <c r="U29" s="5"/>
      <c r="V29" s="5"/>
      <c r="W29" s="5"/>
      <c r="X29" s="5"/>
      <c r="Y29" s="5"/>
      <c r="Z29" s="5"/>
      <c r="AA29" s="5"/>
      <c r="AB29" s="5"/>
    </row>
    <row r="30" spans="2:28" ht="12.75">
      <c r="B30" s="9" t="str">
        <f t="shared" si="3"/>
        <v>F</v>
      </c>
      <c r="C30" s="23" t="s">
        <v>87</v>
      </c>
      <c r="D30" s="23" t="s">
        <v>88</v>
      </c>
      <c r="E30" s="24">
        <v>78.9</v>
      </c>
      <c r="F30" s="23" t="s">
        <v>180</v>
      </c>
      <c r="G30" s="23" t="s">
        <v>181</v>
      </c>
      <c r="H30" s="24">
        <v>172.5</v>
      </c>
      <c r="I30" s="23" t="s">
        <v>59</v>
      </c>
      <c r="J30" s="24">
        <v>113.89238927749976</v>
      </c>
      <c r="K30" s="24"/>
      <c r="L30" s="12">
        <f t="shared" si="0"/>
        <v>78.9</v>
      </c>
      <c r="M30" s="36">
        <f t="shared" si="1"/>
        <v>34.992389277499754</v>
      </c>
      <c r="N30" s="36">
        <f t="shared" si="2"/>
        <v>58.60761072250024</v>
      </c>
      <c r="Q30" s="34" t="s">
        <v>187</v>
      </c>
      <c r="R30" s="34" t="s">
        <v>188</v>
      </c>
      <c r="S30" s="33"/>
      <c r="T30" s="5"/>
      <c r="U30" s="5"/>
      <c r="V30" s="5"/>
      <c r="W30" s="5"/>
      <c r="X30" s="5"/>
      <c r="Y30" s="5"/>
      <c r="Z30" s="5"/>
      <c r="AA30" s="5"/>
      <c r="AB30" s="5"/>
    </row>
    <row r="31" spans="1:28" ht="12.75">
      <c r="A31" s="20" t="s">
        <v>14</v>
      </c>
      <c r="B31" s="9" t="str">
        <f t="shared" si="3"/>
        <v>M</v>
      </c>
      <c r="C31" s="23"/>
      <c r="D31" s="23"/>
      <c r="E31" s="24">
        <v>165.84</v>
      </c>
      <c r="F31" s="23"/>
      <c r="G31" s="23"/>
      <c r="H31" s="24">
        <v>165.84</v>
      </c>
      <c r="I31" s="23" t="s">
        <v>14</v>
      </c>
      <c r="J31" s="24">
        <v>165.84</v>
      </c>
      <c r="K31" s="24"/>
      <c r="L31" s="12">
        <f t="shared" si="0"/>
        <v>165.84</v>
      </c>
      <c r="M31" s="37">
        <v>0.9</v>
      </c>
      <c r="N31" s="37">
        <v>0.9</v>
      </c>
      <c r="Q31" s="34"/>
      <c r="R31" s="35" t="s">
        <v>215</v>
      </c>
      <c r="S31" s="33"/>
      <c r="T31" s="5"/>
      <c r="U31" s="5"/>
      <c r="V31" s="5"/>
      <c r="W31" s="5"/>
      <c r="X31" s="5"/>
      <c r="Y31" s="5"/>
      <c r="Z31" s="5"/>
      <c r="AA31" s="5"/>
      <c r="AB31" s="5"/>
    </row>
    <row r="32" spans="2:28" ht="11.25">
      <c r="B32" s="9" t="str">
        <f t="shared" si="3"/>
        <v>F</v>
      </c>
      <c r="C32" s="23"/>
      <c r="D32" s="23"/>
      <c r="E32" s="24">
        <v>81.07</v>
      </c>
      <c r="F32" s="23"/>
      <c r="G32" s="23"/>
      <c r="H32" s="24">
        <v>81.07</v>
      </c>
      <c r="I32" s="23" t="s">
        <v>14</v>
      </c>
      <c r="J32" s="24">
        <v>81.07</v>
      </c>
      <c r="K32" s="24"/>
      <c r="L32" s="12">
        <f t="shared" si="0"/>
        <v>81.07</v>
      </c>
      <c r="M32" s="37">
        <v>0.9</v>
      </c>
      <c r="N32" s="37">
        <v>0.9</v>
      </c>
      <c r="Q32" s="33"/>
      <c r="R32" s="33"/>
      <c r="S32" s="33"/>
      <c r="T32" s="5"/>
      <c r="U32" s="5"/>
      <c r="V32" s="5"/>
      <c r="W32" s="5"/>
      <c r="X32" s="5"/>
      <c r="Y32" s="5"/>
      <c r="Z32" s="5"/>
      <c r="AA32" s="5"/>
      <c r="AB32" s="5"/>
    </row>
    <row r="33" spans="1:28" ht="11.25">
      <c r="A33" s="20" t="s">
        <v>15</v>
      </c>
      <c r="B33" s="9" t="str">
        <f t="shared" si="3"/>
        <v>M</v>
      </c>
      <c r="C33" s="23"/>
      <c r="D33" s="23"/>
      <c r="E33" s="24">
        <v>153.51</v>
      </c>
      <c r="F33" s="23"/>
      <c r="G33" s="23"/>
      <c r="H33" s="24">
        <v>153.51</v>
      </c>
      <c r="I33" s="23" t="s">
        <v>15</v>
      </c>
      <c r="J33" s="24">
        <v>153.51</v>
      </c>
      <c r="K33" s="24"/>
      <c r="L33" s="12">
        <f t="shared" si="0"/>
        <v>153.51</v>
      </c>
      <c r="M33" s="37">
        <v>0.9</v>
      </c>
      <c r="N33" s="37">
        <v>0.9</v>
      </c>
      <c r="Q33" s="33"/>
      <c r="R33" s="33" t="s">
        <v>217</v>
      </c>
      <c r="S33" s="33"/>
      <c r="T33" s="5"/>
      <c r="U33" s="5"/>
      <c r="V33" s="5"/>
      <c r="W33" s="5"/>
      <c r="X33" s="5"/>
      <c r="Y33" s="5"/>
      <c r="Z33" s="5"/>
      <c r="AA33" s="5"/>
      <c r="AB33" s="5"/>
    </row>
    <row r="34" spans="2:28" ht="11.25">
      <c r="B34" s="9" t="str">
        <f t="shared" si="3"/>
        <v>F</v>
      </c>
      <c r="C34" s="23"/>
      <c r="D34" s="23"/>
      <c r="E34" s="24">
        <v>28.93</v>
      </c>
      <c r="F34" s="23"/>
      <c r="G34" s="23"/>
      <c r="H34" s="24">
        <v>28.93</v>
      </c>
      <c r="I34" s="23" t="s">
        <v>15</v>
      </c>
      <c r="J34" s="24">
        <v>28.93</v>
      </c>
      <c r="K34" s="24"/>
      <c r="L34" s="12">
        <f t="shared" si="0"/>
        <v>28.93</v>
      </c>
      <c r="M34" s="37">
        <v>0.9</v>
      </c>
      <c r="N34" s="37">
        <v>0.9</v>
      </c>
      <c r="Q34" s="33"/>
      <c r="R34" s="33"/>
      <c r="S34" s="33"/>
      <c r="T34" s="5"/>
      <c r="U34" s="5"/>
      <c r="V34" s="5"/>
      <c r="W34" s="5"/>
      <c r="X34" s="5"/>
      <c r="Y34" s="5"/>
      <c r="Z34" s="5"/>
      <c r="AA34" s="5"/>
      <c r="AB34" s="5"/>
    </row>
    <row r="35" spans="1:28" ht="11.25">
      <c r="A35" s="20" t="s">
        <v>16</v>
      </c>
      <c r="B35" s="9" t="str">
        <f t="shared" si="3"/>
        <v>M</v>
      </c>
      <c r="C35" s="23"/>
      <c r="D35" s="23"/>
      <c r="E35" s="24">
        <v>341.37</v>
      </c>
      <c r="F35" s="23"/>
      <c r="G35" s="23"/>
      <c r="H35" s="24">
        <v>341.37</v>
      </c>
      <c r="I35" s="23" t="s">
        <v>16</v>
      </c>
      <c r="J35" s="24">
        <v>341.37</v>
      </c>
      <c r="K35" s="24"/>
      <c r="L35" s="12">
        <f t="shared" si="0"/>
        <v>341.37</v>
      </c>
      <c r="M35" s="37">
        <v>0.9</v>
      </c>
      <c r="N35" s="37">
        <v>0.9</v>
      </c>
      <c r="Q35" s="33"/>
      <c r="R35" s="33"/>
      <c r="S35" s="33"/>
      <c r="T35" s="5"/>
      <c r="U35" s="5"/>
      <c r="V35" s="5"/>
      <c r="W35" s="5"/>
      <c r="X35" s="5"/>
      <c r="Y35" s="5"/>
      <c r="Z35" s="5"/>
      <c r="AA35" s="5"/>
      <c r="AB35" s="5"/>
    </row>
    <row r="36" spans="2:28" ht="11.25">
      <c r="B36" s="9" t="str">
        <f t="shared" si="3"/>
        <v>F</v>
      </c>
      <c r="C36" s="23"/>
      <c r="D36" s="23"/>
      <c r="E36" s="24">
        <v>72.97</v>
      </c>
      <c r="F36" s="23"/>
      <c r="G36" s="23"/>
      <c r="H36" s="24">
        <v>72.97</v>
      </c>
      <c r="I36" s="23" t="s">
        <v>16</v>
      </c>
      <c r="J36" s="24">
        <v>72.97</v>
      </c>
      <c r="K36" s="24"/>
      <c r="L36" s="12">
        <f t="shared" si="0"/>
        <v>72.97</v>
      </c>
      <c r="M36" s="37">
        <v>0.9</v>
      </c>
      <c r="N36" s="37">
        <v>0.9</v>
      </c>
      <c r="R36" s="30" t="s">
        <v>184</v>
      </c>
      <c r="S36" s="33"/>
      <c r="T36" s="5"/>
      <c r="U36" s="5"/>
      <c r="V36" s="5"/>
      <c r="W36" s="5"/>
      <c r="X36" s="5"/>
      <c r="Y36" s="5"/>
      <c r="Z36" s="5"/>
      <c r="AA36" s="5"/>
      <c r="AB36" s="5"/>
    </row>
    <row r="37" spans="1:28" ht="11.25">
      <c r="A37" s="20" t="s">
        <v>48</v>
      </c>
      <c r="B37" s="9" t="str">
        <f t="shared" si="3"/>
        <v>M</v>
      </c>
      <c r="C37" s="23"/>
      <c r="D37" s="23"/>
      <c r="E37" s="24">
        <v>181.86</v>
      </c>
      <c r="F37" s="23"/>
      <c r="G37" s="23"/>
      <c r="H37" s="24">
        <v>181.86</v>
      </c>
      <c r="I37" s="23" t="s">
        <v>48</v>
      </c>
      <c r="J37" s="24">
        <v>181.86</v>
      </c>
      <c r="K37" s="24"/>
      <c r="L37" s="12">
        <f t="shared" si="0"/>
        <v>181.86</v>
      </c>
      <c r="M37" s="37">
        <v>0.9</v>
      </c>
      <c r="N37" s="37">
        <v>0.9</v>
      </c>
      <c r="Q37" s="5"/>
      <c r="R37" s="5"/>
      <c r="S37" s="5"/>
      <c r="T37" s="5"/>
      <c r="U37" s="5"/>
      <c r="V37" s="5"/>
      <c r="W37" s="5"/>
      <c r="X37" s="5"/>
      <c r="Y37" s="5"/>
      <c r="Z37" s="5"/>
      <c r="AA37" s="5"/>
      <c r="AB37" s="5"/>
    </row>
    <row r="38" spans="2:28" ht="11.25">
      <c r="B38" s="9" t="str">
        <f t="shared" si="3"/>
        <v>F</v>
      </c>
      <c r="C38" s="23"/>
      <c r="D38" s="23"/>
      <c r="E38" s="24">
        <v>107.94</v>
      </c>
      <c r="F38" s="23"/>
      <c r="G38" s="23"/>
      <c r="H38" s="24">
        <v>107.94</v>
      </c>
      <c r="I38" s="23" t="s">
        <v>48</v>
      </c>
      <c r="J38" s="24">
        <v>107.94</v>
      </c>
      <c r="K38" s="24"/>
      <c r="L38" s="12">
        <f t="shared" si="0"/>
        <v>107.94</v>
      </c>
      <c r="M38" s="37">
        <v>0.9</v>
      </c>
      <c r="N38" s="37">
        <v>0.9</v>
      </c>
      <c r="Q38" s="5"/>
      <c r="R38" s="5"/>
      <c r="S38" s="5"/>
      <c r="T38" s="5"/>
      <c r="U38" s="5"/>
      <c r="V38" s="5"/>
      <c r="W38" s="5"/>
      <c r="X38" s="5"/>
      <c r="Y38" s="5"/>
      <c r="Z38" s="5"/>
      <c r="AA38" s="5"/>
      <c r="AB38" s="5"/>
    </row>
    <row r="39" spans="1:28" ht="11.25">
      <c r="A39" s="20" t="s">
        <v>64</v>
      </c>
      <c r="B39" s="9" t="str">
        <f t="shared" si="3"/>
        <v>M</v>
      </c>
      <c r="C39" s="23" t="s">
        <v>36</v>
      </c>
      <c r="D39" s="23" t="s">
        <v>89</v>
      </c>
      <c r="E39" s="24">
        <v>297.36</v>
      </c>
      <c r="F39" s="23" t="s">
        <v>92</v>
      </c>
      <c r="G39" s="23" t="s">
        <v>93</v>
      </c>
      <c r="H39" s="24">
        <v>531.58</v>
      </c>
      <c r="I39" s="23" t="s">
        <v>64</v>
      </c>
      <c r="J39" s="24">
        <v>382.41112419369614</v>
      </c>
      <c r="K39" s="24"/>
      <c r="L39" s="12">
        <f t="shared" si="0"/>
        <v>297.36</v>
      </c>
      <c r="M39" s="36">
        <f t="shared" si="1"/>
        <v>85.05112419369613</v>
      </c>
      <c r="N39" s="36">
        <f t="shared" si="2"/>
        <v>149.1688758063039</v>
      </c>
      <c r="R39" s="17" t="s">
        <v>146</v>
      </c>
      <c r="S39" s="5"/>
      <c r="T39" s="5"/>
      <c r="U39" s="5"/>
      <c r="V39" s="5"/>
      <c r="W39" s="5"/>
      <c r="X39" s="5"/>
      <c r="Y39" s="5"/>
      <c r="Z39" s="5"/>
      <c r="AA39" s="5"/>
      <c r="AB39" s="5"/>
    </row>
    <row r="40" spans="2:28" ht="11.25">
      <c r="B40" s="9" t="str">
        <f t="shared" si="3"/>
        <v>F</v>
      </c>
      <c r="C40" s="23" t="s">
        <v>90</v>
      </c>
      <c r="D40" s="23" t="s">
        <v>91</v>
      </c>
      <c r="E40" s="24">
        <v>128.26</v>
      </c>
      <c r="F40" s="23" t="s">
        <v>92</v>
      </c>
      <c r="G40" s="23" t="s">
        <v>93</v>
      </c>
      <c r="H40" s="24">
        <v>260.97</v>
      </c>
      <c r="I40" s="23" t="s">
        <v>64</v>
      </c>
      <c r="J40" s="24">
        <v>178.81382924498715</v>
      </c>
      <c r="K40" s="24"/>
      <c r="L40" s="12">
        <f t="shared" si="0"/>
        <v>128.26</v>
      </c>
      <c r="M40" s="36">
        <f t="shared" si="1"/>
        <v>50.553829244987156</v>
      </c>
      <c r="N40" s="36">
        <f t="shared" si="2"/>
        <v>82.15617075501288</v>
      </c>
      <c r="R40" s="7" t="s">
        <v>147</v>
      </c>
      <c r="S40" s="7"/>
      <c r="T40" s="7" t="s">
        <v>148</v>
      </c>
      <c r="W40" s="17" t="s">
        <v>149</v>
      </c>
      <c r="X40" s="5"/>
      <c r="Y40" s="5"/>
      <c r="Z40" s="5"/>
      <c r="AA40" s="5"/>
      <c r="AB40" s="5"/>
    </row>
    <row r="41" spans="1:28" ht="11.25">
      <c r="A41" s="20" t="s">
        <v>18</v>
      </c>
      <c r="B41" s="9" t="str">
        <f t="shared" si="3"/>
        <v>M</v>
      </c>
      <c r="C41" s="23"/>
      <c r="D41" s="23"/>
      <c r="E41" s="24">
        <v>292.32</v>
      </c>
      <c r="F41" s="23"/>
      <c r="G41" s="23"/>
      <c r="H41" s="24">
        <v>292.32</v>
      </c>
      <c r="I41" s="23" t="s">
        <v>18</v>
      </c>
      <c r="J41" s="24">
        <v>292.32</v>
      </c>
      <c r="K41" s="24"/>
      <c r="L41" s="12">
        <f t="shared" si="0"/>
        <v>292.32</v>
      </c>
      <c r="M41" s="37">
        <v>0.9</v>
      </c>
      <c r="N41" s="37">
        <v>0.9</v>
      </c>
      <c r="W41" s="5"/>
      <c r="X41" s="5"/>
      <c r="Y41" s="5"/>
      <c r="Z41" s="5"/>
      <c r="AA41" s="5"/>
      <c r="AB41" s="5"/>
    </row>
    <row r="42" spans="2:28" ht="11.25">
      <c r="B42" s="9" t="str">
        <f t="shared" si="3"/>
        <v>F</v>
      </c>
      <c r="C42" s="23"/>
      <c r="D42" s="23"/>
      <c r="E42" s="24">
        <v>49.14</v>
      </c>
      <c r="F42" s="23"/>
      <c r="G42" s="23"/>
      <c r="H42" s="24">
        <v>49.14</v>
      </c>
      <c r="I42" s="23" t="s">
        <v>18</v>
      </c>
      <c r="J42" s="24">
        <v>49.14</v>
      </c>
      <c r="K42" s="24"/>
      <c r="L42" s="12">
        <f t="shared" si="0"/>
        <v>49.14</v>
      </c>
      <c r="M42" s="37">
        <v>0.9</v>
      </c>
      <c r="N42" s="37">
        <v>0.9</v>
      </c>
      <c r="Q42" s="2" t="s">
        <v>144</v>
      </c>
      <c r="R42" s="15" t="s">
        <v>152</v>
      </c>
      <c r="S42" s="16"/>
      <c r="T42" s="15" t="s">
        <v>136</v>
      </c>
      <c r="U42" s="16"/>
      <c r="W42" s="5" t="s">
        <v>139</v>
      </c>
      <c r="X42" s="5" t="s">
        <v>138</v>
      </c>
      <c r="Y42" s="5"/>
      <c r="Z42" s="5"/>
      <c r="AA42" s="5"/>
      <c r="AB42" s="5"/>
    </row>
    <row r="43" spans="1:28" ht="11.25">
      <c r="A43" s="20" t="s">
        <v>51</v>
      </c>
      <c r="B43" s="9" t="str">
        <f t="shared" si="3"/>
        <v>M</v>
      </c>
      <c r="C43" s="23" t="s">
        <v>160</v>
      </c>
      <c r="D43" s="23" t="s">
        <v>156</v>
      </c>
      <c r="E43" s="24">
        <v>239.37</v>
      </c>
      <c r="F43" s="23" t="s">
        <v>204</v>
      </c>
      <c r="G43" s="23" t="s">
        <v>205</v>
      </c>
      <c r="H43" s="24">
        <v>401.63</v>
      </c>
      <c r="I43" s="23" t="s">
        <v>51</v>
      </c>
      <c r="J43" s="24">
        <v>332.42012872625753</v>
      </c>
      <c r="K43" s="24"/>
      <c r="L43" s="12">
        <f t="shared" si="0"/>
        <v>239.37</v>
      </c>
      <c r="M43" s="36">
        <f t="shared" si="1"/>
        <v>93.05012872625753</v>
      </c>
      <c r="N43" s="36">
        <f t="shared" si="2"/>
        <v>69.20987127374246</v>
      </c>
      <c r="Q43" s="2" t="s">
        <v>153</v>
      </c>
      <c r="R43" s="15" t="s">
        <v>150</v>
      </c>
      <c r="S43" s="16"/>
      <c r="T43" s="15" t="s">
        <v>68</v>
      </c>
      <c r="U43" s="16"/>
      <c r="W43" s="5" t="s">
        <v>140</v>
      </c>
      <c r="X43" s="5" t="s">
        <v>141</v>
      </c>
      <c r="Y43" s="5"/>
      <c r="Z43" s="5"/>
      <c r="AA43" s="5"/>
      <c r="AB43" s="5"/>
    </row>
    <row r="44" spans="2:28" ht="11.25">
      <c r="B44" s="9" t="str">
        <f t="shared" si="3"/>
        <v>F</v>
      </c>
      <c r="C44" s="23" t="s">
        <v>94</v>
      </c>
      <c r="D44" s="23" t="s">
        <v>95</v>
      </c>
      <c r="E44" s="24">
        <v>138.27</v>
      </c>
      <c r="F44" s="23" t="s">
        <v>37</v>
      </c>
      <c r="G44" s="23" t="s">
        <v>23</v>
      </c>
      <c r="H44" s="24">
        <v>229.05</v>
      </c>
      <c r="I44" s="23" t="s">
        <v>51</v>
      </c>
      <c r="J44" s="24">
        <v>177.22248229330722</v>
      </c>
      <c r="K44" s="24"/>
      <c r="L44" s="12">
        <f t="shared" si="0"/>
        <v>138.27</v>
      </c>
      <c r="M44" s="36">
        <f t="shared" si="1"/>
        <v>38.95248229330721</v>
      </c>
      <c r="N44" s="36">
        <f t="shared" si="2"/>
        <v>51.82751770669279</v>
      </c>
      <c r="Q44" s="2" t="s">
        <v>145</v>
      </c>
      <c r="R44" s="15" t="s">
        <v>151</v>
      </c>
      <c r="S44" s="16"/>
      <c r="T44" s="15" t="s">
        <v>135</v>
      </c>
      <c r="U44" s="16"/>
      <c r="W44" s="2" t="s">
        <v>142</v>
      </c>
      <c r="X44" s="2" t="s">
        <v>143</v>
      </c>
      <c r="AA44" s="5"/>
      <c r="AB44" s="5"/>
    </row>
    <row r="45" spans="1:28" ht="11.25">
      <c r="A45" s="20" t="s">
        <v>52</v>
      </c>
      <c r="B45" s="9" t="str">
        <f t="shared" si="3"/>
        <v>M</v>
      </c>
      <c r="C45" s="23" t="s">
        <v>98</v>
      </c>
      <c r="D45" s="23" t="s">
        <v>99</v>
      </c>
      <c r="E45" s="24">
        <v>167.3</v>
      </c>
      <c r="F45" s="23" t="s">
        <v>96</v>
      </c>
      <c r="G45" s="23" t="s">
        <v>97</v>
      </c>
      <c r="H45" s="24">
        <v>305.04</v>
      </c>
      <c r="I45" s="23" t="s">
        <v>52</v>
      </c>
      <c r="J45" s="24">
        <v>243.0918076146725</v>
      </c>
      <c r="K45" s="24"/>
      <c r="L45" s="12">
        <f t="shared" si="0"/>
        <v>167.3</v>
      </c>
      <c r="M45" s="36">
        <f t="shared" si="1"/>
        <v>75.79180761467248</v>
      </c>
      <c r="N45" s="36">
        <f t="shared" si="2"/>
        <v>61.94819238532753</v>
      </c>
      <c r="AA45" s="5"/>
      <c r="AB45" s="5"/>
    </row>
    <row r="46" spans="2:28" ht="11.25">
      <c r="B46" s="9" t="str">
        <f t="shared" si="3"/>
        <v>F</v>
      </c>
      <c r="C46" s="23" t="s">
        <v>98</v>
      </c>
      <c r="D46" s="23" t="s">
        <v>99</v>
      </c>
      <c r="E46" s="24">
        <v>75.32</v>
      </c>
      <c r="F46" s="23" t="s">
        <v>38</v>
      </c>
      <c r="G46" s="23" t="s">
        <v>24</v>
      </c>
      <c r="H46" s="24">
        <v>167.17</v>
      </c>
      <c r="I46" s="23" t="s">
        <v>52</v>
      </c>
      <c r="J46" s="24">
        <v>129.01083332636514</v>
      </c>
      <c r="K46" s="24"/>
      <c r="L46" s="12">
        <f t="shared" si="0"/>
        <v>75.32</v>
      </c>
      <c r="M46" s="36">
        <f t="shared" si="1"/>
        <v>53.69083332636515</v>
      </c>
      <c r="N46" s="36">
        <f t="shared" si="2"/>
        <v>38.15916667363484</v>
      </c>
      <c r="Q46" s="5"/>
      <c r="R46" s="5"/>
      <c r="S46" s="5"/>
      <c r="T46" s="13"/>
      <c r="U46" s="5"/>
      <c r="V46" s="5"/>
      <c r="W46" s="5"/>
      <c r="X46" s="5"/>
      <c r="Y46" s="5"/>
      <c r="Z46" s="5"/>
      <c r="AA46" s="5"/>
      <c r="AB46" s="5"/>
    </row>
    <row r="47" spans="1:28" ht="11.25">
      <c r="A47" s="20" t="s">
        <v>65</v>
      </c>
      <c r="B47" s="9" t="str">
        <f t="shared" si="3"/>
        <v>M</v>
      </c>
      <c r="C47" s="23" t="s">
        <v>102</v>
      </c>
      <c r="D47" s="23" t="s">
        <v>103</v>
      </c>
      <c r="E47" s="24">
        <v>192.94</v>
      </c>
      <c r="F47" s="23" t="s">
        <v>206</v>
      </c>
      <c r="G47" s="26" t="s">
        <v>207</v>
      </c>
      <c r="H47" s="24">
        <v>349.24</v>
      </c>
      <c r="I47" s="23" t="s">
        <v>65</v>
      </c>
      <c r="J47" s="24">
        <v>258.0417766173736</v>
      </c>
      <c r="K47" s="24"/>
      <c r="L47" s="12">
        <f t="shared" si="0"/>
        <v>192.94</v>
      </c>
      <c r="M47" s="36">
        <f t="shared" si="1"/>
        <v>65.10177661737362</v>
      </c>
      <c r="N47" s="36">
        <f t="shared" si="2"/>
        <v>91.1982233826264</v>
      </c>
      <c r="Q47" s="5"/>
      <c r="R47" s="5"/>
      <c r="S47" s="5"/>
      <c r="T47" s="18"/>
      <c r="U47" s="5"/>
      <c r="V47" s="5"/>
      <c r="W47" s="5"/>
      <c r="X47" s="5"/>
      <c r="Y47" s="5"/>
      <c r="Z47" s="5"/>
      <c r="AA47" s="5"/>
      <c r="AB47" s="5"/>
    </row>
    <row r="48" spans="2:28" ht="11.25">
      <c r="B48" s="9" t="str">
        <f t="shared" si="3"/>
        <v>F</v>
      </c>
      <c r="C48" s="23" t="s">
        <v>102</v>
      </c>
      <c r="D48" s="23" t="s">
        <v>103</v>
      </c>
      <c r="E48" s="24">
        <v>44.24</v>
      </c>
      <c r="F48" s="23" t="s">
        <v>100</v>
      </c>
      <c r="G48" s="26" t="s">
        <v>101</v>
      </c>
      <c r="H48" s="24">
        <v>87.04</v>
      </c>
      <c r="I48" s="23" t="s">
        <v>65</v>
      </c>
      <c r="J48" s="24">
        <v>68.95610985940667</v>
      </c>
      <c r="K48" s="24"/>
      <c r="L48" s="12">
        <f t="shared" si="0"/>
        <v>44.24</v>
      </c>
      <c r="M48" s="36">
        <f t="shared" si="1"/>
        <v>24.716109859406664</v>
      </c>
      <c r="N48" s="36">
        <f t="shared" si="2"/>
        <v>18.08389014059334</v>
      </c>
      <c r="Q48" s="32"/>
      <c r="R48" s="32"/>
      <c r="S48" s="33"/>
      <c r="T48" s="15"/>
      <c r="U48" s="5"/>
      <c r="V48" s="5"/>
      <c r="W48" s="5"/>
      <c r="X48" s="5"/>
      <c r="Y48" s="5"/>
      <c r="Z48" s="5"/>
      <c r="AA48" s="5"/>
      <c r="AB48" s="5"/>
    </row>
    <row r="49" spans="1:28" ht="11.25">
      <c r="A49" s="20" t="s">
        <v>62</v>
      </c>
      <c r="B49" s="9" t="str">
        <f t="shared" si="3"/>
        <v>M</v>
      </c>
      <c r="C49" s="23" t="s">
        <v>106</v>
      </c>
      <c r="D49" s="23" t="s">
        <v>107</v>
      </c>
      <c r="E49" s="24">
        <v>142.15</v>
      </c>
      <c r="F49" s="23" t="s">
        <v>161</v>
      </c>
      <c r="G49" s="23" t="s">
        <v>162</v>
      </c>
      <c r="H49" s="24">
        <v>384.71</v>
      </c>
      <c r="I49" s="23" t="s">
        <v>62</v>
      </c>
      <c r="J49" s="24">
        <v>179.91418566802017</v>
      </c>
      <c r="K49" s="24"/>
      <c r="L49" s="12">
        <f t="shared" si="0"/>
        <v>142.15</v>
      </c>
      <c r="M49" s="36">
        <f t="shared" si="1"/>
        <v>37.76418566802016</v>
      </c>
      <c r="N49" s="36">
        <f t="shared" si="2"/>
        <v>204.7958143319798</v>
      </c>
      <c r="Q49" s="33"/>
      <c r="R49" s="33"/>
      <c r="S49" s="33"/>
      <c r="T49" s="15"/>
      <c r="U49" s="5"/>
      <c r="V49" s="5"/>
      <c r="W49" s="5"/>
      <c r="X49" s="5"/>
      <c r="Y49" s="5"/>
      <c r="Z49" s="5"/>
      <c r="AA49" s="5"/>
      <c r="AB49" s="5"/>
    </row>
    <row r="50" spans="2:28" ht="11.25">
      <c r="B50" s="9" t="str">
        <f t="shared" si="3"/>
        <v>F</v>
      </c>
      <c r="C50" s="23" t="s">
        <v>106</v>
      </c>
      <c r="D50" s="23" t="s">
        <v>107</v>
      </c>
      <c r="E50" s="24">
        <v>38.61</v>
      </c>
      <c r="F50" s="23" t="s">
        <v>104</v>
      </c>
      <c r="G50" s="23" t="s">
        <v>105</v>
      </c>
      <c r="H50" s="24">
        <v>109.43</v>
      </c>
      <c r="I50" s="23" t="s">
        <v>62</v>
      </c>
      <c r="J50" s="24">
        <v>70.82179724947025</v>
      </c>
      <c r="K50" s="24"/>
      <c r="L50" s="12">
        <f t="shared" si="0"/>
        <v>38.61</v>
      </c>
      <c r="M50" s="36">
        <f t="shared" si="1"/>
        <v>32.21179724947025</v>
      </c>
      <c r="N50" s="36">
        <f t="shared" si="2"/>
        <v>38.608202750529756</v>
      </c>
      <c r="Q50" s="33"/>
      <c r="R50" s="33"/>
      <c r="S50" s="33"/>
      <c r="T50" s="15"/>
      <c r="U50" s="5"/>
      <c r="V50" s="5"/>
      <c r="W50" s="5"/>
      <c r="X50" s="5"/>
      <c r="Y50" s="5"/>
      <c r="Z50" s="5"/>
      <c r="AA50" s="5"/>
      <c r="AB50" s="5"/>
    </row>
    <row r="51" spans="1:28" ht="11.25">
      <c r="A51" s="20" t="s">
        <v>66</v>
      </c>
      <c r="B51" s="9" t="str">
        <f t="shared" si="3"/>
        <v>M</v>
      </c>
      <c r="C51" s="23" t="s">
        <v>75</v>
      </c>
      <c r="D51" s="23" t="s">
        <v>108</v>
      </c>
      <c r="E51" s="24">
        <v>109.35</v>
      </c>
      <c r="F51" s="23" t="s">
        <v>109</v>
      </c>
      <c r="G51" s="23" t="s">
        <v>110</v>
      </c>
      <c r="H51" s="24">
        <v>332.85</v>
      </c>
      <c r="I51" s="23" t="s">
        <v>66</v>
      </c>
      <c r="J51" s="24">
        <v>235.99555224449966</v>
      </c>
      <c r="K51" s="24"/>
      <c r="L51" s="12">
        <f t="shared" si="0"/>
        <v>109.35</v>
      </c>
      <c r="M51" s="36">
        <f t="shared" si="1"/>
        <v>126.64555224449967</v>
      </c>
      <c r="N51" s="36">
        <f t="shared" si="2"/>
        <v>96.85444775550036</v>
      </c>
      <c r="Q51" s="33"/>
      <c r="R51" s="33"/>
      <c r="S51" s="33"/>
      <c r="T51" s="15"/>
      <c r="U51" s="5"/>
      <c r="V51" s="5"/>
      <c r="W51" s="5"/>
      <c r="X51" s="5"/>
      <c r="Y51" s="5"/>
      <c r="Z51" s="5"/>
      <c r="AA51" s="5"/>
      <c r="AB51" s="5"/>
    </row>
    <row r="52" spans="2:28" ht="11.25">
      <c r="B52" s="9" t="str">
        <f t="shared" si="3"/>
        <v>F</v>
      </c>
      <c r="C52" s="23" t="s">
        <v>185</v>
      </c>
      <c r="D52" s="23" t="s">
        <v>186</v>
      </c>
      <c r="E52" s="24">
        <v>61.8</v>
      </c>
      <c r="F52" s="23" t="s">
        <v>39</v>
      </c>
      <c r="G52" s="23" t="s">
        <v>25</v>
      </c>
      <c r="H52" s="24">
        <v>129.87</v>
      </c>
      <c r="I52" s="23" t="s">
        <v>66</v>
      </c>
      <c r="J52" s="24">
        <v>95.70301377490651</v>
      </c>
      <c r="K52" s="24"/>
      <c r="L52" s="12">
        <f t="shared" si="0"/>
        <v>61.8</v>
      </c>
      <c r="M52" s="36">
        <f t="shared" si="1"/>
        <v>33.90301377490651</v>
      </c>
      <c r="N52" s="36">
        <f t="shared" si="2"/>
        <v>34.166986225093495</v>
      </c>
      <c r="Q52" s="33"/>
      <c r="R52" s="33"/>
      <c r="S52" s="33"/>
      <c r="T52" s="15"/>
      <c r="U52" s="5"/>
      <c r="V52" s="5"/>
      <c r="W52" s="5"/>
      <c r="X52" s="5"/>
      <c r="Y52" s="5"/>
      <c r="Z52" s="5"/>
      <c r="AA52" s="5"/>
      <c r="AB52" s="5"/>
    </row>
    <row r="53" spans="1:28" ht="11.25">
      <c r="A53" s="20" t="s">
        <v>17</v>
      </c>
      <c r="B53" s="9" t="str">
        <f t="shared" si="3"/>
        <v>M</v>
      </c>
      <c r="C53" s="23"/>
      <c r="D53" s="23"/>
      <c r="E53" s="24">
        <v>181.49</v>
      </c>
      <c r="F53" s="23"/>
      <c r="G53" s="23"/>
      <c r="H53" s="24">
        <v>181.49</v>
      </c>
      <c r="I53" s="23" t="s">
        <v>17</v>
      </c>
      <c r="J53" s="24">
        <v>181.49</v>
      </c>
      <c r="K53" s="24"/>
      <c r="L53" s="12">
        <f t="shared" si="0"/>
        <v>181.49</v>
      </c>
      <c r="M53" s="37">
        <v>0.9</v>
      </c>
      <c r="N53" s="37">
        <v>0.9</v>
      </c>
      <c r="Q53" s="33"/>
      <c r="R53" s="33"/>
      <c r="S53" s="33"/>
      <c r="T53" s="15"/>
      <c r="U53" s="5"/>
      <c r="V53" s="5"/>
      <c r="W53" s="5"/>
      <c r="X53" s="5"/>
      <c r="Y53" s="5"/>
      <c r="Z53" s="5"/>
      <c r="AA53" s="5"/>
      <c r="AB53" s="5"/>
    </row>
    <row r="54" spans="2:28" ht="11.25">
      <c r="B54" s="9" t="str">
        <f t="shared" si="3"/>
        <v>F</v>
      </c>
      <c r="C54" s="23"/>
      <c r="D54" s="23"/>
      <c r="E54" s="24">
        <v>75.18000312829544</v>
      </c>
      <c r="F54" s="23"/>
      <c r="G54" s="23"/>
      <c r="H54" s="24">
        <v>75.18000312829544</v>
      </c>
      <c r="I54" s="23" t="s">
        <v>17</v>
      </c>
      <c r="J54" s="24">
        <v>75.18000312829544</v>
      </c>
      <c r="K54" s="24"/>
      <c r="L54" s="12">
        <f t="shared" si="0"/>
        <v>75.18000312829544</v>
      </c>
      <c r="M54" s="37">
        <v>0.9</v>
      </c>
      <c r="N54" s="37">
        <v>0.9</v>
      </c>
      <c r="Q54" s="33"/>
      <c r="R54" s="33"/>
      <c r="S54" s="33"/>
      <c r="T54" s="15"/>
      <c r="Z54" s="5"/>
      <c r="AA54" s="5"/>
      <c r="AB54" s="5"/>
    </row>
    <row r="55" spans="1:28" ht="11.25">
      <c r="A55" s="20" t="s">
        <v>63</v>
      </c>
      <c r="B55" s="9" t="str">
        <f t="shared" si="3"/>
        <v>M</v>
      </c>
      <c r="C55" s="23" t="s">
        <v>76</v>
      </c>
      <c r="D55" s="23" t="s">
        <v>133</v>
      </c>
      <c r="E55" s="24">
        <v>112.08</v>
      </c>
      <c r="F55" s="23" t="s">
        <v>111</v>
      </c>
      <c r="G55" s="23" t="s">
        <v>112</v>
      </c>
      <c r="H55" s="24">
        <v>246.01</v>
      </c>
      <c r="I55" s="23" t="s">
        <v>63</v>
      </c>
      <c r="J55" s="24">
        <v>189.3311481015799</v>
      </c>
      <c r="K55" s="24"/>
      <c r="L55" s="12">
        <f t="shared" si="0"/>
        <v>112.08</v>
      </c>
      <c r="M55" s="36">
        <f t="shared" si="1"/>
        <v>77.25114810157991</v>
      </c>
      <c r="N55" s="36">
        <f t="shared" si="2"/>
        <v>56.67885189842008</v>
      </c>
      <c r="Q55" s="30"/>
      <c r="R55" s="33"/>
      <c r="S55" s="33"/>
      <c r="T55" s="15"/>
      <c r="Z55" s="5"/>
      <c r="AA55" s="5"/>
      <c r="AB55" s="5"/>
    </row>
    <row r="56" spans="2:28" ht="11.25">
      <c r="B56" s="9" t="str">
        <f t="shared" si="3"/>
        <v>F</v>
      </c>
      <c r="C56" s="23" t="s">
        <v>40</v>
      </c>
      <c r="D56" s="23" t="s">
        <v>26</v>
      </c>
      <c r="E56" s="24">
        <v>40.61</v>
      </c>
      <c r="F56" s="23" t="s">
        <v>111</v>
      </c>
      <c r="G56" s="23" t="s">
        <v>112</v>
      </c>
      <c r="H56" s="24">
        <v>65.04</v>
      </c>
      <c r="I56" s="23" t="s">
        <v>63</v>
      </c>
      <c r="J56" s="24">
        <v>50.07200949880893</v>
      </c>
      <c r="K56" s="24"/>
      <c r="L56" s="12">
        <f t="shared" si="0"/>
        <v>40.61</v>
      </c>
      <c r="M56" s="36">
        <f t="shared" si="1"/>
        <v>9.462009498808932</v>
      </c>
      <c r="N56" s="36">
        <f t="shared" si="2"/>
        <v>14.967990501191075</v>
      </c>
      <c r="Q56" s="33"/>
      <c r="R56" s="33"/>
      <c r="S56" s="33"/>
      <c r="T56" s="15"/>
      <c r="Z56" s="5"/>
      <c r="AA56" s="5"/>
      <c r="AB56" s="5"/>
    </row>
    <row r="57" spans="1:28" ht="11.25">
      <c r="A57" s="20" t="s">
        <v>54</v>
      </c>
      <c r="B57" s="9" t="str">
        <f t="shared" si="3"/>
        <v>M</v>
      </c>
      <c r="C57" s="23" t="s">
        <v>41</v>
      </c>
      <c r="D57" s="23" t="s">
        <v>27</v>
      </c>
      <c r="E57" s="24">
        <v>196.45</v>
      </c>
      <c r="F57" s="23" t="s">
        <v>115</v>
      </c>
      <c r="G57" s="23" t="s">
        <v>116</v>
      </c>
      <c r="H57" s="24">
        <v>256.17</v>
      </c>
      <c r="I57" s="23" t="s">
        <v>54</v>
      </c>
      <c r="J57" s="24">
        <v>213.3900864173248</v>
      </c>
      <c r="K57" s="24"/>
      <c r="L57" s="12">
        <f t="shared" si="0"/>
        <v>196.45</v>
      </c>
      <c r="M57" s="36">
        <f t="shared" si="1"/>
        <v>16.940086417324807</v>
      </c>
      <c r="N57" s="36">
        <f t="shared" si="2"/>
        <v>42.77991358267522</v>
      </c>
      <c r="Q57" s="33"/>
      <c r="R57" s="33"/>
      <c r="S57" s="33"/>
      <c r="T57" s="15"/>
      <c r="Z57" s="5"/>
      <c r="AA57" s="5"/>
      <c r="AB57" s="5"/>
    </row>
    <row r="58" spans="2:28" ht="11.25">
      <c r="B58" s="9" t="str">
        <f t="shared" si="3"/>
        <v>F</v>
      </c>
      <c r="C58" s="23" t="s">
        <v>113</v>
      </c>
      <c r="D58" s="23" t="s">
        <v>114</v>
      </c>
      <c r="E58" s="24">
        <v>43.62</v>
      </c>
      <c r="F58" s="23" t="s">
        <v>117</v>
      </c>
      <c r="G58" s="23" t="s">
        <v>118</v>
      </c>
      <c r="H58" s="24">
        <v>116.64</v>
      </c>
      <c r="I58" s="23" t="s">
        <v>54</v>
      </c>
      <c r="J58" s="24">
        <v>62.85785351999159</v>
      </c>
      <c r="K58" s="24"/>
      <c r="L58" s="12">
        <f t="shared" si="0"/>
        <v>43.62</v>
      </c>
      <c r="M58" s="36">
        <f t="shared" si="1"/>
        <v>19.237853519991596</v>
      </c>
      <c r="N58" s="36">
        <f t="shared" si="2"/>
        <v>53.78214648000841</v>
      </c>
      <c r="Q58" s="33"/>
      <c r="R58" s="33"/>
      <c r="S58" s="33"/>
      <c r="T58" s="15"/>
      <c r="Z58" s="5"/>
      <c r="AA58" s="5"/>
      <c r="AB58" s="5"/>
    </row>
    <row r="59" spans="1:20" ht="11.25">
      <c r="A59" s="20" t="s">
        <v>53</v>
      </c>
      <c r="B59" s="9" t="str">
        <f t="shared" si="3"/>
        <v>M</v>
      </c>
      <c r="C59" s="23" t="s">
        <v>163</v>
      </c>
      <c r="D59" s="23" t="s">
        <v>157</v>
      </c>
      <c r="E59" s="24">
        <v>127.86</v>
      </c>
      <c r="F59" s="23" t="s">
        <v>119</v>
      </c>
      <c r="G59" s="23" t="s">
        <v>120</v>
      </c>
      <c r="H59" s="24">
        <v>217.58</v>
      </c>
      <c r="I59" s="23" t="s">
        <v>53</v>
      </c>
      <c r="J59" s="24">
        <v>171.0925275266956</v>
      </c>
      <c r="K59" s="24"/>
      <c r="L59" s="12">
        <f t="shared" si="0"/>
        <v>127.86</v>
      </c>
      <c r="M59" s="36">
        <f t="shared" si="1"/>
        <v>43.23252752669559</v>
      </c>
      <c r="N59" s="36">
        <f t="shared" si="2"/>
        <v>46.48747247330442</v>
      </c>
      <c r="Q59" s="33"/>
      <c r="R59" s="33"/>
      <c r="S59" s="33"/>
      <c r="T59" s="15"/>
    </row>
    <row r="60" spans="2:20" ht="11.25">
      <c r="B60" s="9" t="str">
        <f t="shared" si="3"/>
        <v>F</v>
      </c>
      <c r="C60" s="23" t="s">
        <v>119</v>
      </c>
      <c r="D60" s="23" t="s">
        <v>120</v>
      </c>
      <c r="E60" s="24">
        <v>104</v>
      </c>
      <c r="F60" s="23" t="s">
        <v>42</v>
      </c>
      <c r="G60" s="23" t="s">
        <v>28</v>
      </c>
      <c r="H60" s="24">
        <v>173.81</v>
      </c>
      <c r="I60" s="23" t="s">
        <v>53</v>
      </c>
      <c r="J60" s="24">
        <v>143.3576684647687</v>
      </c>
      <c r="K60" s="24"/>
      <c r="L60" s="12">
        <f t="shared" si="0"/>
        <v>104</v>
      </c>
      <c r="M60" s="36">
        <f t="shared" si="1"/>
        <v>39.35766846476869</v>
      </c>
      <c r="N60" s="36">
        <f t="shared" si="2"/>
        <v>30.45233153523131</v>
      </c>
      <c r="T60" s="15"/>
    </row>
    <row r="61" spans="1:20" ht="11.25">
      <c r="A61" s="20" t="s">
        <v>55</v>
      </c>
      <c r="B61" s="9" t="str">
        <f t="shared" si="3"/>
        <v>M</v>
      </c>
      <c r="C61" s="23" t="s">
        <v>208</v>
      </c>
      <c r="D61" s="23" t="s">
        <v>209</v>
      </c>
      <c r="E61" s="24">
        <v>223.55</v>
      </c>
      <c r="F61" s="23" t="s">
        <v>189</v>
      </c>
      <c r="G61" s="23" t="s">
        <v>190</v>
      </c>
      <c r="H61" s="24">
        <v>416.8</v>
      </c>
      <c r="I61" s="23" t="s">
        <v>55</v>
      </c>
      <c r="J61" s="24">
        <v>312.5336769260133</v>
      </c>
      <c r="K61" s="24"/>
      <c r="L61" s="12">
        <f t="shared" si="0"/>
        <v>223.55</v>
      </c>
      <c r="M61" s="36">
        <f t="shared" si="1"/>
        <v>88.98367692601329</v>
      </c>
      <c r="N61" s="36">
        <f t="shared" si="2"/>
        <v>104.26632307398671</v>
      </c>
      <c r="T61" s="15"/>
    </row>
    <row r="62" spans="2:20" ht="11.25">
      <c r="B62" s="9" t="str">
        <f t="shared" si="3"/>
        <v>F</v>
      </c>
      <c r="C62" s="23" t="s">
        <v>43</v>
      </c>
      <c r="D62" s="23" t="s">
        <v>29</v>
      </c>
      <c r="E62" s="24">
        <v>156.72</v>
      </c>
      <c r="F62" s="23" t="s">
        <v>189</v>
      </c>
      <c r="G62" s="23" t="s">
        <v>190</v>
      </c>
      <c r="H62" s="24">
        <v>341.11</v>
      </c>
      <c r="I62" s="23" t="s">
        <v>55</v>
      </c>
      <c r="J62" s="24">
        <v>237.29707809039326</v>
      </c>
      <c r="K62" s="24"/>
      <c r="L62" s="12">
        <f t="shared" si="0"/>
        <v>156.72</v>
      </c>
      <c r="M62" s="36">
        <f t="shared" si="1"/>
        <v>80.57707809039326</v>
      </c>
      <c r="N62" s="36">
        <f t="shared" si="2"/>
        <v>103.81292190960676</v>
      </c>
      <c r="T62" s="15"/>
    </row>
    <row r="63" spans="1:20" ht="11.25">
      <c r="A63" s="2" t="s">
        <v>10</v>
      </c>
      <c r="B63" s="9" t="str">
        <f t="shared" si="3"/>
        <v>M</v>
      </c>
      <c r="C63" s="23"/>
      <c r="D63" s="23"/>
      <c r="E63" s="24">
        <v>274.93</v>
      </c>
      <c r="F63" s="23"/>
      <c r="G63" s="23"/>
      <c r="H63" s="24">
        <v>274.93</v>
      </c>
      <c r="I63" s="23" t="s">
        <v>10</v>
      </c>
      <c r="J63" s="24">
        <v>274.93</v>
      </c>
      <c r="K63" s="24"/>
      <c r="L63" s="12">
        <f aca="true" t="shared" si="4" ref="L63:L70">E63</f>
        <v>274.93</v>
      </c>
      <c r="M63" s="37">
        <v>0.9</v>
      </c>
      <c r="N63" s="37">
        <v>0.9</v>
      </c>
      <c r="T63" s="15"/>
    </row>
    <row r="64" spans="2:20" ht="11.25">
      <c r="B64" s="9" t="str">
        <f t="shared" si="3"/>
        <v>F</v>
      </c>
      <c r="C64" s="23"/>
      <c r="D64" s="23"/>
      <c r="E64" s="24">
        <v>100.35</v>
      </c>
      <c r="F64" s="23"/>
      <c r="G64" s="23"/>
      <c r="H64" s="24">
        <v>100.35</v>
      </c>
      <c r="I64" s="23" t="s">
        <v>10</v>
      </c>
      <c r="J64" s="24">
        <v>100.35</v>
      </c>
      <c r="K64" s="24"/>
      <c r="L64" s="12">
        <f t="shared" si="4"/>
        <v>100.35</v>
      </c>
      <c r="M64" s="37">
        <v>0.9</v>
      </c>
      <c r="N64" s="37">
        <v>0.9</v>
      </c>
      <c r="T64" s="15"/>
    </row>
    <row r="65" spans="1:20" ht="11.25">
      <c r="A65" s="2" t="s">
        <v>128</v>
      </c>
      <c r="B65" s="9" t="str">
        <f t="shared" si="3"/>
        <v>M</v>
      </c>
      <c r="C65" s="23"/>
      <c r="D65" s="23"/>
      <c r="E65" s="24">
        <v>198.57</v>
      </c>
      <c r="F65" s="23"/>
      <c r="G65" s="23"/>
      <c r="H65" s="24">
        <v>198.57</v>
      </c>
      <c r="I65" s="2" t="s">
        <v>128</v>
      </c>
      <c r="J65" s="24">
        <v>198.57</v>
      </c>
      <c r="K65" s="24"/>
      <c r="L65" s="12">
        <f t="shared" si="4"/>
        <v>198.57</v>
      </c>
      <c r="M65" s="37">
        <v>0.9</v>
      </c>
      <c r="N65" s="37">
        <v>0.9</v>
      </c>
      <c r="T65" s="15"/>
    </row>
    <row r="66" spans="2:20" ht="11.25">
      <c r="B66" s="9" t="str">
        <f t="shared" si="3"/>
        <v>F</v>
      </c>
      <c r="C66" s="23"/>
      <c r="D66" s="23"/>
      <c r="E66" s="24">
        <v>91.76</v>
      </c>
      <c r="F66" s="23"/>
      <c r="G66" s="23"/>
      <c r="H66" s="24">
        <v>91.76</v>
      </c>
      <c r="I66" s="2" t="s">
        <v>128</v>
      </c>
      <c r="J66" s="24">
        <v>91.76</v>
      </c>
      <c r="K66" s="24"/>
      <c r="L66" s="12">
        <f t="shared" si="4"/>
        <v>91.76</v>
      </c>
      <c r="M66" s="37">
        <v>0.9</v>
      </c>
      <c r="N66" s="37">
        <v>0.9</v>
      </c>
      <c r="T66" s="15"/>
    </row>
    <row r="67" spans="1:20" ht="11.25">
      <c r="A67" s="2" t="s">
        <v>127</v>
      </c>
      <c r="B67" s="9" t="str">
        <f t="shared" si="3"/>
        <v>M</v>
      </c>
      <c r="C67" s="23"/>
      <c r="D67" s="23"/>
      <c r="E67" s="24">
        <v>250.67</v>
      </c>
      <c r="F67" s="23"/>
      <c r="G67" s="23"/>
      <c r="H67" s="24">
        <v>250.67</v>
      </c>
      <c r="I67" s="23" t="s">
        <v>127</v>
      </c>
      <c r="J67" s="24">
        <v>250.67</v>
      </c>
      <c r="K67" s="24"/>
      <c r="L67" s="12">
        <f t="shared" si="4"/>
        <v>250.67</v>
      </c>
      <c r="M67" s="37">
        <v>0.9</v>
      </c>
      <c r="N67" s="37">
        <v>0.9</v>
      </c>
      <c r="Q67" s="33"/>
      <c r="R67" s="33"/>
      <c r="S67" s="33"/>
      <c r="T67" s="15"/>
    </row>
    <row r="68" spans="2:20" ht="11.25">
      <c r="B68" s="9" t="str">
        <f t="shared" si="3"/>
        <v>F</v>
      </c>
      <c r="C68" s="23"/>
      <c r="D68" s="23"/>
      <c r="E68" s="24">
        <v>254.27</v>
      </c>
      <c r="F68" s="23"/>
      <c r="G68" s="23"/>
      <c r="H68" s="24">
        <v>254.27</v>
      </c>
      <c r="I68" s="23" t="s">
        <v>127</v>
      </c>
      <c r="J68" s="24">
        <v>254.27</v>
      </c>
      <c r="K68" s="24"/>
      <c r="L68" s="12">
        <f t="shared" si="4"/>
        <v>254.27</v>
      </c>
      <c r="M68" s="37">
        <v>0.9</v>
      </c>
      <c r="N68" s="37">
        <v>0.9</v>
      </c>
      <c r="Q68" s="33"/>
      <c r="R68" s="33"/>
      <c r="S68" s="33"/>
      <c r="T68" s="15"/>
    </row>
    <row r="69" spans="1:20" ht="11.25">
      <c r="A69" s="2" t="s">
        <v>47</v>
      </c>
      <c r="B69" s="9" t="str">
        <f t="shared" si="3"/>
        <v>M</v>
      </c>
      <c r="C69" s="23" t="s">
        <v>154</v>
      </c>
      <c r="D69" s="27" t="s">
        <v>164</v>
      </c>
      <c r="E69" s="24">
        <v>285.52975968</v>
      </c>
      <c r="F69" s="23" t="s">
        <v>121</v>
      </c>
      <c r="G69" s="27" t="s">
        <v>122</v>
      </c>
      <c r="H69" s="24">
        <v>384.36899423</v>
      </c>
      <c r="I69" s="23" t="s">
        <v>47</v>
      </c>
      <c r="J69" s="24">
        <v>324.4343207347503</v>
      </c>
      <c r="K69" s="24"/>
      <c r="L69" s="12">
        <f t="shared" si="4"/>
        <v>285.52975968</v>
      </c>
      <c r="M69" s="37">
        <v>0.9</v>
      </c>
      <c r="N69" s="37">
        <v>0.9</v>
      </c>
      <c r="T69" s="15"/>
    </row>
    <row r="70" spans="2:20" ht="11.25">
      <c r="B70" s="9" t="str">
        <f t="shared" si="3"/>
        <v>F</v>
      </c>
      <c r="C70" s="23" t="s">
        <v>191</v>
      </c>
      <c r="D70" s="23" t="s">
        <v>123</v>
      </c>
      <c r="E70" s="24">
        <v>151.81181011</v>
      </c>
      <c r="F70" s="23" t="s">
        <v>9</v>
      </c>
      <c r="G70" s="27" t="s">
        <v>45</v>
      </c>
      <c r="H70" s="24">
        <v>268.93485307</v>
      </c>
      <c r="I70" s="23" t="s">
        <v>47</v>
      </c>
      <c r="J70" s="24">
        <v>219.18834505206354</v>
      </c>
      <c r="K70" s="24"/>
      <c r="L70" s="12">
        <f t="shared" si="4"/>
        <v>151.81181011</v>
      </c>
      <c r="M70" s="37">
        <v>0.9</v>
      </c>
      <c r="N70" s="37">
        <v>0.9</v>
      </c>
      <c r="T70" s="15"/>
    </row>
    <row r="71" spans="1:20" ht="11.25">
      <c r="A71" s="20" t="s">
        <v>11</v>
      </c>
      <c r="B71" s="9" t="str">
        <f>B61</f>
        <v>M</v>
      </c>
      <c r="C71" s="23" t="s">
        <v>210</v>
      </c>
      <c r="D71" s="23" t="s">
        <v>44</v>
      </c>
      <c r="E71" s="24">
        <v>153.27</v>
      </c>
      <c r="F71" s="23" t="s">
        <v>211</v>
      </c>
      <c r="G71" s="23" t="s">
        <v>124</v>
      </c>
      <c r="H71" s="24">
        <v>225.25</v>
      </c>
      <c r="I71" s="23" t="s">
        <v>11</v>
      </c>
      <c r="J71" s="24">
        <v>186.4600567899633</v>
      </c>
      <c r="K71" s="24"/>
      <c r="L71" s="12">
        <f t="shared" si="0"/>
        <v>153.27</v>
      </c>
      <c r="M71" s="36">
        <f t="shared" si="1"/>
        <v>33.19005678996328</v>
      </c>
      <c r="N71" s="36">
        <f t="shared" si="2"/>
        <v>38.78994321003671</v>
      </c>
      <c r="T71" s="15"/>
    </row>
    <row r="72" spans="2:20" ht="11.25">
      <c r="B72" s="9" t="str">
        <f>B62</f>
        <v>F</v>
      </c>
      <c r="C72" s="23" t="s">
        <v>192</v>
      </c>
      <c r="D72" s="23" t="s">
        <v>125</v>
      </c>
      <c r="E72" s="24">
        <v>71.9</v>
      </c>
      <c r="F72" s="23" t="s">
        <v>193</v>
      </c>
      <c r="G72" s="23" t="s">
        <v>194</v>
      </c>
      <c r="H72" s="24">
        <v>112.8</v>
      </c>
      <c r="I72" s="23" t="s">
        <v>11</v>
      </c>
      <c r="J72" s="24">
        <v>95.59848078197598</v>
      </c>
      <c r="K72" s="24"/>
      <c r="L72" s="12">
        <f t="shared" si="0"/>
        <v>71.9</v>
      </c>
      <c r="M72" s="36">
        <f t="shared" si="1"/>
        <v>23.698480781975974</v>
      </c>
      <c r="N72" s="36">
        <f t="shared" si="2"/>
        <v>17.201519218024018</v>
      </c>
      <c r="T72" s="15"/>
    </row>
    <row r="73" spans="2:20" ht="11.25">
      <c r="B73" s="28"/>
      <c r="C73" s="28"/>
      <c r="D73" s="28"/>
      <c r="E73" s="29"/>
      <c r="F73" s="28"/>
      <c r="G73" s="28"/>
      <c r="H73" s="29"/>
      <c r="I73" s="28"/>
      <c r="J73" s="29"/>
      <c r="K73" s="29"/>
      <c r="L73" s="6"/>
      <c r="M73" s="31"/>
      <c r="N73" s="31"/>
      <c r="T73" s="15"/>
    </row>
    <row r="74" spans="2:20" ht="11.25">
      <c r="B74" s="28"/>
      <c r="C74" s="28"/>
      <c r="D74" s="28"/>
      <c r="E74" s="29"/>
      <c r="F74" s="28"/>
      <c r="G74" s="28"/>
      <c r="H74" s="29"/>
      <c r="I74" s="28"/>
      <c r="J74" s="29"/>
      <c r="K74" s="29"/>
      <c r="L74" s="6"/>
      <c r="M74" s="31"/>
      <c r="N74" s="31"/>
      <c r="T74" s="15"/>
    </row>
    <row r="75" spans="2:20" ht="11.25">
      <c r="B75" s="28"/>
      <c r="C75" s="28"/>
      <c r="D75" s="28"/>
      <c r="E75" s="29"/>
      <c r="F75" s="28"/>
      <c r="G75" s="28"/>
      <c r="H75" s="29"/>
      <c r="I75" s="28"/>
      <c r="J75" s="29"/>
      <c r="K75" s="29"/>
      <c r="L75" s="6"/>
      <c r="M75" s="31"/>
      <c r="N75" s="31"/>
      <c r="T75" s="15"/>
    </row>
    <row r="76" spans="2:14" ht="11.25">
      <c r="B76" s="28"/>
      <c r="C76" s="28"/>
      <c r="D76" s="28"/>
      <c r="E76" s="29"/>
      <c r="F76" s="28"/>
      <c r="G76" s="28"/>
      <c r="H76" s="29"/>
      <c r="I76" s="28"/>
      <c r="J76" s="29"/>
      <c r="K76" s="29"/>
      <c r="L76" s="6"/>
      <c r="M76" s="31"/>
      <c r="N76" s="31"/>
    </row>
    <row r="77" spans="2:14" ht="11.25">
      <c r="B77" s="28"/>
      <c r="C77" s="28"/>
      <c r="D77" s="28"/>
      <c r="E77" s="29"/>
      <c r="F77" s="28"/>
      <c r="G77" s="28"/>
      <c r="H77" s="29"/>
      <c r="I77" s="28"/>
      <c r="J77" s="29"/>
      <c r="K77" s="29"/>
      <c r="L77" s="6"/>
      <c r="M77" s="31"/>
      <c r="N77" s="31"/>
    </row>
    <row r="78" spans="2:14" ht="11.25">
      <c r="B78" s="28"/>
      <c r="C78" s="28"/>
      <c r="D78" s="28"/>
      <c r="E78" s="29"/>
      <c r="F78" s="28"/>
      <c r="G78" s="28"/>
      <c r="H78" s="29"/>
      <c r="I78" s="28"/>
      <c r="J78" s="29"/>
      <c r="K78" s="29"/>
      <c r="L78" s="6"/>
      <c r="M78" s="31"/>
      <c r="N78" s="31"/>
    </row>
    <row r="81" ht="11.25"/>
    <row r="82" ht="11.25"/>
    <row r="83" ht="11.25"/>
    <row r="84" ht="11.25"/>
    <row r="85" ht="11.25"/>
    <row r="86" ht="11.25"/>
    <row r="87" ht="11.25"/>
    <row r="88" ht="11.25"/>
    <row r="89" ht="11.25"/>
    <row r="90" spans="7:12" ht="11.25">
      <c r="G90" s="5"/>
      <c r="H90" s="5"/>
      <c r="I90" s="5"/>
      <c r="J90" s="5"/>
      <c r="K90" s="5"/>
      <c r="L90" s="5"/>
    </row>
    <row r="91" spans="7:12" ht="11.25">
      <c r="G91" s="5"/>
      <c r="H91" s="5"/>
      <c r="I91" s="6"/>
      <c r="J91" s="6"/>
      <c r="K91" s="5"/>
      <c r="L91" s="5"/>
    </row>
    <row r="92" spans="7:12" ht="11.25">
      <c r="G92" s="5"/>
      <c r="H92" s="5"/>
      <c r="I92" s="6"/>
      <c r="J92" s="6"/>
      <c r="K92" s="5"/>
      <c r="L92" s="5"/>
    </row>
    <row r="93" spans="7:12" ht="11.25">
      <c r="G93" s="5"/>
      <c r="H93" s="5"/>
      <c r="I93" s="6"/>
      <c r="J93" s="6"/>
      <c r="K93" s="5"/>
      <c r="L93" s="5"/>
    </row>
    <row r="94" spans="7:12" ht="11.25">
      <c r="G94" s="5"/>
      <c r="H94" s="5"/>
      <c r="I94" s="6"/>
      <c r="J94" s="6"/>
      <c r="K94" s="5"/>
      <c r="L94" s="5"/>
    </row>
    <row r="95" spans="7:12" ht="11.25">
      <c r="G95" s="5"/>
      <c r="H95" s="5"/>
      <c r="I95" s="6"/>
      <c r="J95" s="6"/>
      <c r="K95" s="5"/>
      <c r="L95" s="5"/>
    </row>
    <row r="96" spans="7:12" ht="11.25">
      <c r="G96" s="5"/>
      <c r="H96" s="5"/>
      <c r="I96" s="6"/>
      <c r="J96" s="6"/>
      <c r="K96" s="5"/>
      <c r="L96" s="5"/>
    </row>
    <row r="97" spans="7:12" ht="11.25">
      <c r="G97" s="5"/>
      <c r="H97" s="5"/>
      <c r="I97" s="6"/>
      <c r="J97" s="6"/>
      <c r="K97" s="5"/>
      <c r="L97" s="5"/>
    </row>
    <row r="98" spans="7:12" ht="11.25">
      <c r="G98" s="5"/>
      <c r="H98" s="5"/>
      <c r="I98" s="6"/>
      <c r="J98" s="6"/>
      <c r="K98" s="5"/>
      <c r="L98" s="5"/>
    </row>
    <row r="99" spans="7:12" ht="11.25">
      <c r="G99" s="5"/>
      <c r="H99" s="5"/>
      <c r="I99" s="6"/>
      <c r="J99" s="6"/>
      <c r="K99" s="5"/>
      <c r="L99" s="5"/>
    </row>
    <row r="100" spans="7:12" ht="11.25">
      <c r="G100" s="5"/>
      <c r="H100" s="5"/>
      <c r="I100" s="6"/>
      <c r="J100" s="6"/>
      <c r="K100" s="5"/>
      <c r="L100" s="5"/>
    </row>
    <row r="101" spans="7:12" ht="11.25">
      <c r="G101" s="5"/>
      <c r="H101" s="5"/>
      <c r="I101" s="6"/>
      <c r="J101" s="6"/>
      <c r="K101" s="5"/>
      <c r="L101" s="5"/>
    </row>
    <row r="102" spans="7:12" ht="11.25">
      <c r="G102" s="5"/>
      <c r="H102" s="5"/>
      <c r="I102" s="6"/>
      <c r="J102" s="6"/>
      <c r="K102" s="5"/>
      <c r="L102" s="5"/>
    </row>
    <row r="103" spans="7:12" ht="11.25">
      <c r="G103" s="5"/>
      <c r="H103" s="5"/>
      <c r="I103" s="6"/>
      <c r="J103" s="6"/>
      <c r="K103" s="5"/>
      <c r="L103" s="5"/>
    </row>
    <row r="104" spans="7:12" ht="11.25">
      <c r="G104" s="5"/>
      <c r="H104" s="5"/>
      <c r="I104" s="6"/>
      <c r="J104" s="6"/>
      <c r="K104" s="5"/>
      <c r="L104" s="5"/>
    </row>
    <row r="105" spans="7:12" ht="11.25">
      <c r="G105" s="5"/>
      <c r="H105" s="5"/>
      <c r="I105" s="6"/>
      <c r="J105" s="6"/>
      <c r="K105" s="5"/>
      <c r="L105" s="5"/>
    </row>
    <row r="106" spans="7:12" ht="11.25">
      <c r="G106" s="5"/>
      <c r="H106" s="5"/>
      <c r="I106" s="6"/>
      <c r="J106" s="6"/>
      <c r="K106" s="5"/>
      <c r="L106" s="5"/>
    </row>
    <row r="107" spans="7:12" ht="11.25">
      <c r="G107" s="5"/>
      <c r="H107" s="5"/>
      <c r="I107" s="6"/>
      <c r="J107" s="6"/>
      <c r="K107" s="5"/>
      <c r="L107" s="5"/>
    </row>
    <row r="108" spans="7:12" ht="11.25">
      <c r="G108" s="5"/>
      <c r="H108" s="5"/>
      <c r="I108" s="6"/>
      <c r="J108" s="6"/>
      <c r="K108" s="5"/>
      <c r="L108" s="5"/>
    </row>
    <row r="109" spans="7:12" ht="11.25">
      <c r="G109" s="5"/>
      <c r="H109" s="5"/>
      <c r="I109" s="6"/>
      <c r="J109" s="6"/>
      <c r="K109" s="5"/>
      <c r="L109" s="5"/>
    </row>
    <row r="110" spans="7:12" ht="11.25">
      <c r="G110" s="5"/>
      <c r="H110" s="5"/>
      <c r="I110" s="6"/>
      <c r="J110" s="6"/>
      <c r="K110" s="5"/>
      <c r="L110" s="5"/>
    </row>
    <row r="111" spans="7:12" ht="11.25">
      <c r="G111" s="5"/>
      <c r="H111" s="5"/>
      <c r="I111" s="6"/>
      <c r="J111" s="6"/>
      <c r="K111" s="5"/>
      <c r="L111" s="5"/>
    </row>
    <row r="112" spans="7:12" ht="11.25">
      <c r="G112" s="5"/>
      <c r="H112" s="5"/>
      <c r="I112" s="6"/>
      <c r="J112" s="6"/>
      <c r="K112" s="5"/>
      <c r="L112" s="5"/>
    </row>
    <row r="113" spans="7:12" ht="11.25">
      <c r="G113" s="5"/>
      <c r="H113" s="5"/>
      <c r="I113" s="6"/>
      <c r="J113" s="6"/>
      <c r="K113" s="5"/>
      <c r="L113" s="5"/>
    </row>
    <row r="114" spans="7:12" ht="11.25">
      <c r="G114" s="5"/>
      <c r="H114" s="5"/>
      <c r="I114" s="6"/>
      <c r="J114" s="6"/>
      <c r="K114" s="5"/>
      <c r="L114" s="5"/>
    </row>
    <row r="115" spans="7:12" ht="11.25">
      <c r="G115" s="5"/>
      <c r="H115" s="5"/>
      <c r="I115" s="5"/>
      <c r="J115" s="5"/>
      <c r="K115" s="5"/>
      <c r="L115" s="5"/>
    </row>
    <row r="116" spans="7:12" ht="11.25">
      <c r="G116" s="5"/>
      <c r="H116" s="5"/>
      <c r="I116" s="5"/>
      <c r="J116" s="5"/>
      <c r="K116" s="5"/>
      <c r="L116" s="5"/>
    </row>
    <row r="117" spans="7:12" ht="11.25">
      <c r="G117" s="5"/>
      <c r="H117" s="5"/>
      <c r="I117" s="5"/>
      <c r="J117" s="5"/>
      <c r="K117" s="5"/>
      <c r="L117" s="5"/>
    </row>
    <row r="118" spans="7:12" ht="11.25">
      <c r="G118" s="5"/>
      <c r="H118" s="5"/>
      <c r="I118" s="5"/>
      <c r="J118" s="5"/>
      <c r="K118" s="5"/>
      <c r="L118" s="5"/>
    </row>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c r="C140" s="5"/>
    </row>
    <row r="141" ht="11.25"/>
    <row r="142" ht="11.25">
      <c r="E142" s="5"/>
    </row>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9" spans="6:9" ht="11.25">
      <c r="F169" s="22"/>
      <c r="G169" s="2" t="s">
        <v>140</v>
      </c>
      <c r="H169" s="21"/>
      <c r="I169" s="2" t="s">
        <v>141</v>
      </c>
    </row>
    <row r="171" ht="11.25">
      <c r="F171" s="2" t="s">
        <v>150</v>
      </c>
    </row>
  </sheetData>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Giovanni Albertone</dc:creator>
  <cp:keywords/>
  <dc:description/>
  <cp:lastModifiedBy>onneras</cp:lastModifiedBy>
  <cp:lastPrinted>2010-02-03T11:00:56Z</cp:lastPrinted>
  <dcterms:created xsi:type="dcterms:W3CDTF">2006-08-30T13:21:45Z</dcterms:created>
  <dcterms:modified xsi:type="dcterms:W3CDTF">2010-09-03T14:02:35Z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