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3.xml" ContentType="application/vnd.openxmlformats-officedocument.drawing+xml"/>
  <Override PartName="/xl/worksheets/sheet30.xml" ContentType="application/vnd.openxmlformats-officedocument.spreadsheetml.worksheet+xml"/>
  <Override PartName="/xl/drawings/drawing14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5.xml" ContentType="application/vnd.openxmlformats-officedocument.drawing+xml"/>
  <Override PartName="/xl/worksheets/sheet33.xml" ContentType="application/vnd.openxmlformats-officedocument.spreadsheetml.worksheet+xml"/>
  <Override PartName="/xl/drawings/drawing16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2495" tabRatio="899" activeTab="0"/>
  </bookViews>
  <sheets>
    <sheet name="SubCh 9.1" sheetId="1" r:id="rId1"/>
    <sheet name="Table 9.1" sheetId="2" r:id="rId2"/>
    <sheet name="Table 9.2" sheetId="3" r:id="rId3"/>
    <sheet name="Figure 9.1" sheetId="4" r:id="rId4"/>
    <sheet name="Figure 9.2" sheetId="5" r:id="rId5"/>
    <sheet name="Table 9.3" sheetId="6" r:id="rId6"/>
    <sheet name="SubCh 9.2" sheetId="7" r:id="rId7"/>
    <sheet name="Table 9.4" sheetId="8" r:id="rId8"/>
    <sheet name="Figure 9.3" sheetId="9" r:id="rId9"/>
    <sheet name="Figure 9.4" sheetId="10" r:id="rId10"/>
    <sheet name="Table 9.5" sheetId="11" r:id="rId11"/>
    <sheet name="Table 9.6" sheetId="12" r:id="rId12"/>
    <sheet name="SubCh 9.3" sheetId="13" r:id="rId13"/>
    <sheet name="Figure 9.5" sheetId="14" r:id="rId14"/>
    <sheet name="Table 9.7" sheetId="15" r:id="rId15"/>
    <sheet name="Figure 9.6" sheetId="16" r:id="rId16"/>
    <sheet name="Figure 9.7" sheetId="17" r:id="rId17"/>
    <sheet name="Figure 9.8" sheetId="18" r:id="rId18"/>
    <sheet name="Figure 9.9" sheetId="19" r:id="rId19"/>
    <sheet name="Table 9.8" sheetId="20" r:id="rId20"/>
    <sheet name="SubCh 9.4" sheetId="21" r:id="rId21"/>
    <sheet name="Figure 9.10" sheetId="22" r:id="rId22"/>
    <sheet name="Figure 9.11" sheetId="23" r:id="rId23"/>
    <sheet name="Table 9.9" sheetId="24" r:id="rId24"/>
    <sheet name="SubCh 9.5" sheetId="25" r:id="rId25"/>
    <sheet name="Table 9.10" sheetId="26" r:id="rId26"/>
    <sheet name="Table 9.11" sheetId="27" r:id="rId27"/>
    <sheet name="Table 9.12" sheetId="28" r:id="rId28"/>
    <sheet name="Figure 9.12" sheetId="29" r:id="rId29"/>
    <sheet name="Figure 9.13" sheetId="30" r:id="rId30"/>
    <sheet name="SubCh 9.6" sheetId="31" r:id="rId31"/>
    <sheet name="Figure 9.14" sheetId="32" r:id="rId32"/>
    <sheet name="Figure 9.15" sheetId="33" r:id="rId33"/>
    <sheet name="Table 9.13" sheetId="34" r:id="rId34"/>
    <sheet name="Table 9.14" sheetId="35" r:id="rId35"/>
  </sheets>
  <definedNames/>
  <calcPr fullCalcOnLoad="1"/>
</workbook>
</file>

<file path=xl/sharedStrings.xml><?xml version="1.0" encoding="utf-8"?>
<sst xmlns="http://schemas.openxmlformats.org/spreadsheetml/2006/main" count="1211" uniqueCount="282">
  <si>
    <t>Österreich</t>
  </si>
  <si>
    <t>Polen</t>
  </si>
  <si>
    <t>Rumänien</t>
  </si>
  <si>
    <t>Rumänien (1)</t>
  </si>
  <si>
    <t>Slowenien</t>
  </si>
  <si>
    <t>Slowakei</t>
  </si>
  <si>
    <t>Finnland</t>
  </si>
  <si>
    <t>Schweden</t>
  </si>
  <si>
    <t>Ver. Königreich</t>
  </si>
  <si>
    <t>Island</t>
  </si>
  <si>
    <t>Norwegen</t>
  </si>
  <si>
    <t>Schweiz</t>
  </si>
  <si>
    <t>Kroatien</t>
  </si>
  <si>
    <t>(5) Kroatien, 2006.</t>
  </si>
  <si>
    <t>EJR Mazedonien</t>
  </si>
  <si>
    <t>Türkei</t>
  </si>
  <si>
    <t>Eurozone</t>
  </si>
  <si>
    <t>Eurozone (1)</t>
  </si>
  <si>
    <t>:</t>
  </si>
  <si>
    <t>EU-27</t>
  </si>
  <si>
    <t>Butter</t>
  </si>
  <si>
    <t>(2000=100)</t>
  </si>
  <si>
    <t>(2) 2005.</t>
  </si>
  <si>
    <t>EU-15 (2)</t>
  </si>
  <si>
    <t>Malta</t>
  </si>
  <si>
    <t>Portugal</t>
  </si>
  <si>
    <t>Liechtenstein</t>
  </si>
  <si>
    <t>Japan</t>
  </si>
  <si>
    <t>Butter
(2)</t>
  </si>
  <si>
    <t>Belgien</t>
  </si>
  <si>
    <t>Belgien (1)</t>
  </si>
  <si>
    <t>Bulgarien</t>
  </si>
  <si>
    <t>Bulgarien (1)</t>
  </si>
  <si>
    <t>Tsch. Republik</t>
  </si>
  <si>
    <t>Dänemark</t>
  </si>
  <si>
    <t>Deutschland</t>
  </si>
  <si>
    <t>Estland</t>
  </si>
  <si>
    <t>Estland (1)</t>
  </si>
  <si>
    <t>Irland</t>
  </si>
  <si>
    <t>Griechenland</t>
  </si>
  <si>
    <t>Spanien</t>
  </si>
  <si>
    <t>Frankreich</t>
  </si>
  <si>
    <t>Italien</t>
  </si>
  <si>
    <t>Zypern</t>
  </si>
  <si>
    <t>Lettland</t>
  </si>
  <si>
    <t>Litauen</t>
  </si>
  <si>
    <t>Litauen (1)</t>
  </si>
  <si>
    <t>Luxemburg</t>
  </si>
  <si>
    <t>Luxemburg (2)</t>
  </si>
  <si>
    <t>Ungarn</t>
  </si>
  <si>
    <t>Niederlande</t>
  </si>
  <si>
    <t>Kapitel 9</t>
  </si>
  <si>
    <t>Landwirtschaft, Forstwirtschaft und Fischerei</t>
  </si>
  <si>
    <t xml:space="preserve">Landwirtschaft – Betriebsstruktur und Bodennutzung </t>
  </si>
  <si>
    <t xml:space="preserve">Erzeugung, Preisindizes, Einkommen </t>
  </si>
  <si>
    <t>Landwirtschaftliche Erzeugnisse</t>
  </si>
  <si>
    <t xml:space="preserve">Landwirtschaft und Umwelt </t>
  </si>
  <si>
    <t>Forstwirtschaft</t>
  </si>
  <si>
    <t>Fischerei</t>
  </si>
  <si>
    <t>Tabelle 9.1: Landwirtschaftliche Betriebe</t>
  </si>
  <si>
    <t>Betriebe mit bewässerbarer Fläche (in % der LF)</t>
  </si>
  <si>
    <t>Quelle: Eurostat (tag00001, ef_r_nuts und ef_ov_lusum)</t>
  </si>
  <si>
    <t>Tabelle 9.2: Landwirtschaftliche Arbeitskräfte, 2007 (1)</t>
  </si>
  <si>
    <t>(1) EU-27, Eurozone, Bulgarien, Deutschland, Griechenland, Spanien, Frankreich, Italien, Zypern, Österreich, Portugal, Rumänien, Slowakei, Vereinigtes Königreich, Norwegen und Schweiz: 2005.</t>
  </si>
  <si>
    <t>(2) JAE: Jahresarbeitseinheit.</t>
  </si>
  <si>
    <t>Quelle: Eurostat (tag00020,  ef_ov_lfft, ef_so_lfwtime, ef_so_lfaa, tag00028, tag00029 und tag00030)</t>
  </si>
  <si>
    <t>Familien-arbeits- kräfte
(in %)</t>
  </si>
  <si>
    <t>Betriebs-inhaber 
&gt;=65 
Jahre
(in Tsd.)</t>
  </si>
  <si>
    <t>Abbildung 9.1: Landwirtschaftliche Betriebe mit einer außerbetrieblichen Erwerbstätigkeit, 2007 (1)</t>
  </si>
  <si>
    <t>(in %)</t>
  </si>
  <si>
    <t>Ver. Königreich</t>
  </si>
  <si>
    <t>Tsch. Republik</t>
  </si>
  <si>
    <t>(1) EU-27, Bulgarien, Deutschland, Griechenland, Spanien, Frankreich, Italien, Zypern, Österreich, Portugal, Rumänien, Slowakei, Vereinigtes Königreich und Norwegen: 2005.</t>
  </si>
  <si>
    <t>Quelle: Eurostat (tag00096)</t>
  </si>
  <si>
    <t>Abbildung 9.2: Landwirtschaftlich genutzte Fläche nach Bodennutzung, EU (1)</t>
  </si>
  <si>
    <t>Landwirtschaftlich genutzte Fläche</t>
  </si>
  <si>
    <t>Ackerland</t>
  </si>
  <si>
    <t>Dauergrünland</t>
  </si>
  <si>
    <t>Bewaldete Fläche</t>
  </si>
  <si>
    <t>Dauerkulturfläche</t>
  </si>
  <si>
    <t>Tabelle 9.3: Fläche nach Bodennutzung</t>
  </si>
  <si>
    <t>darunter:</t>
  </si>
  <si>
    <t>Anteil an der Bodenfläche, 2007 (in %) (2)</t>
  </si>
  <si>
    <t>Forst-fläche 
(keine LF)</t>
  </si>
  <si>
    <t>(2) EU-27, Eurozone, Bulgarien, Deutschland, Griechenland, Spanien, Frankreich, Italien, Zypern, Österreich, Portugal, Rumänien, Slowakei, Vereinigtes Königreich, Norwegen und Schweiz: 2005.</t>
  </si>
  <si>
    <t>(3) Lettland und Luxemburg: 1990; Finnland und Schweiz: 1995.</t>
  </si>
  <si>
    <t>Tabelle 9.4: Landwirtschaftliche Erzeugung und Wertschöpfung</t>
  </si>
  <si>
    <t>(in Mio. EUR)</t>
  </si>
  <si>
    <t>Pflanzliche Erzeugung 
zu Erzeugerpreisen</t>
  </si>
  <si>
    <t>Tierische Erzeugung
zu Erzeugerpreisen</t>
  </si>
  <si>
    <t>(1) EZ-12 statt EZ-15.</t>
  </si>
  <si>
    <t>Quelle: Eurostat (aact_eaa01)</t>
  </si>
  <si>
    <t>Abbildung 9.3: Landwirtschaftliche Erzeugung und Bruttowertschöpfung (nominal), EU-27</t>
  </si>
  <si>
    <t>Pflanzliche Erzeugung zu Erzeugerpreisen</t>
  </si>
  <si>
    <t>Tiere und tierische Erzeugnisse zu Erzeugerpreisen</t>
  </si>
  <si>
    <t>Bruttowertschöpfung der Landwirtschaft zu Erzeugerpreisen</t>
  </si>
  <si>
    <t>Abbildung 9.4: Entwicklung der deflationierten Preisindizes der landwirtschaftlichen Erzeugung und der landwirtschaftlichen Betriebsmittel, 2002-07</t>
  </si>
  <si>
    <t>(durchschnittliche jährliche Wachstumsrate, in %)</t>
  </si>
  <si>
    <t>(2) Estland und Zypern: 2004-07.</t>
  </si>
  <si>
    <t>(3) Zypern und Slowakei: 2004-07; EU-27: vorläufig.</t>
  </si>
  <si>
    <t>Quelle: Eurostat (tag00046 und tag00052)</t>
  </si>
  <si>
    <t xml:space="preserve">Tabelle 9.5: Preisindizes der landwirtschaftlichen Erzeugung (nominal), EU-27 </t>
  </si>
  <si>
    <t>TIERISCHE ERZEUGUNG</t>
  </si>
  <si>
    <t>Quelle: Eurostat (apri_pi00_outa)</t>
  </si>
  <si>
    <t>Quelle: Eurostat (tag00057)</t>
  </si>
  <si>
    <t>Tabelle 9.6: Index des Einkommens aus landwirtschaftlicher Tätigkeit (Indikator A)</t>
  </si>
  <si>
    <t>Abbildung 9.5: Indizes der pflanzlichen Erzeugung, EU-27</t>
  </si>
  <si>
    <t>Raps</t>
  </si>
  <si>
    <t>Getreide</t>
  </si>
  <si>
    <t>Kartoffeln (1)</t>
  </si>
  <si>
    <t>Zuckerrüben (1)</t>
  </si>
  <si>
    <t>(1) 2007: nicht verfügbar.</t>
  </si>
  <si>
    <t>Quelle: Eurostat (tag00104, tag00031, tag00106 und tag00108)</t>
  </si>
  <si>
    <t>Tabelle 9.7: Pflanzliche Erzeugung, 2007</t>
  </si>
  <si>
    <t>(in Tsd. Tonnen)</t>
  </si>
  <si>
    <t>Getreide 
(1)</t>
  </si>
  <si>
    <t>Kartoffeln 
(2)</t>
  </si>
  <si>
    <t>Zuckerrüben
 (3)</t>
  </si>
  <si>
    <t>Raps
(4)</t>
  </si>
  <si>
    <t>Obst
(6)</t>
  </si>
  <si>
    <t>(1) Norwegen: 2006; Türkei: 2003; Island: 1997.</t>
  </si>
  <si>
    <t>(2) EU-27, Eurozone, Malta und Vereinigtes Königreich: 2006; Norwegen: 2005; Island: 1998.</t>
  </si>
  <si>
    <t>(3) EU-27, Slowenien, Schweden und Vereinigtes Königreich: 2006.</t>
  </si>
  <si>
    <t>(4) Irland: 2008; EU-27: 2006; Norwegen: 2005.</t>
  </si>
  <si>
    <t>(5) Dänemark und Frankreich: 2006; Spanien: 2005; Belgien, Tschechische Republik, Polen und Portugal: 2003; Schweden: 2002; ehemalige jugoslawische Republik Mazedonien: 2001; Deutschland und Irland: 2000.</t>
  </si>
  <si>
    <t>(6) Dänemark, Griechenland, Frankreich und Norwegen: 2006; Spanien und Rumänien: 2005; Deutschland und Portugal: 2003; Belgien und Schweden: 2002; Tschechische Republik: 2001; Irland und Niederlande: 2000.</t>
  </si>
  <si>
    <t>Quelle: Eurostat (tag00031, tag00108, tag00106, tag00104, tag00097 und tag00112)</t>
  </si>
  <si>
    <t>Gemüse 
(5)</t>
  </si>
  <si>
    <t>Abbildung 9.6: Erzeugung von Getreide (einschließlich Reis), EU-27, 2007 (1)</t>
  </si>
  <si>
    <t>Weizen</t>
  </si>
  <si>
    <t>Gerste</t>
  </si>
  <si>
    <t>Körnermais</t>
  </si>
  <si>
    <t>Reis</t>
  </si>
  <si>
    <t>Sonstiges</t>
  </si>
  <si>
    <t>(1) Vorläufig.</t>
  </si>
  <si>
    <t>Quelle: Eurostat (apro_cpp_crop)</t>
  </si>
  <si>
    <t>Abbildung 9.7: Aufgliederung der Gemüseerzeugung, EU, 2007 (1)</t>
  </si>
  <si>
    <t>(in % der Gesamtmenge, basierend auf Tonnen)</t>
  </si>
  <si>
    <t>Tomaten</t>
  </si>
  <si>
    <t>Karotten</t>
  </si>
  <si>
    <t>Zwiebeln</t>
  </si>
  <si>
    <t>(1) EU-27 auf der Grundlage der verfügbaren Daten: Dänemark und Frankreich: 2006; Spanien: 2005; ohne Belgien, die Tschechische Republik, Deutschland, Irland, Polen und Portugal.</t>
  </si>
  <si>
    <t>Quelle: Eurostat (tag00035, tag00110, tag00111 und tag00097)</t>
  </si>
  <si>
    <t>Äpfel</t>
  </si>
  <si>
    <t>Apfelsinen (2)</t>
  </si>
  <si>
    <t>Birnen</t>
  </si>
  <si>
    <t>(1) EU-27 auf der Grundlage der verfügbaren Daten: Dänemark, Griechenland und Frankreich: 2006; Spanien und Rumänien: 2005; ohne Belgien, Bulgarien, die Tschechische Republik, Deutschland, Estland, Irland, die Niederlande, Portugal, Finnland und Schweden.</t>
  </si>
  <si>
    <t>(2) Bei Mitgliedstaaten, die keine Erzeugung melden, wird angenommen, dass sie nur über eine geringe oder keine Erzeugung von Apfelsinen verfügen.</t>
  </si>
  <si>
    <t>Quelle: Eurostat (tag00036, tag00114, tag00113 und tag00112)</t>
  </si>
  <si>
    <t>Abbildung 9.9: Milchverwendung, EU, 2007 (1)</t>
  </si>
  <si>
    <t>Käse</t>
  </si>
  <si>
    <t>Trinkmilch</t>
  </si>
  <si>
    <t>Sahne für den direkten Verbrauch</t>
  </si>
  <si>
    <t>Milchpulver</t>
  </si>
  <si>
    <t>Sonstige Frischerzeugnisse</t>
  </si>
  <si>
    <t>Sonstige verarbeitete Erzeugnisse</t>
  </si>
  <si>
    <t>(1) Rundungsbedingt ergibt die Summe nicht genau 100 %. EU-27 ohne Bulgarien, Irland, Griechenland, Italien, Luxemburg, Österreich, Slowenien und das Vereinigte Königreich; Schweden: 2006.</t>
  </si>
  <si>
    <t>Quelle: Eurostat (apro_mk_pobta)</t>
  </si>
  <si>
    <t>Tabelle 9.8: Tierische Erzeugung, 2007</t>
  </si>
  <si>
    <t>Käse
(3)</t>
  </si>
  <si>
    <t>(1) EU-27, Eurozone, Griechenland und Schweden: 2006; Island: 2005; ehemalige jugoslawische Republik Mazedonien: 1996.</t>
  </si>
  <si>
    <t>(2) EU-27, Eurozone: ohne Luxemburg und Malta; EU-27, Eurozone, Griechenland, Slowenien und Schweden: 2006; Island: 2005.</t>
  </si>
  <si>
    <t>(3) EU-27, Eurozone: ohne Irland und Luxemburg; EU-27, Eurozone, Griechenland, Italien, Slowenien und Schweden: 2006; Island: 2005; Norwegen: 1996.</t>
  </si>
  <si>
    <t>(4) Ehemalige jugoslawische Republik Mazedonien: 1999.</t>
  </si>
  <si>
    <t>Quelle: Eurostat (tag00037, tag00038, tag00040, tag00044, tag00042 und tag00045)</t>
  </si>
  <si>
    <t>Fleisch:
Schweine (4)</t>
  </si>
  <si>
    <t>Abbildung 9.10: Ökologische Anbaufläche, 2005 (1)</t>
  </si>
  <si>
    <t>(in % der LF)</t>
  </si>
  <si>
    <t>(1) EU-27, Luxemburg und Polen: Schätzungen; Bulgarien und Rumänien: nicht verfügbar.</t>
  </si>
  <si>
    <t>Quelle: Eurostat (food_in_porg1)</t>
  </si>
  <si>
    <t>Abbildung 9.11: Absatz von Pestiziden (1)</t>
  </si>
  <si>
    <t>(in kg Wirkstoff je Hektar landwirtschaftlich genutzte Fläche)</t>
  </si>
  <si>
    <t>(1) Finnland, Schweden, Vereinigtes Königreich und Norwegen: 2006; Deutschland, Österreich, Portugal und Slowenien: 2005; Estland: 2004; Irland und Malta: 2003; Belgien, Dänemark, Italien und Ungarn: 2002; EU-15, Griechenland und Spanien: 2001; übrige Mitgliedstaaten: nicht verfügbar; für einige Mitgliedstaaten wurde die LF eines andere Bezugsjahrs als Nenner herangezogen.</t>
  </si>
  <si>
    <t>(2) Ohne Luxemburg.</t>
  </si>
  <si>
    <t>Quelle: Eurostat (tag00084 und ef_lu_ovcropesu)</t>
  </si>
  <si>
    <t>Tabelle 9.9: Umwelt- und Agrarindikatoren, 2005</t>
  </si>
  <si>
    <t>Quelle: Eurostat (ef_lu_ovcropesu, food_in_porg1, tag00095 und tsdpc450)</t>
  </si>
  <si>
    <t>Ökologische 
Anbaufläche
(vollständig umgest. 
Fläche) (in % der LF)</t>
  </si>
  <si>
    <t>Tabelle 9.10: Holzerzeugung</t>
  </si>
  <si>
    <t xml:space="preserve">(in Tsd. m³) </t>
  </si>
  <si>
    <t>Rundholzerzeugung</t>
  </si>
  <si>
    <t>Schnittholzerzeugung</t>
  </si>
  <si>
    <t>Quelle: Eurostat (tag00072 und tag00073), UNECE</t>
  </si>
  <si>
    <t>Tabelle 9.11: Holzerzeugung (1)</t>
  </si>
  <si>
    <t>Erzeugung
pro Kopf
(in m³)</t>
  </si>
  <si>
    <t>Rundholz</t>
  </si>
  <si>
    <t>(1) EU-27, Eurozone, Dänemark, Griechenland, Luxemburg, Portugal, Kroatien, Türkei, Schweiz, Kanada, Russland und Vereinigte Staaten: 2006 statt 2007.</t>
  </si>
  <si>
    <t>Quelle: Eurostat (tag00072, for_rdw51, tag00073 und tps00001); UNECE</t>
  </si>
  <si>
    <t>Tabelle 9.12: Erzeugung von Papier und Pappe insgesamt</t>
  </si>
  <si>
    <t>(1) 1997-98: einschließlich Luxemburg.</t>
  </si>
  <si>
    <t>(2) 1997-98: in Belgien enthalten.</t>
  </si>
  <si>
    <t>Quelle: Eurostat (tag00074), UNECE</t>
  </si>
  <si>
    <t>Abbildung 9.12: Erzeugung von Papier und Pappe pro Kopf, 2007 (1)</t>
  </si>
  <si>
    <t>(1) EU-27, Eurozone, Dänemark, Griechenland, Luxemburg, Portugal, Kroatien, Türkei, Schweiz, Kanada, Russland und Vereinigte Staaten: 2006; beinhaltet Schätzungen und vorläufige Daten.</t>
  </si>
  <si>
    <t>Quelle: Eurostat (tag00074 und tps00001), UNECE</t>
  </si>
  <si>
    <t>Abbildung 9.13: Baumschäden durch Nadel-/Blattverlust, 2006 (1)</t>
  </si>
  <si>
    <t>Griechenland (2)</t>
  </si>
  <si>
    <t>(1) Malta: nicht verfügbar.</t>
  </si>
  <si>
    <t>Quelle: Eurostat (tsdnr530)</t>
  </si>
  <si>
    <t>Abbildung 9.14: Fischereiflotte, 2007 (1)</t>
  </si>
  <si>
    <t>Gesamtleistung (linke Skala in Tsd. kW)</t>
  </si>
  <si>
    <t>Gesamttonnage (rechte Skala in Tsd. BRZ)</t>
  </si>
  <si>
    <t>(1) Die Gesamtleistung der EU-27 betrug 2007 7 011 719 kW und die Gesamttonnage belief sich auf 1 920 654 BRZ; die Tschechische Republik, Luxemburg, Ungarn, Österreich und die Slowakei sind Binnenländer ohne Hochseefischerei.</t>
  </si>
  <si>
    <t>Quelle: Eurostat (tsdnr420 und tag00083), Generaldirektion Maritime Angelegenheiten und Fischerei</t>
  </si>
  <si>
    <t>Abbildung 9.15:Fangmengen nach Fischereiregion, EU-27, 2006</t>
  </si>
  <si>
    <t>(in %, basierend auf Tonnen)</t>
  </si>
  <si>
    <t>Nordostatlantik</t>
  </si>
  <si>
    <t>Mittlerer Ostatlantik</t>
  </si>
  <si>
    <t>Mittelmeer</t>
  </si>
  <si>
    <t>Andere Regionen</t>
  </si>
  <si>
    <t>Quelle: Eurostat (tag00078, tag00080, tag00081, tag00079 und tag00076)</t>
  </si>
  <si>
    <t>Insgesamt</t>
  </si>
  <si>
    <t>Tabelle 9.13: Gesamtfangmengen in allen Fischereiregionen</t>
  </si>
  <si>
    <t>(in Tsd. Tonnen Lebendgewicht)</t>
  </si>
  <si>
    <t>Quelle: Eurostat (tag00076), FAO</t>
  </si>
  <si>
    <t>Tabelle 9.14: Aquakulturerzeugung insgesamt</t>
  </si>
  <si>
    <t>Quelle: Eurostat (tag00075), FAO</t>
  </si>
  <si>
    <t>Getreide (einschließlich Saatgut)</t>
  </si>
  <si>
    <t>Handelsgewächse</t>
  </si>
  <si>
    <t>Futterpflanzen</t>
  </si>
  <si>
    <t>Erzeugnisse des Gemüse- und Gartenbaus</t>
  </si>
  <si>
    <t>Kartoffeln (einschließlich Pflanzkartoffeln)</t>
  </si>
  <si>
    <t>Obst</t>
  </si>
  <si>
    <t>Wein</t>
  </si>
  <si>
    <t>Olivenöl</t>
  </si>
  <si>
    <t>Sonstige pflanzliche Erzeugnisse</t>
  </si>
  <si>
    <t>Tiere</t>
  </si>
  <si>
    <t>Rinder</t>
  </si>
  <si>
    <t>Rinder (ohne Kälber)</t>
  </si>
  <si>
    <t>Kälber</t>
  </si>
  <si>
    <t>Schweine</t>
  </si>
  <si>
    <t>Einhufer</t>
  </si>
  <si>
    <t>Schafe und Ziegen</t>
  </si>
  <si>
    <t>Geflügel</t>
  </si>
  <si>
    <t>Sonstige Tiere</t>
  </si>
  <si>
    <t>Tierische Erzeugnisse</t>
  </si>
  <si>
    <t>Milch</t>
  </si>
  <si>
    <t>Eier</t>
  </si>
  <si>
    <t>Sonstige tierische Erzeugnisse</t>
  </si>
  <si>
    <t>Quelle: Eurostat (ef_lu_ovcropesu, reg_d3area und tsdnr510)</t>
  </si>
  <si>
    <t>Land-
wirtschaftl. genutzte Fläche  
(insgesamt)</t>
  </si>
  <si>
    <t>Dauer-
grün-
land</t>
  </si>
  <si>
    <t>Acker-
land</t>
  </si>
  <si>
    <t>Bebaute
Fläche,
2000
(in %)
(3)</t>
  </si>
  <si>
    <t>Boden-
fläche, 
2005 
(in Tsd. ha)
 (1)</t>
  </si>
  <si>
    <t>(1) Estland, Irland, Lettland, Litauen, Niederlande, Slowenien, Finnland und Schweden: 2007.</t>
  </si>
  <si>
    <t>(1) Daten, die für die in der Abbildung angegebenen Jahre zur Verfügung stehen; der EU-Gesamtwert beruht auf Daten für Belgien, Dänemark, Irland, Griechenland, Spanien, Italien, Luxemburg, die Niederlande, Österreich, Portugal, Finnland, Schweden und das Vereinigte Königreich.</t>
  </si>
  <si>
    <t>(in % der Bodenfläche)</t>
  </si>
  <si>
    <t>Quelle: Eurostat (ef_lu_ovcropesu und reg_d3area)</t>
  </si>
  <si>
    <t>Zahl der 
landwirtschaftlichen 
Betriebe (in Tsd.)</t>
  </si>
  <si>
    <t>Betriebe 
mit Milchkühen 
(in Tsd.)</t>
  </si>
  <si>
    <t>Land
wirtschaftliche Arbeitskräfte 
insgesamt
(in Tsd. JAE) 
(2)</t>
  </si>
  <si>
    <t>Betriebs-
inhaber 
&lt;35
 Jahre 
(in Tsd.)</t>
  </si>
  <si>
    <t>Regelmäßig beschäft. landwirt-schaftl. Arbeits-
kräfte (in %)</t>
  </si>
  <si>
    <t>Regelmäßig beschäft.
landwirt-
schaftl. Voll-
zeit arbeits-kräfte (in %)</t>
  </si>
  <si>
    <t>Regelmäßig beschäft. weibliche Arbeits-
kräfte 
(in %)</t>
  </si>
  <si>
    <t>Bruttowertschöpfung der 
Landwirtschaft zu Erzeugerpreisen</t>
  </si>
  <si>
    <t>Outputindex (2)</t>
  </si>
  <si>
    <t>Inputindex (3)</t>
  </si>
  <si>
    <t>(1) Inputindex: nicht verfügbar.</t>
  </si>
  <si>
    <t>PFLANZLICHE ERZEUGUNG (einschließlichObst u. Gemüse)</t>
  </si>
  <si>
    <t>LANDWIRTSCH. ERZEUG. (Pflanzliche u. tierische erzeug.)</t>
  </si>
  <si>
    <t>Abbildung 9.8: Aufgliederung der Obsterzeugung, EU, 2007 (1)</t>
  </si>
  <si>
    <t>Fleisch:
Schafe u. Ziegen (5)</t>
  </si>
  <si>
    <t>Kuhmilch-
erzeugung (1)</t>
  </si>
  <si>
    <t>Landwirtschaftlich-
genutzte Fläche (LF)
(in Tsd. Hektar)</t>
  </si>
  <si>
    <t>Bewässer-
bare Fläche
(in % der LF)</t>
  </si>
  <si>
    <t>Viehbestands-dichteindex 
(Großviehein-heiten pro km²)</t>
  </si>
  <si>
    <t>Ver. Staaten</t>
  </si>
  <si>
    <t>Schnittholz- 
erzeugung 
pro Kopf
(in m³)</t>
  </si>
  <si>
    <t>Nadelholz-
erzeugung 
(in Mio. m³ 
ohne Rinde)</t>
  </si>
  <si>
    <t>Laubholz- 
erzeugung 
(in Mio. m³ 
ohne Rinde)</t>
  </si>
  <si>
    <t>Russland</t>
  </si>
  <si>
    <t>Kanada</t>
  </si>
  <si>
    <t>(in Tonnen)</t>
  </si>
  <si>
    <t>Ver. Staaten</t>
  </si>
  <si>
    <t>Nordwestatlantik</t>
  </si>
  <si>
    <t>Ökologische
Anbaufläche 
insges.
(in % der LF) (1)</t>
  </si>
  <si>
    <t>(1) Eurozone: ohne Luxemburg; Daten für die ökologische Anbaufläche insgesamt: vollständig umgestellte und in Umstellung befindliche Fläche.</t>
  </si>
  <si>
    <t xml:space="preserve">Betriebs-
inhaber,
die eine
natürliche
Person sind
(in Tsd.) </t>
  </si>
  <si>
    <t xml:space="preserve">Dauer-
kultur-
fläche </t>
  </si>
  <si>
    <t>Fleisch: 
Rinder (4)</t>
  </si>
</sst>
</file>

<file path=xl/styles.xml><?xml version="1.0" encoding="utf-8"?>
<styleSheet xmlns="http://schemas.openxmlformats.org/spreadsheetml/2006/main">
  <numFmts count="5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0.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"/>
    <numFmt numFmtId="187" formatCode="#,##0.0000"/>
    <numFmt numFmtId="188" formatCode="#,##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#,##0;[Black]#,##0"/>
    <numFmt numFmtId="195" formatCode="#\ ###\ ##0"/>
    <numFmt numFmtId="196" formatCode="0;[Red]0"/>
    <numFmt numFmtId="197" formatCode="#\ ##0.0"/>
    <numFmt numFmtId="198" formatCode="#\ ###.0"/>
    <numFmt numFmtId="199" formatCode="_-* #,##0.0_-;\-* #,##0.0_-;_-* &quot;-&quot;??_-;_-@_-"/>
    <numFmt numFmtId="200" formatCode="_-* #,##0_-;\-* #,##0_-;_-* &quot;-&quot;??_-;_-@_-"/>
    <numFmt numFmtId="201" formatCode="#\ ##0"/>
    <numFmt numFmtId="202" formatCode="#.0\ ##0"/>
    <numFmt numFmtId="203" formatCode="#.\ ##0"/>
    <numFmt numFmtId="204" formatCode="#.##0"/>
    <numFmt numFmtId="205" formatCode="#.##"/>
    <numFmt numFmtId="206" formatCode="#.#"/>
    <numFmt numFmtId="207" formatCode="#.###"/>
    <numFmt numFmtId="208" formatCode="#.####"/>
    <numFmt numFmtId="209" formatCode="#"/>
    <numFmt numFmtId="210" formatCode="#.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Myriad Pro"/>
      <family val="0"/>
    </font>
    <font>
      <b/>
      <sz val="8"/>
      <color indexed="62"/>
      <name val="Myriad Pro"/>
      <family val="2"/>
    </font>
    <font>
      <sz val="8"/>
      <color indexed="62"/>
      <name val="Myriad Pro Light"/>
      <family val="2"/>
    </font>
    <font>
      <b/>
      <sz val="8"/>
      <color indexed="62"/>
      <name val="Myriad Pro Light"/>
      <family val="2"/>
    </font>
    <font>
      <i/>
      <sz val="8"/>
      <color indexed="62"/>
      <name val="Myriad Pro Light"/>
      <family val="2"/>
    </font>
    <font>
      <sz val="8"/>
      <name val="Myriad Pro"/>
      <family val="0"/>
    </font>
    <font>
      <sz val="8"/>
      <color indexed="62"/>
      <name val="Myriad Pro"/>
      <family val="2"/>
    </font>
    <font>
      <b/>
      <sz val="8"/>
      <color indexed="18"/>
      <name val="Myriad Pro"/>
      <family val="2"/>
    </font>
    <font>
      <sz val="8"/>
      <color indexed="18"/>
      <name val="Myriad Pro Light"/>
      <family val="2"/>
    </font>
    <font>
      <sz val="8"/>
      <color indexed="18"/>
      <name val="Myriad Pro"/>
      <family val="2"/>
    </font>
    <font>
      <sz val="7"/>
      <name val="Myriad Pro"/>
      <family val="2"/>
    </font>
    <font>
      <b/>
      <sz val="7"/>
      <name val="Myriad Pro"/>
      <family val="2"/>
    </font>
    <font>
      <sz val="8"/>
      <name val="Myriad Pro Light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178" fontId="6" fillId="0" borderId="0" xfId="0" applyNumberFormat="1" applyFont="1" applyFill="1" applyBorder="1" applyAlignment="1">
      <alignment horizontal="right" vertical="center"/>
    </xf>
    <xf numFmtId="201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95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9" fontId="6" fillId="0" borderId="0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/>
    </xf>
    <xf numFmtId="210" fontId="6" fillId="0" borderId="0" xfId="0" applyNumberFormat="1" applyFont="1" applyFill="1" applyBorder="1" applyAlignment="1">
      <alignment horizontal="right" vertical="center"/>
    </xf>
    <xf numFmtId="210" fontId="6" fillId="0" borderId="0" xfId="0" applyNumberFormat="1" applyFont="1" applyFill="1" applyBorder="1" applyAlignment="1">
      <alignment/>
    </xf>
    <xf numFmtId="201" fontId="6" fillId="0" borderId="0" xfId="0" applyNumberFormat="1" applyFont="1" applyFill="1" applyBorder="1" applyAlignment="1">
      <alignment/>
    </xf>
    <xf numFmtId="201" fontId="6" fillId="0" borderId="0" xfId="0" applyNumberFormat="1" applyFont="1" applyFill="1" applyBorder="1" applyAlignment="1">
      <alignment horizontal="right"/>
    </xf>
    <xf numFmtId="210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Fill="1" applyBorder="1" applyAlignment="1" quotePrefix="1">
      <alignment/>
    </xf>
    <xf numFmtId="0" fontId="9" fillId="0" borderId="0" xfId="21" applyFont="1" applyAlignment="1">
      <alignment/>
      <protection/>
    </xf>
    <xf numFmtId="0" fontId="8" fillId="0" borderId="0" xfId="0" applyFont="1" applyFill="1" applyBorder="1" applyAlignment="1">
      <alignment wrapText="1"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78" fontId="6" fillId="0" borderId="3" xfId="0" applyNumberFormat="1" applyFont="1" applyFill="1" applyBorder="1" applyAlignment="1">
      <alignment horizontal="right" vertical="center"/>
    </xf>
    <xf numFmtId="201" fontId="6" fillId="0" borderId="3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78" fontId="6" fillId="0" borderId="4" xfId="0" applyNumberFormat="1" applyFont="1" applyFill="1" applyBorder="1" applyAlignment="1">
      <alignment horizontal="right" vertical="center"/>
    </xf>
    <xf numFmtId="201" fontId="6" fillId="0" borderId="4" xfId="0" applyNumberFormat="1" applyFont="1" applyFill="1" applyBorder="1" applyAlignment="1">
      <alignment horizontal="right" vertical="center"/>
    </xf>
    <xf numFmtId="179" fontId="6" fillId="0" borderId="4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78" fontId="6" fillId="0" borderId="5" xfId="0" applyNumberFormat="1" applyFont="1" applyFill="1" applyBorder="1" applyAlignment="1">
      <alignment horizontal="right" vertical="center"/>
    </xf>
    <xf numFmtId="201" fontId="6" fillId="0" borderId="5" xfId="0" applyNumberFormat="1" applyFont="1" applyFill="1" applyBorder="1" applyAlignment="1">
      <alignment horizontal="right" vertical="center"/>
    </xf>
    <xf numFmtId="179" fontId="6" fillId="0" borderId="5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178" fontId="6" fillId="3" borderId="4" xfId="0" applyNumberFormat="1" applyFont="1" applyFill="1" applyBorder="1" applyAlignment="1">
      <alignment horizontal="right" vertical="center"/>
    </xf>
    <xf numFmtId="201" fontId="6" fillId="3" borderId="4" xfId="0" applyNumberFormat="1" applyFont="1" applyFill="1" applyBorder="1" applyAlignment="1">
      <alignment horizontal="right" vertical="center"/>
    </xf>
    <xf numFmtId="179" fontId="6" fillId="3" borderId="4" xfId="0" applyNumberFormat="1" applyFont="1" applyFill="1" applyBorder="1" applyAlignment="1">
      <alignment horizontal="right" vertical="center"/>
    </xf>
    <xf numFmtId="0" fontId="6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178" fontId="6" fillId="3" borderId="5" xfId="0" applyNumberFormat="1" applyFont="1" applyFill="1" applyBorder="1" applyAlignment="1">
      <alignment horizontal="right" vertical="center"/>
    </xf>
    <xf numFmtId="201" fontId="6" fillId="3" borderId="5" xfId="0" applyNumberFormat="1" applyFont="1" applyFill="1" applyBorder="1" applyAlignment="1">
      <alignment horizontal="right" vertical="center"/>
    </xf>
    <xf numFmtId="179" fontId="6" fillId="3" borderId="5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78" fontId="6" fillId="0" borderId="6" xfId="0" applyNumberFormat="1" applyFont="1" applyFill="1" applyBorder="1" applyAlignment="1">
      <alignment horizontal="right" vertical="center"/>
    </xf>
    <xf numFmtId="201" fontId="6" fillId="0" borderId="6" xfId="0" applyNumberFormat="1" applyFont="1" applyFill="1" applyBorder="1" applyAlignment="1">
      <alignment horizontal="right" vertical="center"/>
    </xf>
    <xf numFmtId="179" fontId="6" fillId="0" borderId="6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178" fontId="6" fillId="0" borderId="7" xfId="0" applyNumberFormat="1" applyFont="1" applyFill="1" applyBorder="1" applyAlignment="1">
      <alignment horizontal="right" vertical="center"/>
    </xf>
    <xf numFmtId="201" fontId="6" fillId="0" borderId="7" xfId="0" applyNumberFormat="1" applyFont="1" applyFill="1" applyBorder="1" applyAlignment="1">
      <alignment horizontal="right" vertical="center"/>
    </xf>
    <xf numFmtId="179" fontId="6" fillId="0" borderId="7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3" xfId="0" applyFont="1" applyFill="1" applyBorder="1" applyAlignment="1">
      <alignment horizontal="right" wrapText="1"/>
    </xf>
    <xf numFmtId="0" fontId="7" fillId="2" borderId="3" xfId="0" applyFont="1" applyFill="1" applyBorder="1" applyAlignment="1">
      <alignment/>
    </xf>
    <xf numFmtId="0" fontId="7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/>
    </xf>
    <xf numFmtId="0" fontId="6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201" fontId="6" fillId="0" borderId="8" xfId="0" applyNumberFormat="1" applyFont="1" applyFill="1" applyBorder="1" applyAlignment="1">
      <alignment horizontal="right" vertical="center"/>
    </xf>
    <xf numFmtId="178" fontId="6" fillId="0" borderId="8" xfId="0" applyNumberFormat="1" applyFont="1" applyFill="1" applyBorder="1" applyAlignment="1">
      <alignment horizontal="right" vertical="center"/>
    </xf>
    <xf numFmtId="201" fontId="8" fillId="0" borderId="4" xfId="0" applyNumberFormat="1" applyFont="1" applyFill="1" applyBorder="1" applyAlignment="1">
      <alignment horizontal="right" vertical="center"/>
    </xf>
    <xf numFmtId="201" fontId="8" fillId="0" borderId="6" xfId="0" applyNumberFormat="1" applyFont="1" applyFill="1" applyBorder="1" applyAlignment="1">
      <alignment horizontal="right" vertical="center"/>
    </xf>
    <xf numFmtId="201" fontId="8" fillId="0" borderId="7" xfId="0" applyNumberFormat="1" applyFont="1" applyFill="1" applyBorder="1" applyAlignment="1">
      <alignment horizontal="right" vertical="center"/>
    </xf>
    <xf numFmtId="201" fontId="8" fillId="3" borderId="4" xfId="0" applyNumberFormat="1" applyFont="1" applyFill="1" applyBorder="1" applyAlignment="1">
      <alignment horizontal="right" vertical="center"/>
    </xf>
    <xf numFmtId="201" fontId="8" fillId="3" borderId="5" xfId="0" applyNumberFormat="1" applyFont="1" applyFill="1" applyBorder="1" applyAlignment="1">
      <alignment horizontal="right" vertical="center"/>
    </xf>
    <xf numFmtId="0" fontId="6" fillId="3" borderId="3" xfId="0" applyFont="1" applyFill="1" applyBorder="1" applyAlignment="1">
      <alignment vertical="center"/>
    </xf>
    <xf numFmtId="178" fontId="6" fillId="3" borderId="3" xfId="0" applyNumberFormat="1" applyFont="1" applyFill="1" applyBorder="1" applyAlignment="1">
      <alignment horizontal="right" vertical="center"/>
    </xf>
    <xf numFmtId="178" fontId="8" fillId="0" borderId="4" xfId="0" applyNumberFormat="1" applyFont="1" applyFill="1" applyBorder="1" applyAlignment="1">
      <alignment horizontal="right" vertical="center"/>
    </xf>
    <xf numFmtId="178" fontId="8" fillId="0" borderId="5" xfId="0" applyNumberFormat="1" applyFont="1" applyFill="1" applyBorder="1" applyAlignment="1">
      <alignment horizontal="right" vertical="center"/>
    </xf>
    <xf numFmtId="178" fontId="8" fillId="3" borderId="4" xfId="0" applyNumberFormat="1" applyFont="1" applyFill="1" applyBorder="1" applyAlignment="1">
      <alignment horizontal="right" vertical="center"/>
    </xf>
    <xf numFmtId="178" fontId="8" fillId="3" borderId="5" xfId="0" applyNumberFormat="1" applyFont="1" applyFill="1" applyBorder="1" applyAlignment="1">
      <alignment horizontal="right" vertical="center"/>
    </xf>
    <xf numFmtId="178" fontId="8" fillId="0" borderId="6" xfId="0" applyNumberFormat="1" applyFont="1" applyFill="1" applyBorder="1" applyAlignment="1">
      <alignment horizontal="right" vertical="center"/>
    </xf>
    <xf numFmtId="0" fontId="7" fillId="3" borderId="3" xfId="0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right" vertical="center"/>
    </xf>
    <xf numFmtId="3" fontId="6" fillId="0" borderId="6" xfId="0" applyNumberFormat="1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right" vertical="center"/>
    </xf>
    <xf numFmtId="0" fontId="10" fillId="2" borderId="3" xfId="0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7" fillId="2" borderId="9" xfId="0" applyNumberFormat="1" applyFont="1" applyFill="1" applyBorder="1" applyAlignment="1">
      <alignment horizontal="right" vertical="center" wrapText="1"/>
    </xf>
    <xf numFmtId="178" fontId="6" fillId="3" borderId="10" xfId="0" applyNumberFormat="1" applyFont="1" applyFill="1" applyBorder="1" applyAlignment="1">
      <alignment horizontal="right" vertical="center"/>
    </xf>
    <xf numFmtId="178" fontId="6" fillId="3" borderId="11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12" xfId="0" applyNumberFormat="1" applyFont="1" applyFill="1" applyBorder="1" applyAlignment="1">
      <alignment horizontal="right" vertical="center"/>
    </xf>
    <xf numFmtId="178" fontId="6" fillId="0" borderId="13" xfId="0" applyNumberFormat="1" applyFont="1" applyFill="1" applyBorder="1" applyAlignment="1">
      <alignment horizontal="right" vertical="center"/>
    </xf>
    <xf numFmtId="178" fontId="6" fillId="0" borderId="11" xfId="0" applyNumberFormat="1" applyFont="1" applyFill="1" applyBorder="1" applyAlignment="1">
      <alignment horizontal="right" vertical="center"/>
    </xf>
    <xf numFmtId="0" fontId="7" fillId="2" borderId="14" xfId="0" applyNumberFormat="1" applyFont="1" applyFill="1" applyBorder="1" applyAlignment="1">
      <alignment horizontal="right" vertical="center" wrapText="1"/>
    </xf>
    <xf numFmtId="178" fontId="6" fillId="3" borderId="15" xfId="0" applyNumberFormat="1" applyFont="1" applyFill="1" applyBorder="1" applyAlignment="1">
      <alignment horizontal="right" vertical="center"/>
    </xf>
    <xf numFmtId="201" fontId="6" fillId="3" borderId="10" xfId="0" applyNumberFormat="1" applyFont="1" applyFill="1" applyBorder="1" applyAlignment="1">
      <alignment horizontal="right" vertical="center"/>
    </xf>
    <xf numFmtId="178" fontId="6" fillId="3" borderId="16" xfId="0" applyNumberFormat="1" applyFont="1" applyFill="1" applyBorder="1" applyAlignment="1">
      <alignment horizontal="right" vertical="center"/>
    </xf>
    <xf numFmtId="201" fontId="6" fillId="3" borderId="11" xfId="0" applyNumberFormat="1" applyFont="1" applyFill="1" applyBorder="1" applyAlignment="1">
      <alignment horizontal="right" vertical="center"/>
    </xf>
    <xf numFmtId="178" fontId="6" fillId="0" borderId="15" xfId="0" applyNumberFormat="1" applyFont="1" applyFill="1" applyBorder="1" applyAlignment="1">
      <alignment horizontal="right" vertical="center"/>
    </xf>
    <xf numFmtId="201" fontId="6" fillId="0" borderId="10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horizontal="right" vertical="center"/>
    </xf>
    <xf numFmtId="201" fontId="6" fillId="0" borderId="12" xfId="0" applyNumberFormat="1" applyFont="1" applyFill="1" applyBorder="1" applyAlignment="1">
      <alignment horizontal="right" vertical="center"/>
    </xf>
    <xf numFmtId="178" fontId="6" fillId="0" borderId="18" xfId="0" applyNumberFormat="1" applyFont="1" applyFill="1" applyBorder="1" applyAlignment="1">
      <alignment horizontal="right" vertical="center"/>
    </xf>
    <xf numFmtId="201" fontId="6" fillId="0" borderId="13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horizontal="right" vertical="center"/>
    </xf>
    <xf numFmtId="201" fontId="6" fillId="0" borderId="11" xfId="0" applyNumberFormat="1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right" wrapText="1"/>
    </xf>
    <xf numFmtId="0" fontId="7" fillId="2" borderId="9" xfId="0" applyFont="1" applyFill="1" applyBorder="1" applyAlignment="1">
      <alignment horizontal="right" wrapText="1"/>
    </xf>
    <xf numFmtId="178" fontId="6" fillId="0" borderId="19" xfId="0" applyNumberFormat="1" applyFont="1" applyFill="1" applyBorder="1" applyAlignment="1">
      <alignment horizontal="right" vertical="center"/>
    </xf>
    <xf numFmtId="178" fontId="6" fillId="0" borderId="20" xfId="0" applyNumberFormat="1" applyFont="1" applyFill="1" applyBorder="1" applyAlignment="1">
      <alignment horizontal="right" vertical="center"/>
    </xf>
    <xf numFmtId="178" fontId="6" fillId="0" borderId="21" xfId="0" applyNumberFormat="1" applyFont="1" applyFill="1" applyBorder="1" applyAlignment="1">
      <alignment horizontal="right" vertical="center"/>
    </xf>
    <xf numFmtId="178" fontId="6" fillId="0" borderId="22" xfId="0" applyNumberFormat="1" applyFont="1" applyFill="1" applyBorder="1" applyAlignment="1">
      <alignment horizontal="right" vertical="center"/>
    </xf>
    <xf numFmtId="201" fontId="6" fillId="3" borderId="15" xfId="0" applyNumberFormat="1" applyFont="1" applyFill="1" applyBorder="1" applyAlignment="1">
      <alignment horizontal="right" vertical="center"/>
    </xf>
    <xf numFmtId="201" fontId="6" fillId="3" borderId="16" xfId="0" applyNumberFormat="1" applyFont="1" applyFill="1" applyBorder="1" applyAlignment="1">
      <alignment horizontal="right" vertical="center"/>
    </xf>
    <xf numFmtId="201" fontId="6" fillId="0" borderId="15" xfId="0" applyNumberFormat="1" applyFont="1" applyFill="1" applyBorder="1" applyAlignment="1">
      <alignment horizontal="right" vertical="center"/>
    </xf>
    <xf numFmtId="201" fontId="6" fillId="0" borderId="17" xfId="0" applyNumberFormat="1" applyFont="1" applyFill="1" applyBorder="1" applyAlignment="1">
      <alignment horizontal="right" vertical="center"/>
    </xf>
    <xf numFmtId="201" fontId="6" fillId="0" borderId="18" xfId="0" applyNumberFormat="1" applyFont="1" applyFill="1" applyBorder="1" applyAlignment="1">
      <alignment horizontal="right" vertical="center"/>
    </xf>
    <xf numFmtId="201" fontId="6" fillId="0" borderId="16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left" vertical="center" indent="1"/>
    </xf>
    <xf numFmtId="0" fontId="7" fillId="0" borderId="6" xfId="0" applyFont="1" applyFill="1" applyBorder="1" applyAlignment="1">
      <alignment horizontal="left" vertical="center" indent="1"/>
    </xf>
    <xf numFmtId="0" fontId="7" fillId="0" borderId="5" xfId="0" applyFont="1" applyFill="1" applyBorder="1" applyAlignment="1">
      <alignment horizontal="left" vertical="center" indent="1"/>
    </xf>
    <xf numFmtId="0" fontId="7" fillId="2" borderId="9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1" fontId="7" fillId="2" borderId="14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 indent="1"/>
    </xf>
    <xf numFmtId="179" fontId="6" fillId="0" borderId="0" xfId="0" applyNumberFormat="1" applyFont="1" applyFill="1" applyBorder="1" applyAlignment="1">
      <alignment vertical="center"/>
    </xf>
    <xf numFmtId="0" fontId="7" fillId="2" borderId="19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right" wrapText="1"/>
    </xf>
    <xf numFmtId="0" fontId="7" fillId="2" borderId="20" xfId="0" applyFont="1" applyFill="1" applyBorder="1" applyAlignment="1">
      <alignment horizontal="right" wrapText="1"/>
    </xf>
    <xf numFmtId="0" fontId="7" fillId="3" borderId="2" xfId="0" applyFont="1" applyFill="1" applyBorder="1" applyAlignment="1">
      <alignment horizontal="right" wrapText="1"/>
    </xf>
    <xf numFmtId="0" fontId="7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7" fillId="3" borderId="1" xfId="0" applyFont="1" applyFill="1" applyBorder="1" applyAlignment="1">
      <alignment horizontal="right"/>
    </xf>
    <xf numFmtId="0" fontId="7" fillId="2" borderId="20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right" wrapText="1"/>
    </xf>
    <xf numFmtId="0" fontId="5" fillId="2" borderId="1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0" fontId="5" fillId="2" borderId="24" xfId="0" applyFont="1" applyFill="1" applyBorder="1" applyAlignment="1">
      <alignment horizontal="right" wrapText="1"/>
    </xf>
    <xf numFmtId="0" fontId="5" fillId="2" borderId="25" xfId="0" applyFont="1" applyFill="1" applyBorder="1" applyAlignment="1">
      <alignment horizontal="right" wrapText="1"/>
    </xf>
    <xf numFmtId="0" fontId="5" fillId="2" borderId="14" xfId="0" applyFont="1" applyFill="1" applyBorder="1" applyAlignment="1">
      <alignment horizontal="right" wrapText="1"/>
    </xf>
    <xf numFmtId="0" fontId="7" fillId="3" borderId="24" xfId="0" applyFont="1" applyFill="1" applyBorder="1" applyAlignment="1">
      <alignment horizontal="right" wrapText="1"/>
    </xf>
    <xf numFmtId="0" fontId="7" fillId="3" borderId="14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 indent="2"/>
    </xf>
    <xf numFmtId="0" fontId="5" fillId="2" borderId="20" xfId="0" applyFont="1" applyFill="1" applyBorder="1" applyAlignment="1">
      <alignment horizontal="right" wrapText="1" indent="2"/>
    </xf>
    <xf numFmtId="0" fontId="7" fillId="0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9F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9.1'!$E$9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9.1'!$D$10:$D$38</c:f>
              <c:strCache/>
            </c:strRef>
          </c:cat>
          <c:val>
            <c:numRef>
              <c:f>'Figure 9.1'!$E$10:$E$38</c:f>
              <c:numCache/>
            </c:numRef>
          </c:val>
        </c:ser>
        <c:axId val="38584071"/>
        <c:axId val="11712320"/>
      </c:barChart>
      <c:catAx>
        <c:axId val="38584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1712320"/>
        <c:crosses val="autoZero"/>
        <c:auto val="1"/>
        <c:lblOffset val="0"/>
        <c:tickLblSkip val="1"/>
        <c:noMultiLvlLbl val="0"/>
      </c:catAx>
      <c:valAx>
        <c:axId val="11712320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858407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9.10'!$E$8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9.10'!$D$10:$D$36</c:f>
              <c:strCache/>
            </c:strRef>
          </c:cat>
          <c:val>
            <c:numRef>
              <c:f>'Figure 9.10'!$E$10:$E$36</c:f>
              <c:numCache/>
            </c:numRef>
          </c:val>
        </c:ser>
        <c:axId val="40137577"/>
        <c:axId val="25693874"/>
      </c:barChart>
      <c:catAx>
        <c:axId val="40137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5693874"/>
        <c:crosses val="autoZero"/>
        <c:auto val="1"/>
        <c:lblOffset val="0"/>
        <c:tickLblSkip val="1"/>
        <c:noMultiLvlLbl val="0"/>
      </c:catAx>
      <c:valAx>
        <c:axId val="25693874"/>
        <c:scaling>
          <c:orientation val="minMax"/>
          <c:max val="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noFill/>
          </a:ln>
        </c:spPr>
        <c:crossAx val="40137577"/>
        <c:crossesAt val="1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9.11'!$F$9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9.11'!$D$10:$D$31</c:f>
              <c:strCache/>
            </c:strRef>
          </c:cat>
          <c:val>
            <c:numRef>
              <c:f>'Figure 9.11'!$F$10:$F$31</c:f>
              <c:numCache/>
            </c:numRef>
          </c:val>
        </c:ser>
        <c:axId val="29918275"/>
        <c:axId val="829020"/>
      </c:barChart>
      <c:catAx>
        <c:axId val="29918275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829020"/>
        <c:crosses val="autoZero"/>
        <c:auto val="1"/>
        <c:lblOffset val="0"/>
        <c:tickLblSkip val="1"/>
        <c:noMultiLvlLbl val="0"/>
      </c:catAx>
      <c:valAx>
        <c:axId val="829020"/>
        <c:scaling>
          <c:orientation val="minMax"/>
          <c:max val="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9918275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9.12'!$E$9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9.12'!$D$10:$D$46</c:f>
              <c:strCache/>
            </c:strRef>
          </c:cat>
          <c:val>
            <c:numRef>
              <c:f>'Figure 9.12'!$E$10:$E$46</c:f>
              <c:numCache/>
            </c:numRef>
          </c:val>
        </c:ser>
        <c:axId val="7461181"/>
        <c:axId val="41766"/>
      </c:barChart>
      <c:catAx>
        <c:axId val="746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1766"/>
        <c:crosses val="autoZero"/>
        <c:auto val="1"/>
        <c:lblOffset val="0"/>
        <c:tickLblSkip val="1"/>
        <c:noMultiLvlLbl val="0"/>
      </c:catAx>
      <c:valAx>
        <c:axId val="417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noFill/>
          </a:ln>
        </c:spPr>
        <c:crossAx val="7461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9.13'!$E$9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9.13'!$D$10:$D$38</c:f>
              <c:strCache/>
            </c:strRef>
          </c:cat>
          <c:val>
            <c:numRef>
              <c:f>'Figure 9.13'!$E$10:$E$38</c:f>
              <c:numCache/>
            </c:numRef>
          </c:val>
        </c:ser>
        <c:axId val="375895"/>
        <c:axId val="3383056"/>
      </c:barChart>
      <c:catAx>
        <c:axId val="375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383056"/>
        <c:crosses val="autoZero"/>
        <c:auto val="1"/>
        <c:lblOffset val="0"/>
        <c:tickLblSkip val="1"/>
        <c:noMultiLvlLbl val="0"/>
      </c:catAx>
      <c:valAx>
        <c:axId val="338305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75895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9.14'!$E$9</c:f>
              <c:strCache>
                <c:ptCount val="1"/>
                <c:pt idx="0">
                  <c:v>Gesamtleistung (linke Skala in Tsd. kW)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9.14'!$D$10:$D$33</c:f>
              <c:strCache/>
            </c:strRef>
          </c:cat>
          <c:val>
            <c:numRef>
              <c:f>'Figure 9.14'!$E$10:$E$33</c:f>
              <c:numCache/>
            </c:numRef>
          </c:val>
        </c:ser>
        <c:axId val="30447505"/>
        <c:axId val="5592090"/>
      </c:barChart>
      <c:scatterChart>
        <c:scatterStyle val="lineMarker"/>
        <c:varyColors val="0"/>
        <c:ser>
          <c:idx val="1"/>
          <c:order val="1"/>
          <c:tx>
            <c:strRef>
              <c:f>'Figure 9.14'!$F$9</c:f>
              <c:strCache>
                <c:ptCount val="1"/>
                <c:pt idx="0">
                  <c:v>Gesamttonnage (rechte Skala in Tsd. BRZ)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DD52F"/>
              </a:solidFill>
              <a:ln>
                <a:solidFill>
                  <a:srgbClr val="BDD52F"/>
                </a:solidFill>
              </a:ln>
            </c:spPr>
          </c:marker>
          <c:xVal>
            <c:strRef>
              <c:f>'Figure 9.14'!$D$10:$D$33</c:f>
              <c:strCache/>
            </c:strRef>
          </c:xVal>
          <c:yVal>
            <c:numRef>
              <c:f>'Figure 9.14'!$F$10:$F$33</c:f>
              <c:numCache/>
            </c:numRef>
          </c:yVal>
          <c:smooth val="0"/>
        </c:ser>
        <c:axId val="50328811"/>
        <c:axId val="50306116"/>
      </c:scatterChart>
      <c:catAx>
        <c:axId val="30447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592090"/>
        <c:crossesAt val="0"/>
        <c:auto val="1"/>
        <c:lblOffset val="0"/>
        <c:tickLblSkip val="1"/>
        <c:noMultiLvlLbl val="0"/>
      </c:catAx>
      <c:valAx>
        <c:axId val="5592090"/>
        <c:scaling>
          <c:orientation val="minMax"/>
          <c:max val="15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0447505"/>
        <c:crossesAt val="1"/>
        <c:crossBetween val="between"/>
        <c:dispUnits/>
        <c:majorUnit val="500"/>
      </c:valAx>
      <c:valAx>
        <c:axId val="50328811"/>
        <c:scaling>
          <c:orientation val="minMax"/>
        </c:scaling>
        <c:axPos val="b"/>
        <c:delete val="1"/>
        <c:majorTickMark val="out"/>
        <c:minorTickMark val="none"/>
        <c:tickLblPos val="nextTo"/>
        <c:crossAx val="50306116"/>
        <c:crosses val="max"/>
        <c:crossBetween val="midCat"/>
        <c:dispUnits/>
      </c:valAx>
      <c:valAx>
        <c:axId val="50306116"/>
        <c:scaling>
          <c:orientation val="minMax"/>
          <c:max val="600"/>
          <c:min val="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50328811"/>
        <c:crosses val="max"/>
        <c:crossBetween val="midCat"/>
        <c:dispUnits/>
        <c:maj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95"/>
          <c:y val="0.8325"/>
          <c:w val="0.4675"/>
          <c:h val="0.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875"/>
          <c:y val="0.1945"/>
          <c:w val="0.36775"/>
          <c:h val="0.67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199CA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Nordost-
atlantik
75,2%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Mittlerer 
Ostatlantik
7,6%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Mittelmeer
10,6%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Nordwest-
atlantik
1,0%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Andere 
Regionen
 5,6%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9.15'!$D$10:$D$14</c:f>
              <c:strCache/>
            </c:strRef>
          </c:cat>
          <c:val>
            <c:numRef>
              <c:f>'Figure 9.15'!$E$10:$E$14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59325"/>
        </c:manualLayout>
      </c:layout>
      <c:lineChart>
        <c:grouping val="standard"/>
        <c:varyColors val="0"/>
        <c:ser>
          <c:idx val="0"/>
          <c:order val="0"/>
          <c:tx>
            <c:strRef>
              <c:f>'Figure 9.2'!$D$10</c:f>
              <c:strCache>
                <c:ptCount val="1"/>
                <c:pt idx="0">
                  <c:v>Landwirtschaftlich genutzte Fläche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9.2'!$E$9:$O$9</c:f>
              <c:numCache/>
            </c:numRef>
          </c:cat>
          <c:val>
            <c:numRef>
              <c:f>'Figure 9.2'!$E$10:$O$10</c:f>
              <c:numCache/>
            </c:numRef>
          </c:val>
          <c:smooth val="0"/>
        </c:ser>
        <c:ser>
          <c:idx val="1"/>
          <c:order val="1"/>
          <c:tx>
            <c:strRef>
              <c:f>'Figure 9.2'!$D$11</c:f>
              <c:strCache>
                <c:ptCount val="1"/>
                <c:pt idx="0">
                  <c:v>Ackerland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9.2'!$E$9:$O$9</c:f>
              <c:numCache/>
            </c:numRef>
          </c:cat>
          <c:val>
            <c:numRef>
              <c:f>'Figure 9.2'!$E$11:$O$11</c:f>
              <c:numCache/>
            </c:numRef>
          </c:val>
          <c:smooth val="0"/>
        </c:ser>
        <c:ser>
          <c:idx val="2"/>
          <c:order val="2"/>
          <c:tx>
            <c:strRef>
              <c:f>'Figure 9.2'!$D$12</c:f>
              <c:strCache>
                <c:ptCount val="1"/>
                <c:pt idx="0">
                  <c:v>Dauergrünland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9.2'!$E$9:$O$9</c:f>
              <c:numCache/>
            </c:numRef>
          </c:cat>
          <c:val>
            <c:numRef>
              <c:f>'Figure 9.2'!$E$12:$O$12</c:f>
              <c:numCache/>
            </c:numRef>
          </c:val>
          <c:smooth val="0"/>
        </c:ser>
        <c:ser>
          <c:idx val="3"/>
          <c:order val="3"/>
          <c:tx>
            <c:strRef>
              <c:f>'Figure 9.2'!$D$13</c:f>
              <c:strCache>
                <c:ptCount val="1"/>
                <c:pt idx="0">
                  <c:v>Bewaldete Fläche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9.2'!$E$9:$O$9</c:f>
              <c:numCache/>
            </c:numRef>
          </c:cat>
          <c:val>
            <c:numRef>
              <c:f>'Figure 9.2'!$E$13:$O$13</c:f>
              <c:numCache/>
            </c:numRef>
          </c:val>
          <c:smooth val="0"/>
        </c:ser>
        <c:ser>
          <c:idx val="4"/>
          <c:order val="4"/>
          <c:tx>
            <c:strRef>
              <c:f>'Figure 9.2'!$D$14</c:f>
              <c:strCache>
                <c:ptCount val="1"/>
                <c:pt idx="0">
                  <c:v>Dauerkulturfläche</c:v>
                </c:pt>
              </c:strCache>
            </c:strRef>
          </c:tx>
          <c:spPr>
            <a:ln w="25400">
              <a:solidFill>
                <a:srgbClr val="F5F2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9.2'!$E$9:$O$9</c:f>
              <c:numCache/>
            </c:numRef>
          </c:cat>
          <c:val>
            <c:numRef>
              <c:f>'Figure 9.2'!$E$14:$O$14</c:f>
              <c:numCache/>
            </c:numRef>
          </c:val>
          <c:smooth val="0"/>
        </c:ser>
        <c:axId val="38302017"/>
        <c:axId val="9173834"/>
      </c:lineChart>
      <c:catAx>
        <c:axId val="38302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73834"/>
        <c:crosses val="autoZero"/>
        <c:auto val="1"/>
        <c:lblOffset val="100"/>
        <c:noMultiLvlLbl val="0"/>
      </c:catAx>
      <c:valAx>
        <c:axId val="9173834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830201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525"/>
          <c:y val="0.665"/>
          <c:w val="0.4295"/>
          <c:h val="0.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005"/>
        </c:manualLayout>
      </c:layout>
      <c:lineChart>
        <c:grouping val="standard"/>
        <c:varyColors val="0"/>
        <c:ser>
          <c:idx val="0"/>
          <c:order val="0"/>
          <c:tx>
            <c:strRef>
              <c:f>'Figure 9.3'!$D$10</c:f>
              <c:strCache>
                <c:ptCount val="1"/>
                <c:pt idx="0">
                  <c:v>Pflanzliche Erzeugung zu Erzeugerpreisen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9.3'!$E$9:$N$9</c:f>
              <c:numCache/>
            </c:numRef>
          </c:cat>
          <c:val>
            <c:numRef>
              <c:f>'Figure 9.3'!$E$10:$N$10</c:f>
              <c:numCache/>
            </c:numRef>
          </c:val>
          <c:smooth val="0"/>
        </c:ser>
        <c:ser>
          <c:idx val="2"/>
          <c:order val="1"/>
          <c:tx>
            <c:strRef>
              <c:f>'Figure 9.3'!$D$12</c:f>
              <c:strCache>
                <c:ptCount val="1"/>
                <c:pt idx="0">
                  <c:v>Bruttowertschöpfung der Landwirtschaft zu Erzeugerpreisen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9.3'!$E$9:$N$9</c:f>
              <c:numCache/>
            </c:numRef>
          </c:cat>
          <c:val>
            <c:numRef>
              <c:f>'Figure 9.3'!$E$12:$N$12</c:f>
              <c:numCache/>
            </c:numRef>
          </c:val>
          <c:smooth val="0"/>
        </c:ser>
        <c:ser>
          <c:idx val="1"/>
          <c:order val="2"/>
          <c:tx>
            <c:strRef>
              <c:f>'Figure 9.3'!$D$11</c:f>
              <c:strCache>
                <c:ptCount val="1"/>
                <c:pt idx="0">
                  <c:v>Tiere und tierische Erzeugnisse zu Erzeugerpreisen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9.3'!$E$9:$N$9</c:f>
              <c:numCache/>
            </c:numRef>
          </c:cat>
          <c:val>
            <c:numRef>
              <c:f>'Figure 9.3'!$E$11:$N$11</c:f>
              <c:numCache/>
            </c:numRef>
          </c:val>
          <c:smooth val="0"/>
        </c:ser>
        <c:axId val="15455643"/>
        <c:axId val="4883060"/>
      </c:lineChart>
      <c:catAx>
        <c:axId val="1545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83060"/>
        <c:crossesAt val="100"/>
        <c:auto val="1"/>
        <c:lblOffset val="100"/>
        <c:noMultiLvlLbl val="0"/>
      </c:catAx>
      <c:valAx>
        <c:axId val="4883060"/>
        <c:scaling>
          <c:orientation val="minMax"/>
          <c:max val="13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1545564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5"/>
          <c:y val="0.82725"/>
          <c:w val="0.9465"/>
          <c:h val="0.1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9.4'!$E$10</c:f>
              <c:strCache>
                <c:ptCount val="1"/>
                <c:pt idx="0">
                  <c:v>Outputindex (2)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9.4'!$D$11:$D$38</c:f>
              <c:strCache/>
            </c:strRef>
          </c:cat>
          <c:val>
            <c:numRef>
              <c:f>'Figure 9.4'!$E$11:$E$38</c:f>
              <c:numCache/>
            </c:numRef>
          </c:val>
        </c:ser>
        <c:ser>
          <c:idx val="1"/>
          <c:order val="1"/>
          <c:tx>
            <c:strRef>
              <c:f>'Figure 9.4'!$F$10</c:f>
              <c:strCache>
                <c:ptCount val="1"/>
                <c:pt idx="0">
                  <c:v>Inputindex (3)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9.4'!$D$11:$D$38</c:f>
              <c:strCache/>
            </c:strRef>
          </c:cat>
          <c:val>
            <c:numRef>
              <c:f>'Figure 9.4'!$F$11:$F$38</c:f>
              <c:numCache/>
            </c:numRef>
          </c:val>
        </c:ser>
        <c:axId val="43947541"/>
        <c:axId val="59983550"/>
      </c:barChart>
      <c:catAx>
        <c:axId val="43947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9983550"/>
        <c:crosses val="autoZero"/>
        <c:auto val="1"/>
        <c:lblOffset val="0"/>
        <c:tickLblSkip val="1"/>
        <c:noMultiLvlLbl val="0"/>
      </c:catAx>
      <c:valAx>
        <c:axId val="59983550"/>
        <c:scaling>
          <c:orientation val="minMax"/>
          <c:max val="6"/>
          <c:min val="-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3947541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15"/>
          <c:y val="0.9255"/>
          <c:w val="0.5802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1625"/>
        </c:manualLayout>
      </c:layout>
      <c:lineChart>
        <c:grouping val="standard"/>
        <c:varyColors val="0"/>
        <c:ser>
          <c:idx val="3"/>
          <c:order val="0"/>
          <c:tx>
            <c:strRef>
              <c:f>'Figure 9.5'!$D$10</c:f>
              <c:strCache>
                <c:ptCount val="1"/>
                <c:pt idx="0">
                  <c:v>Raps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9.5'!$H$9:$O$9</c:f>
              <c:numCache/>
            </c:numRef>
          </c:cat>
          <c:val>
            <c:numRef>
              <c:f>'Figure 9.5'!$H$10:$O$10</c:f>
              <c:numCache/>
            </c:numRef>
          </c:val>
          <c:smooth val="0"/>
        </c:ser>
        <c:ser>
          <c:idx val="0"/>
          <c:order val="1"/>
          <c:tx>
            <c:strRef>
              <c:f>'Figure 9.5'!$D$11</c:f>
              <c:strCache>
                <c:ptCount val="1"/>
                <c:pt idx="0">
                  <c:v>Getreide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9.5'!$H$9:$O$9</c:f>
              <c:numCache/>
            </c:numRef>
          </c:cat>
          <c:val>
            <c:numRef>
              <c:f>'Figure 9.5'!$H$11:$O$11</c:f>
              <c:numCache/>
            </c:numRef>
          </c:val>
          <c:smooth val="0"/>
        </c:ser>
        <c:ser>
          <c:idx val="1"/>
          <c:order val="2"/>
          <c:tx>
            <c:strRef>
              <c:f>'Figure 9.5'!$D$13</c:f>
              <c:strCache>
                <c:ptCount val="1"/>
                <c:pt idx="0">
                  <c:v>Zuckerrüben (1)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9.5'!$H$9:$O$9</c:f>
              <c:numCache/>
            </c:numRef>
          </c:cat>
          <c:val>
            <c:numRef>
              <c:f>'Figure 9.5'!$H$13:$O$13</c:f>
              <c:numCache/>
            </c:numRef>
          </c:val>
          <c:smooth val="0"/>
        </c:ser>
        <c:ser>
          <c:idx val="2"/>
          <c:order val="3"/>
          <c:tx>
            <c:strRef>
              <c:f>'Figure 9.5'!$D$12</c:f>
              <c:strCache>
                <c:ptCount val="1"/>
                <c:pt idx="0">
                  <c:v>Kartoffeln (1)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9.5'!$H$9:$O$9</c:f>
              <c:numCache/>
            </c:numRef>
          </c:cat>
          <c:val>
            <c:numRef>
              <c:f>'Figure 9.5'!$H$12:$O$12</c:f>
              <c:numCache/>
            </c:numRef>
          </c:val>
          <c:smooth val="0"/>
        </c:ser>
        <c:axId val="2981039"/>
        <c:axId val="26829352"/>
      </c:lineChart>
      <c:catAx>
        <c:axId val="2981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829352"/>
        <c:crossesAt val="100"/>
        <c:auto val="1"/>
        <c:lblOffset val="100"/>
        <c:noMultiLvlLbl val="0"/>
      </c:catAx>
      <c:valAx>
        <c:axId val="26829352"/>
        <c:scaling>
          <c:orientation val="minMax"/>
          <c:max val="16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" sourceLinked="0"/>
        <c:majorTickMark val="in"/>
        <c:minorTickMark val="none"/>
        <c:tickLblPos val="nextTo"/>
        <c:spPr>
          <a:ln w="3175">
            <a:noFill/>
          </a:ln>
        </c:spPr>
        <c:crossAx val="2981039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5"/>
          <c:y val="0.733"/>
          <c:w val="0.32625"/>
          <c:h val="0.2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375"/>
          <c:y val="0.15175"/>
          <c:w val="0.2675"/>
          <c:h val="0.7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9.6'!$D$10:$D$14</c:f>
              <c:strCache/>
            </c:strRef>
          </c:cat>
          <c:val>
            <c:numRef>
              <c:f>'Figure 9.6'!$E$10:$E$14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3"/>
          <c:y val="0.15175"/>
          <c:w val="0.26825"/>
          <c:h val="0.73275"/>
        </c:manualLayout>
      </c:layout>
      <c:pieChart>
        <c:varyColors val="1"/>
        <c:ser>
          <c:idx val="0"/>
          <c:order val="0"/>
          <c:tx>
            <c:strRef>
              <c:f>'Figure 9.7'!$E$9</c:f>
              <c:strCache>
                <c:ptCount val="1"/>
                <c:pt idx="0">
                  <c:v>2007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9.7'!$D$10:$D$13</c:f>
              <c:strCache/>
            </c:strRef>
          </c:cat>
          <c:val>
            <c:numRef>
              <c:f>'Figure 9.7'!$E$10:$E$13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15"/>
          <c:y val="0.1485"/>
          <c:w val="0.2685"/>
          <c:h val="0.739"/>
        </c:manualLayout>
      </c:layout>
      <c:pieChart>
        <c:varyColors val="1"/>
        <c:ser>
          <c:idx val="0"/>
          <c:order val="0"/>
          <c:tx>
            <c:strRef>
              <c:f>'Figure 9.8'!$E$9</c:f>
              <c:strCache>
                <c:ptCount val="1"/>
                <c:pt idx="0">
                  <c:v>2007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9.8'!$D$10:$D$13</c:f>
              <c:strCache/>
            </c:strRef>
          </c:cat>
          <c:val>
            <c:numRef>
              <c:f>'Figure 9.8'!$E$10:$E$13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91"/>
          <c:y val="0.231"/>
          <c:w val="0.229"/>
          <c:h val="0.59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Käse
32,6%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Butter
24,4%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Trinkmilch
10,1%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Sahne für den 
direkten Verbrauch
11,7%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Milchpulver
4,2%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Sonstige Frischerzeugnisse
6,8%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Sonstige verarbeitete Erzeugnisse
10,3%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9.9'!$D$9:$D$15</c:f>
              <c:strCache/>
            </c:strRef>
          </c:cat>
          <c:val>
            <c:numRef>
              <c:f>'Figure 9.9'!$E$9:$E$15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381000</xdr:colOff>
      <xdr:row>8</xdr:row>
      <xdr:rowOff>104775</xdr:rowOff>
    </xdr:from>
    <xdr:to>
      <xdr:col>14</xdr:col>
      <xdr:colOff>581025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686175" y="125730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114300</xdr:colOff>
      <xdr:row>9</xdr:row>
      <xdr:rowOff>95250</xdr:rowOff>
    </xdr:from>
    <xdr:to>
      <xdr:col>13</xdr:col>
      <xdr:colOff>314325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743200" y="14001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0.1425</cdr:y>
    </cdr:from>
    <cdr:to>
      <cdr:x>0.1145</cdr:x>
      <cdr:y>0.17425</cdr:y>
    </cdr:to>
    <cdr:grpSp>
      <cdr:nvGrpSpPr>
        <cdr:cNvPr id="1" name="Group 3"/>
        <cdr:cNvGrpSpPr>
          <a:grpSpLocks/>
        </cdr:cNvGrpSpPr>
      </cdr:nvGrpSpPr>
      <cdr:grpSpPr>
        <a:xfrm rot="16200000">
          <a:off x="400050" y="285750"/>
          <a:ext cx="171450" cy="66675"/>
          <a:chOff x="562432" y="270948"/>
          <a:chExt cx="185347" cy="115043"/>
        </a:xfrm>
        <a:solidFill>
          <a:srgbClr val="FFFFFF"/>
        </a:solidFill>
      </cdr:grpSpPr>
      <cdr:sp>
        <cdr:nvSpPr>
          <cdr:cNvPr id="2" name="AutoShape 4"/>
          <cdr:cNvSpPr>
            <a:spLocks/>
          </cdr:cNvSpPr>
        </cdr:nvSpPr>
        <cdr:spPr>
          <a:xfrm>
            <a:off x="562432" y="270948"/>
            <a:ext cx="185347" cy="114410"/>
          </a:xfrm>
          <a:prstGeom prst="parallelogram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5"/>
          <cdr:cNvSpPr>
            <a:spLocks/>
          </cdr:cNvSpPr>
        </cdr:nvSpPr>
        <cdr:spPr>
          <a:xfrm flipH="1">
            <a:off x="562432" y="270948"/>
            <a:ext cx="47912" cy="1144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Line 6"/>
          <cdr:cNvSpPr>
            <a:spLocks/>
          </cdr:cNvSpPr>
        </cdr:nvSpPr>
        <cdr:spPr>
          <a:xfrm flipH="1">
            <a:off x="699867" y="270948"/>
            <a:ext cx="47912" cy="1150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</cdr:x>
      <cdr:y>0.0765</cdr:y>
    </cdr:from>
    <cdr:to>
      <cdr:x>0.0325</cdr:x>
      <cdr:y>0.13975</cdr:y>
    </cdr:to>
    <cdr:sp>
      <cdr:nvSpPr>
        <cdr:cNvPr id="5" name="TextBox 1"/>
        <cdr:cNvSpPr txBox="1">
          <a:spLocks noChangeArrowheads="1"/>
        </cdr:cNvSpPr>
      </cdr:nvSpPr>
      <cdr:spPr>
        <a:xfrm>
          <a:off x="0" y="152400"/>
          <a:ext cx="1619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20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0.0325</cdr:x>
      <cdr:y>0.0765</cdr:y>
    </cdr:to>
    <cdr:sp>
      <cdr:nvSpPr>
        <cdr:cNvPr id="6" name="TextBox 2"/>
        <cdr:cNvSpPr txBox="1">
          <a:spLocks noChangeArrowheads="1"/>
        </cdr:cNvSpPr>
      </cdr:nvSpPr>
      <cdr:spPr>
        <a:xfrm>
          <a:off x="0" y="0"/>
          <a:ext cx="1619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22</a:t>
          </a:r>
        </a:p>
      </cdr:txBody>
    </cdr:sp>
  </cdr:relSizeAnchor>
  <cdr:relSizeAnchor xmlns:cdr="http://schemas.openxmlformats.org/drawingml/2006/chartDrawing">
    <cdr:from>
      <cdr:x>0.0085</cdr:x>
      <cdr:y>0.14075</cdr:y>
    </cdr:from>
    <cdr:to>
      <cdr:x>0.042</cdr:x>
      <cdr:y>0.17175</cdr:y>
    </cdr:to>
    <cdr:grpSp>
      <cdr:nvGrpSpPr>
        <cdr:cNvPr id="7" name="Group 8"/>
        <cdr:cNvGrpSpPr>
          <a:grpSpLocks/>
        </cdr:cNvGrpSpPr>
      </cdr:nvGrpSpPr>
      <cdr:grpSpPr>
        <a:xfrm rot="16200000">
          <a:off x="38100" y="276225"/>
          <a:ext cx="171450" cy="66675"/>
          <a:chOff x="562432" y="270948"/>
          <a:chExt cx="185347" cy="115043"/>
        </a:xfrm>
        <a:solidFill>
          <a:srgbClr val="FFFFFF"/>
        </a:solidFill>
      </cdr:grpSpPr>
      <cdr:sp>
        <cdr:nvSpPr>
          <cdr:cNvPr id="8" name="AutoShape 9"/>
          <cdr:cNvSpPr>
            <a:spLocks/>
          </cdr:cNvSpPr>
        </cdr:nvSpPr>
        <cdr:spPr>
          <a:xfrm>
            <a:off x="562432" y="270948"/>
            <a:ext cx="185347" cy="114410"/>
          </a:xfrm>
          <a:prstGeom prst="parallelogram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Line 10"/>
          <cdr:cNvSpPr>
            <a:spLocks/>
          </cdr:cNvSpPr>
        </cdr:nvSpPr>
        <cdr:spPr>
          <a:xfrm flipH="1">
            <a:off x="562432" y="270948"/>
            <a:ext cx="47912" cy="1144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0" name="Line 11"/>
          <cdr:cNvSpPr>
            <a:spLocks/>
          </cdr:cNvSpPr>
        </cdr:nvSpPr>
        <cdr:spPr>
          <a:xfrm flipH="1">
            <a:off x="699867" y="270948"/>
            <a:ext cx="47912" cy="1150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200025</xdr:colOff>
      <xdr:row>10</xdr:row>
      <xdr:rowOff>142875</xdr:rowOff>
    </xdr:from>
    <xdr:to>
      <xdr:col>14</xdr:col>
      <xdr:colOff>400050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3686175" y="160020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85725</xdr:colOff>
      <xdr:row>9</xdr:row>
      <xdr:rowOff>28575</xdr:rowOff>
    </xdr:from>
    <xdr:to>
      <xdr:col>13</xdr:col>
      <xdr:colOff>285750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09875" y="140017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114300</xdr:colOff>
      <xdr:row>9</xdr:row>
      <xdr:rowOff>0</xdr:rowOff>
    </xdr:from>
    <xdr:to>
      <xdr:col>13</xdr:col>
      <xdr:colOff>314325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2819400" y="137160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28575</xdr:colOff>
      <xdr:row>8</xdr:row>
      <xdr:rowOff>476250</xdr:rowOff>
    </xdr:from>
    <xdr:to>
      <xdr:col>15</xdr:col>
      <xdr:colOff>228600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4524375" y="16287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25</xdr:row>
      <xdr:rowOff>104775</xdr:rowOff>
    </xdr:from>
    <xdr:to>
      <xdr:col>9</xdr:col>
      <xdr:colOff>523875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990600" y="39243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17</xdr:row>
      <xdr:rowOff>152400</xdr:rowOff>
    </xdr:from>
    <xdr:to>
      <xdr:col>9</xdr:col>
      <xdr:colOff>333375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1114425" y="267652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142875</xdr:colOff>
      <xdr:row>16</xdr:row>
      <xdr:rowOff>104775</xdr:rowOff>
    </xdr:from>
    <xdr:to>
      <xdr:col>5</xdr:col>
      <xdr:colOff>304800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638175" y="247650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495300</xdr:colOff>
      <xdr:row>9</xdr:row>
      <xdr:rowOff>9525</xdr:rowOff>
    </xdr:from>
    <xdr:to>
      <xdr:col>15</xdr:col>
      <xdr:colOff>85725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3981450" y="1314450"/>
        <a:ext cx="50768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161925</xdr:colOff>
      <xdr:row>21</xdr:row>
      <xdr:rowOff>47625</xdr:rowOff>
    </xdr:from>
    <xdr:to>
      <xdr:col>10</xdr:col>
      <xdr:colOff>209550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657225" y="322897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133350</xdr:colOff>
      <xdr:row>5</xdr:row>
      <xdr:rowOff>123825</xdr:rowOff>
    </xdr:from>
    <xdr:to>
      <xdr:col>14</xdr:col>
      <xdr:colOff>333375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3276600" y="838200"/>
        <a:ext cx="507682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47625</xdr:colOff>
      <xdr:row>19</xdr:row>
      <xdr:rowOff>123825</xdr:rowOff>
    </xdr:from>
    <xdr:to>
      <xdr:col>10</xdr:col>
      <xdr:colOff>485775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1152525" y="29527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28575</xdr:colOff>
      <xdr:row>19</xdr:row>
      <xdr:rowOff>28575</xdr:rowOff>
    </xdr:from>
    <xdr:to>
      <xdr:col>10</xdr:col>
      <xdr:colOff>561975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1133475" y="28575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</xdr:colOff>
      <xdr:row>21</xdr:row>
      <xdr:rowOff>57150</xdr:rowOff>
    </xdr:from>
    <xdr:to>
      <xdr:col>8</xdr:col>
      <xdr:colOff>85725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552450" y="319087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tabColor indexed="54"/>
  </sheetPr>
  <dimension ref="A4:A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16384" width="9.140625" style="3" customWidth="1"/>
  </cols>
  <sheetData>
    <row r="4" ht="11.25">
      <c r="A4" s="181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2"/>
  <dimension ref="D2:F4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7.421875" style="3" customWidth="1"/>
    <col min="5" max="16384" width="9.140625" style="3" customWidth="1"/>
  </cols>
  <sheetData>
    <row r="1" s="111" customFormat="1" ht="11.25"/>
    <row r="2" s="1" customFormat="1" ht="11.25">
      <c r="D2" s="1" t="s">
        <v>51</v>
      </c>
    </row>
    <row r="3" s="1" customFormat="1" ht="11.25">
      <c r="D3" s="1" t="s">
        <v>52</v>
      </c>
    </row>
    <row r="4" s="1" customFormat="1" ht="11.25">
      <c r="D4" s="1" t="s">
        <v>54</v>
      </c>
    </row>
    <row r="5" s="1" customFormat="1" ht="11.25"/>
    <row r="6" s="1" customFormat="1" ht="11.25">
      <c r="D6" s="1" t="s">
        <v>96</v>
      </c>
    </row>
    <row r="7" s="1" customFormat="1" ht="11.25">
      <c r="D7" s="1" t="s">
        <v>97</v>
      </c>
    </row>
    <row r="8" ht="12"/>
    <row r="9" ht="12"/>
    <row r="10" spans="4:6" ht="24">
      <c r="D10" s="8"/>
      <c r="E10" s="7" t="s">
        <v>257</v>
      </c>
      <c r="F10" s="7" t="s">
        <v>258</v>
      </c>
    </row>
    <row r="11" spans="4:6" ht="12">
      <c r="D11" s="6" t="s">
        <v>19</v>
      </c>
      <c r="E11" s="14">
        <v>0.7507436615962177</v>
      </c>
      <c r="F11" s="18">
        <v>1.2902449160122131</v>
      </c>
    </row>
    <row r="12" spans="4:6" ht="12">
      <c r="D12" s="3" t="s">
        <v>29</v>
      </c>
      <c r="E12" s="18">
        <v>1.4931978945393638</v>
      </c>
      <c r="F12" s="18">
        <v>0.5193009518134915</v>
      </c>
    </row>
    <row r="13" spans="4:6" ht="12">
      <c r="D13" s="3" t="s">
        <v>32</v>
      </c>
      <c r="E13" s="18">
        <v>-1.6737222893200112</v>
      </c>
      <c r="F13" s="18" t="s">
        <v>18</v>
      </c>
    </row>
    <row r="14" spans="4:6" ht="12">
      <c r="D14" s="3" t="s">
        <v>71</v>
      </c>
      <c r="E14" s="14">
        <v>0.7307666902247831</v>
      </c>
      <c r="F14" s="18">
        <v>0.46788048490540746</v>
      </c>
    </row>
    <row r="15" spans="4:6" ht="12">
      <c r="D15" s="3" t="s">
        <v>34</v>
      </c>
      <c r="E15" s="14">
        <v>-0.7470080996144333</v>
      </c>
      <c r="F15" s="18">
        <v>1.0726314970801667</v>
      </c>
    </row>
    <row r="16" spans="4:6" ht="12">
      <c r="D16" s="3" t="s">
        <v>35</v>
      </c>
      <c r="E16" s="14">
        <v>1.5992126177643655</v>
      </c>
      <c r="F16" s="18">
        <v>1.0543029744316783</v>
      </c>
    </row>
    <row r="17" spans="4:6" ht="12">
      <c r="D17" s="3" t="s">
        <v>37</v>
      </c>
      <c r="E17" s="14">
        <v>2.2217111344857727</v>
      </c>
      <c r="F17" s="18" t="s">
        <v>18</v>
      </c>
    </row>
    <row r="18" spans="4:6" ht="12">
      <c r="D18" s="3" t="s">
        <v>38</v>
      </c>
      <c r="E18" s="14">
        <v>0.5601384522196753</v>
      </c>
      <c r="F18" s="18">
        <v>1.1428102488336265</v>
      </c>
    </row>
    <row r="19" spans="4:6" ht="12">
      <c r="D19" s="3" t="s">
        <v>39</v>
      </c>
      <c r="E19" s="14">
        <v>1.347100450374299</v>
      </c>
      <c r="F19" s="18">
        <v>2.049753681959075</v>
      </c>
    </row>
    <row r="20" spans="4:6" ht="12">
      <c r="D20" s="3" t="s">
        <v>40</v>
      </c>
      <c r="E20" s="14">
        <v>-0.27754484540447777</v>
      </c>
      <c r="F20" s="18">
        <v>0.041034072084116247</v>
      </c>
    </row>
    <row r="21" spans="4:6" ht="12">
      <c r="D21" s="3" t="s">
        <v>41</v>
      </c>
      <c r="E21" s="14">
        <v>0.6559283563571228</v>
      </c>
      <c r="F21" s="18">
        <v>1.0392352185726708</v>
      </c>
    </row>
    <row r="22" spans="4:6" ht="12">
      <c r="D22" s="3" t="s">
        <v>42</v>
      </c>
      <c r="E22" s="14">
        <v>-1.1640411148147933</v>
      </c>
      <c r="F22" s="18">
        <v>0.8013532272408384</v>
      </c>
    </row>
    <row r="23" spans="4:6" ht="12">
      <c r="D23" s="3" t="s">
        <v>43</v>
      </c>
      <c r="E23" s="14">
        <v>1.4468550518064234</v>
      </c>
      <c r="F23" s="18">
        <v>4.2492312398845655</v>
      </c>
    </row>
    <row r="24" spans="4:6" ht="12">
      <c r="D24" s="3" t="s">
        <v>44</v>
      </c>
      <c r="E24" s="14">
        <v>3.6764559555865475</v>
      </c>
      <c r="F24" s="18">
        <v>3.325930046770111</v>
      </c>
    </row>
    <row r="25" spans="4:6" ht="12">
      <c r="D25" s="3" t="s">
        <v>46</v>
      </c>
      <c r="E25" s="14">
        <v>5.018903877120422</v>
      </c>
      <c r="F25" s="18" t="s">
        <v>18</v>
      </c>
    </row>
    <row r="26" spans="4:6" ht="12">
      <c r="D26" s="3" t="s">
        <v>47</v>
      </c>
      <c r="E26" s="14">
        <v>-0.2533816359907206</v>
      </c>
      <c r="F26" s="18">
        <v>-0.42229540680601474</v>
      </c>
    </row>
    <row r="27" spans="4:6" ht="12">
      <c r="D27" s="3" t="s">
        <v>49</v>
      </c>
      <c r="E27" s="14">
        <v>0.9721050427301918</v>
      </c>
      <c r="F27" s="18">
        <v>1.2501402209166486</v>
      </c>
    </row>
    <row r="28" spans="4:6" ht="12">
      <c r="D28" s="3" t="s">
        <v>24</v>
      </c>
      <c r="E28" s="14">
        <v>-3.562373526285029</v>
      </c>
      <c r="F28" s="18">
        <v>0.24696740485923385</v>
      </c>
    </row>
    <row r="29" spans="4:6" ht="11.25">
      <c r="D29" s="3" t="s">
        <v>50</v>
      </c>
      <c r="E29" s="14">
        <v>0.9299121152533303</v>
      </c>
      <c r="F29" s="18">
        <v>1.9395803070686668</v>
      </c>
    </row>
    <row r="30" spans="4:6" ht="11.25">
      <c r="D30" s="3" t="s">
        <v>0</v>
      </c>
      <c r="E30" s="14">
        <v>0.82472957422641</v>
      </c>
      <c r="F30" s="18">
        <v>1.2783702899640872</v>
      </c>
    </row>
    <row r="31" spans="4:6" ht="11.25">
      <c r="D31" s="3" t="s">
        <v>1</v>
      </c>
      <c r="E31" s="14">
        <v>3.994103548088489</v>
      </c>
      <c r="F31" s="18">
        <v>2.077244132794263</v>
      </c>
    </row>
    <row r="32" spans="4:6" ht="11.25">
      <c r="D32" s="3" t="s">
        <v>25</v>
      </c>
      <c r="E32" s="14">
        <v>-0.14550051257774044</v>
      </c>
      <c r="F32" s="18">
        <v>0.7561139073005734</v>
      </c>
    </row>
    <row r="33" spans="4:6" ht="11.25">
      <c r="D33" s="3" t="s">
        <v>3</v>
      </c>
      <c r="E33" s="14">
        <v>0.4093921834365375</v>
      </c>
      <c r="F33" s="18" t="s">
        <v>18</v>
      </c>
    </row>
    <row r="34" spans="4:6" ht="11.25">
      <c r="D34" s="3" t="s">
        <v>4</v>
      </c>
      <c r="E34" s="18">
        <v>-0.40669156227524184</v>
      </c>
      <c r="F34" s="18">
        <v>1.8325063604322622</v>
      </c>
    </row>
    <row r="35" spans="4:6" ht="11.25">
      <c r="D35" s="3" t="s">
        <v>5</v>
      </c>
      <c r="E35" s="18">
        <v>-4.750186740160302</v>
      </c>
      <c r="F35" s="18">
        <v>0.7418668808122533</v>
      </c>
    </row>
    <row r="36" spans="4:6" ht="11.25">
      <c r="D36" s="3" t="s">
        <v>6</v>
      </c>
      <c r="E36" s="14">
        <v>0.04037143019397149</v>
      </c>
      <c r="F36" s="18">
        <v>3.2985200090636937</v>
      </c>
    </row>
    <row r="37" spans="4:6" ht="11.25">
      <c r="D37" s="3" t="s">
        <v>7</v>
      </c>
      <c r="E37" s="18">
        <v>0.9046699994740663</v>
      </c>
      <c r="F37" s="14">
        <v>2.063593531313927</v>
      </c>
    </row>
    <row r="38" spans="4:6" ht="11.25">
      <c r="D38" s="3" t="s">
        <v>70</v>
      </c>
      <c r="E38" s="14">
        <v>2.6709219009042613</v>
      </c>
      <c r="F38" s="14">
        <v>2.8542201644004024</v>
      </c>
    </row>
    <row r="39" ht="11.25">
      <c r="D39" s="11"/>
    </row>
    <row r="40" ht="11.25">
      <c r="D40" s="3" t="s">
        <v>259</v>
      </c>
    </row>
    <row r="41" ht="11.25">
      <c r="D41" s="3" t="s">
        <v>98</v>
      </c>
    </row>
    <row r="42" ht="11.25">
      <c r="D42" s="3" t="s">
        <v>99</v>
      </c>
    </row>
    <row r="43" ht="11.25">
      <c r="D43" s="6" t="s">
        <v>100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C2:O4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39.00390625" style="3" customWidth="1"/>
    <col min="5" max="10" width="4.00390625" style="3" customWidth="1"/>
    <col min="11" max="11" width="4.140625" style="3" customWidth="1"/>
    <col min="12" max="12" width="4.28125" style="3" customWidth="1"/>
    <col min="13" max="13" width="1.7109375" style="3" customWidth="1"/>
    <col min="14" max="14" width="6.00390625" style="3" customWidth="1"/>
    <col min="15" max="16384" width="9.140625" style="3" customWidth="1"/>
  </cols>
  <sheetData>
    <row r="2" s="1" customFormat="1" ht="11.25">
      <c r="D2" s="1" t="s">
        <v>51</v>
      </c>
    </row>
    <row r="3" s="1" customFormat="1" ht="11.25">
      <c r="D3" s="1" t="s">
        <v>52</v>
      </c>
    </row>
    <row r="4" s="1" customFormat="1" ht="11.25">
      <c r="D4" s="1" t="s">
        <v>54</v>
      </c>
    </row>
    <row r="5" s="1" customFormat="1" ht="11.25"/>
    <row r="6" s="1" customFormat="1" ht="11.25">
      <c r="D6" s="1" t="s">
        <v>101</v>
      </c>
    </row>
    <row r="7" s="1" customFormat="1" ht="11.25">
      <c r="D7" s="1" t="s">
        <v>21</v>
      </c>
    </row>
    <row r="9" spans="3:13" s="6" customFormat="1" ht="11.25" customHeight="1">
      <c r="C9" s="113"/>
      <c r="D9" s="118"/>
      <c r="E9" s="114">
        <v>2000</v>
      </c>
      <c r="F9" s="114">
        <v>2001</v>
      </c>
      <c r="G9" s="114">
        <v>2002</v>
      </c>
      <c r="H9" s="114">
        <v>2003</v>
      </c>
      <c r="I9" s="114">
        <v>2004</v>
      </c>
      <c r="J9" s="114">
        <v>2005</v>
      </c>
      <c r="K9" s="114">
        <v>2006</v>
      </c>
      <c r="L9" s="114">
        <v>2007</v>
      </c>
      <c r="M9" s="113"/>
    </row>
    <row r="10" spans="3:15" s="6" customFormat="1" ht="9.75" customHeight="1">
      <c r="C10" s="92"/>
      <c r="D10" s="108" t="s">
        <v>260</v>
      </c>
      <c r="E10" s="93">
        <v>100</v>
      </c>
      <c r="F10" s="93">
        <v>105.7</v>
      </c>
      <c r="G10" s="93">
        <v>106.7</v>
      </c>
      <c r="H10" s="93">
        <v>114.7</v>
      </c>
      <c r="I10" s="93">
        <v>113</v>
      </c>
      <c r="J10" s="93">
        <v>107.7</v>
      </c>
      <c r="K10" s="93">
        <v>116.5</v>
      </c>
      <c r="L10" s="92">
        <v>133.1</v>
      </c>
      <c r="M10" s="92"/>
      <c r="O10" s="168"/>
    </row>
    <row r="11" spans="3:15" s="6" customFormat="1" ht="9.75" customHeight="1">
      <c r="C11" s="83"/>
      <c r="D11" s="154" t="s">
        <v>217</v>
      </c>
      <c r="E11" s="86">
        <v>100</v>
      </c>
      <c r="F11" s="86">
        <v>101.2</v>
      </c>
      <c r="G11" s="86">
        <v>93.9</v>
      </c>
      <c r="H11" s="86">
        <v>101</v>
      </c>
      <c r="I11" s="86">
        <v>108.2</v>
      </c>
      <c r="J11" s="86">
        <v>90.7</v>
      </c>
      <c r="K11" s="86">
        <v>102.6</v>
      </c>
      <c r="L11" s="83">
        <v>158.4</v>
      </c>
      <c r="M11" s="83"/>
      <c r="O11" s="168"/>
    </row>
    <row r="12" spans="3:15" s="6" customFormat="1" ht="9.75" customHeight="1">
      <c r="C12" s="67"/>
      <c r="D12" s="155" t="s">
        <v>218</v>
      </c>
      <c r="E12" s="69">
        <v>100</v>
      </c>
      <c r="F12" s="69">
        <v>108.2</v>
      </c>
      <c r="G12" s="69">
        <v>106.2</v>
      </c>
      <c r="H12" s="69">
        <v>111.4</v>
      </c>
      <c r="I12" s="69">
        <v>113.3</v>
      </c>
      <c r="J12" s="69">
        <v>105.9</v>
      </c>
      <c r="K12" s="69">
        <v>104.1</v>
      </c>
      <c r="L12" s="67">
        <v>113.1</v>
      </c>
      <c r="M12" s="67"/>
      <c r="O12" s="168"/>
    </row>
    <row r="13" spans="3:15" s="6" customFormat="1" ht="9.75" customHeight="1">
      <c r="C13" s="67"/>
      <c r="D13" s="155" t="s">
        <v>219</v>
      </c>
      <c r="E13" s="69">
        <v>100</v>
      </c>
      <c r="F13" s="69">
        <v>113.7</v>
      </c>
      <c r="G13" s="69">
        <v>113.8</v>
      </c>
      <c r="H13" s="69">
        <v>116.5</v>
      </c>
      <c r="I13" s="69">
        <v>125.6</v>
      </c>
      <c r="J13" s="69">
        <v>105.8</v>
      </c>
      <c r="K13" s="69">
        <v>103.1</v>
      </c>
      <c r="L13" s="67">
        <v>118.6</v>
      </c>
      <c r="M13" s="67"/>
      <c r="O13" s="168"/>
    </row>
    <row r="14" spans="3:15" s="6" customFormat="1" ht="9.75" customHeight="1">
      <c r="C14" s="67"/>
      <c r="D14" s="155" t="s">
        <v>220</v>
      </c>
      <c r="E14" s="69">
        <v>100</v>
      </c>
      <c r="F14" s="69">
        <v>105</v>
      </c>
      <c r="G14" s="69">
        <v>109.3</v>
      </c>
      <c r="H14" s="69">
        <v>116.3</v>
      </c>
      <c r="I14" s="69">
        <v>107.6</v>
      </c>
      <c r="J14" s="69">
        <v>115.1</v>
      </c>
      <c r="K14" s="69">
        <v>117.4</v>
      </c>
      <c r="L14" s="67">
        <v>121.9</v>
      </c>
      <c r="M14" s="67"/>
      <c r="O14" s="168"/>
    </row>
    <row r="15" spans="3:15" s="6" customFormat="1" ht="9.75" customHeight="1">
      <c r="C15" s="67"/>
      <c r="D15" s="155" t="s">
        <v>221</v>
      </c>
      <c r="E15" s="69">
        <v>100</v>
      </c>
      <c r="F15" s="69">
        <v>125.2</v>
      </c>
      <c r="G15" s="69">
        <v>126</v>
      </c>
      <c r="H15" s="69">
        <v>145.7</v>
      </c>
      <c r="I15" s="69">
        <v>141.1</v>
      </c>
      <c r="J15" s="69">
        <v>128.8</v>
      </c>
      <c r="K15" s="69">
        <v>201.4</v>
      </c>
      <c r="L15" s="67">
        <v>198.1</v>
      </c>
      <c r="M15" s="67"/>
      <c r="O15" s="168"/>
    </row>
    <row r="16" spans="3:15" s="6" customFormat="1" ht="9.75" customHeight="1">
      <c r="C16" s="67"/>
      <c r="D16" s="155" t="s">
        <v>222</v>
      </c>
      <c r="E16" s="69">
        <v>100</v>
      </c>
      <c r="F16" s="69">
        <v>109.8</v>
      </c>
      <c r="G16" s="69">
        <v>115.3</v>
      </c>
      <c r="H16" s="69">
        <v>129.3</v>
      </c>
      <c r="I16" s="69">
        <v>124.4</v>
      </c>
      <c r="J16" s="69">
        <v>120.4</v>
      </c>
      <c r="K16" s="69">
        <v>122.3</v>
      </c>
      <c r="L16" s="67">
        <v>134.2</v>
      </c>
      <c r="M16" s="67"/>
      <c r="O16" s="168"/>
    </row>
    <row r="17" spans="3:15" s="6" customFormat="1" ht="9.75" customHeight="1">
      <c r="C17" s="67"/>
      <c r="D17" s="155" t="s">
        <v>223</v>
      </c>
      <c r="E17" s="69">
        <v>100</v>
      </c>
      <c r="F17" s="69">
        <v>95.7</v>
      </c>
      <c r="G17" s="69">
        <v>96.6</v>
      </c>
      <c r="H17" s="69">
        <v>100.2</v>
      </c>
      <c r="I17" s="69">
        <v>102.2</v>
      </c>
      <c r="J17" s="69">
        <v>92.3</v>
      </c>
      <c r="K17" s="69">
        <v>92.5</v>
      </c>
      <c r="L17" s="67">
        <v>98.7</v>
      </c>
      <c r="M17" s="67"/>
      <c r="O17" s="168"/>
    </row>
    <row r="18" spans="3:15" s="6" customFormat="1" ht="9.75" customHeight="1">
      <c r="C18" s="67"/>
      <c r="D18" s="155" t="s">
        <v>224</v>
      </c>
      <c r="E18" s="69">
        <v>100</v>
      </c>
      <c r="F18" s="69">
        <v>96.9</v>
      </c>
      <c r="G18" s="69">
        <v>105.4</v>
      </c>
      <c r="H18" s="69">
        <v>114.3</v>
      </c>
      <c r="I18" s="69">
        <v>124.7</v>
      </c>
      <c r="J18" s="69">
        <v>146.1</v>
      </c>
      <c r="K18" s="69">
        <v>162.9</v>
      </c>
      <c r="L18" s="67">
        <v>135.2</v>
      </c>
      <c r="M18" s="67"/>
      <c r="O18" s="168"/>
    </row>
    <row r="19" spans="3:15" s="6" customFormat="1" ht="9.75" customHeight="1">
      <c r="C19" s="52"/>
      <c r="D19" s="156" t="s">
        <v>225</v>
      </c>
      <c r="E19" s="69">
        <v>100</v>
      </c>
      <c r="F19" s="69">
        <v>103.2</v>
      </c>
      <c r="G19" s="69">
        <v>101.7</v>
      </c>
      <c r="H19" s="69">
        <v>106.2</v>
      </c>
      <c r="I19" s="69">
        <v>103.9</v>
      </c>
      <c r="J19" s="69">
        <v>104.8</v>
      </c>
      <c r="K19" s="69">
        <v>107.8</v>
      </c>
      <c r="L19" s="67">
        <v>125.1</v>
      </c>
      <c r="M19" s="67"/>
      <c r="O19" s="168"/>
    </row>
    <row r="20" spans="3:15" s="6" customFormat="1" ht="11.25" customHeight="1">
      <c r="C20" s="92"/>
      <c r="D20" s="99" t="s">
        <v>102</v>
      </c>
      <c r="E20" s="93">
        <v>100</v>
      </c>
      <c r="F20" s="93">
        <v>107.4</v>
      </c>
      <c r="G20" s="93">
        <v>101.5</v>
      </c>
      <c r="H20" s="93">
        <v>101.2</v>
      </c>
      <c r="I20" s="93">
        <v>104.1</v>
      </c>
      <c r="J20" s="93">
        <v>105.3</v>
      </c>
      <c r="K20" s="93">
        <v>107.7</v>
      </c>
      <c r="L20" s="92">
        <v>111.9</v>
      </c>
      <c r="M20" s="92"/>
      <c r="O20" s="168"/>
    </row>
    <row r="21" spans="3:15" s="6" customFormat="1" ht="9.75" customHeight="1">
      <c r="C21" s="83"/>
      <c r="D21" s="154" t="s">
        <v>226</v>
      </c>
      <c r="E21" s="86">
        <v>100</v>
      </c>
      <c r="F21" s="86">
        <v>106.1</v>
      </c>
      <c r="G21" s="86">
        <v>97.8</v>
      </c>
      <c r="H21" s="86">
        <v>97</v>
      </c>
      <c r="I21" s="86">
        <v>103.5</v>
      </c>
      <c r="J21" s="86">
        <v>106.5</v>
      </c>
      <c r="K21" s="86">
        <v>110.9</v>
      </c>
      <c r="L21" s="83">
        <v>108.2</v>
      </c>
      <c r="M21" s="83"/>
      <c r="O21" s="168"/>
    </row>
    <row r="22" spans="3:15" s="6" customFormat="1" ht="9.75" customHeight="1">
      <c r="C22" s="67"/>
      <c r="D22" s="155" t="s">
        <v>227</v>
      </c>
      <c r="E22" s="69">
        <v>100</v>
      </c>
      <c r="F22" s="69">
        <v>88.5</v>
      </c>
      <c r="G22" s="69">
        <v>94.2</v>
      </c>
      <c r="H22" s="69">
        <v>96.6</v>
      </c>
      <c r="I22" s="69">
        <v>101.4</v>
      </c>
      <c r="J22" s="69">
        <v>108.5</v>
      </c>
      <c r="K22" s="69">
        <v>116.7</v>
      </c>
      <c r="L22" s="67">
        <v>113.8</v>
      </c>
      <c r="M22" s="67"/>
      <c r="O22" s="168"/>
    </row>
    <row r="23" spans="3:15" s="6" customFormat="1" ht="9.75" customHeight="1">
      <c r="C23" s="67"/>
      <c r="D23" s="155" t="s">
        <v>228</v>
      </c>
      <c r="E23" s="69">
        <v>100</v>
      </c>
      <c r="F23" s="69">
        <v>88.6</v>
      </c>
      <c r="G23" s="69">
        <v>95.8</v>
      </c>
      <c r="H23" s="69">
        <v>97</v>
      </c>
      <c r="I23" s="69">
        <v>100.4</v>
      </c>
      <c r="J23" s="69">
        <v>109.3</v>
      </c>
      <c r="K23" s="69">
        <v>116.8</v>
      </c>
      <c r="L23" s="67">
        <v>113</v>
      </c>
      <c r="M23" s="67"/>
      <c r="O23" s="168"/>
    </row>
    <row r="24" spans="3:15" s="6" customFormat="1" ht="9.75" customHeight="1">
      <c r="C24" s="67"/>
      <c r="D24" s="155" t="s">
        <v>229</v>
      </c>
      <c r="E24" s="69">
        <v>100</v>
      </c>
      <c r="F24" s="69">
        <v>95.2</v>
      </c>
      <c r="G24" s="69">
        <v>96.2</v>
      </c>
      <c r="H24" s="69">
        <v>103.4</v>
      </c>
      <c r="I24" s="69">
        <v>107.1</v>
      </c>
      <c r="J24" s="69">
        <v>103.7</v>
      </c>
      <c r="K24" s="69">
        <v>115.4</v>
      </c>
      <c r="L24" s="67">
        <v>117.5</v>
      </c>
      <c r="M24" s="67"/>
      <c r="O24" s="168"/>
    </row>
    <row r="25" spans="3:15" s="6" customFormat="1" ht="9.75" customHeight="1">
      <c r="C25" s="67"/>
      <c r="D25" s="155" t="s">
        <v>230</v>
      </c>
      <c r="E25" s="69">
        <v>100</v>
      </c>
      <c r="F25" s="69">
        <v>119.9</v>
      </c>
      <c r="G25" s="69">
        <v>98.4</v>
      </c>
      <c r="H25" s="69">
        <v>91.3</v>
      </c>
      <c r="I25" s="69">
        <v>102.6</v>
      </c>
      <c r="J25" s="69">
        <v>103.7</v>
      </c>
      <c r="K25" s="69">
        <v>107.4</v>
      </c>
      <c r="L25" s="67">
        <v>98.5</v>
      </c>
      <c r="M25" s="67"/>
      <c r="O25" s="168"/>
    </row>
    <row r="26" spans="3:15" s="6" customFormat="1" ht="9.75" customHeight="1">
      <c r="C26" s="67"/>
      <c r="D26" s="155" t="s">
        <v>231</v>
      </c>
      <c r="E26" s="69">
        <v>100</v>
      </c>
      <c r="F26" s="69">
        <v>111.6</v>
      </c>
      <c r="G26" s="69">
        <v>109.6</v>
      </c>
      <c r="H26" s="69">
        <v>104.3</v>
      </c>
      <c r="I26" s="69">
        <v>102.4</v>
      </c>
      <c r="J26" s="69">
        <v>104.5</v>
      </c>
      <c r="K26" s="69">
        <v>115.7</v>
      </c>
      <c r="L26" s="67">
        <v>117.4</v>
      </c>
      <c r="M26" s="67"/>
      <c r="O26" s="168"/>
    </row>
    <row r="27" spans="3:15" s="6" customFormat="1" ht="9.75" customHeight="1">
      <c r="C27" s="67"/>
      <c r="D27" s="155" t="s">
        <v>232</v>
      </c>
      <c r="E27" s="69">
        <v>100</v>
      </c>
      <c r="F27" s="69">
        <v>117.4</v>
      </c>
      <c r="G27" s="69">
        <v>116.9</v>
      </c>
      <c r="H27" s="69">
        <v>119.9</v>
      </c>
      <c r="I27" s="69">
        <v>119.6</v>
      </c>
      <c r="J27" s="69">
        <v>120</v>
      </c>
      <c r="K27" s="69">
        <v>122.5</v>
      </c>
      <c r="L27" s="67">
        <v>116.1</v>
      </c>
      <c r="M27" s="67"/>
      <c r="O27" s="168"/>
    </row>
    <row r="28" spans="3:15" s="6" customFormat="1" ht="9.75" customHeight="1">
      <c r="C28" s="67"/>
      <c r="D28" s="155" t="s">
        <v>233</v>
      </c>
      <c r="E28" s="69">
        <v>100</v>
      </c>
      <c r="F28" s="69">
        <v>107.4</v>
      </c>
      <c r="G28" s="69">
        <v>101.5</v>
      </c>
      <c r="H28" s="69">
        <v>104.4</v>
      </c>
      <c r="I28" s="69">
        <v>104.7</v>
      </c>
      <c r="J28" s="69">
        <v>103.6</v>
      </c>
      <c r="K28" s="69">
        <v>104</v>
      </c>
      <c r="L28" s="67">
        <v>117.4</v>
      </c>
      <c r="M28" s="67"/>
      <c r="O28" s="168"/>
    </row>
    <row r="29" spans="3:15" s="6" customFormat="1" ht="9.75" customHeight="1">
      <c r="C29" s="67"/>
      <c r="D29" s="155" t="s">
        <v>234</v>
      </c>
      <c r="E29" s="69">
        <v>100</v>
      </c>
      <c r="F29" s="69">
        <v>109.5</v>
      </c>
      <c r="G29" s="69">
        <v>91.4</v>
      </c>
      <c r="H29" s="69">
        <v>102.5</v>
      </c>
      <c r="I29" s="69">
        <v>102.8</v>
      </c>
      <c r="J29" s="69">
        <v>102.5</v>
      </c>
      <c r="K29" s="69">
        <v>106.8</v>
      </c>
      <c r="L29" s="67">
        <v>96.3</v>
      </c>
      <c r="M29" s="67"/>
      <c r="O29" s="168"/>
    </row>
    <row r="30" spans="3:15" s="6" customFormat="1" ht="9.75" customHeight="1">
      <c r="C30" s="67"/>
      <c r="D30" s="155" t="s">
        <v>235</v>
      </c>
      <c r="E30" s="69">
        <v>100</v>
      </c>
      <c r="F30" s="69">
        <v>105.8</v>
      </c>
      <c r="G30" s="69">
        <v>101.6</v>
      </c>
      <c r="H30" s="69">
        <v>102</v>
      </c>
      <c r="I30" s="69">
        <v>104.8</v>
      </c>
      <c r="J30" s="69">
        <v>103.7</v>
      </c>
      <c r="K30" s="69">
        <v>103.2</v>
      </c>
      <c r="L30" s="67">
        <v>117.2</v>
      </c>
      <c r="M30" s="67"/>
      <c r="O30" s="168"/>
    </row>
    <row r="31" spans="3:15" s="6" customFormat="1" ht="9.75" customHeight="1">
      <c r="C31" s="67"/>
      <c r="D31" s="155" t="s">
        <v>236</v>
      </c>
      <c r="E31" s="69">
        <v>100</v>
      </c>
      <c r="F31" s="69">
        <v>107.8</v>
      </c>
      <c r="G31" s="69">
        <v>103.6</v>
      </c>
      <c r="H31" s="69">
        <v>103.1</v>
      </c>
      <c r="I31" s="69">
        <v>103.7</v>
      </c>
      <c r="J31" s="69">
        <v>103.4</v>
      </c>
      <c r="K31" s="69">
        <v>101.6</v>
      </c>
      <c r="L31" s="67">
        <v>115.3</v>
      </c>
      <c r="M31" s="67"/>
      <c r="O31" s="168"/>
    </row>
    <row r="32" spans="3:15" s="6" customFormat="1" ht="9.75" customHeight="1">
      <c r="C32" s="67"/>
      <c r="D32" s="155" t="s">
        <v>237</v>
      </c>
      <c r="E32" s="69">
        <v>100</v>
      </c>
      <c r="F32" s="69">
        <v>101.7</v>
      </c>
      <c r="G32" s="69">
        <v>102.7</v>
      </c>
      <c r="H32" s="69">
        <v>119.4</v>
      </c>
      <c r="I32" s="69">
        <v>108.7</v>
      </c>
      <c r="J32" s="69">
        <v>102.4</v>
      </c>
      <c r="K32" s="69">
        <v>110.9</v>
      </c>
      <c r="L32" s="67">
        <v>129.5</v>
      </c>
      <c r="M32" s="67"/>
      <c r="O32" s="168"/>
    </row>
    <row r="33" spans="3:15" s="6" customFormat="1" ht="9.75" customHeight="1">
      <c r="C33" s="72"/>
      <c r="D33" s="167" t="s">
        <v>238</v>
      </c>
      <c r="E33" s="74">
        <v>100</v>
      </c>
      <c r="F33" s="74">
        <v>113.2</v>
      </c>
      <c r="G33" s="74">
        <v>114</v>
      </c>
      <c r="H33" s="74">
        <v>105.4</v>
      </c>
      <c r="I33" s="74">
        <v>124</v>
      </c>
      <c r="J33" s="74">
        <v>121.5</v>
      </c>
      <c r="K33" s="74">
        <v>129.9</v>
      </c>
      <c r="L33" s="72">
        <v>123.2</v>
      </c>
      <c r="M33" s="72"/>
      <c r="O33" s="168"/>
    </row>
    <row r="34" spans="3:15" s="6" customFormat="1" ht="11.25" customHeight="1">
      <c r="C34" s="92"/>
      <c r="D34" s="99" t="s">
        <v>261</v>
      </c>
      <c r="E34" s="93">
        <v>100</v>
      </c>
      <c r="F34" s="93">
        <v>106.4</v>
      </c>
      <c r="G34" s="93">
        <v>103.9</v>
      </c>
      <c r="H34" s="93">
        <v>107.9</v>
      </c>
      <c r="I34" s="93">
        <v>108.6</v>
      </c>
      <c r="J34" s="93">
        <v>106.5</v>
      </c>
      <c r="K34" s="93">
        <v>112.2</v>
      </c>
      <c r="L34" s="92">
        <v>122.6</v>
      </c>
      <c r="M34" s="92"/>
      <c r="O34" s="168"/>
    </row>
    <row r="35" spans="3:13" ht="9.75" customHeight="1">
      <c r="C35" s="6"/>
      <c r="D35" s="6"/>
      <c r="E35" s="9"/>
      <c r="F35" s="9"/>
      <c r="G35" s="9"/>
      <c r="H35" s="9"/>
      <c r="I35" s="9"/>
      <c r="J35" s="9"/>
      <c r="K35" s="9"/>
      <c r="L35" s="9"/>
      <c r="M35" s="6"/>
    </row>
    <row r="36" spans="3:13" ht="9.75" customHeight="1">
      <c r="C36" s="6"/>
      <c r="D36" s="6" t="s">
        <v>103</v>
      </c>
      <c r="E36" s="9"/>
      <c r="F36" s="9"/>
      <c r="G36" s="9"/>
      <c r="H36" s="9"/>
      <c r="I36" s="9"/>
      <c r="J36" s="9"/>
      <c r="K36" s="9"/>
      <c r="L36" s="9"/>
      <c r="M36" s="6"/>
    </row>
    <row r="37" spans="3:13" ht="9.75" customHeight="1">
      <c r="C37" s="6"/>
      <c r="D37" s="6"/>
      <c r="E37" s="9"/>
      <c r="F37" s="9"/>
      <c r="G37" s="9"/>
      <c r="H37" s="9"/>
      <c r="I37" s="9"/>
      <c r="J37" s="9"/>
      <c r="K37" s="9"/>
      <c r="L37" s="9"/>
      <c r="M37" s="6"/>
    </row>
    <row r="38" spans="3:13" ht="9.75" customHeight="1">
      <c r="C38" s="6"/>
      <c r="D38" s="6"/>
      <c r="E38" s="9"/>
      <c r="F38" s="9"/>
      <c r="G38" s="9"/>
      <c r="H38" s="9"/>
      <c r="I38" s="9"/>
      <c r="J38" s="9"/>
      <c r="K38" s="9"/>
      <c r="L38" s="9"/>
      <c r="M38" s="6"/>
    </row>
    <row r="39" spans="3:13" ht="9.75" customHeight="1">
      <c r="C39" s="6"/>
      <c r="D39" s="6"/>
      <c r="E39" s="9"/>
      <c r="F39" s="9"/>
      <c r="G39" s="9"/>
      <c r="H39" s="9"/>
      <c r="I39" s="9"/>
      <c r="J39" s="9"/>
      <c r="K39" s="9"/>
      <c r="L39" s="9"/>
      <c r="M39" s="6"/>
    </row>
    <row r="40" spans="3:13" ht="9.75" customHeight="1">
      <c r="C40" s="6"/>
      <c r="D40" s="6"/>
      <c r="E40" s="9"/>
      <c r="F40" s="9"/>
      <c r="G40" s="9"/>
      <c r="H40" s="9"/>
      <c r="I40" s="9"/>
      <c r="J40" s="9"/>
      <c r="K40" s="9"/>
      <c r="L40" s="9"/>
      <c r="M40" s="6"/>
    </row>
    <row r="41" spans="3:13" ht="11.25">
      <c r="C41" s="6"/>
      <c r="D41" s="6"/>
      <c r="E41" s="9"/>
      <c r="F41" s="9"/>
      <c r="G41" s="9"/>
      <c r="H41" s="9"/>
      <c r="I41" s="9"/>
      <c r="J41" s="9"/>
      <c r="K41" s="9"/>
      <c r="L41" s="9"/>
      <c r="M41" s="6"/>
    </row>
    <row r="42" spans="3:13" ht="11.25">
      <c r="C42" s="6"/>
      <c r="D42" s="6"/>
      <c r="E42" s="9"/>
      <c r="F42" s="9"/>
      <c r="G42" s="9"/>
      <c r="H42" s="9"/>
      <c r="I42" s="9"/>
      <c r="J42" s="9"/>
      <c r="K42" s="9"/>
      <c r="L42" s="9"/>
      <c r="M42" s="6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C2:P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3.28125" style="3" customWidth="1"/>
    <col min="5" max="15" width="5.28125" style="3" customWidth="1"/>
    <col min="16" max="16" width="1.7109375" style="3" customWidth="1"/>
    <col min="17" max="16384" width="9.140625" style="3" customWidth="1"/>
  </cols>
  <sheetData>
    <row r="2" s="1" customFormat="1" ht="11.25">
      <c r="D2" s="1" t="s">
        <v>51</v>
      </c>
    </row>
    <row r="3" s="1" customFormat="1" ht="11.25">
      <c r="D3" s="1" t="s">
        <v>52</v>
      </c>
    </row>
    <row r="4" s="1" customFormat="1" ht="11.25">
      <c r="D4" s="1" t="s">
        <v>54</v>
      </c>
    </row>
    <row r="5" s="1" customFormat="1" ht="11.25"/>
    <row r="6" s="1" customFormat="1" ht="11.25">
      <c r="D6" s="1" t="s">
        <v>105</v>
      </c>
    </row>
    <row r="7" s="1" customFormat="1" ht="11.25">
      <c r="D7" s="1" t="s">
        <v>21</v>
      </c>
    </row>
    <row r="9" spans="3:16" s="6" customFormat="1" ht="11.25" customHeight="1">
      <c r="C9" s="113"/>
      <c r="D9" s="113"/>
      <c r="E9" s="114">
        <v>1997</v>
      </c>
      <c r="F9" s="114">
        <v>1998</v>
      </c>
      <c r="G9" s="114">
        <v>1999</v>
      </c>
      <c r="H9" s="114">
        <v>2000</v>
      </c>
      <c r="I9" s="114">
        <v>2001</v>
      </c>
      <c r="J9" s="114">
        <v>2002</v>
      </c>
      <c r="K9" s="114">
        <v>2003</v>
      </c>
      <c r="L9" s="114">
        <v>2004</v>
      </c>
      <c r="M9" s="114">
        <v>2005</v>
      </c>
      <c r="N9" s="114">
        <v>2006</v>
      </c>
      <c r="O9" s="114">
        <v>2007</v>
      </c>
      <c r="P9" s="113"/>
    </row>
    <row r="10" spans="3:16" s="6" customFormat="1" ht="9.75" customHeight="1">
      <c r="C10" s="57"/>
      <c r="D10" s="58" t="s">
        <v>19</v>
      </c>
      <c r="E10" s="59" t="s">
        <v>18</v>
      </c>
      <c r="F10" s="59" t="s">
        <v>18</v>
      </c>
      <c r="G10" s="59" t="s">
        <v>18</v>
      </c>
      <c r="H10" s="59">
        <v>100</v>
      </c>
      <c r="I10" s="59">
        <v>109.8009</v>
      </c>
      <c r="J10" s="59">
        <v>104.9028</v>
      </c>
      <c r="K10" s="59">
        <v>106.6213</v>
      </c>
      <c r="L10" s="59">
        <v>116.1342</v>
      </c>
      <c r="M10" s="59">
        <v>105.7849</v>
      </c>
      <c r="N10" s="59">
        <v>109.6184</v>
      </c>
      <c r="O10" s="59">
        <v>115.9753</v>
      </c>
      <c r="P10" s="59"/>
    </row>
    <row r="11" spans="3:16" s="6" customFormat="1" ht="9.75" customHeight="1">
      <c r="C11" s="62"/>
      <c r="D11" s="63" t="s">
        <v>17</v>
      </c>
      <c r="E11" s="64">
        <v>100.8333</v>
      </c>
      <c r="F11" s="64">
        <v>98.265</v>
      </c>
      <c r="G11" s="64">
        <v>97.2376</v>
      </c>
      <c r="H11" s="64">
        <v>100</v>
      </c>
      <c r="I11" s="64">
        <v>103.6647</v>
      </c>
      <c r="J11" s="64">
        <v>96.6139</v>
      </c>
      <c r="K11" s="64">
        <v>97.9147</v>
      </c>
      <c r="L11" s="64">
        <v>99.5332</v>
      </c>
      <c r="M11" s="64">
        <v>92.3826</v>
      </c>
      <c r="N11" s="64">
        <v>95.1884</v>
      </c>
      <c r="O11" s="64">
        <v>103.1839</v>
      </c>
      <c r="P11" s="64"/>
    </row>
    <row r="12" spans="3:16" s="6" customFormat="1" ht="9.75" customHeight="1">
      <c r="C12" s="47"/>
      <c r="D12" s="48" t="s">
        <v>29</v>
      </c>
      <c r="E12" s="49">
        <v>99.6858</v>
      </c>
      <c r="F12" s="49">
        <v>95.1631</v>
      </c>
      <c r="G12" s="49">
        <v>88.7798</v>
      </c>
      <c r="H12" s="49">
        <v>100</v>
      </c>
      <c r="I12" s="49">
        <v>91.7295</v>
      </c>
      <c r="J12" s="49">
        <v>81.06</v>
      </c>
      <c r="K12" s="49">
        <v>89.5574</v>
      </c>
      <c r="L12" s="49">
        <v>91.074</v>
      </c>
      <c r="M12" s="49">
        <v>67.9862</v>
      </c>
      <c r="N12" s="49">
        <v>70.4936</v>
      </c>
      <c r="O12" s="49">
        <v>89.4579</v>
      </c>
      <c r="P12" s="49"/>
    </row>
    <row r="13" spans="3:16" s="6" customFormat="1" ht="9.75" customHeight="1">
      <c r="C13" s="67"/>
      <c r="D13" s="68" t="s">
        <v>31</v>
      </c>
      <c r="E13" s="69" t="s">
        <v>18</v>
      </c>
      <c r="F13" s="69" t="s">
        <v>18</v>
      </c>
      <c r="G13" s="69" t="s">
        <v>18</v>
      </c>
      <c r="H13" s="69">
        <v>100</v>
      </c>
      <c r="I13" s="69">
        <v>111.7728</v>
      </c>
      <c r="J13" s="69">
        <v>89.9392</v>
      </c>
      <c r="K13" s="69">
        <v>84.6028</v>
      </c>
      <c r="L13" s="69">
        <v>91.88</v>
      </c>
      <c r="M13" s="69">
        <v>97.8801</v>
      </c>
      <c r="N13" s="69">
        <v>94.3146</v>
      </c>
      <c r="O13" s="69">
        <v>97.0286</v>
      </c>
      <c r="P13" s="69"/>
    </row>
    <row r="14" spans="3:16" s="6" customFormat="1" ht="9.75" customHeight="1">
      <c r="C14" s="67"/>
      <c r="D14" s="68" t="s">
        <v>33</v>
      </c>
      <c r="E14" s="69" t="s">
        <v>18</v>
      </c>
      <c r="F14" s="69">
        <v>97.7884</v>
      </c>
      <c r="G14" s="69">
        <v>82.2729</v>
      </c>
      <c r="H14" s="69">
        <v>100</v>
      </c>
      <c r="I14" s="69">
        <v>127.1996</v>
      </c>
      <c r="J14" s="69">
        <v>99.6149</v>
      </c>
      <c r="K14" s="69">
        <v>87.3489</v>
      </c>
      <c r="L14" s="69">
        <v>137.4752</v>
      </c>
      <c r="M14" s="69">
        <v>152.1041</v>
      </c>
      <c r="N14" s="69">
        <v>153.9216</v>
      </c>
      <c r="O14" s="69">
        <v>186.1605</v>
      </c>
      <c r="P14" s="69"/>
    </row>
    <row r="15" spans="3:16" s="6" customFormat="1" ht="9.75" customHeight="1">
      <c r="C15" s="67"/>
      <c r="D15" s="68" t="s">
        <v>34</v>
      </c>
      <c r="E15" s="69">
        <v>112.1747</v>
      </c>
      <c r="F15" s="69">
        <v>81.1434</v>
      </c>
      <c r="G15" s="69">
        <v>78.514</v>
      </c>
      <c r="H15" s="69">
        <v>100</v>
      </c>
      <c r="I15" s="69">
        <v>119.807</v>
      </c>
      <c r="J15" s="69">
        <v>85.3339</v>
      </c>
      <c r="K15" s="69">
        <v>83.2982</v>
      </c>
      <c r="L15" s="69">
        <v>93.8152</v>
      </c>
      <c r="M15" s="69">
        <v>95.2621</v>
      </c>
      <c r="N15" s="69">
        <v>102.4797</v>
      </c>
      <c r="O15" s="69">
        <v>107.4771</v>
      </c>
      <c r="P15" s="69"/>
    </row>
    <row r="16" spans="3:16" s="6" customFormat="1" ht="9.75" customHeight="1">
      <c r="C16" s="67"/>
      <c r="D16" s="68" t="s">
        <v>35</v>
      </c>
      <c r="E16" s="69">
        <v>87.5041</v>
      </c>
      <c r="F16" s="69">
        <v>78.6013</v>
      </c>
      <c r="G16" s="69">
        <v>77.7761</v>
      </c>
      <c r="H16" s="69">
        <v>100</v>
      </c>
      <c r="I16" s="69">
        <v>124.4729</v>
      </c>
      <c r="J16" s="69">
        <v>91.9447</v>
      </c>
      <c r="K16" s="69">
        <v>84.5876</v>
      </c>
      <c r="L16" s="69">
        <v>122.5426</v>
      </c>
      <c r="M16" s="69">
        <v>110.9167</v>
      </c>
      <c r="N16" s="69">
        <v>116.134</v>
      </c>
      <c r="O16" s="69">
        <v>139.4619</v>
      </c>
      <c r="P16" s="69"/>
    </row>
    <row r="17" spans="3:16" s="6" customFormat="1" ht="9.75" customHeight="1">
      <c r="C17" s="67"/>
      <c r="D17" s="68" t="s">
        <v>36</v>
      </c>
      <c r="E17" s="69">
        <v>76.6141</v>
      </c>
      <c r="F17" s="69">
        <v>115.0116</v>
      </c>
      <c r="G17" s="69">
        <v>75.9932</v>
      </c>
      <c r="H17" s="69">
        <v>100</v>
      </c>
      <c r="I17" s="69">
        <v>134.1564</v>
      </c>
      <c r="J17" s="69">
        <v>128.7001</v>
      </c>
      <c r="K17" s="69">
        <v>136.9307</v>
      </c>
      <c r="L17" s="69">
        <v>233.2812</v>
      </c>
      <c r="M17" s="69">
        <v>250.3487</v>
      </c>
      <c r="N17" s="69">
        <v>236.4005</v>
      </c>
      <c r="O17" s="69">
        <v>335.2981</v>
      </c>
      <c r="P17" s="69"/>
    </row>
    <row r="18" spans="3:16" s="6" customFormat="1" ht="9.75" customHeight="1">
      <c r="C18" s="67"/>
      <c r="D18" s="68" t="s">
        <v>38</v>
      </c>
      <c r="E18" s="69">
        <v>85.2704</v>
      </c>
      <c r="F18" s="69">
        <v>82.1234</v>
      </c>
      <c r="G18" s="69">
        <v>76.5252</v>
      </c>
      <c r="H18" s="69">
        <v>100</v>
      </c>
      <c r="I18" s="69">
        <v>94.6338</v>
      </c>
      <c r="J18" s="69">
        <v>82.5842</v>
      </c>
      <c r="K18" s="69">
        <v>79.1171</v>
      </c>
      <c r="L18" s="69">
        <v>83.6005</v>
      </c>
      <c r="M18" s="69">
        <v>99.4267</v>
      </c>
      <c r="N18" s="69">
        <v>88.4737</v>
      </c>
      <c r="O18" s="69">
        <v>98.5583</v>
      </c>
      <c r="P18" s="69"/>
    </row>
    <row r="19" spans="3:16" s="6" customFormat="1" ht="9.75" customHeight="1">
      <c r="C19" s="67"/>
      <c r="D19" s="68" t="s">
        <v>39</v>
      </c>
      <c r="E19" s="69">
        <v>104.8871</v>
      </c>
      <c r="F19" s="69">
        <v>103.7094</v>
      </c>
      <c r="G19" s="69">
        <v>102.1274</v>
      </c>
      <c r="H19" s="69">
        <v>100</v>
      </c>
      <c r="I19" s="69">
        <v>101.0222</v>
      </c>
      <c r="J19" s="69">
        <v>97.6735</v>
      </c>
      <c r="K19" s="69">
        <v>90.0794</v>
      </c>
      <c r="L19" s="69">
        <v>84.9202</v>
      </c>
      <c r="M19" s="69">
        <v>86.1382</v>
      </c>
      <c r="N19" s="69">
        <v>85.2688</v>
      </c>
      <c r="O19" s="69">
        <v>86.0297</v>
      </c>
      <c r="P19" s="69"/>
    </row>
    <row r="20" spans="3:16" s="6" customFormat="1" ht="9.75" customHeight="1">
      <c r="C20" s="67"/>
      <c r="D20" s="68" t="s">
        <v>40</v>
      </c>
      <c r="E20" s="69">
        <v>106.5122</v>
      </c>
      <c r="F20" s="69">
        <v>102.089</v>
      </c>
      <c r="G20" s="69">
        <v>95.7697</v>
      </c>
      <c r="H20" s="69">
        <v>100</v>
      </c>
      <c r="I20" s="69">
        <v>107.8577</v>
      </c>
      <c r="J20" s="69">
        <v>104.4549</v>
      </c>
      <c r="K20" s="69">
        <v>118.109</v>
      </c>
      <c r="L20" s="69">
        <v>108.6452</v>
      </c>
      <c r="M20" s="69">
        <v>95.9795</v>
      </c>
      <c r="N20" s="69">
        <v>95.441</v>
      </c>
      <c r="O20" s="69">
        <v>105.2561</v>
      </c>
      <c r="P20" s="69"/>
    </row>
    <row r="21" spans="3:16" s="6" customFormat="1" ht="9.75" customHeight="1">
      <c r="C21" s="67"/>
      <c r="D21" s="68" t="s">
        <v>41</v>
      </c>
      <c r="E21" s="69">
        <v>101.4202</v>
      </c>
      <c r="F21" s="69">
        <v>105.7216</v>
      </c>
      <c r="G21" s="69">
        <v>101.2858</v>
      </c>
      <c r="H21" s="69">
        <v>100</v>
      </c>
      <c r="I21" s="69">
        <v>100.8411</v>
      </c>
      <c r="J21" s="69">
        <v>97.6532</v>
      </c>
      <c r="K21" s="69">
        <v>95.8474</v>
      </c>
      <c r="L21" s="69">
        <v>94.4279</v>
      </c>
      <c r="M21" s="69">
        <v>89.9849</v>
      </c>
      <c r="N21" s="69">
        <v>99.513</v>
      </c>
      <c r="O21" s="69">
        <v>110.8506</v>
      </c>
      <c r="P21" s="69"/>
    </row>
    <row r="22" spans="3:16" s="6" customFormat="1" ht="9.75" customHeight="1">
      <c r="C22" s="67"/>
      <c r="D22" s="68" t="s">
        <v>42</v>
      </c>
      <c r="E22" s="69">
        <v>101.986</v>
      </c>
      <c r="F22" s="69">
        <v>99.6934</v>
      </c>
      <c r="G22" s="69">
        <v>105.4685</v>
      </c>
      <c r="H22" s="69">
        <v>100</v>
      </c>
      <c r="I22" s="69">
        <v>98.0847</v>
      </c>
      <c r="J22" s="69">
        <v>96.3721</v>
      </c>
      <c r="K22" s="69">
        <v>96.6993</v>
      </c>
      <c r="L22" s="69">
        <v>97.0264</v>
      </c>
      <c r="M22" s="69">
        <v>84.6398</v>
      </c>
      <c r="N22" s="69">
        <v>81.5374</v>
      </c>
      <c r="O22" s="69">
        <v>79.0729</v>
      </c>
      <c r="P22" s="69"/>
    </row>
    <row r="23" spans="3:16" s="6" customFormat="1" ht="9.75" customHeight="1">
      <c r="C23" s="67"/>
      <c r="D23" s="68" t="s">
        <v>43</v>
      </c>
      <c r="E23" s="69" t="s">
        <v>18</v>
      </c>
      <c r="F23" s="69" t="s">
        <v>18</v>
      </c>
      <c r="G23" s="69">
        <v>102.6592</v>
      </c>
      <c r="H23" s="69">
        <v>100</v>
      </c>
      <c r="I23" s="69">
        <v>111.8607</v>
      </c>
      <c r="J23" s="69">
        <v>113.2795</v>
      </c>
      <c r="K23" s="69">
        <v>108.345</v>
      </c>
      <c r="L23" s="69">
        <v>96.8139</v>
      </c>
      <c r="M23" s="69">
        <v>95.1989</v>
      </c>
      <c r="N23" s="69">
        <v>99.3173</v>
      </c>
      <c r="O23" s="69">
        <v>100.3</v>
      </c>
      <c r="P23" s="69"/>
    </row>
    <row r="24" spans="3:16" s="6" customFormat="1" ht="9.75" customHeight="1">
      <c r="C24" s="67"/>
      <c r="D24" s="68" t="s">
        <v>44</v>
      </c>
      <c r="E24" s="69" t="s">
        <v>18</v>
      </c>
      <c r="F24" s="69">
        <v>132.049</v>
      </c>
      <c r="G24" s="69">
        <v>94.7816</v>
      </c>
      <c r="H24" s="69">
        <v>100</v>
      </c>
      <c r="I24" s="69">
        <v>129.8207</v>
      </c>
      <c r="J24" s="69">
        <v>127.6962</v>
      </c>
      <c r="K24" s="69">
        <v>140.038</v>
      </c>
      <c r="L24" s="69">
        <v>233.1982</v>
      </c>
      <c r="M24" s="69">
        <v>243.0254</v>
      </c>
      <c r="N24" s="69">
        <v>314.2738</v>
      </c>
      <c r="O24" s="69">
        <v>336.6641</v>
      </c>
      <c r="P24" s="69"/>
    </row>
    <row r="25" spans="3:16" s="6" customFormat="1" ht="9.75" customHeight="1">
      <c r="C25" s="67"/>
      <c r="D25" s="68" t="s">
        <v>45</v>
      </c>
      <c r="E25" s="69">
        <v>122.8407</v>
      </c>
      <c r="F25" s="69">
        <v>130.038</v>
      </c>
      <c r="G25" s="69">
        <v>105.2688</v>
      </c>
      <c r="H25" s="69">
        <v>100</v>
      </c>
      <c r="I25" s="69">
        <v>92.597</v>
      </c>
      <c r="J25" s="69">
        <v>85.9555</v>
      </c>
      <c r="K25" s="69">
        <v>96.6296</v>
      </c>
      <c r="L25" s="69">
        <v>152.6201</v>
      </c>
      <c r="M25" s="69">
        <v>191.7817</v>
      </c>
      <c r="N25" s="69">
        <v>179.4194</v>
      </c>
      <c r="O25" s="69">
        <v>262.0075</v>
      </c>
      <c r="P25" s="69"/>
    </row>
    <row r="26" spans="3:16" s="6" customFormat="1" ht="9.75" customHeight="1">
      <c r="C26" s="67"/>
      <c r="D26" s="68" t="s">
        <v>47</v>
      </c>
      <c r="E26" s="69">
        <v>101.641</v>
      </c>
      <c r="F26" s="69">
        <v>114.8719</v>
      </c>
      <c r="G26" s="69">
        <v>105.6594</v>
      </c>
      <c r="H26" s="69">
        <v>100</v>
      </c>
      <c r="I26" s="69">
        <v>101.0825</v>
      </c>
      <c r="J26" s="69">
        <v>101.1539</v>
      </c>
      <c r="K26" s="69">
        <v>95.9756</v>
      </c>
      <c r="L26" s="69">
        <v>95.9478</v>
      </c>
      <c r="M26" s="69">
        <v>97.0492</v>
      </c>
      <c r="N26" s="69">
        <v>93.1289</v>
      </c>
      <c r="O26" s="69">
        <v>110.7204</v>
      </c>
      <c r="P26" s="69"/>
    </row>
    <row r="27" spans="3:16" s="6" customFormat="1" ht="9.75" customHeight="1">
      <c r="C27" s="67"/>
      <c r="D27" s="68" t="s">
        <v>49</v>
      </c>
      <c r="E27" s="69">
        <v>169.9337</v>
      </c>
      <c r="F27" s="69">
        <v>135.0515</v>
      </c>
      <c r="G27" s="69">
        <v>105.1309</v>
      </c>
      <c r="H27" s="69">
        <v>100</v>
      </c>
      <c r="I27" s="69">
        <v>107.121</v>
      </c>
      <c r="J27" s="69">
        <v>91.041</v>
      </c>
      <c r="K27" s="69">
        <v>91.6974</v>
      </c>
      <c r="L27" s="69">
        <v>144.6577</v>
      </c>
      <c r="M27" s="69">
        <v>145.5744</v>
      </c>
      <c r="N27" s="69">
        <v>162.8931</v>
      </c>
      <c r="O27" s="69">
        <v>174.6382</v>
      </c>
      <c r="P27" s="69"/>
    </row>
    <row r="28" spans="3:16" s="6" customFormat="1" ht="9.75" customHeight="1">
      <c r="C28" s="67"/>
      <c r="D28" s="68" t="s">
        <v>24</v>
      </c>
      <c r="E28" s="69" t="s">
        <v>18</v>
      </c>
      <c r="F28" s="69">
        <v>116.5421</v>
      </c>
      <c r="G28" s="69">
        <v>111.9319</v>
      </c>
      <c r="H28" s="69">
        <v>100</v>
      </c>
      <c r="I28" s="69">
        <v>112.9753</v>
      </c>
      <c r="J28" s="69">
        <v>112.1471</v>
      </c>
      <c r="K28" s="69">
        <v>106.3757</v>
      </c>
      <c r="L28" s="69">
        <v>110.8791</v>
      </c>
      <c r="M28" s="69">
        <v>107.7336</v>
      </c>
      <c r="N28" s="69">
        <v>107.5601</v>
      </c>
      <c r="O28" s="69">
        <v>101.7809</v>
      </c>
      <c r="P28" s="69"/>
    </row>
    <row r="29" spans="3:16" s="6" customFormat="1" ht="9.75" customHeight="1">
      <c r="C29" s="67"/>
      <c r="D29" s="68" t="s">
        <v>50</v>
      </c>
      <c r="E29" s="69">
        <v>119.2627</v>
      </c>
      <c r="F29" s="69">
        <v>106.8884</v>
      </c>
      <c r="G29" s="69">
        <v>99.0835</v>
      </c>
      <c r="H29" s="69">
        <v>100</v>
      </c>
      <c r="I29" s="69">
        <v>93.3736</v>
      </c>
      <c r="J29" s="69">
        <v>79.5664</v>
      </c>
      <c r="K29" s="69">
        <v>85.5062</v>
      </c>
      <c r="L29" s="69">
        <v>79.5393</v>
      </c>
      <c r="M29" s="69">
        <v>79.0184</v>
      </c>
      <c r="N29" s="69">
        <v>94.1301</v>
      </c>
      <c r="O29" s="69">
        <v>92.3859</v>
      </c>
      <c r="P29" s="69"/>
    </row>
    <row r="30" spans="3:16" s="6" customFormat="1" ht="9.75" customHeight="1">
      <c r="C30" s="67"/>
      <c r="D30" s="68" t="s">
        <v>0</v>
      </c>
      <c r="E30" s="69">
        <v>93.2272</v>
      </c>
      <c r="F30" s="69">
        <v>91.5426</v>
      </c>
      <c r="G30" s="69">
        <v>92.6936</v>
      </c>
      <c r="H30" s="69">
        <v>100</v>
      </c>
      <c r="I30" s="69">
        <v>117.3433</v>
      </c>
      <c r="J30" s="69">
        <v>108.366</v>
      </c>
      <c r="K30" s="69">
        <v>107.3521</v>
      </c>
      <c r="L30" s="69">
        <v>112.2048</v>
      </c>
      <c r="M30" s="69">
        <v>109.6593</v>
      </c>
      <c r="N30" s="69">
        <v>118.9565</v>
      </c>
      <c r="O30" s="69">
        <v>132.1756</v>
      </c>
      <c r="P30" s="69"/>
    </row>
    <row r="31" spans="3:16" s="6" customFormat="1" ht="9.75" customHeight="1">
      <c r="C31" s="67"/>
      <c r="D31" s="68" t="s">
        <v>1</v>
      </c>
      <c r="E31" s="69" t="s">
        <v>18</v>
      </c>
      <c r="F31" s="69">
        <v>113.6519</v>
      </c>
      <c r="G31" s="69">
        <v>98.5444</v>
      </c>
      <c r="H31" s="69">
        <v>100</v>
      </c>
      <c r="I31" s="69">
        <v>115.0212</v>
      </c>
      <c r="J31" s="69">
        <v>103.8912</v>
      </c>
      <c r="K31" s="69">
        <v>95.9743</v>
      </c>
      <c r="L31" s="69">
        <v>180.8324</v>
      </c>
      <c r="M31" s="69">
        <v>164.0601</v>
      </c>
      <c r="N31" s="69">
        <v>181.3041</v>
      </c>
      <c r="O31" s="69">
        <v>227.6676</v>
      </c>
      <c r="P31" s="69"/>
    </row>
    <row r="32" spans="3:16" s="6" customFormat="1" ht="9.75" customHeight="1">
      <c r="C32" s="67"/>
      <c r="D32" s="68" t="s">
        <v>25</v>
      </c>
      <c r="E32" s="69">
        <v>105.5586</v>
      </c>
      <c r="F32" s="69">
        <v>95.3942</v>
      </c>
      <c r="G32" s="69">
        <v>117.8262</v>
      </c>
      <c r="H32" s="69">
        <v>100</v>
      </c>
      <c r="I32" s="69">
        <v>107.3433</v>
      </c>
      <c r="J32" s="69">
        <v>102.4246</v>
      </c>
      <c r="K32" s="69">
        <v>103.4686</v>
      </c>
      <c r="L32" s="69">
        <v>114.3719</v>
      </c>
      <c r="M32" s="69">
        <v>104.809</v>
      </c>
      <c r="N32" s="69">
        <v>109.4021</v>
      </c>
      <c r="O32" s="69">
        <v>104.9137</v>
      </c>
      <c r="P32" s="69"/>
    </row>
    <row r="33" spans="3:16" s="6" customFormat="1" ht="9.75" customHeight="1">
      <c r="C33" s="67"/>
      <c r="D33" s="68" t="s">
        <v>2</v>
      </c>
      <c r="E33" s="69" t="s">
        <v>18</v>
      </c>
      <c r="F33" s="69">
        <v>158.1646</v>
      </c>
      <c r="G33" s="69">
        <v>120.8817</v>
      </c>
      <c r="H33" s="69">
        <v>100</v>
      </c>
      <c r="I33" s="69">
        <v>174.5725</v>
      </c>
      <c r="J33" s="69">
        <v>159.6677</v>
      </c>
      <c r="K33" s="69">
        <v>192.1311</v>
      </c>
      <c r="L33" s="69">
        <v>278.8565</v>
      </c>
      <c r="M33" s="69">
        <v>161.0262</v>
      </c>
      <c r="N33" s="69">
        <v>148.3669</v>
      </c>
      <c r="O33" s="69">
        <v>123.5268</v>
      </c>
      <c r="P33" s="69"/>
    </row>
    <row r="34" spans="3:16" s="6" customFormat="1" ht="9.75" customHeight="1">
      <c r="C34" s="67"/>
      <c r="D34" s="68" t="s">
        <v>4</v>
      </c>
      <c r="E34" s="69">
        <v>93.3333</v>
      </c>
      <c r="F34" s="69">
        <v>91.2728</v>
      </c>
      <c r="G34" s="69">
        <v>89.7872</v>
      </c>
      <c r="H34" s="69">
        <v>100</v>
      </c>
      <c r="I34" s="69">
        <v>86.8352</v>
      </c>
      <c r="J34" s="69">
        <v>114.6248</v>
      </c>
      <c r="K34" s="69">
        <v>90.2971</v>
      </c>
      <c r="L34" s="69">
        <v>139.2456</v>
      </c>
      <c r="M34" s="69">
        <v>139.8774</v>
      </c>
      <c r="N34" s="69">
        <v>136.3712</v>
      </c>
      <c r="O34" s="69">
        <v>150.6491</v>
      </c>
      <c r="P34" s="69"/>
    </row>
    <row r="35" spans="3:16" s="6" customFormat="1" ht="9.75" customHeight="1">
      <c r="C35" s="67"/>
      <c r="D35" s="68" t="s">
        <v>5</v>
      </c>
      <c r="E35" s="69">
        <v>111.0546</v>
      </c>
      <c r="F35" s="69">
        <v>98.5391</v>
      </c>
      <c r="G35" s="69">
        <v>104.0534</v>
      </c>
      <c r="H35" s="69">
        <v>100</v>
      </c>
      <c r="I35" s="69">
        <v>113.6308</v>
      </c>
      <c r="J35" s="69">
        <v>106.7429</v>
      </c>
      <c r="K35" s="69">
        <v>100.3256</v>
      </c>
      <c r="L35" s="69">
        <v>129.7471</v>
      </c>
      <c r="M35" s="69">
        <v>120.9065</v>
      </c>
      <c r="N35" s="69">
        <v>147.9021</v>
      </c>
      <c r="O35" s="69">
        <v>153.953</v>
      </c>
      <c r="P35" s="69"/>
    </row>
    <row r="36" spans="3:16" s="6" customFormat="1" ht="9.75" customHeight="1">
      <c r="C36" s="67"/>
      <c r="D36" s="68" t="s">
        <v>6</v>
      </c>
      <c r="E36" s="69">
        <v>80.62</v>
      </c>
      <c r="F36" s="69">
        <v>65.8383</v>
      </c>
      <c r="G36" s="69">
        <v>82.1927</v>
      </c>
      <c r="H36" s="69">
        <v>100</v>
      </c>
      <c r="I36" s="69">
        <v>96.9616</v>
      </c>
      <c r="J36" s="69">
        <v>97.6369</v>
      </c>
      <c r="K36" s="69">
        <v>103.762</v>
      </c>
      <c r="L36" s="69">
        <v>101.4647</v>
      </c>
      <c r="M36" s="69">
        <v>114.9423</v>
      </c>
      <c r="N36" s="69">
        <v>110.6142</v>
      </c>
      <c r="O36" s="69">
        <v>124.9893</v>
      </c>
      <c r="P36" s="69"/>
    </row>
    <row r="37" spans="3:16" s="6" customFormat="1" ht="9.75" customHeight="1">
      <c r="C37" s="67"/>
      <c r="D37" s="68" t="s">
        <v>7</v>
      </c>
      <c r="E37" s="69">
        <v>101.0857</v>
      </c>
      <c r="F37" s="69">
        <v>104.5016</v>
      </c>
      <c r="G37" s="69">
        <v>91.0739</v>
      </c>
      <c r="H37" s="69">
        <v>100</v>
      </c>
      <c r="I37" s="69">
        <v>107.7995</v>
      </c>
      <c r="J37" s="69">
        <v>118.998</v>
      </c>
      <c r="K37" s="69">
        <v>117.5011</v>
      </c>
      <c r="L37" s="69">
        <v>106.4938</v>
      </c>
      <c r="M37" s="69">
        <v>105.9151</v>
      </c>
      <c r="N37" s="69">
        <v>105.615</v>
      </c>
      <c r="O37" s="69">
        <v>123.0643</v>
      </c>
      <c r="P37" s="69"/>
    </row>
    <row r="38" spans="3:16" s="6" customFormat="1" ht="9.75" customHeight="1">
      <c r="C38" s="72"/>
      <c r="D38" s="73" t="s">
        <v>8</v>
      </c>
      <c r="E38" s="74">
        <v>120.1877</v>
      </c>
      <c r="F38" s="74">
        <v>103.3453</v>
      </c>
      <c r="G38" s="74">
        <v>100.542</v>
      </c>
      <c r="H38" s="74">
        <v>100</v>
      </c>
      <c r="I38" s="74">
        <v>105.0793</v>
      </c>
      <c r="J38" s="74">
        <v>117.0259</v>
      </c>
      <c r="K38" s="74">
        <v>133.2799</v>
      </c>
      <c r="L38" s="74">
        <v>125.314</v>
      </c>
      <c r="M38" s="74">
        <v>119.1653</v>
      </c>
      <c r="N38" s="74">
        <v>126.7077</v>
      </c>
      <c r="O38" s="74">
        <v>134.2594</v>
      </c>
      <c r="P38" s="74"/>
    </row>
    <row r="39" spans="3:16" s="6" customFormat="1" ht="9.75" customHeight="1">
      <c r="C39" s="47"/>
      <c r="D39" s="48" t="s">
        <v>10</v>
      </c>
      <c r="E39" s="49">
        <v>115.3796</v>
      </c>
      <c r="F39" s="49">
        <v>127.8481</v>
      </c>
      <c r="G39" s="49">
        <v>115.2849</v>
      </c>
      <c r="H39" s="49">
        <v>100</v>
      </c>
      <c r="I39" s="49">
        <v>97.5327</v>
      </c>
      <c r="J39" s="49">
        <v>102.1264</v>
      </c>
      <c r="K39" s="49">
        <v>99.3124</v>
      </c>
      <c r="L39" s="49">
        <v>98.1274</v>
      </c>
      <c r="M39" s="49">
        <v>80.6199</v>
      </c>
      <c r="N39" s="49">
        <v>76.2025</v>
      </c>
      <c r="O39" s="49">
        <v>85.7514</v>
      </c>
      <c r="P39" s="49"/>
    </row>
    <row r="40" spans="3:16" s="6" customFormat="1" ht="9.75" customHeight="1">
      <c r="C40" s="52"/>
      <c r="D40" s="53" t="s">
        <v>11</v>
      </c>
      <c r="E40" s="54">
        <v>98.3925</v>
      </c>
      <c r="F40" s="54">
        <v>100.8814</v>
      </c>
      <c r="G40" s="54">
        <v>96.982</v>
      </c>
      <c r="H40" s="54">
        <v>100</v>
      </c>
      <c r="I40" s="54">
        <v>92.9826</v>
      </c>
      <c r="J40" s="54">
        <v>99.1061</v>
      </c>
      <c r="K40" s="54">
        <v>92.0914</v>
      </c>
      <c r="L40" s="54">
        <v>102.8426</v>
      </c>
      <c r="M40" s="54">
        <v>96.9103</v>
      </c>
      <c r="N40" s="54">
        <v>94.5304</v>
      </c>
      <c r="O40" s="54">
        <v>101.2791</v>
      </c>
      <c r="P40" s="54"/>
    </row>
    <row r="41" spans="3:16" ht="9.75" customHeight="1">
      <c r="C41" s="6"/>
      <c r="D41" s="11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6"/>
    </row>
    <row r="42" spans="3:16" ht="9.75" customHeight="1">
      <c r="C42" s="6"/>
      <c r="D42" s="182" t="s">
        <v>90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6"/>
    </row>
    <row r="43" spans="3:16" ht="9.75" customHeight="1">
      <c r="C43" s="6"/>
      <c r="D43" s="6" t="s">
        <v>104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6"/>
    </row>
    <row r="44" spans="3:16" ht="9.75" customHeight="1">
      <c r="C44" s="6"/>
      <c r="D44" s="6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6"/>
    </row>
    <row r="45" spans="3:16" ht="9.75" customHeight="1">
      <c r="C45" s="6"/>
      <c r="D45" s="6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6"/>
    </row>
    <row r="46" spans="3:16" ht="9.75" customHeight="1">
      <c r="C46" s="6"/>
      <c r="D46" s="6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6"/>
    </row>
    <row r="47" spans="3:16" ht="9.75" customHeight="1">
      <c r="C47" s="6"/>
      <c r="D47" s="6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6"/>
    </row>
    <row r="48" spans="3:16" ht="9.75" customHeight="1">
      <c r="C48" s="6"/>
      <c r="D48" s="6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6"/>
    </row>
    <row r="49" spans="3:16" ht="9.75" customHeight="1">
      <c r="C49" s="6"/>
      <c r="D49" s="6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6"/>
    </row>
    <row r="50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4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16384" width="9.140625" style="3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0"/>
  <dimension ref="D2:O1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0.28125" style="3" customWidth="1"/>
    <col min="5" max="5" width="10.28125" style="3" bestFit="1" customWidth="1"/>
    <col min="6" max="16384" width="9.140625" style="3" customWidth="1"/>
  </cols>
  <sheetData>
    <row r="1" s="111" customFormat="1" ht="11.25"/>
    <row r="2" s="1" customFormat="1" ht="11.25">
      <c r="D2" s="1" t="s">
        <v>51</v>
      </c>
    </row>
    <row r="3" s="1" customFormat="1" ht="11.25">
      <c r="D3" s="1" t="s">
        <v>52</v>
      </c>
    </row>
    <row r="4" s="1" customFormat="1" ht="11.25">
      <c r="D4" s="1" t="s">
        <v>55</v>
      </c>
    </row>
    <row r="5" s="1" customFormat="1" ht="11.25"/>
    <row r="6" s="1" customFormat="1" ht="11.25">
      <c r="D6" s="1" t="s">
        <v>106</v>
      </c>
    </row>
    <row r="7" s="1" customFormat="1" ht="11.25">
      <c r="D7" s="1" t="s">
        <v>21</v>
      </c>
    </row>
    <row r="8" ht="12"/>
    <row r="9" spans="5:15" ht="12">
      <c r="E9" s="3">
        <v>1997</v>
      </c>
      <c r="F9" s="3">
        <v>1998</v>
      </c>
      <c r="G9" s="3">
        <v>1999</v>
      </c>
      <c r="H9" s="3">
        <v>2000</v>
      </c>
      <c r="I9" s="3">
        <v>2001</v>
      </c>
      <c r="J9" s="3">
        <v>2002</v>
      </c>
      <c r="K9" s="3">
        <v>2003</v>
      </c>
      <c r="L9" s="3">
        <v>2004</v>
      </c>
      <c r="M9" s="3">
        <v>2005</v>
      </c>
      <c r="N9" s="3">
        <v>2006</v>
      </c>
      <c r="O9" s="3">
        <v>2007</v>
      </c>
    </row>
    <row r="10" spans="4:15" ht="12">
      <c r="D10" s="3" t="s">
        <v>107</v>
      </c>
      <c r="E10" s="30"/>
      <c r="F10" s="30"/>
      <c r="G10" s="30"/>
      <c r="H10" s="30">
        <v>100</v>
      </c>
      <c r="I10" s="30">
        <v>102.84990669154892</v>
      </c>
      <c r="J10" s="30">
        <v>103.8336443615036</v>
      </c>
      <c r="K10" s="30">
        <v>96.42673064960454</v>
      </c>
      <c r="L10" s="30">
        <v>137.40691371189905</v>
      </c>
      <c r="M10" s="30">
        <v>137.33759886252554</v>
      </c>
      <c r="N10" s="30">
        <v>141.32231404958677</v>
      </c>
      <c r="O10" s="30"/>
    </row>
    <row r="11" spans="4:15" ht="12">
      <c r="D11" s="182" t="s">
        <v>108</v>
      </c>
      <c r="E11" s="30">
        <v>105.06743530837063</v>
      </c>
      <c r="F11" s="30">
        <v>104.18825959597646</v>
      </c>
      <c r="G11" s="30">
        <v>99.69312921765746</v>
      </c>
      <c r="H11" s="30">
        <v>100</v>
      </c>
      <c r="I11" s="30">
        <v>102.28250124745696</v>
      </c>
      <c r="J11" s="30">
        <v>103.90517583877408</v>
      </c>
      <c r="K11" s="30">
        <v>90.40816356176381</v>
      </c>
      <c r="L11" s="30">
        <v>116.88337675524639</v>
      </c>
      <c r="M11" s="30">
        <v>103.2834084228585</v>
      </c>
      <c r="N11" s="30">
        <v>96.78835212932006</v>
      </c>
      <c r="O11" s="30">
        <v>93.83836153518192</v>
      </c>
    </row>
    <row r="12" spans="4:15" ht="12">
      <c r="D12" s="3" t="s">
        <v>109</v>
      </c>
      <c r="E12" s="30"/>
      <c r="F12" s="30"/>
      <c r="G12" s="30">
        <v>95.45738849042478</v>
      </c>
      <c r="H12" s="30">
        <v>100</v>
      </c>
      <c r="I12" s="30">
        <v>88.56830640681977</v>
      </c>
      <c r="J12" s="30">
        <v>86.26276896326887</v>
      </c>
      <c r="K12" s="30">
        <v>76.60472361080924</v>
      </c>
      <c r="L12" s="30">
        <v>85.74585235093821</v>
      </c>
      <c r="M12" s="30">
        <v>75.29281074162621</v>
      </c>
      <c r="N12" s="30">
        <v>68.54645125455819</v>
      </c>
      <c r="O12" s="30"/>
    </row>
    <row r="13" spans="4:15" ht="12">
      <c r="D13" s="3" t="s">
        <v>110</v>
      </c>
      <c r="E13" s="30">
        <v>110.1008272197721</v>
      </c>
      <c r="F13" s="30">
        <v>103.88547265998866</v>
      </c>
      <c r="G13" s="30">
        <v>106.2544852453224</v>
      </c>
      <c r="H13" s="30">
        <v>100</v>
      </c>
      <c r="I13" s="30">
        <v>90.49905495014123</v>
      </c>
      <c r="J13" s="30">
        <v>103.62739994845846</v>
      </c>
      <c r="K13" s="30">
        <v>89.14999536418185</v>
      </c>
      <c r="L13" s="30">
        <v>96.58008029091036</v>
      </c>
      <c r="M13" s="30">
        <v>98.94128134013839</v>
      </c>
      <c r="N13" s="30">
        <v>80.60453988957262</v>
      </c>
      <c r="O13" s="30"/>
    </row>
    <row r="14" ht="12"/>
    <row r="15" ht="12">
      <c r="D15" s="3" t="s">
        <v>111</v>
      </c>
    </row>
    <row r="16" ht="12">
      <c r="D16" s="6" t="s">
        <v>112</v>
      </c>
    </row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/>
  <dimension ref="C2:O5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4.00390625" style="3" customWidth="1"/>
    <col min="5" max="5" width="11.00390625" style="3" customWidth="1"/>
    <col min="6" max="10" width="9.28125" style="3" customWidth="1"/>
    <col min="11" max="11" width="1.7109375" style="3" customWidth="1"/>
    <col min="12" max="16384" width="9.140625" style="3" customWidth="1"/>
  </cols>
  <sheetData>
    <row r="2" s="1" customFormat="1" ht="11.25">
      <c r="D2" s="1" t="s">
        <v>51</v>
      </c>
    </row>
    <row r="3" s="1" customFormat="1" ht="11.25">
      <c r="D3" s="1" t="s">
        <v>52</v>
      </c>
    </row>
    <row r="4" s="1" customFormat="1" ht="11.25">
      <c r="D4" s="1" t="s">
        <v>55</v>
      </c>
    </row>
    <row r="5" s="1" customFormat="1" ht="11.25"/>
    <row r="6" s="1" customFormat="1" ht="11.25">
      <c r="D6" s="1" t="s">
        <v>113</v>
      </c>
    </row>
    <row r="7" s="1" customFormat="1" ht="11.25">
      <c r="D7" s="1" t="s">
        <v>114</v>
      </c>
    </row>
    <row r="9" spans="3:11" s="6" customFormat="1" ht="22.5" customHeight="1">
      <c r="C9" s="113"/>
      <c r="D9" s="113"/>
      <c r="E9" s="79" t="s">
        <v>115</v>
      </c>
      <c r="F9" s="79" t="s">
        <v>116</v>
      </c>
      <c r="G9" s="79" t="s">
        <v>117</v>
      </c>
      <c r="H9" s="79" t="s">
        <v>118</v>
      </c>
      <c r="I9" s="79" t="s">
        <v>127</v>
      </c>
      <c r="J9" s="79" t="s">
        <v>119</v>
      </c>
      <c r="K9" s="113"/>
    </row>
    <row r="10" spans="3:15" s="6" customFormat="1" ht="9.75" customHeight="1">
      <c r="C10" s="57"/>
      <c r="D10" s="58" t="s">
        <v>19</v>
      </c>
      <c r="E10" s="90">
        <v>258393.5</v>
      </c>
      <c r="F10" s="90">
        <v>56768.8</v>
      </c>
      <c r="G10" s="90">
        <v>110409.6</v>
      </c>
      <c r="H10" s="60">
        <v>15903</v>
      </c>
      <c r="I10" s="60" t="s">
        <v>18</v>
      </c>
      <c r="J10" s="60" t="s">
        <v>18</v>
      </c>
      <c r="K10" s="57"/>
      <c r="L10" s="32"/>
      <c r="M10" s="32"/>
      <c r="N10" s="32"/>
      <c r="O10" s="32"/>
    </row>
    <row r="11" spans="3:15" s="6" customFormat="1" ht="9.75" customHeight="1">
      <c r="C11" s="62"/>
      <c r="D11" s="63" t="s">
        <v>16</v>
      </c>
      <c r="E11" s="91">
        <v>162520.6</v>
      </c>
      <c r="F11" s="65">
        <v>32890.3</v>
      </c>
      <c r="G11" s="65" t="s">
        <v>18</v>
      </c>
      <c r="H11" s="65" t="s">
        <v>18</v>
      </c>
      <c r="I11" s="65" t="s">
        <v>18</v>
      </c>
      <c r="J11" s="65" t="s">
        <v>18</v>
      </c>
      <c r="K11" s="62"/>
      <c r="L11" s="32"/>
      <c r="M11" s="32"/>
      <c r="N11" s="32"/>
      <c r="O11" s="32"/>
    </row>
    <row r="12" spans="3:15" s="6" customFormat="1" ht="9.75" customHeight="1">
      <c r="C12" s="47"/>
      <c r="D12" s="48" t="s">
        <v>29</v>
      </c>
      <c r="E12" s="50">
        <v>2786.8</v>
      </c>
      <c r="F12" s="50">
        <v>3189.8</v>
      </c>
      <c r="G12" s="50">
        <v>5730.5</v>
      </c>
      <c r="H12" s="50">
        <v>40.5</v>
      </c>
      <c r="I12" s="50">
        <v>1531.3</v>
      </c>
      <c r="J12" s="50">
        <v>571.7</v>
      </c>
      <c r="K12" s="47"/>
      <c r="L12" s="32"/>
      <c r="M12" s="32"/>
      <c r="N12" s="32"/>
      <c r="O12" s="32"/>
    </row>
    <row r="13" spans="3:15" s="6" customFormat="1" ht="9.75" customHeight="1">
      <c r="C13" s="67"/>
      <c r="D13" s="68" t="s">
        <v>31</v>
      </c>
      <c r="E13" s="70">
        <v>3171.3</v>
      </c>
      <c r="F13" s="70">
        <v>298.7</v>
      </c>
      <c r="G13" s="70">
        <v>16.3</v>
      </c>
      <c r="H13" s="70">
        <v>93</v>
      </c>
      <c r="I13" s="70">
        <v>489.6</v>
      </c>
      <c r="J13" s="70">
        <v>487.2</v>
      </c>
      <c r="K13" s="67"/>
      <c r="L13" s="32"/>
      <c r="M13" s="32"/>
      <c r="N13" s="32"/>
      <c r="O13" s="32"/>
    </row>
    <row r="14" spans="3:15" s="6" customFormat="1" ht="9.75" customHeight="1">
      <c r="C14" s="67"/>
      <c r="D14" s="68" t="s">
        <v>33</v>
      </c>
      <c r="E14" s="70">
        <v>7152.9</v>
      </c>
      <c r="F14" s="70">
        <v>820.5</v>
      </c>
      <c r="G14" s="70">
        <v>2889.9</v>
      </c>
      <c r="H14" s="70">
        <v>1031.9</v>
      </c>
      <c r="I14" s="70">
        <v>295.6</v>
      </c>
      <c r="J14" s="70">
        <v>397.2</v>
      </c>
      <c r="K14" s="67"/>
      <c r="L14" s="32"/>
      <c r="M14" s="32"/>
      <c r="N14" s="32"/>
      <c r="O14" s="32"/>
    </row>
    <row r="15" spans="3:15" s="6" customFormat="1" ht="9.75" customHeight="1">
      <c r="C15" s="67"/>
      <c r="D15" s="68" t="s">
        <v>34</v>
      </c>
      <c r="E15" s="70">
        <v>8220.2</v>
      </c>
      <c r="F15" s="70">
        <v>1625.6</v>
      </c>
      <c r="G15" s="70">
        <v>2255.3</v>
      </c>
      <c r="H15" s="70">
        <v>596.3</v>
      </c>
      <c r="I15" s="70">
        <v>245.1</v>
      </c>
      <c r="J15" s="70">
        <v>71.5</v>
      </c>
      <c r="K15" s="67"/>
      <c r="L15" s="32"/>
      <c r="M15" s="32"/>
      <c r="N15" s="32"/>
      <c r="O15" s="32"/>
    </row>
    <row r="16" spans="3:15" s="6" customFormat="1" ht="9.75" customHeight="1">
      <c r="C16" s="67"/>
      <c r="D16" s="68" t="s">
        <v>35</v>
      </c>
      <c r="E16" s="70">
        <v>40632.1</v>
      </c>
      <c r="F16" s="70">
        <v>11643.8</v>
      </c>
      <c r="G16" s="70">
        <v>25139.1</v>
      </c>
      <c r="H16" s="70">
        <v>5320.5</v>
      </c>
      <c r="I16" s="70">
        <v>3012.2</v>
      </c>
      <c r="J16" s="70">
        <v>2425.1</v>
      </c>
      <c r="K16" s="67"/>
      <c r="L16" s="32"/>
      <c r="M16" s="32"/>
      <c r="N16" s="32"/>
      <c r="O16" s="32"/>
    </row>
    <row r="17" spans="3:15" s="6" customFormat="1" ht="9.75" customHeight="1">
      <c r="C17" s="67"/>
      <c r="D17" s="68" t="s">
        <v>36</v>
      </c>
      <c r="E17" s="70">
        <v>860</v>
      </c>
      <c r="F17" s="70">
        <v>143</v>
      </c>
      <c r="G17" s="70">
        <v>0</v>
      </c>
      <c r="H17" s="70">
        <v>109</v>
      </c>
      <c r="I17" s="70">
        <v>71.6</v>
      </c>
      <c r="J17" s="70">
        <v>6.6</v>
      </c>
      <c r="K17" s="67"/>
      <c r="L17" s="32"/>
      <c r="M17" s="32"/>
      <c r="N17" s="32"/>
      <c r="O17" s="32"/>
    </row>
    <row r="18" spans="3:15" s="6" customFormat="1" ht="9.75" customHeight="1">
      <c r="C18" s="67"/>
      <c r="D18" s="68" t="s">
        <v>38</v>
      </c>
      <c r="E18" s="70">
        <v>1979.7</v>
      </c>
      <c r="F18" s="70">
        <v>454.8</v>
      </c>
      <c r="G18" s="88">
        <v>45</v>
      </c>
      <c r="H18" s="70">
        <v>12.3</v>
      </c>
      <c r="I18" s="70">
        <v>273.6</v>
      </c>
      <c r="J18" s="70">
        <v>18.2</v>
      </c>
      <c r="K18" s="67"/>
      <c r="L18" s="32"/>
      <c r="M18" s="32"/>
      <c r="N18" s="32"/>
      <c r="O18" s="32"/>
    </row>
    <row r="19" spans="3:15" s="6" customFormat="1" ht="9.75" customHeight="1">
      <c r="C19" s="67"/>
      <c r="D19" s="68" t="s">
        <v>39</v>
      </c>
      <c r="E19" s="70">
        <v>3622.3</v>
      </c>
      <c r="F19" s="70">
        <v>830</v>
      </c>
      <c r="G19" s="70">
        <v>862.3</v>
      </c>
      <c r="H19" s="70" t="s">
        <v>18</v>
      </c>
      <c r="I19" s="70">
        <v>3574.6</v>
      </c>
      <c r="J19" s="70">
        <v>5423.3</v>
      </c>
      <c r="K19" s="67"/>
      <c r="L19" s="32"/>
      <c r="M19" s="32"/>
      <c r="N19" s="32"/>
      <c r="O19" s="32"/>
    </row>
    <row r="20" spans="3:15" s="6" customFormat="1" ht="9.75" customHeight="1">
      <c r="C20" s="67"/>
      <c r="D20" s="68" t="s">
        <v>40</v>
      </c>
      <c r="E20" s="70">
        <v>23305.2</v>
      </c>
      <c r="F20" s="70">
        <v>2518.2</v>
      </c>
      <c r="G20" s="70">
        <v>5296.5</v>
      </c>
      <c r="H20" s="70">
        <v>35</v>
      </c>
      <c r="I20" s="70">
        <v>13575.3</v>
      </c>
      <c r="J20" s="70">
        <v>19810.3</v>
      </c>
      <c r="K20" s="67"/>
      <c r="L20" s="32"/>
      <c r="M20" s="32"/>
      <c r="N20" s="32"/>
      <c r="O20" s="32"/>
    </row>
    <row r="21" spans="3:15" s="6" customFormat="1" ht="9.75" customHeight="1">
      <c r="C21" s="67"/>
      <c r="D21" s="68" t="s">
        <v>41</v>
      </c>
      <c r="E21" s="88">
        <v>59248.1</v>
      </c>
      <c r="F21" s="88">
        <v>7205.8</v>
      </c>
      <c r="G21" s="88">
        <v>33212.7</v>
      </c>
      <c r="H21" s="88">
        <v>4683.8</v>
      </c>
      <c r="I21" s="70">
        <v>5654.3</v>
      </c>
      <c r="J21" s="70">
        <v>10141.3</v>
      </c>
      <c r="K21" s="67"/>
      <c r="L21" s="32"/>
      <c r="M21" s="32"/>
      <c r="N21" s="32"/>
      <c r="O21" s="32"/>
    </row>
    <row r="22" spans="3:15" s="6" customFormat="1" ht="9.75" customHeight="1">
      <c r="C22" s="67"/>
      <c r="D22" s="68" t="s">
        <v>42</v>
      </c>
      <c r="E22" s="70">
        <v>18756.3</v>
      </c>
      <c r="F22" s="70">
        <v>1781.6</v>
      </c>
      <c r="G22" s="70">
        <v>4629.9</v>
      </c>
      <c r="H22" s="70">
        <v>15</v>
      </c>
      <c r="I22" s="70">
        <v>13550.4</v>
      </c>
      <c r="J22" s="70">
        <v>20722.3</v>
      </c>
      <c r="K22" s="67"/>
      <c r="L22" s="32"/>
      <c r="M22" s="32"/>
      <c r="N22" s="32"/>
      <c r="O22" s="32"/>
    </row>
    <row r="23" spans="3:15" s="6" customFormat="1" ht="9.75" customHeight="1">
      <c r="C23" s="67"/>
      <c r="D23" s="68" t="s">
        <v>43</v>
      </c>
      <c r="E23" s="88">
        <v>44</v>
      </c>
      <c r="F23" s="88">
        <v>143.2</v>
      </c>
      <c r="G23" s="70" t="s">
        <v>18</v>
      </c>
      <c r="H23" s="70" t="s">
        <v>18</v>
      </c>
      <c r="I23" s="88">
        <v>143.9</v>
      </c>
      <c r="J23" s="88">
        <v>225.8</v>
      </c>
      <c r="K23" s="67"/>
      <c r="L23" s="32"/>
      <c r="M23" s="32"/>
      <c r="N23" s="32"/>
      <c r="O23" s="32"/>
    </row>
    <row r="24" spans="3:15" s="6" customFormat="1" ht="9.75" customHeight="1">
      <c r="C24" s="67"/>
      <c r="D24" s="68" t="s">
        <v>44</v>
      </c>
      <c r="E24" s="70">
        <v>1535.2</v>
      </c>
      <c r="F24" s="70">
        <v>630</v>
      </c>
      <c r="G24" s="70">
        <v>11.1</v>
      </c>
      <c r="H24" s="70">
        <v>211.7</v>
      </c>
      <c r="I24" s="70">
        <v>141</v>
      </c>
      <c r="J24" s="70">
        <v>37</v>
      </c>
      <c r="K24" s="67"/>
      <c r="L24" s="32"/>
      <c r="M24" s="32"/>
      <c r="N24" s="32"/>
      <c r="O24" s="32"/>
    </row>
    <row r="25" spans="3:15" s="6" customFormat="1" ht="9.75" customHeight="1">
      <c r="C25" s="67"/>
      <c r="D25" s="68" t="s">
        <v>45</v>
      </c>
      <c r="E25" s="70">
        <v>3017</v>
      </c>
      <c r="F25" s="70">
        <v>571.5</v>
      </c>
      <c r="G25" s="70">
        <v>799.9</v>
      </c>
      <c r="H25" s="70">
        <v>311.9</v>
      </c>
      <c r="I25" s="70">
        <v>238.7</v>
      </c>
      <c r="J25" s="70">
        <v>57.2</v>
      </c>
      <c r="K25" s="67"/>
      <c r="L25" s="32"/>
      <c r="M25" s="32"/>
      <c r="N25" s="32"/>
      <c r="O25" s="32"/>
    </row>
    <row r="26" spans="3:15" s="6" customFormat="1" ht="9.75" customHeight="1">
      <c r="C26" s="67"/>
      <c r="D26" s="68" t="s">
        <v>47</v>
      </c>
      <c r="E26" s="70">
        <v>148.4</v>
      </c>
      <c r="F26" s="70">
        <v>20</v>
      </c>
      <c r="G26" s="70">
        <v>0</v>
      </c>
      <c r="H26" s="70">
        <v>18.3</v>
      </c>
      <c r="I26" s="70">
        <v>1.5</v>
      </c>
      <c r="J26" s="70">
        <v>23.3</v>
      </c>
      <c r="K26" s="67"/>
      <c r="L26" s="32"/>
      <c r="M26" s="32"/>
      <c r="N26" s="32"/>
      <c r="O26" s="32"/>
    </row>
    <row r="27" spans="3:15" s="6" customFormat="1" ht="9.75" customHeight="1">
      <c r="C27" s="67"/>
      <c r="D27" s="68" t="s">
        <v>49</v>
      </c>
      <c r="E27" s="70">
        <v>9659.3</v>
      </c>
      <c r="F27" s="70">
        <v>536.3</v>
      </c>
      <c r="G27" s="70">
        <v>1676</v>
      </c>
      <c r="H27" s="70">
        <v>493.9</v>
      </c>
      <c r="I27" s="70">
        <v>1759.8</v>
      </c>
      <c r="J27" s="70">
        <v>899.9</v>
      </c>
      <c r="K27" s="67"/>
      <c r="L27" s="32"/>
      <c r="M27" s="32"/>
      <c r="N27" s="32"/>
      <c r="O27" s="32"/>
    </row>
    <row r="28" spans="3:15" s="6" customFormat="1" ht="9.75" customHeight="1">
      <c r="C28" s="67"/>
      <c r="D28" s="68" t="s">
        <v>24</v>
      </c>
      <c r="E28" s="70" t="s">
        <v>18</v>
      </c>
      <c r="F28" s="70">
        <v>18.5</v>
      </c>
      <c r="G28" s="70" t="s">
        <v>18</v>
      </c>
      <c r="H28" s="70" t="s">
        <v>18</v>
      </c>
      <c r="I28" s="70">
        <v>66.7</v>
      </c>
      <c r="J28" s="70">
        <v>9.1</v>
      </c>
      <c r="K28" s="67"/>
      <c r="L28" s="32"/>
      <c r="M28" s="32"/>
      <c r="N28" s="32"/>
      <c r="O28" s="32"/>
    </row>
    <row r="29" spans="3:15" s="6" customFormat="1" ht="9.75" customHeight="1">
      <c r="C29" s="67"/>
      <c r="D29" s="68" t="s">
        <v>50</v>
      </c>
      <c r="E29" s="70">
        <v>1622.6</v>
      </c>
      <c r="F29" s="70">
        <v>6870.4</v>
      </c>
      <c r="G29" s="70">
        <v>5511.5</v>
      </c>
      <c r="H29" s="70">
        <v>11.8</v>
      </c>
      <c r="I29" s="70">
        <v>4356</v>
      </c>
      <c r="J29" s="70">
        <v>707.6</v>
      </c>
      <c r="K29" s="67"/>
      <c r="L29" s="32"/>
      <c r="M29" s="32"/>
      <c r="N29" s="32"/>
      <c r="O29" s="32"/>
    </row>
    <row r="30" spans="3:15" s="6" customFormat="1" ht="9.75" customHeight="1">
      <c r="C30" s="67"/>
      <c r="D30" s="68" t="s">
        <v>0</v>
      </c>
      <c r="E30" s="70">
        <v>4757.9</v>
      </c>
      <c r="F30" s="70">
        <v>668.8</v>
      </c>
      <c r="G30" s="70">
        <v>2656.2</v>
      </c>
      <c r="H30" s="70">
        <v>144.7</v>
      </c>
      <c r="I30" s="70">
        <v>548.6</v>
      </c>
      <c r="J30" s="70">
        <v>1180.4</v>
      </c>
      <c r="K30" s="67"/>
      <c r="L30" s="32"/>
      <c r="M30" s="32"/>
      <c r="N30" s="32"/>
      <c r="O30" s="32"/>
    </row>
    <row r="31" spans="3:15" s="6" customFormat="1" ht="9.75" customHeight="1">
      <c r="C31" s="67"/>
      <c r="D31" s="68" t="s">
        <v>1</v>
      </c>
      <c r="E31" s="70">
        <v>27143</v>
      </c>
      <c r="F31" s="70">
        <v>11791.1</v>
      </c>
      <c r="G31" s="70">
        <v>12681.6</v>
      </c>
      <c r="H31" s="70">
        <v>2129.9</v>
      </c>
      <c r="I31" s="70">
        <v>4419.5</v>
      </c>
      <c r="J31" s="70">
        <v>1693.9</v>
      </c>
      <c r="K31" s="67"/>
      <c r="L31" s="32"/>
      <c r="M31" s="32"/>
      <c r="N31" s="32"/>
      <c r="O31" s="32"/>
    </row>
    <row r="32" spans="3:15" s="6" customFormat="1" ht="9.75" customHeight="1">
      <c r="C32" s="67"/>
      <c r="D32" s="68" t="s">
        <v>25</v>
      </c>
      <c r="E32" s="70">
        <v>948</v>
      </c>
      <c r="F32" s="70">
        <v>638.9</v>
      </c>
      <c r="G32" s="70">
        <v>320</v>
      </c>
      <c r="H32" s="70" t="s">
        <v>18</v>
      </c>
      <c r="I32" s="70">
        <v>1670.5</v>
      </c>
      <c r="J32" s="70">
        <v>2159.2</v>
      </c>
      <c r="K32" s="67"/>
      <c r="L32" s="32"/>
      <c r="M32" s="32"/>
      <c r="N32" s="32"/>
      <c r="O32" s="32"/>
    </row>
    <row r="33" spans="3:15" s="6" customFormat="1" ht="9.75" customHeight="1">
      <c r="C33" s="67"/>
      <c r="D33" s="68" t="s">
        <v>2</v>
      </c>
      <c r="E33" s="70">
        <v>7909.5</v>
      </c>
      <c r="F33" s="70">
        <v>3707.6</v>
      </c>
      <c r="G33" s="70">
        <v>752.6</v>
      </c>
      <c r="H33" s="70">
        <v>348.6</v>
      </c>
      <c r="I33" s="70">
        <v>2145.3</v>
      </c>
      <c r="J33" s="70">
        <v>2124.2</v>
      </c>
      <c r="K33" s="67"/>
      <c r="L33" s="32"/>
      <c r="M33" s="32"/>
      <c r="N33" s="32"/>
      <c r="O33" s="32"/>
    </row>
    <row r="34" spans="3:15" s="6" customFormat="1" ht="9.75" customHeight="1">
      <c r="C34" s="67"/>
      <c r="D34" s="68" t="s">
        <v>4</v>
      </c>
      <c r="E34" s="70">
        <v>531.9</v>
      </c>
      <c r="F34" s="70">
        <v>131.1</v>
      </c>
      <c r="G34" s="70">
        <v>262</v>
      </c>
      <c r="H34" s="70">
        <v>14.7</v>
      </c>
      <c r="I34" s="70">
        <v>65.2</v>
      </c>
      <c r="J34" s="70">
        <v>276.5</v>
      </c>
      <c r="K34" s="67"/>
      <c r="L34" s="32"/>
      <c r="M34" s="32"/>
      <c r="N34" s="32"/>
      <c r="O34" s="32"/>
    </row>
    <row r="35" spans="3:15" s="6" customFormat="1" ht="9.75" customHeight="1">
      <c r="C35" s="67"/>
      <c r="D35" s="68" t="s">
        <v>5</v>
      </c>
      <c r="E35" s="70">
        <v>2793.2</v>
      </c>
      <c r="F35" s="88">
        <v>287.7</v>
      </c>
      <c r="G35" s="88">
        <v>846.5</v>
      </c>
      <c r="H35" s="88">
        <v>321.1</v>
      </c>
      <c r="I35" s="70">
        <v>99.4</v>
      </c>
      <c r="J35" s="70">
        <v>94.6</v>
      </c>
      <c r="K35" s="67"/>
      <c r="L35" s="32"/>
      <c r="M35" s="32"/>
      <c r="N35" s="32"/>
      <c r="O35" s="32"/>
    </row>
    <row r="36" spans="3:15" s="6" customFormat="1" ht="9.75" customHeight="1">
      <c r="C36" s="67"/>
      <c r="D36" s="68" t="s">
        <v>6</v>
      </c>
      <c r="E36" s="70">
        <v>4137.3</v>
      </c>
      <c r="F36" s="70">
        <v>701.6</v>
      </c>
      <c r="G36" s="70">
        <v>673.1</v>
      </c>
      <c r="H36" s="70">
        <v>113.5</v>
      </c>
      <c r="I36" s="70">
        <v>244.8</v>
      </c>
      <c r="J36" s="70">
        <v>16</v>
      </c>
      <c r="K36" s="67"/>
      <c r="L36" s="32"/>
      <c r="M36" s="32"/>
      <c r="N36" s="32"/>
      <c r="O36" s="32"/>
    </row>
    <row r="37" spans="3:15" s="6" customFormat="1" ht="9.75" customHeight="1">
      <c r="C37" s="67"/>
      <c r="D37" s="68" t="s">
        <v>7</v>
      </c>
      <c r="E37" s="70">
        <v>5057.6</v>
      </c>
      <c r="F37" s="70">
        <v>790.1</v>
      </c>
      <c r="G37" s="70">
        <v>2189</v>
      </c>
      <c r="H37" s="70">
        <v>223.1</v>
      </c>
      <c r="I37" s="70">
        <v>227.2</v>
      </c>
      <c r="J37" s="70">
        <v>31.7</v>
      </c>
      <c r="K37" s="67"/>
      <c r="L37" s="32"/>
      <c r="M37" s="32"/>
      <c r="N37" s="32"/>
      <c r="O37" s="32"/>
    </row>
    <row r="38" spans="3:11" s="6" customFormat="1" ht="9.75" customHeight="1">
      <c r="C38" s="72"/>
      <c r="D38" s="73" t="s">
        <v>8</v>
      </c>
      <c r="E38" s="75">
        <v>19354</v>
      </c>
      <c r="F38" s="75">
        <v>5684</v>
      </c>
      <c r="G38" s="75">
        <v>7150</v>
      </c>
      <c r="H38" s="75">
        <v>1896</v>
      </c>
      <c r="I38" s="75">
        <v>2502.9</v>
      </c>
      <c r="J38" s="75">
        <v>398</v>
      </c>
      <c r="K38" s="72"/>
    </row>
    <row r="39" spans="3:11" s="6" customFormat="1" ht="9.75" customHeight="1">
      <c r="C39" s="47"/>
      <c r="D39" s="48" t="s">
        <v>12</v>
      </c>
      <c r="E39" s="50">
        <v>2534.2</v>
      </c>
      <c r="F39" s="50">
        <v>296.3</v>
      </c>
      <c r="G39" s="50">
        <v>1582.6</v>
      </c>
      <c r="H39" s="50">
        <v>39.3</v>
      </c>
      <c r="I39" s="50">
        <v>191.1</v>
      </c>
      <c r="J39" s="50">
        <v>268.8</v>
      </c>
      <c r="K39" s="47"/>
    </row>
    <row r="40" spans="3:11" s="6" customFormat="1" ht="9.75" customHeight="1">
      <c r="C40" s="67"/>
      <c r="D40" s="68" t="s">
        <v>14</v>
      </c>
      <c r="E40" s="70">
        <v>453.3</v>
      </c>
      <c r="F40" s="70">
        <v>180.9</v>
      </c>
      <c r="G40" s="70">
        <v>7.9</v>
      </c>
      <c r="H40" s="70">
        <v>0</v>
      </c>
      <c r="I40" s="70">
        <v>695.8</v>
      </c>
      <c r="J40" s="70" t="s">
        <v>18</v>
      </c>
      <c r="K40" s="67"/>
    </row>
    <row r="41" spans="3:11" s="6" customFormat="1" ht="9.75" customHeight="1">
      <c r="C41" s="52"/>
      <c r="D41" s="53" t="s">
        <v>15</v>
      </c>
      <c r="E41" s="55">
        <v>30426.6</v>
      </c>
      <c r="F41" s="55">
        <v>4246</v>
      </c>
      <c r="G41" s="55">
        <v>12415</v>
      </c>
      <c r="H41" s="55">
        <v>29</v>
      </c>
      <c r="I41" s="55">
        <v>24671</v>
      </c>
      <c r="J41" s="55">
        <v>14398.9</v>
      </c>
      <c r="K41" s="52"/>
    </row>
    <row r="42" spans="3:11" s="6" customFormat="1" ht="9.75" customHeight="1">
      <c r="C42" s="83"/>
      <c r="D42" s="84" t="s">
        <v>9</v>
      </c>
      <c r="E42" s="85">
        <v>2.9</v>
      </c>
      <c r="F42" s="85">
        <v>8.6</v>
      </c>
      <c r="G42" s="85" t="s">
        <v>18</v>
      </c>
      <c r="H42" s="85" t="s">
        <v>18</v>
      </c>
      <c r="I42" s="85" t="s">
        <v>18</v>
      </c>
      <c r="J42" s="85" t="s">
        <v>18</v>
      </c>
      <c r="K42" s="83"/>
    </row>
    <row r="43" spans="3:11" s="6" customFormat="1" ht="9.75" customHeight="1">
      <c r="C43" s="67"/>
      <c r="D43" s="68" t="s">
        <v>10</v>
      </c>
      <c r="E43" s="70">
        <v>1228.8</v>
      </c>
      <c r="F43" s="70">
        <v>316.6</v>
      </c>
      <c r="G43" s="70" t="s">
        <v>18</v>
      </c>
      <c r="H43" s="70">
        <v>11.2</v>
      </c>
      <c r="I43" s="70" t="s">
        <v>18</v>
      </c>
      <c r="J43" s="70">
        <v>32.6</v>
      </c>
      <c r="K43" s="67"/>
    </row>
    <row r="44" spans="3:11" s="6" customFormat="1" ht="9.75" customHeight="1">
      <c r="C44" s="52"/>
      <c r="D44" s="53" t="s">
        <v>11</v>
      </c>
      <c r="E44" s="55">
        <v>1048.7</v>
      </c>
      <c r="F44" s="55">
        <v>490</v>
      </c>
      <c r="G44" s="55">
        <v>1584</v>
      </c>
      <c r="H44" s="55">
        <v>67.7</v>
      </c>
      <c r="I44" s="55" t="s">
        <v>18</v>
      </c>
      <c r="J44" s="55" t="s">
        <v>18</v>
      </c>
      <c r="K44" s="52"/>
    </row>
    <row r="45" spans="3:11" ht="9.75" customHeight="1">
      <c r="C45" s="6"/>
      <c r="D45" s="11"/>
      <c r="E45" s="9"/>
      <c r="F45" s="9"/>
      <c r="G45" s="9"/>
      <c r="H45" s="9"/>
      <c r="I45" s="9"/>
      <c r="J45" s="9"/>
      <c r="K45" s="6"/>
    </row>
    <row r="46" spans="3:11" ht="9.75" customHeight="1">
      <c r="C46" s="6"/>
      <c r="D46" s="6" t="s">
        <v>120</v>
      </c>
      <c r="E46" s="9"/>
      <c r="F46" s="9"/>
      <c r="G46" s="9"/>
      <c r="H46" s="9"/>
      <c r="I46" s="9"/>
      <c r="J46" s="9"/>
      <c r="K46" s="6"/>
    </row>
    <row r="47" spans="3:11" ht="9.75" customHeight="1">
      <c r="C47" s="6"/>
      <c r="D47" s="6" t="s">
        <v>121</v>
      </c>
      <c r="E47" s="9"/>
      <c r="F47" s="9"/>
      <c r="G47" s="9"/>
      <c r="H47" s="9"/>
      <c r="I47" s="9"/>
      <c r="J47" s="9"/>
      <c r="K47" s="6"/>
    </row>
    <row r="48" spans="3:11" ht="9.75" customHeight="1">
      <c r="C48" s="6"/>
      <c r="D48" s="6" t="s">
        <v>122</v>
      </c>
      <c r="E48" s="9"/>
      <c r="F48" s="9"/>
      <c r="G48" s="9"/>
      <c r="H48" s="9"/>
      <c r="I48" s="9"/>
      <c r="J48" s="9"/>
      <c r="K48" s="6"/>
    </row>
    <row r="49" spans="3:11" ht="9.75" customHeight="1">
      <c r="C49" s="6"/>
      <c r="D49" s="6" t="s">
        <v>123</v>
      </c>
      <c r="E49" s="9"/>
      <c r="F49" s="9"/>
      <c r="G49" s="9"/>
      <c r="H49" s="9"/>
      <c r="I49" s="9"/>
      <c r="J49" s="9"/>
      <c r="K49" s="6"/>
    </row>
    <row r="50" spans="3:11" ht="9.75" customHeight="1">
      <c r="C50" s="6"/>
      <c r="D50" s="6" t="s">
        <v>124</v>
      </c>
      <c r="E50" s="9"/>
      <c r="F50" s="9"/>
      <c r="G50" s="9"/>
      <c r="H50" s="9"/>
      <c r="I50" s="9"/>
      <c r="J50" s="9"/>
      <c r="K50" s="6"/>
    </row>
    <row r="51" ht="9.75" customHeight="1">
      <c r="D51" s="6" t="s">
        <v>125</v>
      </c>
    </row>
    <row r="52" ht="9.75" customHeight="1">
      <c r="D52" s="6" t="s">
        <v>126</v>
      </c>
    </row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7"/>
  <dimension ref="D2:E1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2.28125" style="3" customWidth="1"/>
    <col min="5" max="16384" width="9.140625" style="3" customWidth="1"/>
  </cols>
  <sheetData>
    <row r="1" s="111" customFormat="1" ht="11.25"/>
    <row r="2" s="1" customFormat="1" ht="11.25">
      <c r="D2" s="1" t="s">
        <v>51</v>
      </c>
    </row>
    <row r="3" s="1" customFormat="1" ht="11.25">
      <c r="D3" s="1" t="s">
        <v>52</v>
      </c>
    </row>
    <row r="4" s="1" customFormat="1" ht="11.25">
      <c r="D4" s="1" t="s">
        <v>55</v>
      </c>
    </row>
    <row r="5" s="1" customFormat="1" ht="11.25"/>
    <row r="6" s="1" customFormat="1" ht="11.25">
      <c r="D6" s="1" t="s">
        <v>128</v>
      </c>
    </row>
    <row r="7" s="1" customFormat="1" ht="11.25">
      <c r="D7" s="1" t="s">
        <v>69</v>
      </c>
    </row>
    <row r="8" ht="12"/>
    <row r="9" ht="12">
      <c r="E9" s="31">
        <v>2007</v>
      </c>
    </row>
    <row r="10" spans="4:5" ht="12">
      <c r="D10" s="3" t="s">
        <v>129</v>
      </c>
      <c r="E10" s="14">
        <v>45.98669200210465</v>
      </c>
    </row>
    <row r="11" spans="4:5" ht="12">
      <c r="D11" s="3" t="s">
        <v>130</v>
      </c>
      <c r="E11" s="14">
        <v>22.09295379192927</v>
      </c>
    </row>
    <row r="12" spans="4:5" ht="12">
      <c r="D12" s="3" t="s">
        <v>131</v>
      </c>
      <c r="E12" s="14">
        <v>18.446733926586965</v>
      </c>
    </row>
    <row r="13" spans="4:5" ht="12">
      <c r="D13" s="3" t="s">
        <v>132</v>
      </c>
      <c r="E13" s="14">
        <v>1.0504480037620214</v>
      </c>
    </row>
    <row r="14" spans="4:5" ht="12">
      <c r="D14" s="3" t="s">
        <v>133</v>
      </c>
      <c r="E14" s="14">
        <f>100-SUM(E10:E13)</f>
        <v>12.423172275617077</v>
      </c>
    </row>
    <row r="15" ht="12">
      <c r="E15" s="14"/>
    </row>
    <row r="16" ht="12">
      <c r="D16" s="3" t="s">
        <v>134</v>
      </c>
    </row>
    <row r="17" ht="12">
      <c r="D17" s="6" t="s">
        <v>135</v>
      </c>
    </row>
    <row r="18" ht="12"/>
    <row r="19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9"/>
  <dimension ref="D2:F4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4.7109375" style="3" customWidth="1"/>
    <col min="5" max="16384" width="9.140625" style="3" customWidth="1"/>
  </cols>
  <sheetData>
    <row r="1" s="111" customFormat="1" ht="11.25"/>
    <row r="2" s="1" customFormat="1" ht="11.25">
      <c r="D2" s="1" t="s">
        <v>51</v>
      </c>
    </row>
    <row r="3" s="1" customFormat="1" ht="11.25">
      <c r="D3" s="1" t="s">
        <v>52</v>
      </c>
    </row>
    <row r="4" s="1" customFormat="1" ht="11.25">
      <c r="D4" s="1" t="s">
        <v>55</v>
      </c>
    </row>
    <row r="5" s="1" customFormat="1" ht="11.25"/>
    <row r="6" s="1" customFormat="1" ht="11.25">
      <c r="D6" s="1" t="s">
        <v>136</v>
      </c>
    </row>
    <row r="7" s="1" customFormat="1" ht="11.25">
      <c r="D7" s="1" t="s">
        <v>137</v>
      </c>
    </row>
    <row r="8" ht="12"/>
    <row r="9" ht="12">
      <c r="E9" s="3">
        <v>2007</v>
      </c>
    </row>
    <row r="10" spans="4:5" ht="12">
      <c r="D10" s="6" t="s">
        <v>138</v>
      </c>
      <c r="E10" s="27">
        <v>30.834749882263058</v>
      </c>
    </row>
    <row r="11" spans="4:5" ht="12">
      <c r="D11" s="6" t="s">
        <v>139</v>
      </c>
      <c r="E11" s="27">
        <v>7.139204482290949</v>
      </c>
    </row>
    <row r="12" spans="4:5" ht="12">
      <c r="D12" s="6" t="s">
        <v>140</v>
      </c>
      <c r="E12" s="27">
        <v>7.870083092974793</v>
      </c>
    </row>
    <row r="13" spans="4:5" ht="12">
      <c r="D13" s="6" t="s">
        <v>133</v>
      </c>
      <c r="E13" s="27">
        <v>54.1559625424712</v>
      </c>
    </row>
    <row r="14" spans="4:5" ht="12">
      <c r="D14" s="6"/>
      <c r="E14" s="28"/>
    </row>
    <row r="15" spans="4:5" ht="12">
      <c r="D15" s="3" t="s">
        <v>141</v>
      </c>
      <c r="E15" s="28"/>
    </row>
    <row r="16" spans="4:5" ht="12">
      <c r="D16" s="6" t="s">
        <v>142</v>
      </c>
      <c r="E16" s="28"/>
    </row>
    <row r="17" spans="4:5" ht="12">
      <c r="D17" s="6"/>
      <c r="E17" s="28"/>
    </row>
    <row r="18" spans="4:5" ht="12">
      <c r="D18" s="6"/>
      <c r="E18" s="29"/>
    </row>
    <row r="19" spans="4:5" ht="12">
      <c r="D19" s="6"/>
      <c r="E19" s="28"/>
    </row>
    <row r="20" ht="12">
      <c r="E20" s="28"/>
    </row>
    <row r="21" spans="4:5" ht="12">
      <c r="D21" s="6"/>
      <c r="E21" s="28"/>
    </row>
    <row r="22" spans="4:5" ht="12">
      <c r="D22" s="6"/>
      <c r="E22" s="28"/>
    </row>
    <row r="23" spans="4:5" ht="12">
      <c r="D23" s="6"/>
      <c r="E23" s="28"/>
    </row>
    <row r="24" spans="4:5" ht="12">
      <c r="D24" s="6"/>
      <c r="E24" s="28"/>
    </row>
    <row r="25" spans="4:5" ht="12">
      <c r="D25" s="6"/>
      <c r="E25" s="28"/>
    </row>
    <row r="26" spans="4:5" ht="12">
      <c r="D26" s="6"/>
      <c r="E26" s="28"/>
    </row>
    <row r="27" spans="4:5" ht="12">
      <c r="D27" s="6"/>
      <c r="E27" s="28"/>
    </row>
    <row r="28" spans="4:5" ht="12">
      <c r="D28" s="6"/>
      <c r="E28" s="28"/>
    </row>
    <row r="29" spans="4:5" ht="12">
      <c r="D29" s="6"/>
      <c r="E29" s="28"/>
    </row>
    <row r="30" spans="4:5" ht="12">
      <c r="D30" s="6"/>
      <c r="E30" s="28"/>
    </row>
    <row r="31" spans="4:5" ht="12">
      <c r="D31" s="6"/>
      <c r="E31" s="28"/>
    </row>
    <row r="32" ht="12"/>
    <row r="33" spans="4:5" ht="12">
      <c r="D33" s="6"/>
      <c r="E33" s="28"/>
    </row>
    <row r="34" spans="4:5" ht="12">
      <c r="D34" s="6"/>
      <c r="E34" s="28"/>
    </row>
    <row r="35" spans="4:5" ht="11.25">
      <c r="D35" s="6"/>
      <c r="E35" s="28"/>
    </row>
    <row r="36" spans="4:5" ht="11.25">
      <c r="D36" s="6"/>
      <c r="E36" s="28"/>
    </row>
    <row r="38" spans="4:6" ht="11.25">
      <c r="D38" s="6"/>
      <c r="E38" s="28"/>
      <c r="F38" s="28"/>
    </row>
    <row r="39" spans="4:5" ht="11.25">
      <c r="D39" s="6"/>
      <c r="E39" s="28"/>
    </row>
    <row r="40" spans="4:5" ht="11.25">
      <c r="D40" s="6"/>
      <c r="E40" s="28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8"/>
  <dimension ref="D2:E4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3.28125" style="3" customWidth="1"/>
    <col min="5" max="16384" width="9.140625" style="3" customWidth="1"/>
  </cols>
  <sheetData>
    <row r="1" s="111" customFormat="1" ht="11.25"/>
    <row r="2" s="1" customFormat="1" ht="11.25">
      <c r="D2" s="1" t="s">
        <v>51</v>
      </c>
    </row>
    <row r="3" s="1" customFormat="1" ht="11.25">
      <c r="D3" s="1" t="s">
        <v>52</v>
      </c>
    </row>
    <row r="4" s="1" customFormat="1" ht="11.25">
      <c r="D4" s="1" t="s">
        <v>55</v>
      </c>
    </row>
    <row r="5" s="1" customFormat="1" ht="11.25"/>
    <row r="6" s="1" customFormat="1" ht="11.25">
      <c r="D6" s="1" t="s">
        <v>262</v>
      </c>
    </row>
    <row r="7" s="1" customFormat="1" ht="11.25">
      <c r="D7" s="1" t="s">
        <v>137</v>
      </c>
    </row>
    <row r="8" ht="12"/>
    <row r="9" ht="12">
      <c r="E9" s="3">
        <v>2007</v>
      </c>
    </row>
    <row r="10" spans="4:5" ht="12">
      <c r="D10" s="6" t="s">
        <v>143</v>
      </c>
      <c r="E10" s="26">
        <v>12.86355450191965</v>
      </c>
    </row>
    <row r="11" spans="4:5" ht="12">
      <c r="D11" s="6" t="s">
        <v>144</v>
      </c>
      <c r="E11" s="26">
        <v>9.161146156110437</v>
      </c>
    </row>
    <row r="12" spans="4:5" ht="12">
      <c r="D12" s="6" t="s">
        <v>145</v>
      </c>
      <c r="E12" s="26">
        <v>3.373235045562016</v>
      </c>
    </row>
    <row r="13" spans="4:5" ht="12">
      <c r="D13" s="6" t="s">
        <v>133</v>
      </c>
      <c r="E13" s="26">
        <f>100-E12-E11-E10</f>
        <v>74.6020642964079</v>
      </c>
    </row>
    <row r="14" ht="12">
      <c r="E14" s="26"/>
    </row>
    <row r="15" spans="4:5" ht="12">
      <c r="D15" s="3" t="s">
        <v>146</v>
      </c>
      <c r="E15" s="10"/>
    </row>
    <row r="16" spans="4:5" ht="12">
      <c r="D16" s="6" t="s">
        <v>147</v>
      </c>
      <c r="E16" s="10"/>
    </row>
    <row r="17" spans="4:5" ht="12">
      <c r="D17" s="6" t="s">
        <v>148</v>
      </c>
      <c r="E17" s="10"/>
    </row>
    <row r="18" ht="12">
      <c r="E18" s="10"/>
    </row>
    <row r="19" spans="4:5" ht="12">
      <c r="D19" s="6"/>
      <c r="E19" s="10"/>
    </row>
    <row r="20" spans="4:5" ht="12">
      <c r="D20" s="6"/>
      <c r="E20" s="10"/>
    </row>
    <row r="21" spans="4:5" ht="12">
      <c r="D21" s="6"/>
      <c r="E21" s="10"/>
    </row>
    <row r="22" spans="4:5" ht="12">
      <c r="D22" s="6"/>
      <c r="E22" s="10"/>
    </row>
    <row r="23" spans="4:5" ht="12">
      <c r="D23" s="6"/>
      <c r="E23" s="10"/>
    </row>
    <row r="24" spans="4:5" ht="12">
      <c r="D24" s="6"/>
      <c r="E24" s="10"/>
    </row>
    <row r="25" spans="4:5" ht="12">
      <c r="D25" s="6"/>
      <c r="E25" s="10"/>
    </row>
    <row r="26" ht="12"/>
    <row r="27" spans="4:5" ht="12">
      <c r="D27" s="6"/>
      <c r="E27" s="10"/>
    </row>
    <row r="28" spans="4:5" ht="12">
      <c r="D28" s="6"/>
      <c r="E28" s="10"/>
    </row>
    <row r="29" spans="4:5" ht="12">
      <c r="D29" s="6"/>
      <c r="E29" s="10"/>
    </row>
    <row r="30" spans="4:5" ht="12">
      <c r="D30" s="6"/>
      <c r="E30" s="10"/>
    </row>
    <row r="31" spans="4:5" ht="12">
      <c r="D31" s="6"/>
      <c r="E31" s="10"/>
    </row>
    <row r="32" spans="4:5" ht="12">
      <c r="D32" s="6"/>
      <c r="E32" s="10"/>
    </row>
    <row r="33" spans="4:5" ht="12">
      <c r="D33" s="6"/>
      <c r="E33" s="10"/>
    </row>
    <row r="34" spans="4:5" ht="11.25">
      <c r="D34" s="6"/>
      <c r="E34" s="10"/>
    </row>
    <row r="35" spans="4:5" ht="11.25">
      <c r="D35" s="6"/>
      <c r="E35" s="10"/>
    </row>
    <row r="36" spans="4:5" ht="11.25">
      <c r="D36" s="6"/>
      <c r="E36" s="10"/>
    </row>
    <row r="37" spans="4:5" ht="11.25">
      <c r="D37" s="6"/>
      <c r="E37" s="10"/>
    </row>
    <row r="38" spans="4:5" ht="11.25">
      <c r="D38" s="6"/>
      <c r="E38" s="10"/>
    </row>
    <row r="39" spans="4:5" ht="11.25">
      <c r="D39" s="6"/>
      <c r="E39" s="10"/>
    </row>
    <row r="40" spans="4:5" ht="11.25">
      <c r="D40" s="6"/>
      <c r="E40" s="10"/>
    </row>
    <row r="42" ht="11.25">
      <c r="D42" s="6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3"/>
  <dimension ref="D2:N3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27.57421875" style="3" customWidth="1"/>
    <col min="5" max="5" width="11.57421875" style="3" customWidth="1"/>
    <col min="6" max="16384" width="9.140625" style="3" customWidth="1"/>
  </cols>
  <sheetData>
    <row r="1" s="111" customFormat="1" ht="11.25"/>
    <row r="2" s="1" customFormat="1" ht="11.25">
      <c r="D2" s="1" t="s">
        <v>51</v>
      </c>
    </row>
    <row r="3" s="1" customFormat="1" ht="11.25">
      <c r="D3" s="1" t="s">
        <v>52</v>
      </c>
    </row>
    <row r="4" s="1" customFormat="1" ht="11.25">
      <c r="D4" s="1" t="s">
        <v>55</v>
      </c>
    </row>
    <row r="5" s="1" customFormat="1" ht="11.25"/>
    <row r="6" s="1" customFormat="1" ht="11.25">
      <c r="D6" s="1" t="s">
        <v>149</v>
      </c>
    </row>
    <row r="7" s="1" customFormat="1" ht="11.25">
      <c r="D7" s="1" t="s">
        <v>69</v>
      </c>
    </row>
    <row r="8" ht="12">
      <c r="E8" s="3">
        <v>2007</v>
      </c>
    </row>
    <row r="9" spans="4:6" ht="12">
      <c r="D9" s="3" t="s">
        <v>150</v>
      </c>
      <c r="E9" s="14">
        <v>32.61714022758772</v>
      </c>
      <c r="F9" s="14"/>
    </row>
    <row r="10" spans="4:6" ht="12">
      <c r="D10" s="3" t="s">
        <v>20</v>
      </c>
      <c r="E10" s="14">
        <v>24.367527448626866</v>
      </c>
      <c r="F10" s="14"/>
    </row>
    <row r="11" spans="4:6" ht="12">
      <c r="D11" s="3" t="s">
        <v>151</v>
      </c>
      <c r="E11" s="14">
        <v>10.070077503457464</v>
      </c>
      <c r="F11" s="14"/>
    </row>
    <row r="12" spans="4:14" ht="12">
      <c r="D12" s="3" t="s">
        <v>152</v>
      </c>
      <c r="E12" s="14">
        <v>11.672651702513518</v>
      </c>
      <c r="F12" s="14"/>
      <c r="G12" s="22"/>
      <c r="H12" s="23"/>
      <c r="I12" s="13"/>
      <c r="J12" s="13"/>
      <c r="K12" s="13"/>
      <c r="L12" s="13"/>
      <c r="M12" s="13"/>
      <c r="N12" s="13"/>
    </row>
    <row r="13" spans="4:8" ht="12">
      <c r="D13" s="3" t="s">
        <v>153</v>
      </c>
      <c r="E13" s="14">
        <v>4.230591671772833</v>
      </c>
      <c r="F13" s="14"/>
      <c r="H13" s="14"/>
    </row>
    <row r="14" spans="4:6" ht="12">
      <c r="D14" s="3" t="s">
        <v>154</v>
      </c>
      <c r="E14" s="14">
        <v>6.765794594359731</v>
      </c>
      <c r="F14" s="14"/>
    </row>
    <row r="15" spans="4:6" ht="12">
      <c r="D15" s="3" t="s">
        <v>155</v>
      </c>
      <c r="E15" s="14">
        <v>10.276216851681875</v>
      </c>
      <c r="F15" s="14"/>
    </row>
    <row r="16" spans="5:6" ht="12">
      <c r="E16" s="24"/>
      <c r="F16" s="14"/>
    </row>
    <row r="17" spans="4:6" ht="12">
      <c r="D17" s="3" t="s">
        <v>156</v>
      </c>
      <c r="E17" s="24"/>
      <c r="F17" s="25"/>
    </row>
    <row r="18" spans="4:6" ht="12">
      <c r="D18" s="6" t="s">
        <v>157</v>
      </c>
      <c r="E18" s="24"/>
      <c r="F18" s="25"/>
    </row>
    <row r="19" spans="5:6" ht="12">
      <c r="E19" s="24"/>
      <c r="F19" s="25"/>
    </row>
    <row r="20" spans="5:6" ht="12">
      <c r="E20" s="24"/>
      <c r="F20" s="25"/>
    </row>
    <row r="21" spans="5:6" ht="12">
      <c r="E21" s="24"/>
      <c r="F21" s="25"/>
    </row>
    <row r="22" spans="5:6" ht="12">
      <c r="E22" s="24"/>
      <c r="F22" s="25"/>
    </row>
    <row r="23" spans="5:6" ht="12">
      <c r="E23" s="24"/>
      <c r="F23" s="25"/>
    </row>
    <row r="24" spans="5:6" ht="12">
      <c r="E24" s="24"/>
      <c r="F24" s="25"/>
    </row>
    <row r="25" spans="5:6" ht="12">
      <c r="E25" s="24"/>
      <c r="F25" s="25"/>
    </row>
    <row r="26" spans="5:6" ht="12">
      <c r="E26" s="24"/>
      <c r="F26" s="25"/>
    </row>
    <row r="27" spans="5:6" ht="12">
      <c r="E27" s="24"/>
      <c r="F27" s="25"/>
    </row>
    <row r="28" spans="5:6" ht="12">
      <c r="E28" s="24"/>
      <c r="F28" s="25"/>
    </row>
    <row r="29" spans="5:6" ht="12">
      <c r="E29" s="24"/>
      <c r="F29" s="25"/>
    </row>
    <row r="30" spans="5:6" ht="12">
      <c r="E30" s="24"/>
      <c r="F30" s="25"/>
    </row>
    <row r="31" spans="5:6" ht="12">
      <c r="E31" s="24"/>
      <c r="F31" s="25"/>
    </row>
    <row r="32" spans="5:6" ht="12">
      <c r="E32" s="24"/>
      <c r="F32" s="25"/>
    </row>
    <row r="33" spans="5:6" ht="12">
      <c r="E33" s="24"/>
      <c r="F33" s="25"/>
    </row>
    <row r="34" spans="5:6" ht="12">
      <c r="E34" s="24"/>
      <c r="F34" s="25"/>
    </row>
    <row r="35" ht="12">
      <c r="F35" s="25"/>
    </row>
    <row r="36" spans="5:6" ht="11.25">
      <c r="E36" s="24"/>
      <c r="F36" s="25"/>
    </row>
    <row r="37" spans="5:6" ht="11.25">
      <c r="E37" s="24"/>
      <c r="F37" s="25"/>
    </row>
    <row r="38" ht="11.25">
      <c r="F38" s="25"/>
    </row>
    <row r="39" ht="11.25">
      <c r="F39" s="25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C2:P5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2.7109375" style="3" customWidth="1"/>
    <col min="5" max="5" width="6.28125" style="3" customWidth="1"/>
    <col min="6" max="7" width="7.00390625" style="3" customWidth="1"/>
    <col min="8" max="8" width="1.57421875" style="3" customWidth="1"/>
    <col min="9" max="9" width="6.28125" style="3" customWidth="1"/>
    <col min="10" max="11" width="7.00390625" style="3" customWidth="1"/>
    <col min="12" max="12" width="1.57421875" style="3" customWidth="1"/>
    <col min="13" max="13" width="7.140625" style="3" customWidth="1"/>
    <col min="14" max="14" width="7.8515625" style="3" customWidth="1"/>
    <col min="15" max="15" width="1.7109375" style="3" customWidth="1"/>
    <col min="16" max="16" width="10.8515625" style="3" customWidth="1"/>
    <col min="17" max="16384" width="9.140625" style="3" customWidth="1"/>
  </cols>
  <sheetData>
    <row r="2" s="1" customFormat="1" ht="11.25">
      <c r="D2" s="1" t="s">
        <v>51</v>
      </c>
    </row>
    <row r="3" s="1" customFormat="1" ht="11.25">
      <c r="D3" s="1" t="s">
        <v>52</v>
      </c>
    </row>
    <row r="4" s="1" customFormat="1" ht="11.25">
      <c r="D4" s="1" t="s">
        <v>53</v>
      </c>
    </row>
    <row r="5" s="1" customFormat="1" ht="11.25"/>
    <row r="6" s="1" customFormat="1" ht="11.25">
      <c r="D6" s="1" t="s">
        <v>59</v>
      </c>
    </row>
    <row r="7" spans="13:14" s="1" customFormat="1" ht="19.5" customHeight="1">
      <c r="M7" s="2"/>
      <c r="N7" s="2"/>
    </row>
    <row r="8" spans="13:14" ht="12.75" customHeight="1">
      <c r="M8" s="4"/>
      <c r="N8" s="4"/>
    </row>
    <row r="9" spans="3:16" ht="33.75" customHeight="1">
      <c r="C9" s="77"/>
      <c r="D9" s="80"/>
      <c r="E9" s="185" t="s">
        <v>249</v>
      </c>
      <c r="F9" s="185"/>
      <c r="G9" s="185"/>
      <c r="H9" s="186"/>
      <c r="I9" s="187" t="s">
        <v>250</v>
      </c>
      <c r="J9" s="185"/>
      <c r="K9" s="185"/>
      <c r="L9" s="186"/>
      <c r="M9" s="187" t="s">
        <v>60</v>
      </c>
      <c r="N9" s="185"/>
      <c r="O9" s="180"/>
      <c r="P9" s="5"/>
    </row>
    <row r="10" spans="3:16" s="6" customFormat="1" ht="11.25" customHeight="1">
      <c r="C10" s="40"/>
      <c r="D10" s="41"/>
      <c r="E10" s="119">
        <v>2003</v>
      </c>
      <c r="F10" s="119">
        <v>2005</v>
      </c>
      <c r="G10" s="119">
        <v>2007</v>
      </c>
      <c r="H10" s="122"/>
      <c r="I10" s="129">
        <v>2003</v>
      </c>
      <c r="J10" s="119">
        <v>2005</v>
      </c>
      <c r="K10" s="119">
        <v>2007</v>
      </c>
      <c r="L10" s="122"/>
      <c r="M10" s="120">
        <v>2005</v>
      </c>
      <c r="N10" s="120">
        <v>2007</v>
      </c>
      <c r="O10" s="40"/>
      <c r="P10" s="121"/>
    </row>
    <row r="11" spans="3:15" s="6" customFormat="1" ht="9.75" customHeight="1">
      <c r="C11" s="57"/>
      <c r="D11" s="58" t="s">
        <v>19</v>
      </c>
      <c r="E11" s="59">
        <v>15021.03</v>
      </c>
      <c r="F11" s="59">
        <v>14478.6</v>
      </c>
      <c r="G11" s="59" t="s">
        <v>18</v>
      </c>
      <c r="H11" s="123"/>
      <c r="I11" s="130" t="s">
        <v>18</v>
      </c>
      <c r="J11" s="59" t="s">
        <v>18</v>
      </c>
      <c r="K11" s="59" t="s">
        <v>18</v>
      </c>
      <c r="L11" s="131"/>
      <c r="M11" s="61" t="s">
        <v>18</v>
      </c>
      <c r="N11" s="61" t="s">
        <v>18</v>
      </c>
      <c r="O11" s="57"/>
    </row>
    <row r="12" spans="3:15" s="6" customFormat="1" ht="9.75" customHeight="1">
      <c r="C12" s="62"/>
      <c r="D12" s="63" t="s">
        <v>16</v>
      </c>
      <c r="E12" s="64">
        <f>+E13+E17+E19+E20+E21+E22+E23+E24+E29+E30+E31+E33+E35+E37+E27</f>
        <v>5975.159999999999</v>
      </c>
      <c r="F12" s="64">
        <f>+F13+F17+F19+F20+F21+F22+F23+F24+F29+F30+F31+F33+F35+F37+F27</f>
        <v>5565.64</v>
      </c>
      <c r="G12" s="64" t="s">
        <v>18</v>
      </c>
      <c r="H12" s="124"/>
      <c r="I12" s="132" t="s">
        <v>18</v>
      </c>
      <c r="J12" s="64" t="s">
        <v>18</v>
      </c>
      <c r="K12" s="64" t="s">
        <v>18</v>
      </c>
      <c r="L12" s="133"/>
      <c r="M12" s="66" t="s">
        <v>18</v>
      </c>
      <c r="N12" s="66" t="s">
        <v>18</v>
      </c>
      <c r="O12" s="62"/>
    </row>
    <row r="13" spans="3:15" s="6" customFormat="1" ht="9.75" customHeight="1">
      <c r="C13" s="47"/>
      <c r="D13" s="48" t="s">
        <v>29</v>
      </c>
      <c r="E13" s="49">
        <v>54.94</v>
      </c>
      <c r="F13" s="49">
        <v>51.54</v>
      </c>
      <c r="G13" s="49">
        <v>48.01</v>
      </c>
      <c r="H13" s="125"/>
      <c r="I13" s="134">
        <v>16.57</v>
      </c>
      <c r="J13" s="49">
        <v>15.18</v>
      </c>
      <c r="K13" s="49" t="s">
        <v>18</v>
      </c>
      <c r="L13" s="135"/>
      <c r="M13" s="51">
        <v>4.227578032398262</v>
      </c>
      <c r="N13" s="51">
        <v>4.668930390492361</v>
      </c>
      <c r="O13" s="47"/>
    </row>
    <row r="14" spans="3:15" s="6" customFormat="1" ht="9.75" customHeight="1">
      <c r="C14" s="67"/>
      <c r="D14" s="68" t="s">
        <v>31</v>
      </c>
      <c r="E14" s="69">
        <v>665.55</v>
      </c>
      <c r="F14" s="69">
        <v>534.61</v>
      </c>
      <c r="G14" s="69" t="s">
        <v>18</v>
      </c>
      <c r="H14" s="126"/>
      <c r="I14" s="136">
        <v>195.01</v>
      </c>
      <c r="J14" s="69">
        <v>152.56</v>
      </c>
      <c r="K14" s="69" t="s">
        <v>18</v>
      </c>
      <c r="L14" s="137"/>
      <c r="M14" s="71">
        <v>14.483315082704168</v>
      </c>
      <c r="N14" s="71" t="s">
        <v>18</v>
      </c>
      <c r="O14" s="67"/>
    </row>
    <row r="15" spans="3:15" s="6" customFormat="1" ht="9.75" customHeight="1">
      <c r="C15" s="67"/>
      <c r="D15" s="68" t="s">
        <v>33</v>
      </c>
      <c r="E15" s="69">
        <v>45.77</v>
      </c>
      <c r="F15" s="69">
        <v>42.25</v>
      </c>
      <c r="G15" s="69">
        <v>39.4</v>
      </c>
      <c r="H15" s="126"/>
      <c r="I15" s="136">
        <v>8.45</v>
      </c>
      <c r="J15" s="69">
        <v>6.78</v>
      </c>
      <c r="K15" s="69">
        <v>5.62</v>
      </c>
      <c r="L15" s="137"/>
      <c r="M15" s="71">
        <v>4.662457503642544</v>
      </c>
      <c r="N15" s="71">
        <v>5.248116393868537</v>
      </c>
      <c r="O15" s="67"/>
    </row>
    <row r="16" spans="3:15" s="6" customFormat="1" ht="9.75" customHeight="1">
      <c r="C16" s="67"/>
      <c r="D16" s="68" t="s">
        <v>34</v>
      </c>
      <c r="E16" s="69">
        <v>48.61</v>
      </c>
      <c r="F16" s="69">
        <v>51.68</v>
      </c>
      <c r="G16" s="69">
        <v>44.62</v>
      </c>
      <c r="H16" s="126"/>
      <c r="I16" s="136">
        <v>7.95</v>
      </c>
      <c r="J16" s="69">
        <v>6.63</v>
      </c>
      <c r="K16" s="69">
        <v>5.38</v>
      </c>
      <c r="L16" s="137"/>
      <c r="M16" s="71">
        <v>17.905207723815096</v>
      </c>
      <c r="N16" s="71">
        <v>15.09049773755656</v>
      </c>
      <c r="O16" s="67"/>
    </row>
    <row r="17" spans="3:15" s="6" customFormat="1" ht="9.75" customHeight="1">
      <c r="C17" s="67"/>
      <c r="D17" s="68" t="s">
        <v>35</v>
      </c>
      <c r="E17" s="69">
        <v>412.3</v>
      </c>
      <c r="F17" s="69">
        <v>389.88</v>
      </c>
      <c r="G17" s="69" t="s">
        <v>18</v>
      </c>
      <c r="H17" s="126"/>
      <c r="I17" s="136">
        <v>121.82</v>
      </c>
      <c r="J17" s="69">
        <v>110.37</v>
      </c>
      <c r="K17" s="69" t="s">
        <v>18</v>
      </c>
      <c r="L17" s="137"/>
      <c r="M17" s="71" t="s">
        <v>18</v>
      </c>
      <c r="N17" s="71" t="s">
        <v>18</v>
      </c>
      <c r="O17" s="67"/>
    </row>
    <row r="18" spans="3:15" s="6" customFormat="1" ht="9.75" customHeight="1">
      <c r="C18" s="67"/>
      <c r="D18" s="68" t="s">
        <v>36</v>
      </c>
      <c r="E18" s="69">
        <v>36.86</v>
      </c>
      <c r="F18" s="69">
        <v>27.75</v>
      </c>
      <c r="G18" s="69">
        <v>23.34</v>
      </c>
      <c r="H18" s="126"/>
      <c r="I18" s="136">
        <v>12.4</v>
      </c>
      <c r="J18" s="69">
        <v>9.21</v>
      </c>
      <c r="K18" s="69">
        <v>6.08</v>
      </c>
      <c r="L18" s="137"/>
      <c r="M18" s="71" t="s">
        <v>18</v>
      </c>
      <c r="N18" s="71" t="s">
        <v>18</v>
      </c>
      <c r="O18" s="67"/>
    </row>
    <row r="19" spans="3:15" s="6" customFormat="1" ht="9.75" customHeight="1">
      <c r="C19" s="67"/>
      <c r="D19" s="68" t="s">
        <v>38</v>
      </c>
      <c r="E19" s="69">
        <v>135.62</v>
      </c>
      <c r="F19" s="69">
        <v>132.67</v>
      </c>
      <c r="G19" s="69">
        <v>128.24</v>
      </c>
      <c r="H19" s="126"/>
      <c r="I19" s="136">
        <v>28.09</v>
      </c>
      <c r="J19" s="69">
        <v>23.82</v>
      </c>
      <c r="K19" s="69" t="s">
        <v>18</v>
      </c>
      <c r="L19" s="137"/>
      <c r="M19" s="71">
        <v>0</v>
      </c>
      <c r="N19" s="71">
        <v>0</v>
      </c>
      <c r="O19" s="67"/>
    </row>
    <row r="20" spans="3:15" s="6" customFormat="1" ht="9.75" customHeight="1">
      <c r="C20" s="67"/>
      <c r="D20" s="68" t="s">
        <v>39</v>
      </c>
      <c r="E20" s="69">
        <v>824.46</v>
      </c>
      <c r="F20" s="69">
        <v>833.59</v>
      </c>
      <c r="G20" s="69" t="s">
        <v>18</v>
      </c>
      <c r="H20" s="126"/>
      <c r="I20" s="136" t="s">
        <v>18</v>
      </c>
      <c r="J20" s="69" t="s">
        <v>18</v>
      </c>
      <c r="K20" s="69" t="s">
        <v>18</v>
      </c>
      <c r="L20" s="137"/>
      <c r="M20" s="71">
        <v>65.1758114374034</v>
      </c>
      <c r="N20" s="71" t="s">
        <v>18</v>
      </c>
      <c r="O20" s="67"/>
    </row>
    <row r="21" spans="3:15" s="6" customFormat="1" ht="9.75" customHeight="1">
      <c r="C21" s="67"/>
      <c r="D21" s="68" t="s">
        <v>40</v>
      </c>
      <c r="E21" s="69">
        <v>1140.73</v>
      </c>
      <c r="F21" s="69">
        <v>1079.42</v>
      </c>
      <c r="G21" s="69" t="s">
        <v>18</v>
      </c>
      <c r="H21" s="126"/>
      <c r="I21" s="136">
        <v>51.03</v>
      </c>
      <c r="J21" s="69">
        <v>42.39</v>
      </c>
      <c r="K21" s="69" t="s">
        <v>18</v>
      </c>
      <c r="L21" s="137"/>
      <c r="M21" s="71">
        <v>46.440097477441874</v>
      </c>
      <c r="N21" s="71" t="s">
        <v>18</v>
      </c>
      <c r="O21" s="67"/>
    </row>
    <row r="22" spans="3:15" s="6" customFormat="1" ht="9.75" customHeight="1">
      <c r="C22" s="67"/>
      <c r="D22" s="68" t="s">
        <v>41</v>
      </c>
      <c r="E22" s="69">
        <v>614</v>
      </c>
      <c r="F22" s="69">
        <v>567.14</v>
      </c>
      <c r="G22" s="69" t="s">
        <v>18</v>
      </c>
      <c r="H22" s="126"/>
      <c r="I22" s="136">
        <v>113.93</v>
      </c>
      <c r="J22" s="69">
        <v>103.85</v>
      </c>
      <c r="K22" s="69" t="s">
        <v>18</v>
      </c>
      <c r="L22" s="137"/>
      <c r="M22" s="71">
        <v>17.998076786095876</v>
      </c>
      <c r="N22" s="71" t="s">
        <v>18</v>
      </c>
      <c r="O22" s="67"/>
    </row>
    <row r="23" spans="3:15" s="6" customFormat="1" ht="9.75" customHeight="1">
      <c r="C23" s="67"/>
      <c r="D23" s="68" t="s">
        <v>42</v>
      </c>
      <c r="E23" s="69">
        <v>1963.82</v>
      </c>
      <c r="F23" s="69">
        <v>1728.53</v>
      </c>
      <c r="G23" s="69" t="s">
        <v>18</v>
      </c>
      <c r="H23" s="126"/>
      <c r="I23" s="136">
        <v>67.5</v>
      </c>
      <c r="J23" s="69">
        <v>61.02</v>
      </c>
      <c r="K23" s="69" t="s">
        <v>18</v>
      </c>
      <c r="L23" s="137"/>
      <c r="M23" s="71">
        <v>37.598154833998805</v>
      </c>
      <c r="N23" s="71" t="s">
        <v>18</v>
      </c>
      <c r="O23" s="67"/>
    </row>
    <row r="24" spans="3:15" s="6" customFormat="1" ht="9.75" customHeight="1">
      <c r="C24" s="67"/>
      <c r="D24" s="68" t="s">
        <v>43</v>
      </c>
      <c r="E24" s="69">
        <v>45.2</v>
      </c>
      <c r="F24" s="69">
        <v>45.17</v>
      </c>
      <c r="G24" s="69" t="s">
        <v>18</v>
      </c>
      <c r="H24" s="126"/>
      <c r="I24" s="136">
        <v>0.25</v>
      </c>
      <c r="J24" s="69">
        <v>0.24</v>
      </c>
      <c r="K24" s="69" t="s">
        <v>18</v>
      </c>
      <c r="L24" s="137"/>
      <c r="M24" s="71">
        <v>77.30211817168339</v>
      </c>
      <c r="N24" s="71" t="s">
        <v>18</v>
      </c>
      <c r="O24" s="67"/>
    </row>
    <row r="25" spans="3:15" s="6" customFormat="1" ht="9.75" customHeight="1">
      <c r="C25" s="67"/>
      <c r="D25" s="68" t="s">
        <v>44</v>
      </c>
      <c r="E25" s="69">
        <v>126.61</v>
      </c>
      <c r="F25" s="69">
        <v>128.67</v>
      </c>
      <c r="G25" s="69">
        <v>107.75</v>
      </c>
      <c r="H25" s="126"/>
      <c r="I25" s="136">
        <v>63.65</v>
      </c>
      <c r="J25" s="69">
        <v>50.9</v>
      </c>
      <c r="K25" s="69">
        <v>43.69</v>
      </c>
      <c r="L25" s="137"/>
      <c r="M25" s="71">
        <v>0.28876921876219463</v>
      </c>
      <c r="N25" s="71">
        <v>0.2046702018792446</v>
      </c>
      <c r="O25" s="67"/>
    </row>
    <row r="26" spans="3:15" s="6" customFormat="1" ht="9.75" customHeight="1">
      <c r="C26" s="67"/>
      <c r="D26" s="68" t="s">
        <v>45</v>
      </c>
      <c r="E26" s="69">
        <v>272.11</v>
      </c>
      <c r="F26" s="69">
        <v>252.95</v>
      </c>
      <c r="G26" s="69">
        <v>230.27</v>
      </c>
      <c r="H26" s="126"/>
      <c r="I26" s="136">
        <v>193.39</v>
      </c>
      <c r="J26" s="69">
        <v>170.79</v>
      </c>
      <c r="K26" s="69">
        <v>123.17</v>
      </c>
      <c r="L26" s="137"/>
      <c r="M26" s="71">
        <v>0.051407782347358426</v>
      </c>
      <c r="N26" s="71">
        <v>0.026064291920069507</v>
      </c>
      <c r="O26" s="67"/>
    </row>
    <row r="27" spans="3:15" s="6" customFormat="1" ht="9.75" customHeight="1">
      <c r="C27" s="67"/>
      <c r="D27" s="68" t="s">
        <v>47</v>
      </c>
      <c r="E27" s="69">
        <v>2.45</v>
      </c>
      <c r="F27" s="69">
        <v>2.45</v>
      </c>
      <c r="G27" s="69">
        <v>2.3</v>
      </c>
      <c r="H27" s="126"/>
      <c r="I27" s="136">
        <v>1.04</v>
      </c>
      <c r="J27" s="69">
        <v>0.97</v>
      </c>
      <c r="K27" s="69" t="s">
        <v>18</v>
      </c>
      <c r="L27" s="137"/>
      <c r="M27" s="71" t="s">
        <v>18</v>
      </c>
      <c r="N27" s="71">
        <v>0</v>
      </c>
      <c r="O27" s="67"/>
    </row>
    <row r="28" spans="3:15" s="6" customFormat="1" ht="9.75" customHeight="1">
      <c r="C28" s="67"/>
      <c r="D28" s="68" t="s">
        <v>49</v>
      </c>
      <c r="E28" s="69">
        <v>773.38</v>
      </c>
      <c r="F28" s="69">
        <v>714.79</v>
      </c>
      <c r="G28" s="69">
        <v>626.32</v>
      </c>
      <c r="H28" s="126"/>
      <c r="I28" s="136">
        <v>22</v>
      </c>
      <c r="J28" s="69">
        <v>16.25</v>
      </c>
      <c r="K28" s="69" t="s">
        <v>18</v>
      </c>
      <c r="L28" s="137"/>
      <c r="M28" s="71">
        <v>2.4744478161752492</v>
      </c>
      <c r="N28" s="71">
        <v>0.1784609947875254</v>
      </c>
      <c r="O28" s="67"/>
    </row>
    <row r="29" spans="3:15" s="6" customFormat="1" ht="9.75" customHeight="1">
      <c r="C29" s="67"/>
      <c r="D29" s="68" t="s">
        <v>24</v>
      </c>
      <c r="E29" s="69">
        <v>10.99</v>
      </c>
      <c r="F29" s="69">
        <v>11.07</v>
      </c>
      <c r="G29" s="69">
        <v>11.02</v>
      </c>
      <c r="H29" s="126"/>
      <c r="I29" s="136">
        <v>0.17</v>
      </c>
      <c r="J29" s="69">
        <v>0.18</v>
      </c>
      <c r="K29" s="69">
        <v>0.19</v>
      </c>
      <c r="L29" s="137"/>
      <c r="M29" s="71">
        <v>27.849264705882355</v>
      </c>
      <c r="N29" s="71">
        <v>25.510204081632654</v>
      </c>
      <c r="O29" s="67"/>
    </row>
    <row r="30" spans="3:15" s="6" customFormat="1" ht="9.75" customHeight="1">
      <c r="C30" s="67"/>
      <c r="D30" s="68" t="s">
        <v>50</v>
      </c>
      <c r="E30" s="69">
        <v>85.5</v>
      </c>
      <c r="F30" s="69">
        <v>81.83</v>
      </c>
      <c r="G30" s="69">
        <v>76.74</v>
      </c>
      <c r="H30" s="126"/>
      <c r="I30" s="136">
        <v>25</v>
      </c>
      <c r="J30" s="69">
        <v>23.53</v>
      </c>
      <c r="K30" s="69">
        <v>24.51</v>
      </c>
      <c r="L30" s="137"/>
      <c r="M30" s="71">
        <v>23.59676415681394</v>
      </c>
      <c r="N30" s="71">
        <v>26.10088070456365</v>
      </c>
      <c r="O30" s="67"/>
    </row>
    <row r="31" spans="3:15" s="6" customFormat="1" ht="9.75" customHeight="1">
      <c r="C31" s="67"/>
      <c r="D31" s="68" t="s">
        <v>0</v>
      </c>
      <c r="E31" s="69">
        <v>173.77</v>
      </c>
      <c r="F31" s="69">
        <v>170.64</v>
      </c>
      <c r="G31" s="69" t="s">
        <v>18</v>
      </c>
      <c r="H31" s="126"/>
      <c r="I31" s="136">
        <v>65.13</v>
      </c>
      <c r="J31" s="69">
        <v>54.58</v>
      </c>
      <c r="K31" s="69" t="s">
        <v>18</v>
      </c>
      <c r="L31" s="137"/>
      <c r="M31" s="71">
        <v>4.416088439374338</v>
      </c>
      <c r="N31" s="71" t="s">
        <v>18</v>
      </c>
      <c r="O31" s="67"/>
    </row>
    <row r="32" spans="3:15" s="6" customFormat="1" ht="9.75" customHeight="1">
      <c r="C32" s="67"/>
      <c r="D32" s="68" t="s">
        <v>1</v>
      </c>
      <c r="E32" s="69">
        <v>2172.21</v>
      </c>
      <c r="F32" s="69">
        <v>2476.47</v>
      </c>
      <c r="G32" s="69">
        <v>2390.96</v>
      </c>
      <c r="H32" s="126"/>
      <c r="I32" s="136">
        <v>873.8</v>
      </c>
      <c r="J32" s="69">
        <v>727.1</v>
      </c>
      <c r="K32" s="69">
        <v>651.05</v>
      </c>
      <c r="L32" s="137"/>
      <c r="M32" s="71">
        <v>1.0402176954615687</v>
      </c>
      <c r="N32" s="71">
        <v>1.1146496815286624</v>
      </c>
      <c r="O32" s="67"/>
    </row>
    <row r="33" spans="3:15" s="6" customFormat="1" ht="9.75" customHeight="1">
      <c r="C33" s="67"/>
      <c r="D33" s="68" t="s">
        <v>25</v>
      </c>
      <c r="E33" s="69">
        <v>359.28</v>
      </c>
      <c r="F33" s="69">
        <v>323.92</v>
      </c>
      <c r="G33" s="69" t="s">
        <v>18</v>
      </c>
      <c r="H33" s="126"/>
      <c r="I33" s="136">
        <v>27.05</v>
      </c>
      <c r="J33" s="69">
        <v>15.86</v>
      </c>
      <c r="K33" s="69" t="s">
        <v>18</v>
      </c>
      <c r="L33" s="137"/>
      <c r="M33" s="71">
        <v>62.21560969561713</v>
      </c>
      <c r="N33" s="71" t="s">
        <v>18</v>
      </c>
      <c r="O33" s="67"/>
    </row>
    <row r="34" spans="3:15" s="6" customFormat="1" ht="9.75" customHeight="1">
      <c r="C34" s="67"/>
      <c r="D34" s="68" t="s">
        <v>2</v>
      </c>
      <c r="E34" s="69">
        <v>4484.89</v>
      </c>
      <c r="F34" s="69">
        <v>4256.15</v>
      </c>
      <c r="G34" s="69" t="s">
        <v>18</v>
      </c>
      <c r="H34" s="126"/>
      <c r="I34" s="136">
        <v>1204.89</v>
      </c>
      <c r="J34" s="69">
        <v>1134.4</v>
      </c>
      <c r="K34" s="69" t="s">
        <v>18</v>
      </c>
      <c r="L34" s="137"/>
      <c r="M34" s="71">
        <v>3.5139824082499245</v>
      </c>
      <c r="N34" s="71" t="s">
        <v>18</v>
      </c>
      <c r="O34" s="67"/>
    </row>
    <row r="35" spans="3:15" s="6" customFormat="1" ht="9.75" customHeight="1">
      <c r="C35" s="67"/>
      <c r="D35" s="68" t="s">
        <v>4</v>
      </c>
      <c r="E35" s="69">
        <v>77.15</v>
      </c>
      <c r="F35" s="69">
        <v>77.17</v>
      </c>
      <c r="G35" s="69">
        <v>75.34</v>
      </c>
      <c r="H35" s="126"/>
      <c r="I35" s="136">
        <v>17.19</v>
      </c>
      <c r="J35" s="69">
        <v>19.71</v>
      </c>
      <c r="K35" s="69">
        <v>19.2</v>
      </c>
      <c r="L35" s="137"/>
      <c r="M35" s="71">
        <v>2.33341975628727</v>
      </c>
      <c r="N35" s="71">
        <v>2.3373173970783534</v>
      </c>
      <c r="O35" s="67"/>
    </row>
    <row r="36" spans="3:15" s="6" customFormat="1" ht="9.75" customHeight="1">
      <c r="C36" s="67"/>
      <c r="D36" s="68" t="s">
        <v>5</v>
      </c>
      <c r="E36" s="69">
        <v>71.74</v>
      </c>
      <c r="F36" s="69">
        <v>68.49</v>
      </c>
      <c r="G36" s="69" t="s">
        <v>18</v>
      </c>
      <c r="H36" s="126"/>
      <c r="I36" s="136">
        <v>14.23</v>
      </c>
      <c r="J36" s="69">
        <v>13.46</v>
      </c>
      <c r="K36" s="69" t="s">
        <v>18</v>
      </c>
      <c r="L36" s="137"/>
      <c r="M36" s="71">
        <v>10.518384569017481</v>
      </c>
      <c r="N36" s="71" t="s">
        <v>18</v>
      </c>
      <c r="O36" s="67"/>
    </row>
    <row r="37" spans="3:15" s="6" customFormat="1" ht="9.75" customHeight="1">
      <c r="C37" s="67"/>
      <c r="D37" s="68" t="s">
        <v>6</v>
      </c>
      <c r="E37" s="69">
        <v>74.95</v>
      </c>
      <c r="F37" s="69">
        <v>70.62</v>
      </c>
      <c r="G37" s="69">
        <v>68.23</v>
      </c>
      <c r="H37" s="126"/>
      <c r="I37" s="136">
        <v>19.4</v>
      </c>
      <c r="J37" s="69">
        <v>16.94</v>
      </c>
      <c r="K37" s="69" t="s">
        <v>18</v>
      </c>
      <c r="L37" s="137"/>
      <c r="M37" s="71">
        <v>8.128113879003559</v>
      </c>
      <c r="N37" s="71">
        <v>8.47332743884468</v>
      </c>
      <c r="O37" s="67"/>
    </row>
    <row r="38" spans="3:15" s="6" customFormat="1" ht="9.75" customHeight="1">
      <c r="C38" s="67"/>
      <c r="D38" s="68" t="s">
        <v>7</v>
      </c>
      <c r="E38" s="69">
        <v>67.89</v>
      </c>
      <c r="F38" s="69">
        <v>75.81</v>
      </c>
      <c r="G38" s="69">
        <v>72.61</v>
      </c>
      <c r="H38" s="126"/>
      <c r="I38" s="136">
        <v>9.72</v>
      </c>
      <c r="J38" s="69">
        <v>8.55</v>
      </c>
      <c r="K38" s="69">
        <v>7.1</v>
      </c>
      <c r="L38" s="137"/>
      <c r="M38" s="71">
        <v>5.999200106652446</v>
      </c>
      <c r="N38" s="71">
        <v>5.182926829268292</v>
      </c>
      <c r="O38" s="67"/>
    </row>
    <row r="39" spans="3:15" s="6" customFormat="1" ht="9.75" customHeight="1">
      <c r="C39" s="72"/>
      <c r="D39" s="73" t="s">
        <v>8</v>
      </c>
      <c r="E39" s="74">
        <v>280.63</v>
      </c>
      <c r="F39" s="74">
        <v>286.75</v>
      </c>
      <c r="G39" s="74" t="s">
        <v>18</v>
      </c>
      <c r="H39" s="127"/>
      <c r="I39" s="138">
        <v>28.21</v>
      </c>
      <c r="J39" s="74">
        <v>26.31</v>
      </c>
      <c r="K39" s="74" t="s">
        <v>18</v>
      </c>
      <c r="L39" s="139"/>
      <c r="M39" s="76">
        <v>1.4048788342323486</v>
      </c>
      <c r="N39" s="76" t="s">
        <v>18</v>
      </c>
      <c r="O39" s="72"/>
    </row>
    <row r="40" spans="3:15" s="6" customFormat="1" ht="9.75" customHeight="1">
      <c r="C40" s="47"/>
      <c r="D40" s="48" t="s">
        <v>10</v>
      </c>
      <c r="E40" s="49">
        <v>58.23</v>
      </c>
      <c r="F40" s="49">
        <v>53</v>
      </c>
      <c r="G40" s="49" t="s">
        <v>18</v>
      </c>
      <c r="H40" s="125"/>
      <c r="I40" s="134">
        <v>17.47</v>
      </c>
      <c r="J40" s="49">
        <v>15.89</v>
      </c>
      <c r="K40" s="49" t="s">
        <v>18</v>
      </c>
      <c r="L40" s="135"/>
      <c r="M40" s="51">
        <v>16.779301023363583</v>
      </c>
      <c r="N40" s="51" t="s">
        <v>18</v>
      </c>
      <c r="O40" s="47"/>
    </row>
    <row r="41" spans="3:15" s="6" customFormat="1" ht="9.75" customHeight="1">
      <c r="C41" s="52"/>
      <c r="D41" s="53" t="s">
        <v>11</v>
      </c>
      <c r="E41" s="54" t="s">
        <v>18</v>
      </c>
      <c r="F41" s="54">
        <v>63.63</v>
      </c>
      <c r="G41" s="54" t="s">
        <v>18</v>
      </c>
      <c r="H41" s="128"/>
      <c r="I41" s="140" t="s">
        <v>18</v>
      </c>
      <c r="J41" s="54" t="s">
        <v>18</v>
      </c>
      <c r="K41" s="54" t="s">
        <v>18</v>
      </c>
      <c r="L41" s="141"/>
      <c r="M41" s="56">
        <v>0</v>
      </c>
      <c r="N41" s="56" t="s">
        <v>18</v>
      </c>
      <c r="O41" s="52"/>
    </row>
    <row r="42" spans="3:15" ht="9.75" customHeight="1">
      <c r="C42" s="6"/>
      <c r="D42" s="11"/>
      <c r="E42" s="9"/>
      <c r="F42" s="9"/>
      <c r="G42" s="9"/>
      <c r="H42" s="9"/>
      <c r="I42" s="9"/>
      <c r="J42" s="9"/>
      <c r="K42" s="9"/>
      <c r="L42" s="9"/>
      <c r="M42" s="9"/>
      <c r="N42" s="9"/>
      <c r="O42" s="6"/>
    </row>
    <row r="43" spans="3:15" ht="9.75" customHeight="1">
      <c r="C43" s="6"/>
      <c r="D43" s="6" t="s">
        <v>61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6"/>
    </row>
    <row r="44" spans="3:15" ht="9.75" customHeight="1">
      <c r="C44" s="6"/>
      <c r="E44" s="9"/>
      <c r="F44" s="9"/>
      <c r="G44" s="9"/>
      <c r="H44" s="9"/>
      <c r="I44" s="9"/>
      <c r="J44" s="9"/>
      <c r="K44" s="9"/>
      <c r="L44" s="9"/>
      <c r="M44" s="9"/>
      <c r="N44" s="9"/>
      <c r="O44" s="6"/>
    </row>
    <row r="45" spans="3:15" ht="9.75" customHeight="1">
      <c r="C45" s="6"/>
      <c r="D45" s="6"/>
      <c r="E45" s="9"/>
      <c r="F45" s="9"/>
      <c r="G45" s="9"/>
      <c r="H45" s="9"/>
      <c r="I45" s="9"/>
      <c r="J45" s="9"/>
      <c r="K45" s="9"/>
      <c r="L45" s="9"/>
      <c r="M45" s="9"/>
      <c r="N45" s="9"/>
      <c r="O45" s="6"/>
    </row>
    <row r="46" spans="3:15" ht="9.75" customHeight="1">
      <c r="C46" s="6"/>
      <c r="D46" s="6"/>
      <c r="E46" s="9"/>
      <c r="F46" s="9"/>
      <c r="G46" s="9"/>
      <c r="H46" s="9"/>
      <c r="I46" s="9"/>
      <c r="J46" s="9"/>
      <c r="K46" s="9"/>
      <c r="L46" s="9"/>
      <c r="M46" s="9"/>
      <c r="N46" s="9"/>
      <c r="O46" s="6"/>
    </row>
    <row r="47" ht="9.75" customHeight="1">
      <c r="D47" s="6"/>
    </row>
    <row r="48" ht="9.75" customHeight="1">
      <c r="D48" s="6"/>
    </row>
    <row r="49" ht="9.75" customHeight="1">
      <c r="D49" s="12"/>
    </row>
    <row r="50" ht="9.75" customHeight="1">
      <c r="D50" s="6"/>
    </row>
    <row r="51" ht="11.25">
      <c r="D51" s="12"/>
    </row>
    <row r="52" ht="12.75" customHeight="1">
      <c r="D52" s="12"/>
    </row>
    <row r="53" ht="12.75" customHeight="1">
      <c r="D53" s="6"/>
    </row>
  </sheetData>
  <mergeCells count="3">
    <mergeCell ref="E9:H9"/>
    <mergeCell ref="I9:L9"/>
    <mergeCell ref="M9:N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6"/>
  <dimension ref="C2:K6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2.8515625" style="3" customWidth="1"/>
    <col min="5" max="5" width="6.421875" style="3" customWidth="1"/>
    <col min="6" max="7" width="7.8515625" style="3" customWidth="1"/>
    <col min="8" max="9" width="11.140625" style="3" customWidth="1"/>
    <col min="10" max="10" width="14.140625" style="3" customWidth="1"/>
    <col min="11" max="11" width="1.7109375" style="3" customWidth="1"/>
    <col min="12" max="16384" width="9.140625" style="3" customWidth="1"/>
  </cols>
  <sheetData>
    <row r="2" s="1" customFormat="1" ht="11.25">
      <c r="D2" s="1" t="s">
        <v>51</v>
      </c>
    </row>
    <row r="3" s="1" customFormat="1" ht="11.25">
      <c r="D3" s="1" t="s">
        <v>52</v>
      </c>
    </row>
    <row r="4" s="1" customFormat="1" ht="11.25">
      <c r="D4" s="1" t="s">
        <v>55</v>
      </c>
    </row>
    <row r="5" s="1" customFormat="1" ht="11.25"/>
    <row r="6" s="1" customFormat="1" ht="11.25">
      <c r="D6" s="1" t="s">
        <v>158</v>
      </c>
    </row>
    <row r="7" s="1" customFormat="1" ht="11.25">
      <c r="D7" s="1" t="s">
        <v>114</v>
      </c>
    </row>
    <row r="9" spans="3:11" s="17" customFormat="1" ht="22.5" customHeight="1">
      <c r="C9" s="80"/>
      <c r="D9" s="188" t="s">
        <v>264</v>
      </c>
      <c r="E9" s="188"/>
      <c r="F9" s="79" t="s">
        <v>28</v>
      </c>
      <c r="G9" s="79" t="s">
        <v>159</v>
      </c>
      <c r="H9" s="79" t="s">
        <v>281</v>
      </c>
      <c r="I9" s="79" t="s">
        <v>165</v>
      </c>
      <c r="J9" s="79" t="s">
        <v>263</v>
      </c>
      <c r="K9" s="78"/>
    </row>
    <row r="10" spans="3:11" s="6" customFormat="1" ht="9.75" customHeight="1">
      <c r="C10" s="57"/>
      <c r="D10" s="58" t="s">
        <v>19</v>
      </c>
      <c r="E10" s="60">
        <v>132641.11</v>
      </c>
      <c r="F10" s="60">
        <v>43846.46</v>
      </c>
      <c r="G10" s="60">
        <v>8539.32</v>
      </c>
      <c r="H10" s="60">
        <v>8202.579</v>
      </c>
      <c r="I10" s="60">
        <v>22858.2</v>
      </c>
      <c r="J10" s="60" t="s">
        <v>18</v>
      </c>
      <c r="K10" s="60"/>
    </row>
    <row r="11" spans="3:11" s="6" customFormat="1" ht="9.75" customHeight="1">
      <c r="C11" s="62"/>
      <c r="D11" s="63" t="s">
        <v>16</v>
      </c>
      <c r="E11" s="65">
        <v>93003.3</v>
      </c>
      <c r="F11" s="65">
        <v>1621.23</v>
      </c>
      <c r="G11" s="65">
        <v>6580.21</v>
      </c>
      <c r="H11" s="65">
        <v>6244.759</v>
      </c>
      <c r="I11" s="65">
        <v>16277.901</v>
      </c>
      <c r="J11" s="65" t="s">
        <v>18</v>
      </c>
      <c r="K11" s="65"/>
    </row>
    <row r="12" spans="3:11" s="6" customFormat="1" ht="9.75" customHeight="1">
      <c r="C12" s="47"/>
      <c r="D12" s="48" t="s">
        <v>29</v>
      </c>
      <c r="E12" s="50">
        <v>2878.64</v>
      </c>
      <c r="F12" s="50">
        <v>102.42</v>
      </c>
      <c r="G12" s="50">
        <v>70.16</v>
      </c>
      <c r="H12" s="50">
        <v>272.863</v>
      </c>
      <c r="I12" s="50">
        <v>1063.277</v>
      </c>
      <c r="J12" s="50">
        <v>1.404</v>
      </c>
      <c r="K12" s="47"/>
    </row>
    <row r="13" spans="3:11" s="6" customFormat="1" ht="9.75" customHeight="1">
      <c r="C13" s="67"/>
      <c r="D13" s="68" t="s">
        <v>31</v>
      </c>
      <c r="E13" s="70">
        <v>745.5</v>
      </c>
      <c r="F13" s="70">
        <v>2.05</v>
      </c>
      <c r="G13" s="70">
        <v>77.56</v>
      </c>
      <c r="H13" s="70">
        <v>5.92</v>
      </c>
      <c r="I13" s="70">
        <v>41.236</v>
      </c>
      <c r="J13" s="70" t="s">
        <v>18</v>
      </c>
      <c r="K13" s="67"/>
    </row>
    <row r="14" spans="3:11" s="6" customFormat="1" ht="9.75" customHeight="1">
      <c r="C14" s="67"/>
      <c r="D14" s="68" t="s">
        <v>33</v>
      </c>
      <c r="E14" s="70">
        <v>2445.52</v>
      </c>
      <c r="F14" s="70">
        <v>36.89</v>
      </c>
      <c r="G14" s="70">
        <v>115.78</v>
      </c>
      <c r="H14" s="70">
        <v>79.328</v>
      </c>
      <c r="I14" s="70">
        <v>360.318</v>
      </c>
      <c r="J14" s="70">
        <v>1.623</v>
      </c>
      <c r="K14" s="67"/>
    </row>
    <row r="15" spans="3:11" s="6" customFormat="1" ht="9.75" customHeight="1">
      <c r="C15" s="67"/>
      <c r="D15" s="68" t="s">
        <v>34</v>
      </c>
      <c r="E15" s="70">
        <v>4483.6</v>
      </c>
      <c r="F15" s="70">
        <v>108.8</v>
      </c>
      <c r="G15" s="70">
        <v>350.6</v>
      </c>
      <c r="H15" s="70">
        <v>129.986</v>
      </c>
      <c r="I15" s="70">
        <v>1802.195</v>
      </c>
      <c r="J15" s="70">
        <v>1.743</v>
      </c>
      <c r="K15" s="67"/>
    </row>
    <row r="16" spans="3:11" s="6" customFormat="1" ht="9.75" customHeight="1">
      <c r="C16" s="67"/>
      <c r="D16" s="68" t="s">
        <v>35</v>
      </c>
      <c r="E16" s="70">
        <v>27320.73</v>
      </c>
      <c r="F16" s="70">
        <v>444.89</v>
      </c>
      <c r="G16" s="70">
        <v>1927.39</v>
      </c>
      <c r="H16" s="70">
        <v>1185.232</v>
      </c>
      <c r="I16" s="70">
        <v>4985.367</v>
      </c>
      <c r="J16" s="70">
        <v>43.854</v>
      </c>
      <c r="K16" s="67"/>
    </row>
    <row r="17" spans="3:11" s="6" customFormat="1" ht="9.75" customHeight="1">
      <c r="C17" s="67"/>
      <c r="D17" s="68" t="s">
        <v>36</v>
      </c>
      <c r="E17" s="70">
        <v>593.4</v>
      </c>
      <c r="F17" s="70">
        <v>6.8</v>
      </c>
      <c r="G17" s="70">
        <v>31.8</v>
      </c>
      <c r="H17" s="70">
        <v>14.696</v>
      </c>
      <c r="I17" s="70">
        <v>37.797</v>
      </c>
      <c r="J17" s="70" t="s">
        <v>18</v>
      </c>
      <c r="K17" s="67"/>
    </row>
    <row r="18" spans="3:11" s="6" customFormat="1" ht="9.75" customHeight="1">
      <c r="C18" s="67"/>
      <c r="D18" s="68" t="s">
        <v>38</v>
      </c>
      <c r="E18" s="70">
        <v>5241.1</v>
      </c>
      <c r="F18" s="70">
        <v>222.9</v>
      </c>
      <c r="G18" s="70" t="s">
        <v>18</v>
      </c>
      <c r="H18" s="70">
        <v>580.8</v>
      </c>
      <c r="I18" s="70">
        <v>205.3</v>
      </c>
      <c r="J18" s="70">
        <v>70.3</v>
      </c>
      <c r="K18" s="67"/>
    </row>
    <row r="19" spans="3:11" s="6" customFormat="1" ht="9.75" customHeight="1">
      <c r="C19" s="67"/>
      <c r="D19" s="68" t="s">
        <v>39</v>
      </c>
      <c r="E19" s="70">
        <v>669.7</v>
      </c>
      <c r="F19" s="70">
        <v>1.5</v>
      </c>
      <c r="G19" s="70">
        <v>153.9</v>
      </c>
      <c r="H19" s="70">
        <v>57.691</v>
      </c>
      <c r="I19" s="70">
        <v>121.61</v>
      </c>
      <c r="J19" s="70">
        <v>114.407</v>
      </c>
      <c r="K19" s="67"/>
    </row>
    <row r="20" spans="3:11" s="6" customFormat="1" ht="9.75" customHeight="1">
      <c r="C20" s="67"/>
      <c r="D20" s="68" t="s">
        <v>40</v>
      </c>
      <c r="E20" s="70">
        <v>5729.02</v>
      </c>
      <c r="F20" s="70">
        <v>39.09</v>
      </c>
      <c r="G20" s="70">
        <v>308.82</v>
      </c>
      <c r="H20" s="70">
        <v>657.996</v>
      </c>
      <c r="I20" s="70">
        <v>3513.449</v>
      </c>
      <c r="J20" s="70">
        <v>238.25</v>
      </c>
      <c r="K20" s="67"/>
    </row>
    <row r="21" spans="3:11" s="6" customFormat="1" ht="9.75" customHeight="1">
      <c r="C21" s="67"/>
      <c r="D21" s="68" t="s">
        <v>41</v>
      </c>
      <c r="E21" s="70">
        <v>22966.53</v>
      </c>
      <c r="F21" s="70">
        <v>396.21</v>
      </c>
      <c r="G21" s="70">
        <v>1884.48</v>
      </c>
      <c r="H21" s="70">
        <v>1531.84</v>
      </c>
      <c r="I21" s="70">
        <v>2281.263</v>
      </c>
      <c r="J21" s="70">
        <v>129.149</v>
      </c>
      <c r="K21" s="67"/>
    </row>
    <row r="22" spans="3:11" s="6" customFormat="1" ht="9.75" customHeight="1">
      <c r="C22" s="67"/>
      <c r="D22" s="68" t="s">
        <v>42</v>
      </c>
      <c r="E22" s="70">
        <v>10089.87</v>
      </c>
      <c r="F22" s="70">
        <v>117.18</v>
      </c>
      <c r="G22" s="70">
        <v>1154.04</v>
      </c>
      <c r="H22" s="70">
        <v>1126.651</v>
      </c>
      <c r="I22" s="70">
        <v>1603.279</v>
      </c>
      <c r="J22" s="70">
        <v>65.981</v>
      </c>
      <c r="K22" s="67"/>
    </row>
    <row r="23" spans="3:11" s="6" customFormat="1" ht="9.75" customHeight="1">
      <c r="C23" s="67"/>
      <c r="D23" s="68" t="s">
        <v>43</v>
      </c>
      <c r="E23" s="70">
        <v>144.08</v>
      </c>
      <c r="F23" s="70">
        <v>0.45</v>
      </c>
      <c r="G23" s="70">
        <v>11.41</v>
      </c>
      <c r="H23" s="70">
        <v>3.921</v>
      </c>
      <c r="I23" s="70">
        <v>54.978</v>
      </c>
      <c r="J23" s="70">
        <v>6.908</v>
      </c>
      <c r="K23" s="67"/>
    </row>
    <row r="24" spans="3:11" s="6" customFormat="1" ht="9.75" customHeight="1">
      <c r="C24" s="67"/>
      <c r="D24" s="68" t="s">
        <v>44</v>
      </c>
      <c r="E24" s="70">
        <v>630.7</v>
      </c>
      <c r="F24" s="70">
        <v>7.22</v>
      </c>
      <c r="G24" s="70">
        <v>34.53</v>
      </c>
      <c r="H24" s="70">
        <v>22.755</v>
      </c>
      <c r="I24" s="70">
        <v>40.433</v>
      </c>
      <c r="J24" s="70">
        <v>0.439</v>
      </c>
      <c r="K24" s="67"/>
    </row>
    <row r="25" spans="3:11" s="6" customFormat="1" ht="9.75" customHeight="1">
      <c r="C25" s="67"/>
      <c r="D25" s="68" t="s">
        <v>45</v>
      </c>
      <c r="E25" s="70">
        <v>1347.13</v>
      </c>
      <c r="F25" s="70">
        <v>14.48</v>
      </c>
      <c r="G25" s="70">
        <v>89.54</v>
      </c>
      <c r="H25" s="70">
        <v>55.977</v>
      </c>
      <c r="I25" s="70">
        <v>99.288</v>
      </c>
      <c r="J25" s="70">
        <v>0.611</v>
      </c>
      <c r="K25" s="67"/>
    </row>
    <row r="26" spans="3:11" s="6" customFormat="1" ht="9.75" customHeight="1">
      <c r="C26" s="67"/>
      <c r="D26" s="68" t="s">
        <v>47</v>
      </c>
      <c r="E26" s="70">
        <v>259.3</v>
      </c>
      <c r="F26" s="70" t="s">
        <v>18</v>
      </c>
      <c r="G26" s="70" t="s">
        <v>18</v>
      </c>
      <c r="H26" s="70">
        <v>9.213</v>
      </c>
      <c r="I26" s="70">
        <v>9.923</v>
      </c>
      <c r="J26" s="70">
        <v>0.076</v>
      </c>
      <c r="K26" s="67"/>
    </row>
    <row r="27" spans="3:11" s="6" customFormat="1" ht="9.75" customHeight="1">
      <c r="C27" s="67"/>
      <c r="D27" s="68" t="s">
        <v>49</v>
      </c>
      <c r="E27" s="70">
        <v>1447.73</v>
      </c>
      <c r="F27" s="70">
        <v>7.99</v>
      </c>
      <c r="G27" s="70">
        <v>72.31</v>
      </c>
      <c r="H27" s="70">
        <v>34.521</v>
      </c>
      <c r="I27" s="70">
        <v>499.437</v>
      </c>
      <c r="J27" s="70">
        <v>1.106</v>
      </c>
      <c r="K27" s="67"/>
    </row>
    <row r="28" spans="3:11" s="6" customFormat="1" ht="9.75" customHeight="1">
      <c r="C28" s="67"/>
      <c r="D28" s="68" t="s">
        <v>24</v>
      </c>
      <c r="E28" s="70">
        <v>40.59</v>
      </c>
      <c r="F28" s="70">
        <v>0</v>
      </c>
      <c r="G28" s="70">
        <v>2.96</v>
      </c>
      <c r="H28" s="70">
        <v>1.385</v>
      </c>
      <c r="I28" s="70">
        <v>8.017</v>
      </c>
      <c r="J28" s="70">
        <v>0.005</v>
      </c>
      <c r="K28" s="67"/>
    </row>
    <row r="29" spans="3:11" s="6" customFormat="1" ht="9.75" customHeight="1">
      <c r="C29" s="67"/>
      <c r="D29" s="68" t="s">
        <v>50</v>
      </c>
      <c r="E29" s="70">
        <v>10798.62</v>
      </c>
      <c r="F29" s="70">
        <v>174.13</v>
      </c>
      <c r="G29" s="70">
        <v>732.29</v>
      </c>
      <c r="H29" s="70">
        <v>385.571</v>
      </c>
      <c r="I29" s="70">
        <v>1289.935</v>
      </c>
      <c r="J29" s="70">
        <v>5.359</v>
      </c>
      <c r="K29" s="67"/>
    </row>
    <row r="30" spans="3:11" s="6" customFormat="1" ht="9.75" customHeight="1">
      <c r="C30" s="67"/>
      <c r="D30" s="68" t="s">
        <v>0</v>
      </c>
      <c r="E30" s="70">
        <v>2661.39</v>
      </c>
      <c r="F30" s="70">
        <v>32.74</v>
      </c>
      <c r="G30" s="70">
        <v>145.34</v>
      </c>
      <c r="H30" s="70">
        <v>215.567</v>
      </c>
      <c r="I30" s="70">
        <v>530.923</v>
      </c>
      <c r="J30" s="70">
        <v>0</v>
      </c>
      <c r="K30" s="67"/>
    </row>
    <row r="31" spans="3:11" s="6" customFormat="1" ht="9.75" customHeight="1">
      <c r="C31" s="67"/>
      <c r="D31" s="68" t="s">
        <v>1</v>
      </c>
      <c r="E31" s="70">
        <v>8744.39</v>
      </c>
      <c r="F31" s="70">
        <v>162.42</v>
      </c>
      <c r="G31" s="70">
        <v>594.45</v>
      </c>
      <c r="H31" s="70">
        <v>364.876</v>
      </c>
      <c r="I31" s="70">
        <v>2090.618</v>
      </c>
      <c r="J31" s="70">
        <v>1.472</v>
      </c>
      <c r="K31" s="67"/>
    </row>
    <row r="32" spans="3:11" s="6" customFormat="1" ht="9.75" customHeight="1">
      <c r="C32" s="67"/>
      <c r="D32" s="68" t="s">
        <v>25</v>
      </c>
      <c r="E32" s="70">
        <v>1836.54</v>
      </c>
      <c r="F32" s="70">
        <v>27.7</v>
      </c>
      <c r="G32" s="70">
        <v>69.09</v>
      </c>
      <c r="H32" s="70">
        <v>91.254</v>
      </c>
      <c r="I32" s="70">
        <v>364.073</v>
      </c>
      <c r="J32" s="70">
        <v>12.585</v>
      </c>
      <c r="K32" s="67"/>
    </row>
    <row r="33" spans="3:11" s="6" customFormat="1" ht="9.75" customHeight="1">
      <c r="C33" s="67"/>
      <c r="D33" s="68" t="s">
        <v>2</v>
      </c>
      <c r="E33" s="70">
        <v>1136.4</v>
      </c>
      <c r="F33" s="70">
        <v>8.23</v>
      </c>
      <c r="G33" s="70">
        <v>68.7</v>
      </c>
      <c r="H33" s="70">
        <v>211.2</v>
      </c>
      <c r="I33" s="70">
        <v>491.3</v>
      </c>
      <c r="J33" s="70" t="s">
        <v>18</v>
      </c>
      <c r="K33" s="67"/>
    </row>
    <row r="34" spans="3:11" s="6" customFormat="1" ht="9.75" customHeight="1">
      <c r="C34" s="67"/>
      <c r="D34" s="68" t="s">
        <v>4</v>
      </c>
      <c r="E34" s="70">
        <v>530.37</v>
      </c>
      <c r="F34" s="70">
        <v>2.92</v>
      </c>
      <c r="G34" s="70">
        <v>20.07</v>
      </c>
      <c r="H34" s="70">
        <v>36.203</v>
      </c>
      <c r="I34" s="70">
        <v>33.187</v>
      </c>
      <c r="J34" s="70">
        <v>0.119</v>
      </c>
      <c r="K34" s="67"/>
    </row>
    <row r="35" spans="3:11" s="6" customFormat="1" ht="9.75" customHeight="1">
      <c r="C35" s="67"/>
      <c r="D35" s="68" t="s">
        <v>5</v>
      </c>
      <c r="E35" s="70">
        <v>964.22</v>
      </c>
      <c r="F35" s="70">
        <v>9.54</v>
      </c>
      <c r="G35" s="70">
        <v>43.81</v>
      </c>
      <c r="H35" s="70">
        <v>22.99</v>
      </c>
      <c r="I35" s="70">
        <v>113.825</v>
      </c>
      <c r="J35" s="70">
        <v>1.201</v>
      </c>
      <c r="K35" s="67"/>
    </row>
    <row r="36" spans="3:11" s="6" customFormat="1" ht="9.75" customHeight="1">
      <c r="C36" s="67"/>
      <c r="D36" s="68" t="s">
        <v>6</v>
      </c>
      <c r="E36" s="70">
        <v>2293.02</v>
      </c>
      <c r="F36" s="70">
        <v>55.25</v>
      </c>
      <c r="G36" s="70">
        <v>101.94</v>
      </c>
      <c r="H36" s="70">
        <v>88.572</v>
      </c>
      <c r="I36" s="70">
        <v>213.32</v>
      </c>
      <c r="J36" s="70">
        <v>0.624</v>
      </c>
      <c r="K36" s="67"/>
    </row>
    <row r="37" spans="3:11" s="6" customFormat="1" ht="9.75" customHeight="1">
      <c r="C37" s="67"/>
      <c r="D37" s="68" t="s">
        <v>7</v>
      </c>
      <c r="E37" s="70">
        <v>3130.27</v>
      </c>
      <c r="F37" s="70">
        <v>41752.23</v>
      </c>
      <c r="G37" s="70">
        <v>118.86</v>
      </c>
      <c r="H37" s="70">
        <v>133.533</v>
      </c>
      <c r="I37" s="70">
        <v>264.869</v>
      </c>
      <c r="J37" s="70">
        <v>4.211</v>
      </c>
      <c r="K37" s="67"/>
    </row>
    <row r="38" spans="3:11" s="6" customFormat="1" ht="9.75" customHeight="1">
      <c r="C38" s="72"/>
      <c r="D38" s="73" t="s">
        <v>8</v>
      </c>
      <c r="E38" s="75">
        <v>13646.8</v>
      </c>
      <c r="F38" s="75">
        <v>120.5</v>
      </c>
      <c r="G38" s="75">
        <v>339.2</v>
      </c>
      <c r="H38" s="75">
        <v>882.04</v>
      </c>
      <c r="I38" s="75">
        <v>738.984</v>
      </c>
      <c r="J38" s="75">
        <v>330.189</v>
      </c>
      <c r="K38" s="72"/>
    </row>
    <row r="39" spans="3:11" s="6" customFormat="1" ht="9.75" customHeight="1">
      <c r="C39" s="47"/>
      <c r="D39" s="48" t="s">
        <v>12</v>
      </c>
      <c r="E39" s="50">
        <v>673.47</v>
      </c>
      <c r="F39" s="50" t="s">
        <v>18</v>
      </c>
      <c r="G39" s="50" t="s">
        <v>18</v>
      </c>
      <c r="H39" s="50">
        <v>54.761</v>
      </c>
      <c r="I39" s="50">
        <v>156.006</v>
      </c>
      <c r="J39" s="50">
        <v>1.201</v>
      </c>
      <c r="K39" s="47"/>
    </row>
    <row r="40" spans="3:11" s="6" customFormat="1" ht="9.75" customHeight="1">
      <c r="C40" s="52"/>
      <c r="D40" s="53" t="s">
        <v>14</v>
      </c>
      <c r="E40" s="55">
        <v>42</v>
      </c>
      <c r="F40" s="55" t="s">
        <v>18</v>
      </c>
      <c r="G40" s="55" t="s">
        <v>18</v>
      </c>
      <c r="H40" s="55">
        <v>22.68</v>
      </c>
      <c r="I40" s="55">
        <v>20.52</v>
      </c>
      <c r="J40" s="55">
        <v>0.624</v>
      </c>
      <c r="K40" s="52"/>
    </row>
    <row r="41" spans="3:11" s="6" customFormat="1" ht="9.75" customHeight="1">
      <c r="C41" s="83"/>
      <c r="D41" s="84" t="s">
        <v>9</v>
      </c>
      <c r="E41" s="85">
        <v>112.95</v>
      </c>
      <c r="F41" s="85">
        <v>1.69</v>
      </c>
      <c r="G41" s="85">
        <v>4.08</v>
      </c>
      <c r="H41" s="85" t="s">
        <v>18</v>
      </c>
      <c r="I41" s="85" t="s">
        <v>18</v>
      </c>
      <c r="J41" s="85">
        <v>4.211</v>
      </c>
      <c r="K41" s="83"/>
    </row>
    <row r="42" spans="3:11" s="6" customFormat="1" ht="9.75" customHeight="1">
      <c r="C42" s="52"/>
      <c r="D42" s="53" t="s">
        <v>10</v>
      </c>
      <c r="E42" s="55">
        <v>1686.4</v>
      </c>
      <c r="F42" s="55" t="s">
        <v>18</v>
      </c>
      <c r="G42" s="55">
        <v>83.3</v>
      </c>
      <c r="H42" s="55" t="s">
        <v>18</v>
      </c>
      <c r="I42" s="55" t="s">
        <v>18</v>
      </c>
      <c r="J42" s="55">
        <v>330.189</v>
      </c>
      <c r="K42" s="52"/>
    </row>
    <row r="43" spans="3:11" ht="9.75" customHeight="1">
      <c r="C43" s="6"/>
      <c r="D43" s="11"/>
      <c r="E43" s="9"/>
      <c r="F43" s="9"/>
      <c r="G43" s="9"/>
      <c r="H43" s="9"/>
      <c r="I43" s="9"/>
      <c r="J43" s="9"/>
      <c r="K43" s="6"/>
    </row>
    <row r="44" spans="3:11" ht="9.75" customHeight="1">
      <c r="C44" s="6"/>
      <c r="D44" s="6" t="s">
        <v>160</v>
      </c>
      <c r="E44" s="9"/>
      <c r="F44" s="9"/>
      <c r="G44" s="9"/>
      <c r="H44" s="9"/>
      <c r="I44" s="9"/>
      <c r="J44" s="9"/>
      <c r="K44" s="6"/>
    </row>
    <row r="45" spans="3:11" ht="9.75" customHeight="1">
      <c r="C45" s="6"/>
      <c r="D45" s="6" t="s">
        <v>161</v>
      </c>
      <c r="E45" s="9"/>
      <c r="F45" s="9"/>
      <c r="G45" s="9"/>
      <c r="H45" s="9"/>
      <c r="I45" s="9"/>
      <c r="J45" s="9"/>
      <c r="K45" s="6"/>
    </row>
    <row r="46" spans="3:11" ht="9.75" customHeight="1">
      <c r="C46" s="6"/>
      <c r="D46" s="6" t="s">
        <v>162</v>
      </c>
      <c r="E46" s="9"/>
      <c r="F46" s="9"/>
      <c r="G46" s="9"/>
      <c r="H46" s="9"/>
      <c r="I46" s="9"/>
      <c r="J46" s="9"/>
      <c r="K46" s="6"/>
    </row>
    <row r="47" spans="3:11" ht="9.75" customHeight="1">
      <c r="C47" s="6"/>
      <c r="D47" s="6" t="s">
        <v>163</v>
      </c>
      <c r="E47" s="9"/>
      <c r="F47" s="9"/>
      <c r="G47" s="9"/>
      <c r="H47" s="9"/>
      <c r="I47" s="9"/>
      <c r="J47" s="9"/>
      <c r="K47" s="6"/>
    </row>
    <row r="48" ht="9.75" customHeight="1">
      <c r="D48" s="3" t="s">
        <v>13</v>
      </c>
    </row>
    <row r="49" ht="9.75" customHeight="1">
      <c r="D49" s="6" t="s">
        <v>164</v>
      </c>
    </row>
    <row r="50" ht="9.75" customHeight="1"/>
    <row r="51" ht="9.75" customHeight="1">
      <c r="D51" s="6"/>
    </row>
    <row r="52" ht="9.75" customHeight="1">
      <c r="D52" s="6"/>
    </row>
    <row r="53" ht="9.75" customHeight="1">
      <c r="D53" s="6"/>
    </row>
    <row r="54" ht="9.75" customHeight="1">
      <c r="D54" s="6"/>
    </row>
    <row r="55" ht="9.75" customHeight="1">
      <c r="D55" s="6"/>
    </row>
    <row r="56" ht="9.75" customHeight="1">
      <c r="D56" s="6"/>
    </row>
    <row r="57" ht="9.75" customHeight="1">
      <c r="D57" s="6"/>
    </row>
    <row r="58" ht="9.75" customHeight="1">
      <c r="D58" s="6"/>
    </row>
    <row r="59" ht="9.75" customHeight="1">
      <c r="D59" s="6"/>
    </row>
    <row r="60" ht="9.75" customHeight="1">
      <c r="D60" s="6"/>
    </row>
    <row r="61" ht="11.25">
      <c r="D61" s="6"/>
    </row>
    <row r="62" ht="11.25">
      <c r="D62" s="6"/>
    </row>
    <row r="63" ht="11.25">
      <c r="D63" s="6"/>
    </row>
    <row r="64" ht="11.25">
      <c r="D64" s="6"/>
    </row>
    <row r="65" ht="11.25">
      <c r="D65" s="6"/>
    </row>
    <row r="66" ht="11.25">
      <c r="D66" s="6"/>
    </row>
    <row r="67" ht="11.25">
      <c r="D67" s="6"/>
    </row>
  </sheetData>
  <mergeCells count="1">
    <mergeCell ref="D9:E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43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16384" width="9.140625" style="3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42"/>
  <dimension ref="D2:E3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3.7109375" style="3" customWidth="1"/>
    <col min="5" max="16384" width="9.140625" style="3" customWidth="1"/>
  </cols>
  <sheetData>
    <row r="1" s="111" customFormat="1" ht="11.25"/>
    <row r="2" s="1" customFormat="1" ht="11.25">
      <c r="D2" s="1" t="s">
        <v>51</v>
      </c>
    </row>
    <row r="3" s="1" customFormat="1" ht="11.25">
      <c r="D3" s="1" t="s">
        <v>52</v>
      </c>
    </row>
    <row r="4" s="1" customFormat="1" ht="11.25">
      <c r="D4" s="1" t="s">
        <v>56</v>
      </c>
    </row>
    <row r="5" s="1" customFormat="1" ht="11.25"/>
    <row r="6" s="1" customFormat="1" ht="11.25">
      <c r="D6" s="1" t="s">
        <v>166</v>
      </c>
    </row>
    <row r="7" s="1" customFormat="1" ht="11.25">
      <c r="D7" s="1" t="s">
        <v>167</v>
      </c>
    </row>
    <row r="8" ht="12"/>
    <row r="9" ht="12"/>
    <row r="10" spans="4:5" ht="12">
      <c r="D10" s="3" t="s">
        <v>19</v>
      </c>
      <c r="E10" s="14">
        <v>4.3</v>
      </c>
    </row>
    <row r="11" spans="4:5" ht="12">
      <c r="D11" s="3" t="s">
        <v>0</v>
      </c>
      <c r="E11" s="14">
        <v>11</v>
      </c>
    </row>
    <row r="12" spans="4:5" ht="12">
      <c r="D12" s="3" t="s">
        <v>42</v>
      </c>
      <c r="E12" s="14">
        <v>8.4</v>
      </c>
    </row>
    <row r="13" spans="4:5" ht="12">
      <c r="D13" s="3" t="s">
        <v>71</v>
      </c>
      <c r="E13" s="14">
        <v>7.2</v>
      </c>
    </row>
    <row r="14" spans="4:5" ht="12">
      <c r="D14" s="3" t="s">
        <v>36</v>
      </c>
      <c r="E14" s="14">
        <v>7.2</v>
      </c>
    </row>
    <row r="15" spans="4:5" ht="12">
      <c r="D15" s="3" t="s">
        <v>39</v>
      </c>
      <c r="E15" s="14">
        <v>7.2</v>
      </c>
    </row>
    <row r="16" spans="4:5" ht="12">
      <c r="D16" s="3" t="s">
        <v>44</v>
      </c>
      <c r="E16" s="14">
        <v>7</v>
      </c>
    </row>
    <row r="17" spans="4:5" ht="12">
      <c r="D17" s="3" t="s">
        <v>7</v>
      </c>
      <c r="E17" s="14">
        <v>7</v>
      </c>
    </row>
    <row r="18" spans="4:5" ht="12">
      <c r="D18" s="3" t="s">
        <v>6</v>
      </c>
      <c r="E18" s="14">
        <v>6.5</v>
      </c>
    </row>
    <row r="19" spans="4:5" ht="12">
      <c r="D19" s="3" t="s">
        <v>25</v>
      </c>
      <c r="E19" s="14">
        <v>6.3</v>
      </c>
    </row>
    <row r="20" spans="4:5" ht="12">
      <c r="D20" s="3" t="s">
        <v>34</v>
      </c>
      <c r="E20" s="14">
        <v>5.2</v>
      </c>
    </row>
    <row r="21" spans="4:5" ht="12">
      <c r="D21" s="3" t="s">
        <v>4</v>
      </c>
      <c r="E21" s="14">
        <v>4.8</v>
      </c>
    </row>
    <row r="22" spans="4:5" ht="12">
      <c r="D22" s="3" t="s">
        <v>5</v>
      </c>
      <c r="E22" s="14">
        <v>4.8</v>
      </c>
    </row>
    <row r="23" spans="4:5" ht="12">
      <c r="D23" s="3" t="s">
        <v>35</v>
      </c>
      <c r="E23" s="14">
        <v>4.7</v>
      </c>
    </row>
    <row r="24" spans="4:5" ht="11.25">
      <c r="D24" s="3" t="s">
        <v>70</v>
      </c>
      <c r="E24" s="14">
        <v>3.8</v>
      </c>
    </row>
    <row r="25" spans="4:5" ht="11.25">
      <c r="D25" s="3" t="s">
        <v>40</v>
      </c>
      <c r="E25" s="14">
        <v>3.2</v>
      </c>
    </row>
    <row r="26" spans="4:5" ht="11.25">
      <c r="D26" s="3" t="s">
        <v>49</v>
      </c>
      <c r="E26" s="14">
        <v>3</v>
      </c>
    </row>
    <row r="27" spans="4:5" ht="11.25">
      <c r="D27" s="3" t="s">
        <v>50</v>
      </c>
      <c r="E27" s="14">
        <v>2.5</v>
      </c>
    </row>
    <row r="28" spans="4:5" ht="11.25">
      <c r="D28" s="3" t="s">
        <v>47</v>
      </c>
      <c r="E28" s="14">
        <v>2.4</v>
      </c>
    </row>
    <row r="29" spans="4:5" ht="11.25">
      <c r="D29" s="3" t="s">
        <v>45</v>
      </c>
      <c r="E29" s="14">
        <v>2.3</v>
      </c>
    </row>
    <row r="30" spans="4:5" ht="11.25">
      <c r="D30" s="3" t="s">
        <v>41</v>
      </c>
      <c r="E30" s="14">
        <v>2</v>
      </c>
    </row>
    <row r="31" spans="4:5" ht="11.25">
      <c r="D31" s="3" t="s">
        <v>29</v>
      </c>
      <c r="E31" s="14">
        <v>1.7</v>
      </c>
    </row>
    <row r="32" spans="4:5" ht="11.25">
      <c r="D32" s="3" t="s">
        <v>43</v>
      </c>
      <c r="E32" s="14">
        <v>1.1</v>
      </c>
    </row>
    <row r="33" spans="4:5" ht="11.25">
      <c r="D33" s="3" t="s">
        <v>38</v>
      </c>
      <c r="E33" s="14">
        <v>0.8</v>
      </c>
    </row>
    <row r="34" spans="4:5" ht="11.25">
      <c r="D34" s="3" t="s">
        <v>1</v>
      </c>
      <c r="E34" s="14">
        <v>0.6</v>
      </c>
    </row>
    <row r="35" spans="4:5" ht="11.25">
      <c r="D35" s="3" t="s">
        <v>24</v>
      </c>
      <c r="E35" s="14">
        <v>0.1</v>
      </c>
    </row>
    <row r="36" spans="4:5" ht="11.25">
      <c r="D36" s="3" t="s">
        <v>10</v>
      </c>
      <c r="E36" s="3">
        <v>4.2</v>
      </c>
    </row>
    <row r="38" ht="11.25">
      <c r="D38" s="3" t="s">
        <v>168</v>
      </c>
    </row>
    <row r="39" ht="11.25">
      <c r="D39" s="3" t="s">
        <v>169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45"/>
  <dimension ref="D1:F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7.421875" style="3" customWidth="1"/>
    <col min="5" max="5" width="9.140625" style="3" customWidth="1"/>
    <col min="6" max="6" width="9.140625" style="110" customWidth="1"/>
    <col min="7" max="16384" width="9.140625" style="3" customWidth="1"/>
  </cols>
  <sheetData>
    <row r="1" s="111" customFormat="1" ht="11.25">
      <c r="F1" s="112"/>
    </row>
    <row r="2" spans="4:6" s="1" customFormat="1" ht="11.25">
      <c r="D2" s="1" t="s">
        <v>51</v>
      </c>
      <c r="F2" s="109"/>
    </row>
    <row r="3" spans="4:6" s="1" customFormat="1" ht="11.25">
      <c r="D3" s="1" t="s">
        <v>52</v>
      </c>
      <c r="F3" s="109"/>
    </row>
    <row r="4" spans="4:6" s="1" customFormat="1" ht="11.25">
      <c r="D4" s="1" t="s">
        <v>56</v>
      </c>
      <c r="F4" s="109"/>
    </row>
    <row r="5" s="1" customFormat="1" ht="11.25">
      <c r="F5" s="109"/>
    </row>
    <row r="6" spans="4:6" s="1" customFormat="1" ht="11.25">
      <c r="D6" s="1" t="s">
        <v>170</v>
      </c>
      <c r="F6" s="109"/>
    </row>
    <row r="7" spans="4:6" s="1" customFormat="1" ht="11.25">
      <c r="D7" s="1" t="s">
        <v>171</v>
      </c>
      <c r="F7" s="109"/>
    </row>
    <row r="8" ht="12"/>
    <row r="9" ht="12">
      <c r="E9" s="23"/>
    </row>
    <row r="10" spans="4:6" ht="12">
      <c r="D10" s="8" t="s">
        <v>23</v>
      </c>
      <c r="E10" s="18">
        <v>2.6033567396167308</v>
      </c>
      <c r="F10" s="110">
        <v>2.6033567396167308</v>
      </c>
    </row>
    <row r="11" spans="4:6" ht="12">
      <c r="D11" s="3" t="s">
        <v>24</v>
      </c>
      <c r="E11" s="18">
        <v>22.52085264133457</v>
      </c>
      <c r="F11" s="110">
        <v>10.5208526413346</v>
      </c>
    </row>
    <row r="12" spans="4:6" ht="12">
      <c r="D12" s="3" t="s">
        <v>42</v>
      </c>
      <c r="E12" s="18">
        <v>7.22113235858098</v>
      </c>
      <c r="F12" s="110">
        <v>7.22113235858098</v>
      </c>
    </row>
    <row r="13" spans="4:6" ht="12">
      <c r="D13" s="8" t="s">
        <v>29</v>
      </c>
      <c r="E13" s="18">
        <v>6.6006884681583475</v>
      </c>
      <c r="F13" s="110">
        <v>6.6006884681583475</v>
      </c>
    </row>
    <row r="14" spans="4:6" ht="12">
      <c r="D14" s="3" t="s">
        <v>50</v>
      </c>
      <c r="E14" s="18">
        <v>5.610317970255912</v>
      </c>
      <c r="F14" s="110">
        <v>5.610317970255912</v>
      </c>
    </row>
    <row r="15" spans="4:6" ht="12">
      <c r="D15" s="3" t="s">
        <v>25</v>
      </c>
      <c r="E15" s="18">
        <v>4.442342761014134</v>
      </c>
      <c r="F15" s="110">
        <v>4.442342761014134</v>
      </c>
    </row>
    <row r="16" spans="4:6" ht="12">
      <c r="D16" s="3" t="s">
        <v>39</v>
      </c>
      <c r="E16" s="18">
        <v>3.1008682207753426</v>
      </c>
      <c r="F16" s="110">
        <v>3.1008682207753426</v>
      </c>
    </row>
    <row r="17" spans="4:6" ht="12">
      <c r="D17" s="3" t="s">
        <v>41</v>
      </c>
      <c r="E17" s="18">
        <v>2.800013337711582</v>
      </c>
      <c r="F17" s="110">
        <v>2.800013337711582</v>
      </c>
    </row>
    <row r="18" spans="4:6" ht="12">
      <c r="D18" s="3" t="s">
        <v>4</v>
      </c>
      <c r="E18" s="18">
        <v>2.776919432255938</v>
      </c>
      <c r="F18" s="110">
        <v>2.776919432255938</v>
      </c>
    </row>
    <row r="19" spans="4:6" ht="12">
      <c r="D19" s="3" t="s">
        <v>49</v>
      </c>
      <c r="E19" s="18">
        <v>1.8913833152971828</v>
      </c>
      <c r="F19" s="110">
        <v>1.8913833152971828</v>
      </c>
    </row>
    <row r="20" spans="4:6" ht="12">
      <c r="D20" s="3" t="s">
        <v>35</v>
      </c>
      <c r="E20" s="18">
        <v>1.7324108523400343</v>
      </c>
      <c r="F20" s="110">
        <v>1.7324108523400343</v>
      </c>
    </row>
    <row r="21" spans="4:6" ht="12">
      <c r="D21" s="3" t="s">
        <v>40</v>
      </c>
      <c r="E21" s="18">
        <v>1.3647618490573397</v>
      </c>
      <c r="F21" s="110">
        <v>1.3647618490573397</v>
      </c>
    </row>
    <row r="22" spans="4:6" ht="12">
      <c r="D22" s="3" t="s">
        <v>70</v>
      </c>
      <c r="E22" s="18">
        <v>1.3255031033480063</v>
      </c>
      <c r="F22" s="110">
        <v>1.3255031033480063</v>
      </c>
    </row>
    <row r="23" spans="4:6" ht="12">
      <c r="D23" s="3" t="s">
        <v>0</v>
      </c>
      <c r="E23" s="18">
        <v>1.0421769373959047</v>
      </c>
      <c r="F23" s="110">
        <v>1.0421769373959047</v>
      </c>
    </row>
    <row r="24" spans="4:6" ht="12">
      <c r="D24" s="8" t="s">
        <v>34</v>
      </c>
      <c r="E24" s="18">
        <v>1.0239973516012655</v>
      </c>
      <c r="F24" s="110">
        <v>1.0239973516012655</v>
      </c>
    </row>
    <row r="25" spans="4:6" ht="12">
      <c r="D25" s="3" t="s">
        <v>1</v>
      </c>
      <c r="E25" s="18">
        <v>0.9887453730296003</v>
      </c>
      <c r="F25" s="110">
        <v>0.9887453730296003</v>
      </c>
    </row>
    <row r="26" spans="4:6" ht="11.25">
      <c r="D26" s="3" t="s">
        <v>6</v>
      </c>
      <c r="E26" s="18">
        <v>0.7267313435473325</v>
      </c>
      <c r="F26" s="110">
        <v>0.7267313435473325</v>
      </c>
    </row>
    <row r="27" spans="4:6" ht="11.25">
      <c r="D27" s="3" t="s">
        <v>38</v>
      </c>
      <c r="E27" s="18">
        <v>0.677733443458232</v>
      </c>
      <c r="F27" s="110">
        <v>0.677733443458232</v>
      </c>
    </row>
    <row r="28" spans="4:6" ht="11.25">
      <c r="D28" s="3" t="s">
        <v>44</v>
      </c>
      <c r="E28" s="18">
        <v>0.5930636359536373</v>
      </c>
      <c r="F28" s="110">
        <v>0.5930636359536373</v>
      </c>
    </row>
    <row r="29" spans="4:6" ht="11.25">
      <c r="D29" s="3" t="s">
        <v>7</v>
      </c>
      <c r="E29" s="18">
        <v>0.5346990555842691</v>
      </c>
      <c r="F29" s="110">
        <v>0.5346990555842691</v>
      </c>
    </row>
    <row r="30" spans="4:6" ht="11.25">
      <c r="D30" s="3" t="s">
        <v>36</v>
      </c>
      <c r="E30" s="18">
        <v>0.29676812276066733</v>
      </c>
      <c r="F30" s="110">
        <v>0.29676812276066733</v>
      </c>
    </row>
    <row r="31" spans="4:6" ht="11.25">
      <c r="D31" s="3" t="s">
        <v>10</v>
      </c>
      <c r="E31" s="18">
        <v>0.6664091172493721</v>
      </c>
      <c r="F31" s="110">
        <v>0.6664091172493721</v>
      </c>
    </row>
    <row r="32" ht="11.25">
      <c r="E32" s="18"/>
    </row>
    <row r="33" spans="4:5" ht="11.25">
      <c r="D33" s="3" t="s">
        <v>172</v>
      </c>
      <c r="E33" s="14"/>
    </row>
    <row r="34" spans="4:5" ht="11.25">
      <c r="D34" s="3" t="s">
        <v>173</v>
      </c>
      <c r="E34" s="14"/>
    </row>
    <row r="35" spans="4:5" ht="11.25">
      <c r="D35" s="3" t="s">
        <v>174</v>
      </c>
      <c r="E35" s="14"/>
    </row>
    <row r="36" ht="11.25">
      <c r="E36" s="14"/>
    </row>
    <row r="37" ht="11.25">
      <c r="E37" s="14"/>
    </row>
    <row r="45" ht="11.25">
      <c r="D45" s="17"/>
    </row>
    <row r="46" ht="11.25">
      <c r="D46" s="1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4"/>
  <dimension ref="C2:L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0.140625" style="3" customWidth="1"/>
    <col min="5" max="5" width="10.28125" style="3" customWidth="1"/>
    <col min="6" max="6" width="15.140625" style="3" customWidth="1"/>
    <col min="7" max="7" width="13.7109375" style="3" customWidth="1"/>
    <col min="8" max="8" width="9.8515625" style="3" customWidth="1"/>
    <col min="9" max="9" width="12.28125" style="3" customWidth="1"/>
    <col min="10" max="10" width="1.7109375" style="3" customWidth="1"/>
    <col min="11" max="16384" width="9.140625" style="3" customWidth="1"/>
  </cols>
  <sheetData>
    <row r="2" s="1" customFormat="1" ht="11.25">
      <c r="D2" s="1" t="s">
        <v>51</v>
      </c>
    </row>
    <row r="3" s="1" customFormat="1" ht="11.25">
      <c r="D3" s="1" t="s">
        <v>52</v>
      </c>
    </row>
    <row r="4" s="1" customFormat="1" ht="11.25">
      <c r="D4" s="1" t="s">
        <v>56</v>
      </c>
    </row>
    <row r="5" s="1" customFormat="1" ht="11.25"/>
    <row r="6" s="1" customFormat="1" ht="11.25">
      <c r="D6" s="1" t="s">
        <v>175</v>
      </c>
    </row>
    <row r="7" s="1" customFormat="1" ht="11.25"/>
    <row r="9" spans="3:12" ht="45" customHeight="1">
      <c r="C9" s="77"/>
      <c r="D9" s="188" t="s">
        <v>265</v>
      </c>
      <c r="E9" s="188"/>
      <c r="F9" s="79" t="s">
        <v>177</v>
      </c>
      <c r="G9" s="79" t="s">
        <v>277</v>
      </c>
      <c r="H9" s="79" t="s">
        <v>266</v>
      </c>
      <c r="I9" s="79" t="s">
        <v>267</v>
      </c>
      <c r="J9" s="78"/>
      <c r="K9" s="8"/>
      <c r="L9" s="8"/>
    </row>
    <row r="10" spans="3:10" s="6" customFormat="1" ht="9.75" customHeight="1">
      <c r="C10" s="57"/>
      <c r="D10" s="58" t="s">
        <v>19</v>
      </c>
      <c r="E10" s="60">
        <v>156039.24</v>
      </c>
      <c r="F10" s="59" t="s">
        <v>18</v>
      </c>
      <c r="G10" s="59" t="s">
        <v>18</v>
      </c>
      <c r="H10" s="59" t="s">
        <v>18</v>
      </c>
      <c r="I10" s="59">
        <v>0.8</v>
      </c>
      <c r="J10" s="57"/>
    </row>
    <row r="11" spans="3:10" s="6" customFormat="1" ht="9.75" customHeight="1">
      <c r="C11" s="62"/>
      <c r="D11" s="63" t="s">
        <v>16</v>
      </c>
      <c r="E11" s="65">
        <v>103721.65</v>
      </c>
      <c r="F11" s="64" t="s">
        <v>18</v>
      </c>
      <c r="G11" s="64">
        <v>4.244474407997798</v>
      </c>
      <c r="H11" s="64" t="s">
        <v>18</v>
      </c>
      <c r="I11" s="64" t="s">
        <v>18</v>
      </c>
      <c r="J11" s="62"/>
    </row>
    <row r="12" spans="3:10" s="6" customFormat="1" ht="9.75" customHeight="1">
      <c r="C12" s="47"/>
      <c r="D12" s="48" t="s">
        <v>29</v>
      </c>
      <c r="E12" s="50">
        <v>1385.58</v>
      </c>
      <c r="F12" s="49">
        <v>1.4264062702983586</v>
      </c>
      <c r="G12" s="49">
        <v>1.6595216443655365</v>
      </c>
      <c r="H12" s="49">
        <v>1.5668528702781508</v>
      </c>
      <c r="I12" s="49">
        <v>2.8</v>
      </c>
      <c r="J12" s="47"/>
    </row>
    <row r="13" spans="3:10" s="6" customFormat="1" ht="9.75" customHeight="1">
      <c r="C13" s="67"/>
      <c r="D13" s="68" t="s">
        <v>31</v>
      </c>
      <c r="E13" s="70">
        <v>2729.39</v>
      </c>
      <c r="F13" s="69" t="s">
        <v>18</v>
      </c>
      <c r="G13" s="69" t="s">
        <v>18</v>
      </c>
      <c r="H13" s="69">
        <v>4.08882570830845</v>
      </c>
      <c r="I13" s="69">
        <v>0.49</v>
      </c>
      <c r="J13" s="67"/>
    </row>
    <row r="14" spans="3:10" s="6" customFormat="1" ht="9.75" customHeight="1">
      <c r="C14" s="67"/>
      <c r="D14" s="68" t="s">
        <v>33</v>
      </c>
      <c r="E14" s="70">
        <v>3557.79</v>
      </c>
      <c r="F14" s="69">
        <v>6.358132436147159</v>
      </c>
      <c r="G14" s="69">
        <v>7.166864823387551</v>
      </c>
      <c r="H14" s="69">
        <v>1.3218880259936645</v>
      </c>
      <c r="I14" s="69">
        <v>0.58</v>
      </c>
      <c r="J14" s="67"/>
    </row>
    <row r="15" spans="3:10" s="6" customFormat="1" ht="9.75" customHeight="1">
      <c r="C15" s="67"/>
      <c r="D15" s="68" t="s">
        <v>34</v>
      </c>
      <c r="E15" s="70">
        <v>2707.69</v>
      </c>
      <c r="F15" s="69">
        <v>4.885455868286251</v>
      </c>
      <c r="G15" s="69">
        <v>4.953632062754599</v>
      </c>
      <c r="H15" s="69">
        <v>16.580553903881167</v>
      </c>
      <c r="I15" s="69">
        <v>1.69</v>
      </c>
      <c r="J15" s="67"/>
    </row>
    <row r="16" spans="3:10" s="6" customFormat="1" ht="9.75" customHeight="1">
      <c r="C16" s="67"/>
      <c r="D16" s="68" t="s">
        <v>35</v>
      </c>
      <c r="E16" s="70">
        <v>17035.22</v>
      </c>
      <c r="F16" s="69" t="s">
        <v>18</v>
      </c>
      <c r="G16" s="69">
        <v>4.739627665507109</v>
      </c>
      <c r="H16" s="69" t="s">
        <v>18</v>
      </c>
      <c r="I16" s="69">
        <v>1.07</v>
      </c>
      <c r="J16" s="67"/>
    </row>
    <row r="17" spans="3:10" s="6" customFormat="1" ht="9.75" customHeight="1">
      <c r="C17" s="67"/>
      <c r="D17" s="68" t="s">
        <v>36</v>
      </c>
      <c r="E17" s="70">
        <v>828.93</v>
      </c>
      <c r="F17" s="69">
        <v>4.401698575271736</v>
      </c>
      <c r="G17" s="69">
        <v>7.207001797497979</v>
      </c>
      <c r="H17" s="69" t="s">
        <v>18</v>
      </c>
      <c r="I17" s="69">
        <v>0.38</v>
      </c>
      <c r="J17" s="67"/>
    </row>
    <row r="18" spans="3:10" s="6" customFormat="1" ht="9.75" customHeight="1">
      <c r="C18" s="67"/>
      <c r="D18" s="68" t="s">
        <v>38</v>
      </c>
      <c r="E18" s="70">
        <v>4219.38</v>
      </c>
      <c r="F18" s="69">
        <v>0.5577359706876366</v>
      </c>
      <c r="G18" s="69">
        <v>0.8274201422957875</v>
      </c>
      <c r="H18" s="69">
        <v>0</v>
      </c>
      <c r="I18" s="69">
        <v>1.47</v>
      </c>
      <c r="J18" s="67"/>
    </row>
    <row r="19" spans="3:10" s="6" customFormat="1" ht="9.75" customHeight="1">
      <c r="C19" s="67"/>
      <c r="D19" s="68" t="s">
        <v>39</v>
      </c>
      <c r="E19" s="70">
        <v>3983.79</v>
      </c>
      <c r="F19" s="69">
        <v>5.176101149910011</v>
      </c>
      <c r="G19" s="69">
        <v>7.24779669611099</v>
      </c>
      <c r="H19" s="69">
        <v>40.00662685533123</v>
      </c>
      <c r="I19" s="69">
        <v>0.62</v>
      </c>
      <c r="J19" s="67"/>
    </row>
    <row r="20" spans="3:10" s="6" customFormat="1" ht="9.75" customHeight="1">
      <c r="C20" s="67"/>
      <c r="D20" s="68" t="s">
        <v>40</v>
      </c>
      <c r="E20" s="70">
        <v>24855.13</v>
      </c>
      <c r="F20" s="69">
        <v>1.8943051193053506</v>
      </c>
      <c r="G20" s="69">
        <v>3.2491039073221506</v>
      </c>
      <c r="H20" s="69">
        <v>15.148301376818388</v>
      </c>
      <c r="I20" s="69">
        <v>0.58</v>
      </c>
      <c r="J20" s="67"/>
    </row>
    <row r="21" spans="3:10" s="6" customFormat="1" ht="9.75" customHeight="1">
      <c r="C21" s="67"/>
      <c r="D21" s="68" t="s">
        <v>41</v>
      </c>
      <c r="E21" s="70">
        <v>27590.94</v>
      </c>
      <c r="F21" s="69" t="s">
        <v>18</v>
      </c>
      <c r="G21" s="69">
        <v>1.9951766775615474</v>
      </c>
      <c r="H21" s="69">
        <v>9.809306968156939</v>
      </c>
      <c r="I21" s="69">
        <v>0.82</v>
      </c>
      <c r="J21" s="67"/>
    </row>
    <row r="22" spans="3:10" s="6" customFormat="1" ht="9.75" customHeight="1">
      <c r="C22" s="67"/>
      <c r="D22" s="68" t="s">
        <v>42</v>
      </c>
      <c r="E22" s="70">
        <v>12707.85</v>
      </c>
      <c r="F22" s="69">
        <v>5.756575659926738</v>
      </c>
      <c r="G22" s="69">
        <v>8.415758763284112</v>
      </c>
      <c r="H22" s="69">
        <v>31.261543061965636</v>
      </c>
      <c r="I22" s="69">
        <v>0.75</v>
      </c>
      <c r="J22" s="67"/>
    </row>
    <row r="23" spans="3:10" s="6" customFormat="1" ht="9.75" customHeight="1">
      <c r="C23" s="67"/>
      <c r="D23" s="68" t="s">
        <v>43</v>
      </c>
      <c r="E23" s="70">
        <v>151.5</v>
      </c>
      <c r="F23" s="69">
        <v>0.15181518151815182</v>
      </c>
      <c r="G23" s="69">
        <v>1.1207920792079207</v>
      </c>
      <c r="H23" s="69">
        <v>30.264026402640265</v>
      </c>
      <c r="I23" s="69">
        <v>1.61</v>
      </c>
      <c r="J23" s="67"/>
    </row>
    <row r="24" spans="3:10" s="6" customFormat="1" ht="9.75" customHeight="1">
      <c r="C24" s="67"/>
      <c r="D24" s="68" t="s">
        <v>44</v>
      </c>
      <c r="E24" s="70">
        <v>1701.68</v>
      </c>
      <c r="F24" s="69">
        <v>1.2159160359174463</v>
      </c>
      <c r="G24" s="69">
        <v>6.970288185792864</v>
      </c>
      <c r="H24" s="69">
        <v>0.04642470969865074</v>
      </c>
      <c r="I24" s="69">
        <v>0.27</v>
      </c>
      <c r="J24" s="67"/>
    </row>
    <row r="25" spans="3:10" s="6" customFormat="1" ht="9.75" customHeight="1">
      <c r="C25" s="67"/>
      <c r="D25" s="68" t="s">
        <v>45</v>
      </c>
      <c r="E25" s="70">
        <v>2792.04</v>
      </c>
      <c r="F25" s="69">
        <v>0.4980229509605879</v>
      </c>
      <c r="G25" s="69">
        <v>2.311714731880632</v>
      </c>
      <c r="H25" s="69">
        <v>0.15830718757610923</v>
      </c>
      <c r="I25" s="69">
        <v>0.46</v>
      </c>
      <c r="J25" s="67"/>
    </row>
    <row r="26" spans="3:10" s="6" customFormat="1" ht="9.75" customHeight="1">
      <c r="C26" s="67"/>
      <c r="D26" s="68" t="s">
        <v>47</v>
      </c>
      <c r="E26" s="70">
        <v>129.13</v>
      </c>
      <c r="F26" s="69" t="s">
        <v>18</v>
      </c>
      <c r="G26" s="69" t="s">
        <v>18</v>
      </c>
      <c r="H26" s="69">
        <v>0</v>
      </c>
      <c r="I26" s="69">
        <v>1.22</v>
      </c>
      <c r="J26" s="67"/>
    </row>
    <row r="27" spans="3:10" s="6" customFormat="1" ht="9.75" customHeight="1">
      <c r="C27" s="67"/>
      <c r="D27" s="68" t="s">
        <v>49</v>
      </c>
      <c r="E27" s="70">
        <v>4266.55</v>
      </c>
      <c r="F27" s="69">
        <v>1.9867340122581476</v>
      </c>
      <c r="G27" s="69">
        <v>3.0135824026438223</v>
      </c>
      <c r="H27" s="69">
        <v>3.580176020438059</v>
      </c>
      <c r="I27" s="69">
        <v>0.59</v>
      </c>
      <c r="J27" s="67"/>
    </row>
    <row r="28" spans="3:10" s="6" customFormat="1" ht="9.75" customHeight="1">
      <c r="C28" s="67"/>
      <c r="D28" s="68" t="s">
        <v>24</v>
      </c>
      <c r="E28" s="70">
        <v>10.25</v>
      </c>
      <c r="F28" s="69">
        <v>0</v>
      </c>
      <c r="G28" s="69">
        <v>0.13658536585365852</v>
      </c>
      <c r="H28" s="69">
        <v>29.46341463414634</v>
      </c>
      <c r="I28" s="69">
        <v>4.5</v>
      </c>
      <c r="J28" s="67"/>
    </row>
    <row r="29" spans="3:10" s="6" customFormat="1" ht="9.75" customHeight="1">
      <c r="C29" s="67"/>
      <c r="D29" s="68" t="s">
        <v>50</v>
      </c>
      <c r="E29" s="70">
        <v>1958.06</v>
      </c>
      <c r="F29" s="69">
        <v>2.394053297651757</v>
      </c>
      <c r="G29" s="69">
        <v>2.490475266335046</v>
      </c>
      <c r="H29" s="69">
        <v>20.8328651828851</v>
      </c>
      <c r="I29" s="69">
        <v>3.26</v>
      </c>
      <c r="J29" s="67"/>
    </row>
    <row r="30" spans="3:10" s="6" customFormat="1" ht="9.75" customHeight="1">
      <c r="C30" s="67"/>
      <c r="D30" s="68" t="s">
        <v>0</v>
      </c>
      <c r="E30" s="70">
        <v>3266.24</v>
      </c>
      <c r="F30" s="69" t="s">
        <v>18</v>
      </c>
      <c r="G30" s="69">
        <v>11.03314514548839</v>
      </c>
      <c r="H30" s="69">
        <v>3.656191829136867</v>
      </c>
      <c r="I30" s="69">
        <v>0.75</v>
      </c>
      <c r="J30" s="67"/>
    </row>
    <row r="31" spans="3:10" s="6" customFormat="1" ht="9.75" customHeight="1">
      <c r="C31" s="67"/>
      <c r="D31" s="68" t="s">
        <v>1</v>
      </c>
      <c r="E31" s="70">
        <v>14754.88</v>
      </c>
      <c r="F31" s="69" t="s">
        <v>18</v>
      </c>
      <c r="G31" s="69" t="s">
        <v>18</v>
      </c>
      <c r="H31" s="69">
        <v>0.8417554056691753</v>
      </c>
      <c r="I31" s="69">
        <v>0.72</v>
      </c>
      <c r="J31" s="67"/>
    </row>
    <row r="32" spans="3:10" s="6" customFormat="1" ht="9.75" customHeight="1">
      <c r="C32" s="67"/>
      <c r="D32" s="68" t="s">
        <v>25</v>
      </c>
      <c r="E32" s="70">
        <v>3679.59</v>
      </c>
      <c r="F32" s="69">
        <v>2.9995189681459076</v>
      </c>
      <c r="G32" s="69">
        <v>6.344674270774734</v>
      </c>
      <c r="H32" s="69">
        <v>16.76735723273517</v>
      </c>
      <c r="I32" s="69">
        <v>0.56</v>
      </c>
      <c r="J32" s="67"/>
    </row>
    <row r="33" spans="3:10" s="6" customFormat="1" ht="9.75" customHeight="1">
      <c r="C33" s="67"/>
      <c r="D33" s="68" t="s">
        <v>2</v>
      </c>
      <c r="E33" s="70">
        <v>13906.7</v>
      </c>
      <c r="F33" s="69" t="s">
        <v>18</v>
      </c>
      <c r="G33" s="69" t="s">
        <v>18</v>
      </c>
      <c r="H33" s="69">
        <v>5.8128096529011195</v>
      </c>
      <c r="I33" s="69">
        <v>0.47</v>
      </c>
      <c r="J33" s="67"/>
    </row>
    <row r="34" spans="3:10" s="6" customFormat="1" ht="9.75" customHeight="1">
      <c r="C34" s="67"/>
      <c r="D34" s="68" t="s">
        <v>4</v>
      </c>
      <c r="E34" s="70">
        <v>485.43</v>
      </c>
      <c r="F34" s="69">
        <v>3.2929567599859917</v>
      </c>
      <c r="G34" s="69">
        <v>4.840862740250912</v>
      </c>
      <c r="H34" s="69">
        <v>0.9125929588200153</v>
      </c>
      <c r="I34" s="69">
        <v>1.08</v>
      </c>
      <c r="J34" s="67"/>
    </row>
    <row r="35" spans="3:10" s="6" customFormat="1" ht="9.75" customHeight="1">
      <c r="C35" s="67"/>
      <c r="D35" s="68" t="s">
        <v>5</v>
      </c>
      <c r="E35" s="70">
        <v>1879.49</v>
      </c>
      <c r="F35" s="69">
        <v>1.449701780802239</v>
      </c>
      <c r="G35" s="69">
        <v>4.799493479614151</v>
      </c>
      <c r="H35" s="69">
        <v>9.584514948204035</v>
      </c>
      <c r="I35" s="69">
        <v>0.42</v>
      </c>
      <c r="J35" s="67"/>
    </row>
    <row r="36" spans="3:10" s="6" customFormat="1" ht="9.75" customHeight="1">
      <c r="C36" s="67"/>
      <c r="D36" s="68" t="s">
        <v>6</v>
      </c>
      <c r="E36" s="70">
        <v>2263.56</v>
      </c>
      <c r="F36" s="69">
        <v>5.973908356747778</v>
      </c>
      <c r="G36" s="69">
        <v>6.520127586633445</v>
      </c>
      <c r="H36" s="69">
        <v>3.1145629009171394</v>
      </c>
      <c r="I36" s="69">
        <v>0.51</v>
      </c>
      <c r="J36" s="67"/>
    </row>
    <row r="37" spans="3:10" s="6" customFormat="1" ht="9.75" customHeight="1">
      <c r="C37" s="67"/>
      <c r="D37" s="68" t="s">
        <v>7</v>
      </c>
      <c r="E37" s="70">
        <v>3192.45</v>
      </c>
      <c r="F37" s="69">
        <v>6.284765618882051</v>
      </c>
      <c r="G37" s="69">
        <v>6.977023915801343</v>
      </c>
      <c r="H37" s="69">
        <v>5.231092107942176</v>
      </c>
      <c r="I37" s="69">
        <v>0.57</v>
      </c>
      <c r="J37" s="67"/>
    </row>
    <row r="38" spans="3:10" s="6" customFormat="1" ht="9.75" customHeight="1">
      <c r="C38" s="72"/>
      <c r="D38" s="73" t="s">
        <v>8</v>
      </c>
      <c r="E38" s="75">
        <v>15956.96</v>
      </c>
      <c r="F38" s="74">
        <v>3.3078731788511098</v>
      </c>
      <c r="G38" s="74">
        <v>3.816215620017848</v>
      </c>
      <c r="H38" s="74">
        <v>1.3058878382849866</v>
      </c>
      <c r="I38" s="74">
        <v>0.9</v>
      </c>
      <c r="J38" s="72"/>
    </row>
    <row r="39" spans="3:10" s="6" customFormat="1" ht="9.75" customHeight="1">
      <c r="C39" s="47"/>
      <c r="D39" s="48" t="s">
        <v>10</v>
      </c>
      <c r="E39" s="50">
        <v>1035.4</v>
      </c>
      <c r="F39" s="49">
        <v>3.526173459532548</v>
      </c>
      <c r="G39" s="49">
        <v>4.153950164187754</v>
      </c>
      <c r="H39" s="49">
        <v>11.313502028201661</v>
      </c>
      <c r="I39" s="49">
        <v>1.21</v>
      </c>
      <c r="J39" s="47"/>
    </row>
    <row r="40" spans="3:10" s="6" customFormat="1" ht="9.75" customHeight="1">
      <c r="C40" s="52"/>
      <c r="D40" s="53" t="s">
        <v>11</v>
      </c>
      <c r="E40" s="55">
        <v>1061.67</v>
      </c>
      <c r="F40" s="54" t="s">
        <v>18</v>
      </c>
      <c r="G40" s="54" t="s">
        <v>18</v>
      </c>
      <c r="H40" s="54">
        <v>0</v>
      </c>
      <c r="I40" s="54">
        <v>1.67</v>
      </c>
      <c r="J40" s="52"/>
    </row>
    <row r="41" spans="3:10" ht="9.75" customHeight="1">
      <c r="C41" s="6"/>
      <c r="D41" s="11"/>
      <c r="E41" s="9"/>
      <c r="F41" s="9"/>
      <c r="G41" s="9"/>
      <c r="H41" s="9"/>
      <c r="I41" s="9"/>
      <c r="J41" s="6"/>
    </row>
    <row r="42" spans="3:10" ht="9.75" customHeight="1">
      <c r="C42" s="6"/>
      <c r="D42" s="6" t="s">
        <v>278</v>
      </c>
      <c r="E42" s="9"/>
      <c r="F42" s="9"/>
      <c r="G42" s="9"/>
      <c r="H42" s="9"/>
      <c r="I42" s="9"/>
      <c r="J42" s="6"/>
    </row>
    <row r="43" spans="3:10" ht="9.75" customHeight="1">
      <c r="C43" s="6"/>
      <c r="D43" s="3" t="s">
        <v>176</v>
      </c>
      <c r="E43" s="9"/>
      <c r="F43" s="9"/>
      <c r="G43" s="9"/>
      <c r="H43" s="9"/>
      <c r="I43" s="9"/>
      <c r="J43" s="6"/>
    </row>
    <row r="44" spans="3:10" ht="9.75" customHeight="1">
      <c r="C44" s="6"/>
      <c r="E44" s="9"/>
      <c r="F44" s="9"/>
      <c r="G44" s="9"/>
      <c r="H44" s="9"/>
      <c r="I44" s="9"/>
      <c r="J44" s="6"/>
    </row>
    <row r="45" spans="3:10" ht="9.75" customHeight="1">
      <c r="C45" s="6"/>
      <c r="D45" s="6"/>
      <c r="E45" s="9"/>
      <c r="F45" s="9"/>
      <c r="G45" s="9"/>
      <c r="H45" s="9"/>
      <c r="I45" s="9"/>
      <c r="J45" s="6"/>
    </row>
    <row r="46" spans="3:10" ht="9.75" customHeight="1">
      <c r="C46" s="6"/>
      <c r="D46" s="6"/>
      <c r="E46" s="9"/>
      <c r="F46" s="9"/>
      <c r="G46" s="9"/>
      <c r="H46" s="9"/>
      <c r="I46" s="9"/>
      <c r="J46" s="6"/>
    </row>
    <row r="47" spans="3:10" ht="9.75" customHeight="1">
      <c r="C47" s="6"/>
      <c r="E47" s="9"/>
      <c r="F47" s="9"/>
      <c r="G47" s="9"/>
      <c r="H47" s="9"/>
      <c r="I47" s="9"/>
      <c r="J47" s="6"/>
    </row>
    <row r="48" ht="9.75" customHeight="1">
      <c r="D48" s="6"/>
    </row>
    <row r="49" ht="9.75" customHeight="1">
      <c r="D49" s="6"/>
    </row>
    <row r="50" ht="9.75" customHeight="1"/>
    <row r="51" ht="11.25">
      <c r="D51" s="6"/>
    </row>
  </sheetData>
  <mergeCells count="1">
    <mergeCell ref="D9:E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6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16384" width="9.140625" style="3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5"/>
  <dimension ref="C2:P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2.57421875" style="3" customWidth="1"/>
    <col min="5" max="9" width="5.7109375" style="3" customWidth="1"/>
    <col min="10" max="10" width="1.7109375" style="3" customWidth="1"/>
    <col min="11" max="15" width="5.7109375" style="3" customWidth="1"/>
    <col min="16" max="16" width="1.7109375" style="3" customWidth="1"/>
    <col min="17" max="16384" width="9.140625" style="3" customWidth="1"/>
  </cols>
  <sheetData>
    <row r="2" s="17" customFormat="1" ht="11.25">
      <c r="D2" s="1" t="s">
        <v>51</v>
      </c>
    </row>
    <row r="3" s="17" customFormat="1" ht="11.25">
      <c r="D3" s="1" t="s">
        <v>52</v>
      </c>
    </row>
    <row r="4" s="17" customFormat="1" ht="11.25">
      <c r="D4" s="1" t="s">
        <v>57</v>
      </c>
    </row>
    <row r="5" s="17" customFormat="1" ht="11.25">
      <c r="D5" s="1"/>
    </row>
    <row r="6" s="17" customFormat="1" ht="11.25">
      <c r="D6" s="1" t="s">
        <v>178</v>
      </c>
    </row>
    <row r="7" spans="4:15" s="17" customFormat="1" ht="11.25">
      <c r="D7" s="1" t="s">
        <v>179</v>
      </c>
      <c r="H7" s="20"/>
      <c r="K7" s="21"/>
      <c r="L7" s="21"/>
      <c r="M7" s="21"/>
      <c r="N7" s="21"/>
      <c r="O7" s="21"/>
    </row>
    <row r="8" spans="5:15" ht="11.25">
      <c r="E8" s="202"/>
      <c r="F8" s="202"/>
      <c r="G8" s="202"/>
      <c r="H8" s="202"/>
      <c r="I8" s="202"/>
      <c r="K8" s="202"/>
      <c r="L8" s="202"/>
      <c r="M8" s="202"/>
      <c r="N8" s="202"/>
      <c r="O8" s="202"/>
    </row>
    <row r="9" spans="3:16" s="6" customFormat="1" ht="11.25" customHeight="1">
      <c r="C9" s="113"/>
      <c r="D9" s="113"/>
      <c r="E9" s="203" t="s">
        <v>180</v>
      </c>
      <c r="F9" s="203"/>
      <c r="G9" s="203"/>
      <c r="H9" s="203"/>
      <c r="I9" s="203"/>
      <c r="J9" s="204"/>
      <c r="K9" s="203" t="s">
        <v>181</v>
      </c>
      <c r="L9" s="203"/>
      <c r="M9" s="203"/>
      <c r="N9" s="203"/>
      <c r="O9" s="203"/>
      <c r="P9" s="203"/>
    </row>
    <row r="10" spans="3:16" s="6" customFormat="1" ht="11.25" customHeight="1">
      <c r="C10" s="40"/>
      <c r="D10" s="41"/>
      <c r="E10" s="117">
        <v>2003</v>
      </c>
      <c r="F10" s="117">
        <v>2004</v>
      </c>
      <c r="G10" s="117">
        <v>2005</v>
      </c>
      <c r="H10" s="117">
        <v>2006</v>
      </c>
      <c r="I10" s="117">
        <v>2007</v>
      </c>
      <c r="J10" s="157"/>
      <c r="K10" s="117">
        <v>2003</v>
      </c>
      <c r="L10" s="117">
        <v>2004</v>
      </c>
      <c r="M10" s="117">
        <v>2005</v>
      </c>
      <c r="N10" s="117">
        <v>2006</v>
      </c>
      <c r="O10" s="117">
        <v>2007</v>
      </c>
      <c r="P10" s="40"/>
    </row>
    <row r="11" spans="3:16" s="6" customFormat="1" ht="9.75" customHeight="1">
      <c r="C11" s="47"/>
      <c r="D11" s="48" t="s">
        <v>19</v>
      </c>
      <c r="E11" s="100">
        <v>387181</v>
      </c>
      <c r="F11" s="100">
        <v>393668</v>
      </c>
      <c r="G11" s="100">
        <v>454120</v>
      </c>
      <c r="H11" s="100">
        <v>425448</v>
      </c>
      <c r="I11" s="100" t="s">
        <v>18</v>
      </c>
      <c r="J11" s="158"/>
      <c r="K11" s="100">
        <v>102074</v>
      </c>
      <c r="L11" s="100">
        <v>105864</v>
      </c>
      <c r="M11" s="100">
        <v>108072</v>
      </c>
      <c r="N11" s="100">
        <v>111962</v>
      </c>
      <c r="O11" s="100" t="s">
        <v>18</v>
      </c>
      <c r="P11" s="47"/>
    </row>
    <row r="12" spans="3:16" s="6" customFormat="1" ht="9.75" customHeight="1">
      <c r="C12" s="67"/>
      <c r="D12" s="68" t="s">
        <v>16</v>
      </c>
      <c r="E12" s="102">
        <v>202327</v>
      </c>
      <c r="F12" s="102">
        <v>207858</v>
      </c>
      <c r="G12" s="102">
        <v>237029</v>
      </c>
      <c r="H12" s="102">
        <v>242152</v>
      </c>
      <c r="I12" s="102" t="s">
        <v>18</v>
      </c>
      <c r="J12" s="159"/>
      <c r="K12" s="102">
        <v>61286</v>
      </c>
      <c r="L12" s="102">
        <v>63647</v>
      </c>
      <c r="M12" s="102">
        <v>64683</v>
      </c>
      <c r="N12" s="102">
        <v>67497</v>
      </c>
      <c r="O12" s="102" t="s">
        <v>18</v>
      </c>
      <c r="P12" s="67"/>
    </row>
    <row r="13" spans="3:16" s="6" customFormat="1" ht="9.75" customHeight="1">
      <c r="C13" s="67"/>
      <c r="D13" s="68" t="s">
        <v>29</v>
      </c>
      <c r="E13" s="102">
        <v>4765</v>
      </c>
      <c r="F13" s="102">
        <v>4850</v>
      </c>
      <c r="G13" s="102">
        <v>4950</v>
      </c>
      <c r="H13" s="102">
        <v>4230</v>
      </c>
      <c r="I13" s="102">
        <v>4100</v>
      </c>
      <c r="J13" s="159"/>
      <c r="K13" s="102">
        <v>1215</v>
      </c>
      <c r="L13" s="102">
        <v>1235</v>
      </c>
      <c r="M13" s="102">
        <v>1285</v>
      </c>
      <c r="N13" s="102">
        <v>1520</v>
      </c>
      <c r="O13" s="102">
        <v>1555</v>
      </c>
      <c r="P13" s="67"/>
    </row>
    <row r="14" spans="3:16" s="6" customFormat="1" ht="9.75" customHeight="1">
      <c r="C14" s="67"/>
      <c r="D14" s="68" t="s">
        <v>31</v>
      </c>
      <c r="E14" s="102">
        <v>4833</v>
      </c>
      <c r="F14" s="102">
        <v>5986</v>
      </c>
      <c r="G14" s="102">
        <v>5862</v>
      </c>
      <c r="H14" s="104">
        <v>5992</v>
      </c>
      <c r="I14" s="104">
        <v>599</v>
      </c>
      <c r="J14" s="159"/>
      <c r="K14" s="102">
        <v>332</v>
      </c>
      <c r="L14" s="102">
        <v>569</v>
      </c>
      <c r="M14" s="102">
        <v>569</v>
      </c>
      <c r="N14" s="104">
        <v>569</v>
      </c>
      <c r="O14" s="104">
        <v>569</v>
      </c>
      <c r="P14" s="67"/>
    </row>
    <row r="15" spans="3:16" s="6" customFormat="1" ht="9.75" customHeight="1">
      <c r="C15" s="67"/>
      <c r="D15" s="68" t="s">
        <v>33</v>
      </c>
      <c r="E15" s="102">
        <v>15140</v>
      </c>
      <c r="F15" s="102">
        <v>15601</v>
      </c>
      <c r="G15" s="102">
        <v>15510</v>
      </c>
      <c r="H15" s="102">
        <v>17678</v>
      </c>
      <c r="I15" s="102">
        <v>18508</v>
      </c>
      <c r="J15" s="159"/>
      <c r="K15" s="102">
        <v>3805</v>
      </c>
      <c r="L15" s="102">
        <v>3940</v>
      </c>
      <c r="M15" s="102">
        <v>4003</v>
      </c>
      <c r="N15" s="102">
        <v>5080</v>
      </c>
      <c r="O15" s="102">
        <v>5454</v>
      </c>
      <c r="P15" s="67"/>
    </row>
    <row r="16" spans="3:16" s="6" customFormat="1" ht="9.75" customHeight="1">
      <c r="C16" s="67"/>
      <c r="D16" s="68" t="s">
        <v>34</v>
      </c>
      <c r="E16" s="102">
        <v>1627</v>
      </c>
      <c r="F16" s="102">
        <v>1516</v>
      </c>
      <c r="G16" s="102">
        <v>2962</v>
      </c>
      <c r="H16" s="102">
        <v>2358</v>
      </c>
      <c r="I16" s="102" t="s">
        <v>18</v>
      </c>
      <c r="J16" s="159"/>
      <c r="K16" s="102">
        <v>248</v>
      </c>
      <c r="L16" s="102">
        <v>196</v>
      </c>
      <c r="M16" s="102">
        <v>196</v>
      </c>
      <c r="N16" s="104">
        <v>196</v>
      </c>
      <c r="O16" s="102" t="s">
        <v>18</v>
      </c>
      <c r="P16" s="67"/>
    </row>
    <row r="17" spans="3:16" s="6" customFormat="1" ht="9.75" customHeight="1">
      <c r="C17" s="67"/>
      <c r="D17" s="68" t="s">
        <v>35</v>
      </c>
      <c r="E17" s="102">
        <v>51182</v>
      </c>
      <c r="F17" s="102">
        <v>54504</v>
      </c>
      <c r="G17" s="102">
        <v>56946</v>
      </c>
      <c r="H17" s="102">
        <v>62290</v>
      </c>
      <c r="I17" s="102">
        <v>76728</v>
      </c>
      <c r="J17" s="159"/>
      <c r="K17" s="102">
        <v>17596</v>
      </c>
      <c r="L17" s="102">
        <v>19538</v>
      </c>
      <c r="M17" s="102">
        <v>21931</v>
      </c>
      <c r="N17" s="102">
        <v>24420</v>
      </c>
      <c r="O17" s="102">
        <v>25170</v>
      </c>
      <c r="P17" s="67"/>
    </row>
    <row r="18" spans="3:16" s="6" customFormat="1" ht="9.75" customHeight="1">
      <c r="C18" s="67"/>
      <c r="D18" s="68" t="s">
        <v>36</v>
      </c>
      <c r="E18" s="102">
        <v>10500</v>
      </c>
      <c r="F18" s="102">
        <v>6800</v>
      </c>
      <c r="G18" s="102">
        <v>5500</v>
      </c>
      <c r="H18" s="102">
        <v>5400</v>
      </c>
      <c r="I18" s="102">
        <v>5900</v>
      </c>
      <c r="J18" s="159"/>
      <c r="K18" s="102">
        <v>1954</v>
      </c>
      <c r="L18" s="102">
        <v>2029</v>
      </c>
      <c r="M18" s="102">
        <v>2063</v>
      </c>
      <c r="N18" s="102">
        <v>1923</v>
      </c>
      <c r="O18" s="102">
        <v>1800</v>
      </c>
      <c r="P18" s="67"/>
    </row>
    <row r="19" spans="3:16" s="6" customFormat="1" ht="9.75" customHeight="1">
      <c r="C19" s="67"/>
      <c r="D19" s="68" t="s">
        <v>38</v>
      </c>
      <c r="E19" s="102">
        <v>2683</v>
      </c>
      <c r="F19" s="102">
        <v>2562</v>
      </c>
      <c r="G19" s="102">
        <v>2648</v>
      </c>
      <c r="H19" s="102">
        <v>2672</v>
      </c>
      <c r="I19" s="102">
        <v>2710</v>
      </c>
      <c r="J19" s="159"/>
      <c r="K19" s="102">
        <v>1005</v>
      </c>
      <c r="L19" s="102">
        <v>939</v>
      </c>
      <c r="M19" s="102">
        <v>1015</v>
      </c>
      <c r="N19" s="102">
        <v>1094</v>
      </c>
      <c r="O19" s="102">
        <v>985</v>
      </c>
      <c r="P19" s="67"/>
    </row>
    <row r="20" spans="3:16" s="6" customFormat="1" ht="9.75" customHeight="1">
      <c r="C20" s="67"/>
      <c r="D20" s="68" t="s">
        <v>39</v>
      </c>
      <c r="E20" s="102">
        <v>1673</v>
      </c>
      <c r="F20" s="102">
        <v>1694</v>
      </c>
      <c r="G20" s="102">
        <v>1523</v>
      </c>
      <c r="H20" s="104">
        <v>1523</v>
      </c>
      <c r="I20" s="102" t="s">
        <v>18</v>
      </c>
      <c r="J20" s="159"/>
      <c r="K20" s="102">
        <v>191</v>
      </c>
      <c r="L20" s="102">
        <v>191</v>
      </c>
      <c r="M20" s="102">
        <v>191</v>
      </c>
      <c r="N20" s="104">
        <v>191</v>
      </c>
      <c r="O20" s="102" t="s">
        <v>18</v>
      </c>
      <c r="P20" s="67"/>
    </row>
    <row r="21" spans="3:16" s="6" customFormat="1" ht="9.75" customHeight="1">
      <c r="C21" s="67"/>
      <c r="D21" s="68" t="s">
        <v>40</v>
      </c>
      <c r="E21" s="102">
        <v>16105</v>
      </c>
      <c r="F21" s="102">
        <v>16290</v>
      </c>
      <c r="G21" s="102">
        <v>15531</v>
      </c>
      <c r="H21" s="102">
        <v>15716</v>
      </c>
      <c r="I21" s="104">
        <v>14528</v>
      </c>
      <c r="J21" s="159"/>
      <c r="K21" s="102">
        <v>3630</v>
      </c>
      <c r="L21" s="102">
        <v>3730</v>
      </c>
      <c r="M21" s="102">
        <v>3660</v>
      </c>
      <c r="N21" s="102">
        <v>3806</v>
      </c>
      <c r="O21" s="104">
        <v>3332</v>
      </c>
      <c r="P21" s="67"/>
    </row>
    <row r="22" spans="3:16" s="6" customFormat="1" ht="9.75" customHeight="1">
      <c r="C22" s="67"/>
      <c r="D22" s="68" t="s">
        <v>41</v>
      </c>
      <c r="E22" s="102">
        <v>32828</v>
      </c>
      <c r="F22" s="102">
        <v>33647</v>
      </c>
      <c r="G22" s="102">
        <v>63171</v>
      </c>
      <c r="H22" s="102">
        <v>61790</v>
      </c>
      <c r="I22" s="102">
        <v>62759</v>
      </c>
      <c r="J22" s="159"/>
      <c r="K22" s="102">
        <v>9539</v>
      </c>
      <c r="L22" s="102">
        <v>9774</v>
      </c>
      <c r="M22" s="102">
        <v>9715</v>
      </c>
      <c r="N22" s="102">
        <v>9992</v>
      </c>
      <c r="O22" s="102">
        <v>10190</v>
      </c>
      <c r="P22" s="67"/>
    </row>
    <row r="23" spans="3:16" s="6" customFormat="1" ht="9.75" customHeight="1">
      <c r="C23" s="67"/>
      <c r="D23" s="68" t="s">
        <v>42</v>
      </c>
      <c r="E23" s="102">
        <v>8219</v>
      </c>
      <c r="F23" s="102">
        <v>8697</v>
      </c>
      <c r="G23" s="102">
        <v>8691</v>
      </c>
      <c r="H23" s="102">
        <v>8618</v>
      </c>
      <c r="I23" s="102">
        <v>8125</v>
      </c>
      <c r="J23" s="159"/>
      <c r="K23" s="102">
        <v>1590</v>
      </c>
      <c r="L23" s="102">
        <v>1580</v>
      </c>
      <c r="M23" s="102">
        <v>1590</v>
      </c>
      <c r="N23" s="102">
        <v>1748</v>
      </c>
      <c r="O23" s="102">
        <v>1700</v>
      </c>
      <c r="P23" s="67"/>
    </row>
    <row r="24" spans="3:16" s="6" customFormat="1" ht="9.75" customHeight="1">
      <c r="C24" s="67"/>
      <c r="D24" s="68" t="s">
        <v>43</v>
      </c>
      <c r="E24" s="102">
        <v>12</v>
      </c>
      <c r="F24" s="102">
        <v>10</v>
      </c>
      <c r="G24" s="102">
        <v>10</v>
      </c>
      <c r="H24" s="102">
        <v>7</v>
      </c>
      <c r="I24" s="102">
        <v>20</v>
      </c>
      <c r="J24" s="159"/>
      <c r="K24" s="102">
        <v>6</v>
      </c>
      <c r="L24" s="102">
        <v>5</v>
      </c>
      <c r="M24" s="102">
        <v>4</v>
      </c>
      <c r="N24" s="102">
        <v>4</v>
      </c>
      <c r="O24" s="102">
        <v>9</v>
      </c>
      <c r="P24" s="67"/>
    </row>
    <row r="25" spans="3:16" s="6" customFormat="1" ht="9.75" customHeight="1">
      <c r="C25" s="67"/>
      <c r="D25" s="68" t="s">
        <v>44</v>
      </c>
      <c r="E25" s="102">
        <v>12916</v>
      </c>
      <c r="F25" s="102">
        <v>12754</v>
      </c>
      <c r="G25" s="102">
        <v>12843</v>
      </c>
      <c r="H25" s="102">
        <v>12845</v>
      </c>
      <c r="I25" s="104">
        <v>12173</v>
      </c>
      <c r="J25" s="159"/>
      <c r="K25" s="102">
        <v>3951</v>
      </c>
      <c r="L25" s="102">
        <v>3988</v>
      </c>
      <c r="M25" s="102">
        <v>4227</v>
      </c>
      <c r="N25" s="102">
        <v>4320</v>
      </c>
      <c r="O25" s="104">
        <v>3459</v>
      </c>
      <c r="P25" s="67"/>
    </row>
    <row r="26" spans="3:16" s="6" customFormat="1" ht="9.75" customHeight="1">
      <c r="C26" s="67"/>
      <c r="D26" s="68" t="s">
        <v>45</v>
      </c>
      <c r="E26" s="102">
        <v>6275</v>
      </c>
      <c r="F26" s="102">
        <v>6120</v>
      </c>
      <c r="G26" s="102">
        <v>6045</v>
      </c>
      <c r="H26" s="102">
        <v>5870</v>
      </c>
      <c r="I26" s="102">
        <v>6195</v>
      </c>
      <c r="J26" s="159"/>
      <c r="K26" s="102">
        <v>1400</v>
      </c>
      <c r="L26" s="102">
        <v>1450</v>
      </c>
      <c r="M26" s="102">
        <v>1445</v>
      </c>
      <c r="N26" s="102">
        <v>1466</v>
      </c>
      <c r="O26" s="102">
        <v>1380</v>
      </c>
      <c r="P26" s="67"/>
    </row>
    <row r="27" spans="3:16" s="6" customFormat="1" ht="9.75" customHeight="1">
      <c r="C27" s="67"/>
      <c r="D27" s="68" t="s">
        <v>47</v>
      </c>
      <c r="E27" s="102">
        <v>257</v>
      </c>
      <c r="F27" s="102">
        <v>277</v>
      </c>
      <c r="G27" s="102">
        <v>249</v>
      </c>
      <c r="H27" s="102">
        <v>268</v>
      </c>
      <c r="I27" s="102" t="s">
        <v>18</v>
      </c>
      <c r="J27" s="159"/>
      <c r="K27" s="102">
        <v>133</v>
      </c>
      <c r="L27" s="102">
        <v>133</v>
      </c>
      <c r="M27" s="102">
        <v>133</v>
      </c>
      <c r="N27" s="104">
        <v>133</v>
      </c>
      <c r="O27" s="102" t="s">
        <v>18</v>
      </c>
      <c r="P27" s="67"/>
    </row>
    <row r="28" spans="3:16" s="6" customFormat="1" ht="9.75" customHeight="1">
      <c r="C28" s="67"/>
      <c r="D28" s="68" t="s">
        <v>49</v>
      </c>
      <c r="E28" s="102">
        <v>5785</v>
      </c>
      <c r="F28" s="102">
        <v>5660</v>
      </c>
      <c r="G28" s="102">
        <v>5940</v>
      </c>
      <c r="H28" s="102">
        <v>5913</v>
      </c>
      <c r="I28" s="102">
        <v>5640</v>
      </c>
      <c r="J28" s="159"/>
      <c r="K28" s="102">
        <v>299</v>
      </c>
      <c r="L28" s="102">
        <v>205</v>
      </c>
      <c r="M28" s="102">
        <v>215</v>
      </c>
      <c r="N28" s="102">
        <v>186</v>
      </c>
      <c r="O28" s="102">
        <v>235</v>
      </c>
      <c r="P28" s="67"/>
    </row>
    <row r="29" spans="3:16" s="6" customFormat="1" ht="9.75" customHeight="1">
      <c r="C29" s="67"/>
      <c r="D29" s="68" t="s">
        <v>24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59"/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67"/>
    </row>
    <row r="30" spans="3:16" s="6" customFormat="1" ht="9.75" customHeight="1">
      <c r="C30" s="67"/>
      <c r="D30" s="68" t="s">
        <v>50</v>
      </c>
      <c r="E30" s="102">
        <v>1044</v>
      </c>
      <c r="F30" s="102">
        <v>1026</v>
      </c>
      <c r="G30" s="102">
        <v>1110</v>
      </c>
      <c r="H30" s="102">
        <v>1107</v>
      </c>
      <c r="I30" s="102">
        <v>1022</v>
      </c>
      <c r="J30" s="159"/>
      <c r="K30" s="102">
        <v>269</v>
      </c>
      <c r="L30" s="102">
        <v>273</v>
      </c>
      <c r="M30" s="102">
        <v>279</v>
      </c>
      <c r="N30" s="102">
        <v>265</v>
      </c>
      <c r="O30" s="102">
        <v>271</v>
      </c>
      <c r="P30" s="67"/>
    </row>
    <row r="31" spans="3:16" s="6" customFormat="1" ht="9.75" customHeight="1">
      <c r="C31" s="67"/>
      <c r="D31" s="68" t="s">
        <v>0</v>
      </c>
      <c r="E31" s="102">
        <v>17055</v>
      </c>
      <c r="F31" s="102">
        <v>16483</v>
      </c>
      <c r="G31" s="102">
        <v>16471</v>
      </c>
      <c r="H31" s="102">
        <v>19135</v>
      </c>
      <c r="I31" s="102">
        <v>21317</v>
      </c>
      <c r="J31" s="159"/>
      <c r="K31" s="102">
        <v>10473</v>
      </c>
      <c r="L31" s="102">
        <v>11133</v>
      </c>
      <c r="M31" s="102">
        <v>11074</v>
      </c>
      <c r="N31" s="102">
        <v>10507</v>
      </c>
      <c r="O31" s="102">
        <v>11262</v>
      </c>
      <c r="P31" s="67"/>
    </row>
    <row r="32" spans="3:16" s="6" customFormat="1" ht="9.75" customHeight="1">
      <c r="C32" s="67"/>
      <c r="D32" s="68" t="s">
        <v>1</v>
      </c>
      <c r="E32" s="102">
        <v>30836</v>
      </c>
      <c r="F32" s="102">
        <v>32733</v>
      </c>
      <c r="G32" s="102">
        <v>31945</v>
      </c>
      <c r="H32" s="102">
        <v>32384</v>
      </c>
      <c r="I32" s="104">
        <v>35653</v>
      </c>
      <c r="J32" s="159"/>
      <c r="K32" s="102">
        <v>3360</v>
      </c>
      <c r="L32" s="102">
        <v>3743</v>
      </c>
      <c r="M32" s="102">
        <v>3360</v>
      </c>
      <c r="N32" s="102">
        <v>3607</v>
      </c>
      <c r="O32" s="104">
        <v>4100</v>
      </c>
      <c r="P32" s="67"/>
    </row>
    <row r="33" spans="3:16" s="6" customFormat="1" ht="9.75" customHeight="1">
      <c r="C33" s="67"/>
      <c r="D33" s="68" t="s">
        <v>25</v>
      </c>
      <c r="E33" s="102">
        <v>9673</v>
      </c>
      <c r="F33" s="102">
        <v>10869</v>
      </c>
      <c r="G33" s="102">
        <v>10746</v>
      </c>
      <c r="H33" s="102">
        <v>10805</v>
      </c>
      <c r="I33" s="102" t="s">
        <v>18</v>
      </c>
      <c r="J33" s="159"/>
      <c r="K33" s="102">
        <v>1383</v>
      </c>
      <c r="L33" s="102">
        <v>1060</v>
      </c>
      <c r="M33" s="102">
        <v>1010</v>
      </c>
      <c r="N33" s="102">
        <v>1010</v>
      </c>
      <c r="O33" s="102" t="s">
        <v>18</v>
      </c>
      <c r="P33" s="67"/>
    </row>
    <row r="34" spans="3:16" s="6" customFormat="1" ht="9.75" customHeight="1">
      <c r="C34" s="67"/>
      <c r="D34" s="68" t="s">
        <v>2</v>
      </c>
      <c r="E34" s="102">
        <v>15440</v>
      </c>
      <c r="F34" s="102">
        <v>15809</v>
      </c>
      <c r="G34" s="102">
        <v>14501</v>
      </c>
      <c r="H34" s="102">
        <v>13970</v>
      </c>
      <c r="I34" s="104">
        <v>15341</v>
      </c>
      <c r="J34" s="159"/>
      <c r="K34" s="102">
        <v>4246</v>
      </c>
      <c r="L34" s="102">
        <v>4588</v>
      </c>
      <c r="M34" s="102">
        <v>4321</v>
      </c>
      <c r="N34" s="102">
        <v>3476</v>
      </c>
      <c r="O34" s="104">
        <v>4050</v>
      </c>
      <c r="P34" s="67"/>
    </row>
    <row r="35" spans="3:16" s="6" customFormat="1" ht="9.75" customHeight="1">
      <c r="C35" s="67"/>
      <c r="D35" s="68" t="s">
        <v>4</v>
      </c>
      <c r="E35" s="102">
        <v>2591</v>
      </c>
      <c r="F35" s="102">
        <v>2551</v>
      </c>
      <c r="G35" s="102">
        <v>2733</v>
      </c>
      <c r="H35" s="102">
        <v>3179</v>
      </c>
      <c r="I35" s="102">
        <v>2882</v>
      </c>
      <c r="J35" s="159"/>
      <c r="K35" s="102">
        <v>511</v>
      </c>
      <c r="L35" s="102">
        <v>512</v>
      </c>
      <c r="M35" s="102">
        <v>527</v>
      </c>
      <c r="N35" s="104">
        <v>580</v>
      </c>
      <c r="O35" s="104">
        <v>580</v>
      </c>
      <c r="P35" s="67"/>
    </row>
    <row r="36" spans="3:16" s="6" customFormat="1" ht="9.75" customHeight="1">
      <c r="C36" s="67"/>
      <c r="D36" s="68" t="s">
        <v>5</v>
      </c>
      <c r="E36" s="102">
        <v>6355</v>
      </c>
      <c r="F36" s="102">
        <v>7240</v>
      </c>
      <c r="G36" s="102">
        <v>9302</v>
      </c>
      <c r="H36" s="102">
        <v>7869</v>
      </c>
      <c r="I36" s="102">
        <v>8131</v>
      </c>
      <c r="J36" s="159"/>
      <c r="K36" s="102">
        <v>1651</v>
      </c>
      <c r="L36" s="102">
        <v>1837</v>
      </c>
      <c r="M36" s="102">
        <v>2621</v>
      </c>
      <c r="N36" s="102">
        <v>2440</v>
      </c>
      <c r="O36" s="102">
        <v>2781</v>
      </c>
      <c r="P36" s="67"/>
    </row>
    <row r="37" spans="3:16" s="6" customFormat="1" ht="9.75" customHeight="1">
      <c r="C37" s="67"/>
      <c r="D37" s="68" t="s">
        <v>6</v>
      </c>
      <c r="E37" s="102">
        <v>54240</v>
      </c>
      <c r="F37" s="102">
        <v>54398</v>
      </c>
      <c r="G37" s="102">
        <v>52250</v>
      </c>
      <c r="H37" s="102">
        <v>50812</v>
      </c>
      <c r="I37" s="102">
        <v>56870</v>
      </c>
      <c r="J37" s="159"/>
      <c r="K37" s="102">
        <v>13745</v>
      </c>
      <c r="L37" s="102">
        <v>13544</v>
      </c>
      <c r="M37" s="102">
        <v>12269</v>
      </c>
      <c r="N37" s="102">
        <v>12227</v>
      </c>
      <c r="O37" s="102">
        <v>12477</v>
      </c>
      <c r="P37" s="67"/>
    </row>
    <row r="38" spans="3:16" s="6" customFormat="1" ht="9.75" customHeight="1">
      <c r="C38" s="67"/>
      <c r="D38" s="68" t="s">
        <v>7</v>
      </c>
      <c r="E38" s="102">
        <v>67100</v>
      </c>
      <c r="F38" s="102">
        <v>67300</v>
      </c>
      <c r="G38" s="102">
        <v>98200</v>
      </c>
      <c r="H38" s="102">
        <v>64600</v>
      </c>
      <c r="I38" s="102">
        <v>77200</v>
      </c>
      <c r="J38" s="159"/>
      <c r="K38" s="102">
        <v>16800</v>
      </c>
      <c r="L38" s="102">
        <v>16900</v>
      </c>
      <c r="M38" s="102">
        <v>17600</v>
      </c>
      <c r="N38" s="102">
        <v>18300</v>
      </c>
      <c r="O38" s="102">
        <v>18600</v>
      </c>
      <c r="P38" s="67"/>
    </row>
    <row r="39" spans="3:16" s="6" customFormat="1" ht="9.75" customHeight="1">
      <c r="C39" s="72"/>
      <c r="D39" s="73" t="s">
        <v>8</v>
      </c>
      <c r="E39" s="105">
        <v>8046</v>
      </c>
      <c r="F39" s="105">
        <v>8291</v>
      </c>
      <c r="G39" s="105">
        <v>8482</v>
      </c>
      <c r="H39" s="105">
        <v>8417</v>
      </c>
      <c r="I39" s="105">
        <v>8962</v>
      </c>
      <c r="J39" s="160"/>
      <c r="K39" s="105">
        <v>2742</v>
      </c>
      <c r="L39" s="105">
        <v>2772</v>
      </c>
      <c r="M39" s="105">
        <v>2770</v>
      </c>
      <c r="N39" s="105">
        <v>2902</v>
      </c>
      <c r="O39" s="105">
        <v>3142</v>
      </c>
      <c r="P39" s="72"/>
    </row>
    <row r="40" spans="3:16" s="6" customFormat="1" ht="9.75" customHeight="1">
      <c r="C40" s="47"/>
      <c r="D40" s="48" t="s">
        <v>12</v>
      </c>
      <c r="E40" s="100">
        <v>3847</v>
      </c>
      <c r="F40" s="100">
        <v>3841</v>
      </c>
      <c r="G40" s="100">
        <v>4018</v>
      </c>
      <c r="H40" s="100">
        <v>4452</v>
      </c>
      <c r="I40" s="100" t="s">
        <v>18</v>
      </c>
      <c r="J40" s="158"/>
      <c r="K40" s="100">
        <v>585</v>
      </c>
      <c r="L40" s="100">
        <v>582</v>
      </c>
      <c r="M40" s="100">
        <v>624</v>
      </c>
      <c r="N40" s="100">
        <v>669</v>
      </c>
      <c r="O40" s="100" t="s">
        <v>18</v>
      </c>
      <c r="P40" s="47"/>
    </row>
    <row r="41" spans="3:16" s="6" customFormat="1" ht="9.75" customHeight="1">
      <c r="C41" s="52"/>
      <c r="D41" s="53" t="s">
        <v>15</v>
      </c>
      <c r="E41" s="101">
        <v>15810</v>
      </c>
      <c r="F41" s="101">
        <v>16503</v>
      </c>
      <c r="G41" s="101">
        <v>16185</v>
      </c>
      <c r="H41" s="101">
        <v>16813</v>
      </c>
      <c r="I41" s="101" t="s">
        <v>18</v>
      </c>
      <c r="J41" s="161"/>
      <c r="K41" s="101">
        <v>5615</v>
      </c>
      <c r="L41" s="101">
        <v>6215</v>
      </c>
      <c r="M41" s="101">
        <v>6445</v>
      </c>
      <c r="N41" s="101">
        <v>7079</v>
      </c>
      <c r="O41" s="101" t="s">
        <v>18</v>
      </c>
      <c r="P41" s="52"/>
    </row>
    <row r="42" spans="3:16" s="6" customFormat="1" ht="9.75" customHeight="1">
      <c r="C42" s="83"/>
      <c r="D42" s="84" t="s">
        <v>9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62"/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83"/>
    </row>
    <row r="43" spans="3:16" s="6" customFormat="1" ht="9.75" customHeight="1">
      <c r="C43" s="67"/>
      <c r="D43" s="68" t="s">
        <v>10</v>
      </c>
      <c r="E43" s="102">
        <v>8298</v>
      </c>
      <c r="F43" s="102">
        <v>8782</v>
      </c>
      <c r="G43" s="102">
        <v>9667</v>
      </c>
      <c r="H43" s="102">
        <v>8594</v>
      </c>
      <c r="I43" s="104">
        <v>10514</v>
      </c>
      <c r="J43" s="159"/>
      <c r="K43" s="102">
        <v>2186</v>
      </c>
      <c r="L43" s="102">
        <v>2230</v>
      </c>
      <c r="M43" s="102">
        <v>2326</v>
      </c>
      <c r="N43" s="102">
        <v>2389</v>
      </c>
      <c r="O43" s="104">
        <v>2339</v>
      </c>
      <c r="P43" s="67"/>
    </row>
    <row r="44" spans="3:16" s="6" customFormat="1" ht="9.75" customHeight="1">
      <c r="C44" s="72"/>
      <c r="D44" s="73" t="s">
        <v>11</v>
      </c>
      <c r="E44" s="105">
        <v>5120</v>
      </c>
      <c r="F44" s="105">
        <v>5132</v>
      </c>
      <c r="G44" s="105">
        <v>5285</v>
      </c>
      <c r="H44" s="105">
        <v>5702</v>
      </c>
      <c r="I44" s="105" t="s">
        <v>18</v>
      </c>
      <c r="J44" s="160"/>
      <c r="K44" s="105">
        <v>1345</v>
      </c>
      <c r="L44" s="105">
        <v>1505</v>
      </c>
      <c r="M44" s="105">
        <v>1591</v>
      </c>
      <c r="N44" s="105">
        <v>1668</v>
      </c>
      <c r="O44" s="105" t="s">
        <v>18</v>
      </c>
      <c r="P44" s="72"/>
    </row>
    <row r="45" spans="3:16" s="6" customFormat="1" ht="9.75" customHeight="1">
      <c r="C45" s="47"/>
      <c r="D45" s="48" t="s">
        <v>273</v>
      </c>
      <c r="E45" s="100">
        <v>179642</v>
      </c>
      <c r="F45" s="100">
        <v>208406</v>
      </c>
      <c r="G45" s="100">
        <v>211501</v>
      </c>
      <c r="H45" s="100">
        <v>205893</v>
      </c>
      <c r="I45" s="100" t="s">
        <v>18</v>
      </c>
      <c r="J45" s="158"/>
      <c r="K45" s="100">
        <v>56892</v>
      </c>
      <c r="L45" s="100">
        <v>60952</v>
      </c>
      <c r="M45" s="100">
        <v>60187</v>
      </c>
      <c r="N45" s="100">
        <v>58709</v>
      </c>
      <c r="O45" s="100" t="s">
        <v>18</v>
      </c>
      <c r="P45" s="47"/>
    </row>
    <row r="46" spans="3:16" s="6" customFormat="1" ht="9.75" customHeight="1">
      <c r="C46" s="67"/>
      <c r="D46" s="68" t="s">
        <v>272</v>
      </c>
      <c r="E46" s="103">
        <v>174000</v>
      </c>
      <c r="F46" s="103">
        <v>178400</v>
      </c>
      <c r="G46" s="103">
        <v>185000</v>
      </c>
      <c r="H46" s="103">
        <v>190600</v>
      </c>
      <c r="I46" s="102" t="s">
        <v>18</v>
      </c>
      <c r="J46" s="159"/>
      <c r="K46" s="103">
        <v>20155</v>
      </c>
      <c r="L46" s="103">
        <v>21380</v>
      </c>
      <c r="M46" s="103">
        <v>22033</v>
      </c>
      <c r="N46" s="103">
        <v>22500</v>
      </c>
      <c r="O46" s="102" t="s">
        <v>18</v>
      </c>
      <c r="P46" s="67"/>
    </row>
    <row r="47" spans="3:16" s="6" customFormat="1" ht="9.75" customHeight="1">
      <c r="C47" s="52"/>
      <c r="D47" s="53" t="s">
        <v>268</v>
      </c>
      <c r="E47" s="101">
        <v>448513</v>
      </c>
      <c r="F47" s="101">
        <v>461739</v>
      </c>
      <c r="G47" s="101">
        <v>467347</v>
      </c>
      <c r="H47" s="101">
        <v>472618</v>
      </c>
      <c r="I47" s="101" t="s">
        <v>18</v>
      </c>
      <c r="J47" s="161"/>
      <c r="K47" s="101">
        <v>86159</v>
      </c>
      <c r="L47" s="101">
        <v>93067</v>
      </c>
      <c r="M47" s="101">
        <v>97020</v>
      </c>
      <c r="N47" s="101">
        <v>93016</v>
      </c>
      <c r="O47" s="101" t="s">
        <v>18</v>
      </c>
      <c r="P47" s="52"/>
    </row>
    <row r="48" ht="9.75" customHeight="1"/>
    <row r="49" ht="9.75" customHeight="1">
      <c r="D49" s="3" t="s">
        <v>182</v>
      </c>
    </row>
    <row r="50" ht="9.75" customHeight="1"/>
    <row r="51" ht="9.75" customHeight="1"/>
    <row r="52" ht="9.75" customHeight="1"/>
    <row r="53" ht="9.75" customHeight="1"/>
    <row r="54" ht="9.75" customHeight="1"/>
  </sheetData>
  <mergeCells count="4">
    <mergeCell ref="E8:I8"/>
    <mergeCell ref="K8:O8"/>
    <mergeCell ref="E9:J9"/>
    <mergeCell ref="K9:P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2"/>
  <dimension ref="C2:P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2.421875" style="3" customWidth="1"/>
    <col min="5" max="5" width="5.8515625" style="3" customWidth="1"/>
    <col min="6" max="6" width="7.7109375" style="3" customWidth="1"/>
    <col min="7" max="7" width="1.7109375" style="3" customWidth="1"/>
    <col min="8" max="8" width="5.8515625" style="3" customWidth="1"/>
    <col min="9" max="9" width="7.7109375" style="3" customWidth="1"/>
    <col min="10" max="10" width="1.7109375" style="3" customWidth="1"/>
    <col min="11" max="11" width="5.8515625" style="3" customWidth="1"/>
    <col min="12" max="12" width="7.7109375" style="3" customWidth="1"/>
    <col min="13" max="13" width="1.7109375" style="3" customWidth="1"/>
    <col min="14" max="14" width="5.28125" style="3" customWidth="1"/>
    <col min="15" max="15" width="7.7109375" style="3" customWidth="1"/>
    <col min="16" max="16" width="1.7109375" style="3" customWidth="1"/>
    <col min="17" max="16384" width="9.140625" style="3" customWidth="1"/>
  </cols>
  <sheetData>
    <row r="2" s="17" customFormat="1" ht="11.25">
      <c r="D2" s="1" t="s">
        <v>51</v>
      </c>
    </row>
    <row r="3" s="17" customFormat="1" ht="11.25">
      <c r="D3" s="1" t="s">
        <v>52</v>
      </c>
    </row>
    <row r="4" s="17" customFormat="1" ht="11.25">
      <c r="D4" s="1" t="s">
        <v>57</v>
      </c>
    </row>
    <row r="5" s="17" customFormat="1" ht="11.25">
      <c r="D5" s="1"/>
    </row>
    <row r="6" s="17" customFormat="1" ht="11.25">
      <c r="D6" s="1" t="s">
        <v>183</v>
      </c>
    </row>
    <row r="7" s="17" customFormat="1" ht="11.25">
      <c r="D7" s="1"/>
    </row>
    <row r="8" spans="5:15" ht="11.25">
      <c r="E8" s="202"/>
      <c r="F8" s="202"/>
      <c r="H8" s="202"/>
      <c r="I8" s="202"/>
      <c r="K8" s="202"/>
      <c r="L8" s="202"/>
      <c r="N8" s="202"/>
      <c r="O8" s="202"/>
    </row>
    <row r="9" spans="3:16" s="6" customFormat="1" ht="11.25" customHeight="1">
      <c r="C9" s="166"/>
      <c r="D9" s="166"/>
      <c r="E9" s="207" t="s">
        <v>185</v>
      </c>
      <c r="F9" s="207"/>
      <c r="G9" s="207"/>
      <c r="H9" s="207"/>
      <c r="I9" s="207"/>
      <c r="J9" s="207"/>
      <c r="K9" s="207"/>
      <c r="L9" s="207"/>
      <c r="M9" s="208"/>
      <c r="N9" s="116"/>
      <c r="O9" s="116"/>
      <c r="P9" s="115"/>
    </row>
    <row r="10" spans="3:16" s="8" customFormat="1" ht="45" customHeight="1">
      <c r="C10" s="179"/>
      <c r="D10" s="179"/>
      <c r="E10" s="206" t="s">
        <v>184</v>
      </c>
      <c r="F10" s="206"/>
      <c r="G10" s="184"/>
      <c r="H10" s="205" t="s">
        <v>270</v>
      </c>
      <c r="I10" s="206"/>
      <c r="J10" s="184"/>
      <c r="K10" s="206" t="s">
        <v>271</v>
      </c>
      <c r="L10" s="206"/>
      <c r="M10" s="184"/>
      <c r="N10" s="209" t="s">
        <v>269</v>
      </c>
      <c r="O10" s="210"/>
      <c r="P10" s="210"/>
    </row>
    <row r="11" spans="3:16" s="6" customFormat="1" ht="11.25" customHeight="1">
      <c r="C11" s="41"/>
      <c r="D11" s="41"/>
      <c r="E11" s="117">
        <v>2002</v>
      </c>
      <c r="F11" s="117">
        <v>2007</v>
      </c>
      <c r="G11" s="157"/>
      <c r="H11" s="165">
        <v>2002</v>
      </c>
      <c r="I11" s="117">
        <v>2007</v>
      </c>
      <c r="J11" s="157"/>
      <c r="K11" s="117">
        <v>2002</v>
      </c>
      <c r="L11" s="117">
        <v>2007</v>
      </c>
      <c r="M11" s="157"/>
      <c r="N11" s="117">
        <v>2002</v>
      </c>
      <c r="O11" s="117">
        <v>2007</v>
      </c>
      <c r="P11" s="41"/>
    </row>
    <row r="12" spans="3:16" s="6" customFormat="1" ht="9.75" customHeight="1">
      <c r="C12" s="57"/>
      <c r="D12" s="58" t="s">
        <v>19</v>
      </c>
      <c r="E12" s="59">
        <v>0.7623992181267086</v>
      </c>
      <c r="F12" s="96">
        <v>0.8630210890098577</v>
      </c>
      <c r="G12" s="163"/>
      <c r="H12" s="130">
        <v>248.805</v>
      </c>
      <c r="I12" s="96">
        <v>263.122</v>
      </c>
      <c r="J12" s="163"/>
      <c r="K12" s="59">
        <v>73.61</v>
      </c>
      <c r="L12" s="96">
        <v>74.116</v>
      </c>
      <c r="M12" s="163"/>
      <c r="N12" s="59">
        <v>0.20432568951573354</v>
      </c>
      <c r="O12" s="96">
        <v>0.22711486989648955</v>
      </c>
      <c r="P12" s="57"/>
    </row>
    <row r="13" spans="3:16" s="6" customFormat="1" ht="9.75" customHeight="1">
      <c r="C13" s="62"/>
      <c r="D13" s="63" t="s">
        <v>16</v>
      </c>
      <c r="E13" s="64">
        <v>0.613415716705669</v>
      </c>
      <c r="F13" s="97">
        <v>0.7618161219157477</v>
      </c>
      <c r="G13" s="164"/>
      <c r="H13" s="132">
        <v>125.63</v>
      </c>
      <c r="I13" s="97">
        <v>138.568</v>
      </c>
      <c r="J13" s="164"/>
      <c r="K13" s="64">
        <v>39.837</v>
      </c>
      <c r="L13" s="97">
        <v>41.979</v>
      </c>
      <c r="M13" s="164"/>
      <c r="N13" s="64">
        <v>0.1942529845599905</v>
      </c>
      <c r="O13" s="97">
        <v>0.21234721489373296</v>
      </c>
      <c r="P13" s="62"/>
    </row>
    <row r="14" spans="3:16" s="6" customFormat="1" ht="9.75" customHeight="1">
      <c r="C14" s="83"/>
      <c r="D14" s="84" t="s">
        <v>29</v>
      </c>
      <c r="E14" s="86">
        <v>0.4364810894567993</v>
      </c>
      <c r="F14" s="86">
        <v>0.3873576295375876</v>
      </c>
      <c r="G14" s="162"/>
      <c r="H14" s="146">
        <v>2.95</v>
      </c>
      <c r="I14" s="86">
        <v>3.15</v>
      </c>
      <c r="J14" s="162"/>
      <c r="K14" s="86">
        <v>1</v>
      </c>
      <c r="L14" s="86">
        <v>0.95</v>
      </c>
      <c r="M14" s="162"/>
      <c r="N14" s="86">
        <v>0.11397006224705314</v>
      </c>
      <c r="O14" s="86">
        <v>0.1469124668124265</v>
      </c>
      <c r="P14" s="83"/>
    </row>
    <row r="15" spans="3:16" s="6" customFormat="1" ht="9.75" customHeight="1">
      <c r="C15" s="67"/>
      <c r="D15" s="68" t="s">
        <v>31</v>
      </c>
      <c r="E15" s="69">
        <v>0.6124625289646114</v>
      </c>
      <c r="F15" s="98">
        <v>0.7802804686370746</v>
      </c>
      <c r="G15" s="159"/>
      <c r="H15" s="136">
        <v>1.278</v>
      </c>
      <c r="I15" s="98">
        <v>1.855</v>
      </c>
      <c r="J15" s="159"/>
      <c r="K15" s="69">
        <v>1.368</v>
      </c>
      <c r="L15" s="98">
        <v>1.252</v>
      </c>
      <c r="M15" s="159"/>
      <c r="N15" s="69">
        <v>0.0420727414889822</v>
      </c>
      <c r="O15" s="98">
        <v>0.07409539163125757</v>
      </c>
      <c r="P15" s="67"/>
    </row>
    <row r="16" spans="3:16" s="6" customFormat="1" ht="9.75" customHeight="1">
      <c r="C16" s="67"/>
      <c r="D16" s="68" t="s">
        <v>33</v>
      </c>
      <c r="E16" s="69">
        <v>1.4246892842908143</v>
      </c>
      <c r="F16" s="69">
        <v>1.799130938490583</v>
      </c>
      <c r="G16" s="159"/>
      <c r="H16" s="136">
        <v>12.36</v>
      </c>
      <c r="I16" s="69">
        <v>15.868</v>
      </c>
      <c r="J16" s="159"/>
      <c r="K16" s="69">
        <v>1.174</v>
      </c>
      <c r="L16" s="69">
        <v>0.87</v>
      </c>
      <c r="M16" s="159"/>
      <c r="N16" s="69">
        <v>0.37231409671309357</v>
      </c>
      <c r="O16" s="69">
        <v>0.5301739863047136</v>
      </c>
      <c r="P16" s="67"/>
    </row>
    <row r="17" spans="3:16" s="6" customFormat="1" ht="9.75" customHeight="1">
      <c r="C17" s="67"/>
      <c r="D17" s="68" t="s">
        <v>34</v>
      </c>
      <c r="E17" s="69">
        <v>0.2693563054895411</v>
      </c>
      <c r="F17" s="69">
        <v>0.43445745053071794</v>
      </c>
      <c r="G17" s="159"/>
      <c r="H17" s="136">
        <v>0.638</v>
      </c>
      <c r="I17" s="69">
        <v>1.06</v>
      </c>
      <c r="J17" s="159"/>
      <c r="K17" s="69">
        <v>0.151</v>
      </c>
      <c r="L17" s="69">
        <v>0.136</v>
      </c>
      <c r="M17" s="159"/>
      <c r="N17" s="69">
        <v>0.045451548090904584</v>
      </c>
      <c r="O17" s="98">
        <v>0.036112663402892584</v>
      </c>
      <c r="P17" s="67"/>
    </row>
    <row r="18" spans="3:16" s="6" customFormat="1" ht="9.75" customHeight="1">
      <c r="C18" s="67"/>
      <c r="D18" s="68" t="s">
        <v>35</v>
      </c>
      <c r="E18" s="69">
        <v>0.5140689125752791</v>
      </c>
      <c r="F18" s="69">
        <v>0.9321276513393577</v>
      </c>
      <c r="G18" s="159"/>
      <c r="H18" s="136">
        <v>29.968</v>
      </c>
      <c r="I18" s="69">
        <v>59.158</v>
      </c>
      <c r="J18" s="159"/>
      <c r="K18" s="69">
        <v>7.787</v>
      </c>
      <c r="L18" s="69">
        <v>8.871</v>
      </c>
      <c r="M18" s="159"/>
      <c r="N18" s="69">
        <v>0.20765327310939605</v>
      </c>
      <c r="O18" s="69">
        <v>0.3057769391123401</v>
      </c>
      <c r="P18" s="67"/>
    </row>
    <row r="19" spans="3:16" s="6" customFormat="1" ht="9.75" customHeight="1">
      <c r="C19" s="67"/>
      <c r="D19" s="68" t="s">
        <v>36</v>
      </c>
      <c r="E19" s="69">
        <v>7.713543954711947</v>
      </c>
      <c r="F19" s="69">
        <v>4.395083763592169</v>
      </c>
      <c r="G19" s="159"/>
      <c r="H19" s="136">
        <v>5.86</v>
      </c>
      <c r="I19" s="69">
        <v>3.15</v>
      </c>
      <c r="J19" s="159"/>
      <c r="K19" s="69">
        <v>2.74</v>
      </c>
      <c r="L19" s="69">
        <v>1.5</v>
      </c>
      <c r="M19" s="159"/>
      <c r="N19" s="69">
        <v>1.3406874016523147</v>
      </c>
      <c r="O19" s="69">
        <v>1.3408730126213397</v>
      </c>
      <c r="P19" s="67"/>
    </row>
    <row r="20" spans="3:16" s="6" customFormat="1" ht="9.75" customHeight="1">
      <c r="C20" s="67"/>
      <c r="D20" s="68" t="s">
        <v>38</v>
      </c>
      <c r="E20" s="69">
        <v>0.6784831107450596</v>
      </c>
      <c r="F20" s="69">
        <v>0.6284020084748475</v>
      </c>
      <c r="G20" s="159"/>
      <c r="H20" s="136">
        <v>2.59</v>
      </c>
      <c r="I20" s="69">
        <v>2.671</v>
      </c>
      <c r="J20" s="159"/>
      <c r="K20" s="69">
        <v>0.022</v>
      </c>
      <c r="L20" s="69">
        <v>0.007</v>
      </c>
      <c r="M20" s="159"/>
      <c r="N20" s="69">
        <v>0.20975025872617487</v>
      </c>
      <c r="O20" s="69">
        <v>0.22840442005451098</v>
      </c>
      <c r="P20" s="67"/>
    </row>
    <row r="21" spans="3:16" s="6" customFormat="1" ht="9.75" customHeight="1">
      <c r="C21" s="67"/>
      <c r="D21" s="68" t="s">
        <v>39</v>
      </c>
      <c r="E21" s="69">
        <v>0.14504898844968794</v>
      </c>
      <c r="F21" s="98">
        <v>0.13689667375239536</v>
      </c>
      <c r="G21" s="159"/>
      <c r="H21" s="136">
        <v>0.332</v>
      </c>
      <c r="I21" s="98">
        <v>0.329</v>
      </c>
      <c r="J21" s="159"/>
      <c r="K21" s="69">
        <v>0.166</v>
      </c>
      <c r="L21" s="98">
        <v>0.189</v>
      </c>
      <c r="M21" s="159"/>
      <c r="N21" s="69">
        <v>0.017869014290470674</v>
      </c>
      <c r="O21" s="98">
        <v>0.01716826309041859</v>
      </c>
      <c r="P21" s="67"/>
    </row>
    <row r="22" spans="3:16" s="6" customFormat="1" ht="9.75" customHeight="1">
      <c r="C22" s="67"/>
      <c r="D22" s="68" t="s">
        <v>40</v>
      </c>
      <c r="E22" s="69">
        <v>0.3866542734195217</v>
      </c>
      <c r="F22" s="98">
        <v>0.32665813461161713</v>
      </c>
      <c r="G22" s="159"/>
      <c r="H22" s="136">
        <v>8.591</v>
      </c>
      <c r="I22" s="98">
        <v>6.612</v>
      </c>
      <c r="J22" s="159"/>
      <c r="K22" s="69">
        <v>5.259</v>
      </c>
      <c r="L22" s="98">
        <v>5.934</v>
      </c>
      <c r="M22" s="159"/>
      <c r="N22" s="69">
        <v>0.08602624278871106</v>
      </c>
      <c r="O22" s="98">
        <v>0.07491911512430535</v>
      </c>
      <c r="P22" s="67"/>
    </row>
    <row r="23" spans="3:16" s="6" customFormat="1" ht="9.75" customHeight="1">
      <c r="C23" s="67"/>
      <c r="D23" s="68" t="s">
        <v>41</v>
      </c>
      <c r="E23" s="69">
        <v>0.5773514453183735</v>
      </c>
      <c r="F23" s="69">
        <v>0.9900123264493041</v>
      </c>
      <c r="G23" s="159"/>
      <c r="H23" s="136">
        <v>21.82</v>
      </c>
      <c r="I23" s="69">
        <v>19.76</v>
      </c>
      <c r="J23" s="159"/>
      <c r="K23" s="69">
        <v>10.916</v>
      </c>
      <c r="L23" s="69">
        <v>9.57</v>
      </c>
      <c r="M23" s="159"/>
      <c r="N23" s="69">
        <v>0.15985512809387672</v>
      </c>
      <c r="O23" s="69">
        <v>0.16074548043337866</v>
      </c>
      <c r="P23" s="67"/>
    </row>
    <row r="24" spans="3:16" s="6" customFormat="1" ht="9.75" customHeight="1">
      <c r="C24" s="67"/>
      <c r="D24" s="68" t="s">
        <v>42</v>
      </c>
      <c r="E24" s="69">
        <v>0.13178639858390068</v>
      </c>
      <c r="F24" s="69">
        <v>0.13740610786976443</v>
      </c>
      <c r="G24" s="159"/>
      <c r="H24" s="136">
        <v>0.997</v>
      </c>
      <c r="I24" s="69">
        <v>1.44</v>
      </c>
      <c r="J24" s="159"/>
      <c r="K24" s="69">
        <v>1.631</v>
      </c>
      <c r="L24" s="69">
        <v>1.551</v>
      </c>
      <c r="M24" s="159"/>
      <c r="N24" s="69">
        <v>0.028160986516730206</v>
      </c>
      <c r="O24" s="69">
        <v>0.02874958564659687</v>
      </c>
      <c r="P24" s="67"/>
    </row>
    <row r="25" spans="3:16" s="6" customFormat="1" ht="9.75" customHeight="1">
      <c r="C25" s="67"/>
      <c r="D25" s="68" t="s">
        <v>43</v>
      </c>
      <c r="E25" s="69">
        <v>0.021260341384388388</v>
      </c>
      <c r="F25" s="69">
        <v>0.025684359765964115</v>
      </c>
      <c r="G25" s="159"/>
      <c r="H25" s="136">
        <v>0.009</v>
      </c>
      <c r="I25" s="69">
        <v>0.012</v>
      </c>
      <c r="J25" s="159"/>
      <c r="K25" s="69">
        <v>0.001</v>
      </c>
      <c r="L25" s="69">
        <v>0</v>
      </c>
      <c r="M25" s="159"/>
      <c r="N25" s="69">
        <v>0.009921492646047915</v>
      </c>
      <c r="O25" s="69">
        <v>0.011557961894683852</v>
      </c>
      <c r="P25" s="67"/>
    </row>
    <row r="26" spans="3:16" s="6" customFormat="1" ht="9.75" customHeight="1">
      <c r="C26" s="67"/>
      <c r="D26" s="68" t="s">
        <v>44</v>
      </c>
      <c r="E26" s="69">
        <v>5.7405506426893025</v>
      </c>
      <c r="F26" s="98">
        <v>5.335980940733484</v>
      </c>
      <c r="G26" s="159"/>
      <c r="H26" s="136">
        <v>7.882</v>
      </c>
      <c r="I26" s="98">
        <v>7.118</v>
      </c>
      <c r="J26" s="159"/>
      <c r="K26" s="69">
        <v>4.386</v>
      </c>
      <c r="L26" s="98">
        <v>4.027</v>
      </c>
      <c r="M26" s="159"/>
      <c r="N26" s="69">
        <v>1.6826045883480378</v>
      </c>
      <c r="O26" s="98">
        <v>1.5162374167417332</v>
      </c>
      <c r="P26" s="67"/>
    </row>
    <row r="27" spans="3:16" s="6" customFormat="1" ht="9.75" customHeight="1">
      <c r="C27" s="67"/>
      <c r="D27" s="68" t="s">
        <v>45</v>
      </c>
      <c r="E27" s="69">
        <v>1.759415534531443</v>
      </c>
      <c r="F27" s="69">
        <v>1.830198361595791</v>
      </c>
      <c r="G27" s="159"/>
      <c r="H27" s="136">
        <v>2.75</v>
      </c>
      <c r="I27" s="69">
        <v>2.765</v>
      </c>
      <c r="J27" s="159"/>
      <c r="K27" s="69">
        <v>2.07</v>
      </c>
      <c r="L27" s="69">
        <v>2.115</v>
      </c>
      <c r="M27" s="159"/>
      <c r="N27" s="69">
        <v>0.37403764429940733</v>
      </c>
      <c r="O27" s="69">
        <v>0.4076955188058421</v>
      </c>
      <c r="P27" s="67"/>
    </row>
    <row r="28" spans="3:16" s="6" customFormat="1" ht="9.75" customHeight="1">
      <c r="C28" s="67"/>
      <c r="D28" s="68" t="s">
        <v>47</v>
      </c>
      <c r="E28" s="69">
        <v>0.5787636527418083</v>
      </c>
      <c r="F28" s="69">
        <v>0.5713238084274526</v>
      </c>
      <c r="G28" s="159"/>
      <c r="H28" s="136">
        <v>0.115</v>
      </c>
      <c r="I28" s="98">
        <v>0.132</v>
      </c>
      <c r="J28" s="159"/>
      <c r="K28" s="69">
        <v>0.126</v>
      </c>
      <c r="L28" s="98">
        <v>0.123</v>
      </c>
      <c r="M28" s="159"/>
      <c r="N28" s="69">
        <v>0.29951582029050783</v>
      </c>
      <c r="O28" s="98">
        <v>0.2835300989583999</v>
      </c>
      <c r="P28" s="67"/>
    </row>
    <row r="29" spans="3:16" s="6" customFormat="1" ht="9.75" customHeight="1">
      <c r="C29" s="67"/>
      <c r="D29" s="68" t="s">
        <v>49</v>
      </c>
      <c r="E29" s="69">
        <v>0.5735709400420822</v>
      </c>
      <c r="F29" s="69">
        <v>0.5602932121669459</v>
      </c>
      <c r="G29" s="159"/>
      <c r="H29" s="136">
        <v>0.577</v>
      </c>
      <c r="I29" s="69">
        <v>0.631</v>
      </c>
      <c r="J29" s="159"/>
      <c r="K29" s="69">
        <v>2.861</v>
      </c>
      <c r="L29" s="69">
        <v>2.13</v>
      </c>
      <c r="M29" s="159"/>
      <c r="N29" s="69">
        <v>0.02879648482390851</v>
      </c>
      <c r="O29" s="69">
        <v>0.023345550506956077</v>
      </c>
      <c r="P29" s="67"/>
    </row>
    <row r="30" spans="3:16" s="6" customFormat="1" ht="9.75" customHeight="1">
      <c r="C30" s="67"/>
      <c r="D30" s="68" t="s">
        <v>24</v>
      </c>
      <c r="E30" s="69">
        <v>0</v>
      </c>
      <c r="F30" s="69">
        <v>0</v>
      </c>
      <c r="G30" s="159"/>
      <c r="H30" s="136">
        <v>0</v>
      </c>
      <c r="I30" s="69">
        <v>0</v>
      </c>
      <c r="J30" s="159"/>
      <c r="K30" s="69">
        <v>0</v>
      </c>
      <c r="L30" s="69">
        <v>0</v>
      </c>
      <c r="M30" s="159"/>
      <c r="N30" s="69">
        <v>0</v>
      </c>
      <c r="O30" s="69">
        <v>0</v>
      </c>
      <c r="P30" s="67"/>
    </row>
    <row r="31" spans="3:16" s="6" customFormat="1" ht="9.75" customHeight="1">
      <c r="C31" s="67"/>
      <c r="D31" s="68" t="s">
        <v>50</v>
      </c>
      <c r="E31" s="69">
        <v>0.05209470059052044</v>
      </c>
      <c r="F31" s="69">
        <v>0.0624771059919824</v>
      </c>
      <c r="G31" s="159"/>
      <c r="H31" s="136">
        <v>0.522</v>
      </c>
      <c r="I31" s="69">
        <v>0.515</v>
      </c>
      <c r="J31" s="159"/>
      <c r="K31" s="69">
        <v>0.181</v>
      </c>
      <c r="L31" s="98">
        <v>0.217</v>
      </c>
      <c r="M31" s="159"/>
      <c r="N31" s="69">
        <v>0.016019586117227976</v>
      </c>
      <c r="O31" s="69">
        <v>0.016566825561474784</v>
      </c>
      <c r="P31" s="67"/>
    </row>
    <row r="32" spans="3:16" s="6" customFormat="1" ht="9.75" customHeight="1">
      <c r="C32" s="67"/>
      <c r="D32" s="68" t="s">
        <v>0</v>
      </c>
      <c r="E32" s="69">
        <v>1.8407602292630538</v>
      </c>
      <c r="F32" s="69">
        <v>2.5686465581136253</v>
      </c>
      <c r="G32" s="159"/>
      <c r="H32" s="136">
        <v>10.9</v>
      </c>
      <c r="I32" s="69">
        <v>15.57</v>
      </c>
      <c r="J32" s="159"/>
      <c r="K32" s="69">
        <v>0.91</v>
      </c>
      <c r="L32" s="69">
        <v>0.951</v>
      </c>
      <c r="M32" s="159"/>
      <c r="N32" s="69">
        <v>1.291359139685754</v>
      </c>
      <c r="O32" s="69">
        <v>1.357043558543681</v>
      </c>
      <c r="P32" s="67"/>
    </row>
    <row r="33" spans="3:16" s="6" customFormat="1" ht="9.75" customHeight="1">
      <c r="C33" s="67"/>
      <c r="D33" s="68" t="s">
        <v>1</v>
      </c>
      <c r="E33" s="69">
        <v>0.7096088124853287</v>
      </c>
      <c r="F33" s="98">
        <v>0.9351489065881639</v>
      </c>
      <c r="G33" s="159"/>
      <c r="H33" s="136">
        <v>18.723</v>
      </c>
      <c r="I33" s="98">
        <v>25.22</v>
      </c>
      <c r="J33" s="159"/>
      <c r="K33" s="69">
        <v>6.272</v>
      </c>
      <c r="L33" s="98">
        <v>6.973</v>
      </c>
      <c r="M33" s="159"/>
      <c r="N33" s="69">
        <v>0.08315421836250673</v>
      </c>
      <c r="O33" s="98">
        <v>0.10753963248566661</v>
      </c>
      <c r="P33" s="67"/>
    </row>
    <row r="34" spans="3:16" s="6" customFormat="1" ht="9.75" customHeight="1">
      <c r="C34" s="67"/>
      <c r="D34" s="68" t="s">
        <v>25</v>
      </c>
      <c r="E34" s="69">
        <v>0.8463270644591039</v>
      </c>
      <c r="F34" s="69">
        <v>1.0222721936665105</v>
      </c>
      <c r="G34" s="159"/>
      <c r="H34" s="136">
        <v>3.085</v>
      </c>
      <c r="I34" s="69">
        <v>3.501</v>
      </c>
      <c r="J34" s="159"/>
      <c r="K34" s="69">
        <v>5.057</v>
      </c>
      <c r="L34" s="69">
        <v>6.704</v>
      </c>
      <c r="M34" s="159"/>
      <c r="N34" s="69">
        <v>0.1256614653017521</v>
      </c>
      <c r="O34" s="69">
        <v>0.09555714165693434</v>
      </c>
      <c r="P34" s="67"/>
    </row>
    <row r="35" spans="3:16" s="6" customFormat="1" ht="9.75" customHeight="1">
      <c r="C35" s="67"/>
      <c r="D35" s="68" t="s">
        <v>2</v>
      </c>
      <c r="E35" s="69">
        <v>0.6940715780436864</v>
      </c>
      <c r="F35" s="98">
        <v>0.7113802618014767</v>
      </c>
      <c r="G35" s="159"/>
      <c r="H35" s="136">
        <v>6.027</v>
      </c>
      <c r="I35" s="98">
        <v>5.855</v>
      </c>
      <c r="J35" s="159"/>
      <c r="K35" s="69">
        <v>6.065</v>
      </c>
      <c r="L35" s="98">
        <v>5.686</v>
      </c>
      <c r="M35" s="159"/>
      <c r="N35" s="69">
        <v>0.16928128233136233</v>
      </c>
      <c r="O35" s="98">
        <v>0.1878032762072864</v>
      </c>
      <c r="P35" s="67"/>
    </row>
    <row r="36" spans="3:16" s="6" customFormat="1" ht="9.75" customHeight="1">
      <c r="C36" s="67"/>
      <c r="D36" s="68" t="s">
        <v>4</v>
      </c>
      <c r="E36" s="69">
        <v>1.144919875668622</v>
      </c>
      <c r="F36" s="69">
        <v>1.4335619637510775</v>
      </c>
      <c r="G36" s="159"/>
      <c r="H36" s="136">
        <v>1.272</v>
      </c>
      <c r="I36" s="69">
        <v>1.662</v>
      </c>
      <c r="J36" s="159"/>
      <c r="K36" s="69">
        <v>0.731</v>
      </c>
      <c r="L36" s="69">
        <v>0.431</v>
      </c>
      <c r="M36" s="159"/>
      <c r="N36" s="69">
        <v>0.2537579750715387</v>
      </c>
      <c r="O36" s="98">
        <v>0.28850310165705234</v>
      </c>
      <c r="P36" s="67"/>
    </row>
    <row r="37" spans="3:16" s="6" customFormat="1" ht="9.75" customHeight="1">
      <c r="C37" s="67"/>
      <c r="D37" s="68" t="s">
        <v>5</v>
      </c>
      <c r="E37" s="69">
        <v>1.0749307811132691</v>
      </c>
      <c r="F37" s="69">
        <v>1.5075170983883417</v>
      </c>
      <c r="G37" s="159"/>
      <c r="H37" s="136">
        <v>2.75</v>
      </c>
      <c r="I37" s="69">
        <v>4.795</v>
      </c>
      <c r="J37" s="159"/>
      <c r="K37" s="69">
        <v>2.773</v>
      </c>
      <c r="L37" s="69">
        <v>2.92</v>
      </c>
      <c r="M37" s="159"/>
      <c r="N37" s="69">
        <v>0.235175966466324</v>
      </c>
      <c r="O37" s="69">
        <v>0.5156075575720057</v>
      </c>
      <c r="P37" s="67"/>
    </row>
    <row r="38" spans="3:16" s="6" customFormat="1" ht="9.75" customHeight="1">
      <c r="C38" s="67"/>
      <c r="D38" s="68" t="s">
        <v>6</v>
      </c>
      <c r="E38" s="69">
        <v>10.277192962868781</v>
      </c>
      <c r="F38" s="69">
        <v>10.777048506193438</v>
      </c>
      <c r="G38" s="159"/>
      <c r="H38" s="136">
        <v>42.479</v>
      </c>
      <c r="I38" s="69">
        <v>44.895</v>
      </c>
      <c r="J38" s="159"/>
      <c r="K38" s="69">
        <v>6.05</v>
      </c>
      <c r="L38" s="69">
        <v>6.768</v>
      </c>
      <c r="M38" s="159"/>
      <c r="N38" s="69">
        <v>2.577527463949746</v>
      </c>
      <c r="O38" s="69">
        <v>2.3644317603618</v>
      </c>
      <c r="P38" s="67"/>
    </row>
    <row r="39" spans="3:16" s="6" customFormat="1" ht="9.75" customHeight="1">
      <c r="C39" s="67"/>
      <c r="D39" s="68" t="s">
        <v>7</v>
      </c>
      <c r="E39" s="69">
        <v>7.475479081678925</v>
      </c>
      <c r="F39" s="69">
        <v>8.471175563248135</v>
      </c>
      <c r="G39" s="159"/>
      <c r="H39" s="136">
        <v>57.2</v>
      </c>
      <c r="I39" s="69">
        <v>66.5</v>
      </c>
      <c r="J39" s="159"/>
      <c r="K39" s="69">
        <v>3.5</v>
      </c>
      <c r="L39" s="69">
        <v>4.8</v>
      </c>
      <c r="M39" s="159"/>
      <c r="N39" s="69">
        <v>1.81521693256624</v>
      </c>
      <c r="O39" s="69">
        <v>2.0409827134250684</v>
      </c>
      <c r="P39" s="67"/>
    </row>
    <row r="40" spans="3:16" s="6" customFormat="1" ht="9.75" customHeight="1">
      <c r="C40" s="72"/>
      <c r="D40" s="73" t="s">
        <v>8</v>
      </c>
      <c r="E40" s="74">
        <v>0.13122789592660233</v>
      </c>
      <c r="F40" s="74">
        <v>0.14736083760939284</v>
      </c>
      <c r="G40" s="160"/>
      <c r="H40" s="138">
        <v>7.13</v>
      </c>
      <c r="I40" s="74">
        <v>8.38</v>
      </c>
      <c r="J40" s="160"/>
      <c r="K40" s="74">
        <v>0.412</v>
      </c>
      <c r="L40" s="74">
        <v>0.123</v>
      </c>
      <c r="M40" s="160"/>
      <c r="N40" s="74">
        <v>0.04567899349909399</v>
      </c>
      <c r="O40" s="74">
        <v>0.051663440277696086</v>
      </c>
      <c r="P40" s="72"/>
    </row>
    <row r="41" spans="3:16" s="6" customFormat="1" ht="9.75" customHeight="1">
      <c r="C41" s="47"/>
      <c r="D41" s="48" t="s">
        <v>12</v>
      </c>
      <c r="E41" s="49">
        <v>0.8191948536293865</v>
      </c>
      <c r="F41" s="94">
        <v>1.0020518203941404</v>
      </c>
      <c r="G41" s="158"/>
      <c r="H41" s="134">
        <v>0.479</v>
      </c>
      <c r="I41" s="94">
        <v>0.724</v>
      </c>
      <c r="J41" s="158"/>
      <c r="K41" s="49">
        <v>2.407</v>
      </c>
      <c r="L41" s="94">
        <v>2.813</v>
      </c>
      <c r="M41" s="158"/>
      <c r="N41" s="49">
        <v>0.1439947009950034</v>
      </c>
      <c r="O41" s="94">
        <v>0.150577867889416</v>
      </c>
      <c r="P41" s="47"/>
    </row>
    <row r="42" spans="3:16" s="6" customFormat="1" ht="9.75" customHeight="1">
      <c r="C42" s="52"/>
      <c r="D42" s="53" t="s">
        <v>15</v>
      </c>
      <c r="E42" s="54">
        <v>0.23420180481820316</v>
      </c>
      <c r="F42" s="95">
        <v>0.23183957567331726</v>
      </c>
      <c r="G42" s="161"/>
      <c r="H42" s="140">
        <v>6.266</v>
      </c>
      <c r="I42" s="95">
        <v>6.978</v>
      </c>
      <c r="J42" s="161"/>
      <c r="K42" s="54">
        <v>4.925</v>
      </c>
      <c r="L42" s="95">
        <v>5.283</v>
      </c>
      <c r="M42" s="161"/>
      <c r="N42" s="54">
        <v>0.08104527162143377</v>
      </c>
      <c r="O42" s="95">
        <v>0.09761448618279979</v>
      </c>
      <c r="P42" s="52"/>
    </row>
    <row r="43" spans="3:16" s="6" customFormat="1" ht="9.75" customHeight="1">
      <c r="C43" s="83"/>
      <c r="D43" s="84" t="s">
        <v>9</v>
      </c>
      <c r="E43" s="86">
        <v>0</v>
      </c>
      <c r="F43" s="86">
        <v>0</v>
      </c>
      <c r="G43" s="162"/>
      <c r="H43" s="146">
        <v>0</v>
      </c>
      <c r="I43" s="86">
        <v>0</v>
      </c>
      <c r="J43" s="162"/>
      <c r="K43" s="86">
        <v>0</v>
      </c>
      <c r="L43" s="86">
        <v>0</v>
      </c>
      <c r="M43" s="162"/>
      <c r="N43" s="86">
        <v>0</v>
      </c>
      <c r="O43" s="86">
        <v>0</v>
      </c>
      <c r="P43" s="83"/>
    </row>
    <row r="44" spans="3:16" s="6" customFormat="1" ht="9.75" customHeight="1">
      <c r="C44" s="67"/>
      <c r="D44" s="68" t="s">
        <v>10</v>
      </c>
      <c r="E44" s="69">
        <v>1.9124389431984414</v>
      </c>
      <c r="F44" s="98">
        <v>2.2460369645474794</v>
      </c>
      <c r="G44" s="159"/>
      <c r="H44" s="136">
        <v>7.408</v>
      </c>
      <c r="I44" s="98">
        <v>8.136</v>
      </c>
      <c r="J44" s="159"/>
      <c r="K44" s="69">
        <v>0.055</v>
      </c>
      <c r="L44" s="98">
        <v>0.101</v>
      </c>
      <c r="M44" s="159"/>
      <c r="N44" s="69">
        <v>0.4918142219852672</v>
      </c>
      <c r="O44" s="98">
        <v>0.49966525205217366</v>
      </c>
      <c r="P44" s="67"/>
    </row>
    <row r="45" spans="3:16" s="6" customFormat="1" ht="9.75" customHeight="1">
      <c r="C45" s="72"/>
      <c r="D45" s="73" t="s">
        <v>11</v>
      </c>
      <c r="E45" s="74">
        <v>0.6280620090293734</v>
      </c>
      <c r="F45" s="74">
        <v>0.7644325181173992</v>
      </c>
      <c r="G45" s="160"/>
      <c r="H45" s="138">
        <v>3.092</v>
      </c>
      <c r="I45" s="74">
        <v>3.737</v>
      </c>
      <c r="J45" s="160"/>
      <c r="K45" s="74">
        <v>0.474</v>
      </c>
      <c r="L45" s="74">
        <v>0.548</v>
      </c>
      <c r="M45" s="160"/>
      <c r="N45" s="74">
        <v>0.19185040960475921</v>
      </c>
      <c r="O45" s="74">
        <v>0.22361863209747843</v>
      </c>
      <c r="P45" s="72"/>
    </row>
    <row r="46" spans="3:16" s="6" customFormat="1" ht="9.75" customHeight="1">
      <c r="C46" s="47"/>
      <c r="D46" s="48" t="s">
        <v>273</v>
      </c>
      <c r="E46" s="49">
        <v>6.313696731480895</v>
      </c>
      <c r="F46" s="94">
        <v>6.306164367324419</v>
      </c>
      <c r="G46" s="158"/>
      <c r="H46" s="134">
        <v>161.473</v>
      </c>
      <c r="I46" s="94">
        <v>160.395</v>
      </c>
      <c r="J46" s="158"/>
      <c r="K46" s="49">
        <v>33.738</v>
      </c>
      <c r="L46" s="94">
        <v>42.709</v>
      </c>
      <c r="M46" s="158"/>
      <c r="N46" s="49">
        <v>1.864079618298612</v>
      </c>
      <c r="O46" s="94">
        <v>1.7981602280857014</v>
      </c>
      <c r="P46" s="47"/>
    </row>
    <row r="47" spans="3:16" s="6" customFormat="1" ht="9.75" customHeight="1">
      <c r="C47" s="67"/>
      <c r="D47" s="68" t="s">
        <v>272</v>
      </c>
      <c r="E47" s="69">
        <v>1.1496198778390228</v>
      </c>
      <c r="F47" s="98">
        <v>1.3252565275280812</v>
      </c>
      <c r="G47" s="159"/>
      <c r="H47" s="136">
        <v>81.2</v>
      </c>
      <c r="I47" s="98">
        <v>107.8</v>
      </c>
      <c r="J47" s="159"/>
      <c r="K47" s="69">
        <v>37.4</v>
      </c>
      <c r="L47" s="98">
        <v>36.8</v>
      </c>
      <c r="M47" s="159"/>
      <c r="N47" s="69">
        <v>0.13405264514922907</v>
      </c>
      <c r="O47" s="98">
        <v>0.15644423855919112</v>
      </c>
      <c r="P47" s="67"/>
    </row>
    <row r="48" spans="3:16" s="6" customFormat="1" ht="9.75" customHeight="1">
      <c r="C48" s="52"/>
      <c r="D48" s="53" t="s">
        <v>268</v>
      </c>
      <c r="E48" s="54">
        <v>1.5548754433186764</v>
      </c>
      <c r="F48" s="95">
        <v>1.5785584271695912</v>
      </c>
      <c r="G48" s="161"/>
      <c r="H48" s="140">
        <v>275.367</v>
      </c>
      <c r="I48" s="95">
        <v>303.639</v>
      </c>
      <c r="J48" s="161"/>
      <c r="K48" s="54">
        <v>129.591</v>
      </c>
      <c r="L48" s="95">
        <v>124.21</v>
      </c>
      <c r="M48" s="161"/>
      <c r="N48" s="54">
        <v>0.30765362482611036</v>
      </c>
      <c r="O48" s="95">
        <v>0.3106762557956039</v>
      </c>
      <c r="P48" s="52"/>
    </row>
    <row r="49" ht="9.75" customHeight="1"/>
    <row r="50" ht="9.75" customHeight="1">
      <c r="D50" s="3" t="s">
        <v>186</v>
      </c>
    </row>
    <row r="51" ht="9.75" customHeight="1">
      <c r="D51" s="3" t="s">
        <v>187</v>
      </c>
    </row>
    <row r="52" ht="9.75" customHeight="1"/>
    <row r="53" ht="9.75" customHeight="1"/>
    <row r="54" ht="9.75" customHeight="1"/>
    <row r="55" ht="9.75" customHeight="1"/>
  </sheetData>
  <mergeCells count="9">
    <mergeCell ref="H10:J10"/>
    <mergeCell ref="K10:M10"/>
    <mergeCell ref="E9:M9"/>
    <mergeCell ref="N10:P10"/>
    <mergeCell ref="E10:G10"/>
    <mergeCell ref="K8:L8"/>
    <mergeCell ref="N8:O8"/>
    <mergeCell ref="E8:F8"/>
    <mergeCell ref="H8:I8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6"/>
  <dimension ref="C2:P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3.28125" style="3" customWidth="1"/>
    <col min="5" max="15" width="5.28125" style="3" customWidth="1"/>
    <col min="16" max="16" width="1.7109375" style="3" customWidth="1"/>
    <col min="17" max="16384" width="9.140625" style="3" customWidth="1"/>
  </cols>
  <sheetData>
    <row r="2" s="17" customFormat="1" ht="11.25">
      <c r="D2" s="1" t="s">
        <v>51</v>
      </c>
    </row>
    <row r="3" s="17" customFormat="1" ht="11.25">
      <c r="D3" s="1" t="s">
        <v>52</v>
      </c>
    </row>
    <row r="4" s="17" customFormat="1" ht="11.25">
      <c r="D4" s="1" t="s">
        <v>57</v>
      </c>
    </row>
    <row r="5" s="17" customFormat="1" ht="11.25">
      <c r="D5" s="1"/>
    </row>
    <row r="6" s="17" customFormat="1" ht="11.25">
      <c r="D6" s="1" t="s">
        <v>188</v>
      </c>
    </row>
    <row r="7" s="17" customFormat="1" ht="11.25">
      <c r="D7" s="1" t="s">
        <v>114</v>
      </c>
    </row>
    <row r="9" spans="3:16" s="6" customFormat="1" ht="11.25" customHeight="1">
      <c r="C9" s="113"/>
      <c r="D9" s="107"/>
      <c r="E9" s="114">
        <v>1997</v>
      </c>
      <c r="F9" s="114">
        <v>1998</v>
      </c>
      <c r="G9" s="114">
        <v>1999</v>
      </c>
      <c r="H9" s="114">
        <v>2000</v>
      </c>
      <c r="I9" s="114">
        <v>2001</v>
      </c>
      <c r="J9" s="114">
        <v>2002</v>
      </c>
      <c r="K9" s="114">
        <v>2003</v>
      </c>
      <c r="L9" s="114">
        <v>2004</v>
      </c>
      <c r="M9" s="114">
        <v>2005</v>
      </c>
      <c r="N9" s="114">
        <v>2006</v>
      </c>
      <c r="O9" s="114">
        <v>2007</v>
      </c>
      <c r="P9" s="113"/>
    </row>
    <row r="10" spans="3:16" s="6" customFormat="1" ht="9.75" customHeight="1">
      <c r="C10" s="57"/>
      <c r="D10" s="58" t="s">
        <v>19</v>
      </c>
      <c r="E10" s="60">
        <v>80286</v>
      </c>
      <c r="F10" s="60">
        <v>82151</v>
      </c>
      <c r="G10" s="60">
        <v>84782</v>
      </c>
      <c r="H10" s="60">
        <v>89698</v>
      </c>
      <c r="I10" s="60">
        <v>88028</v>
      </c>
      <c r="J10" s="60">
        <v>90545</v>
      </c>
      <c r="K10" s="60">
        <v>92646</v>
      </c>
      <c r="L10" s="60">
        <v>97289</v>
      </c>
      <c r="M10" s="60">
        <v>97584</v>
      </c>
      <c r="N10" s="60">
        <v>101788</v>
      </c>
      <c r="O10" s="60" t="s">
        <v>18</v>
      </c>
      <c r="P10" s="57"/>
    </row>
    <row r="11" spans="3:16" s="6" customFormat="1" ht="9.75" customHeight="1">
      <c r="C11" s="62"/>
      <c r="D11" s="63" t="s">
        <v>16</v>
      </c>
      <c r="E11" s="65" t="s">
        <v>18</v>
      </c>
      <c r="F11" s="65" t="s">
        <v>18</v>
      </c>
      <c r="G11" s="65">
        <f aca="true" t="shared" si="0" ref="G11:N11">+G12+G16+G18+G19+G20+G21+G22+G23+G26+G28+G29+G30+G32+G36+G34</f>
        <v>63333</v>
      </c>
      <c r="H11" s="65">
        <f t="shared" si="0"/>
        <v>67276</v>
      </c>
      <c r="I11" s="65">
        <f t="shared" si="0"/>
        <v>65739</v>
      </c>
      <c r="J11" s="65">
        <f t="shared" si="0"/>
        <v>68053</v>
      </c>
      <c r="K11" s="65">
        <f t="shared" si="0"/>
        <v>69562</v>
      </c>
      <c r="L11" s="65">
        <f t="shared" si="0"/>
        <v>73129</v>
      </c>
      <c r="M11" s="65">
        <f t="shared" si="0"/>
        <v>73304</v>
      </c>
      <c r="N11" s="65">
        <f t="shared" si="0"/>
        <v>77139</v>
      </c>
      <c r="O11" s="65" t="s">
        <v>18</v>
      </c>
      <c r="P11" s="62"/>
    </row>
    <row r="12" spans="3:16" s="6" customFormat="1" ht="9.75" customHeight="1">
      <c r="C12" s="47"/>
      <c r="D12" s="48" t="s">
        <v>30</v>
      </c>
      <c r="E12" s="50">
        <v>1618</v>
      </c>
      <c r="F12" s="50">
        <v>1831</v>
      </c>
      <c r="G12" s="87">
        <v>1666</v>
      </c>
      <c r="H12" s="87">
        <v>1727</v>
      </c>
      <c r="I12" s="50">
        <v>1662</v>
      </c>
      <c r="J12" s="50">
        <v>1704</v>
      </c>
      <c r="K12" s="50">
        <v>1919</v>
      </c>
      <c r="L12" s="50">
        <v>1957</v>
      </c>
      <c r="M12" s="50">
        <v>1897</v>
      </c>
      <c r="N12" s="87">
        <v>1897</v>
      </c>
      <c r="O12" s="50" t="s">
        <v>18</v>
      </c>
      <c r="P12" s="47"/>
    </row>
    <row r="13" spans="3:16" s="6" customFormat="1" ht="9.75" customHeight="1">
      <c r="C13" s="67"/>
      <c r="D13" s="68" t="s">
        <v>31</v>
      </c>
      <c r="E13" s="70">
        <v>153</v>
      </c>
      <c r="F13" s="70">
        <v>153</v>
      </c>
      <c r="G13" s="70">
        <v>126</v>
      </c>
      <c r="H13" s="70">
        <v>136</v>
      </c>
      <c r="I13" s="70">
        <v>171</v>
      </c>
      <c r="J13" s="70">
        <v>171</v>
      </c>
      <c r="K13" s="70">
        <v>171</v>
      </c>
      <c r="L13" s="70">
        <v>326</v>
      </c>
      <c r="M13" s="70">
        <v>326</v>
      </c>
      <c r="N13" s="70">
        <v>326</v>
      </c>
      <c r="O13" s="88">
        <v>330</v>
      </c>
      <c r="P13" s="67"/>
    </row>
    <row r="14" spans="3:16" s="6" customFormat="1" ht="9.75" customHeight="1">
      <c r="C14" s="67"/>
      <c r="D14" s="68" t="s">
        <v>33</v>
      </c>
      <c r="E14" s="70">
        <v>750</v>
      </c>
      <c r="F14" s="70">
        <v>768</v>
      </c>
      <c r="G14" s="70">
        <v>770</v>
      </c>
      <c r="H14" s="70">
        <v>804</v>
      </c>
      <c r="I14" s="70">
        <v>864</v>
      </c>
      <c r="J14" s="70">
        <v>870</v>
      </c>
      <c r="K14" s="70">
        <v>920</v>
      </c>
      <c r="L14" s="70">
        <v>934</v>
      </c>
      <c r="M14" s="70">
        <v>969</v>
      </c>
      <c r="N14" s="70">
        <v>1042</v>
      </c>
      <c r="O14" s="70">
        <v>1023</v>
      </c>
      <c r="P14" s="67"/>
    </row>
    <row r="15" spans="3:16" s="6" customFormat="1" ht="9.75" customHeight="1">
      <c r="C15" s="67"/>
      <c r="D15" s="68" t="s">
        <v>34</v>
      </c>
      <c r="E15" s="70">
        <v>390</v>
      </c>
      <c r="F15" s="70">
        <v>393</v>
      </c>
      <c r="G15" s="70">
        <v>397</v>
      </c>
      <c r="H15" s="70">
        <v>263</v>
      </c>
      <c r="I15" s="70">
        <v>389</v>
      </c>
      <c r="J15" s="70">
        <v>384</v>
      </c>
      <c r="K15" s="70">
        <v>388</v>
      </c>
      <c r="L15" s="70">
        <v>402</v>
      </c>
      <c r="M15" s="70">
        <v>423</v>
      </c>
      <c r="N15" s="88">
        <v>423</v>
      </c>
      <c r="O15" s="70" t="s">
        <v>18</v>
      </c>
      <c r="P15" s="67"/>
    </row>
    <row r="16" spans="3:16" s="6" customFormat="1" ht="9.75" customHeight="1">
      <c r="C16" s="67"/>
      <c r="D16" s="68" t="s">
        <v>35</v>
      </c>
      <c r="E16" s="70">
        <v>15911</v>
      </c>
      <c r="F16" s="70">
        <v>16311</v>
      </c>
      <c r="G16" s="70">
        <v>16742</v>
      </c>
      <c r="H16" s="70">
        <v>18182</v>
      </c>
      <c r="I16" s="70">
        <v>17879</v>
      </c>
      <c r="J16" s="70">
        <v>18526</v>
      </c>
      <c r="K16" s="70">
        <v>19310</v>
      </c>
      <c r="L16" s="70">
        <v>20391</v>
      </c>
      <c r="M16" s="70">
        <v>21679</v>
      </c>
      <c r="N16" s="70">
        <v>22656</v>
      </c>
      <c r="O16" s="70">
        <v>23172</v>
      </c>
      <c r="P16" s="67"/>
    </row>
    <row r="17" spans="3:16" s="6" customFormat="1" ht="9.75" customHeight="1">
      <c r="C17" s="67"/>
      <c r="D17" s="68" t="s">
        <v>36</v>
      </c>
      <c r="E17" s="70">
        <v>38</v>
      </c>
      <c r="F17" s="70">
        <v>43</v>
      </c>
      <c r="G17" s="70">
        <v>48</v>
      </c>
      <c r="H17" s="70">
        <v>54</v>
      </c>
      <c r="I17" s="70">
        <v>70</v>
      </c>
      <c r="J17" s="70">
        <v>75</v>
      </c>
      <c r="K17" s="70">
        <v>64</v>
      </c>
      <c r="L17" s="70">
        <v>66</v>
      </c>
      <c r="M17" s="70">
        <v>64</v>
      </c>
      <c r="N17" s="70">
        <v>73</v>
      </c>
      <c r="O17" s="70">
        <v>68</v>
      </c>
      <c r="P17" s="67"/>
    </row>
    <row r="18" spans="3:16" s="6" customFormat="1" ht="9.75" customHeight="1">
      <c r="C18" s="67"/>
      <c r="D18" s="68" t="s">
        <v>38</v>
      </c>
      <c r="E18" s="70">
        <v>42</v>
      </c>
      <c r="F18" s="70">
        <v>42</v>
      </c>
      <c r="G18" s="70">
        <v>42</v>
      </c>
      <c r="H18" s="70">
        <v>43</v>
      </c>
      <c r="I18" s="70">
        <v>43</v>
      </c>
      <c r="J18" s="70">
        <v>44</v>
      </c>
      <c r="K18" s="70">
        <v>45</v>
      </c>
      <c r="L18" s="70">
        <v>45</v>
      </c>
      <c r="M18" s="70">
        <v>45</v>
      </c>
      <c r="N18" s="70">
        <v>45</v>
      </c>
      <c r="O18" s="70">
        <v>45</v>
      </c>
      <c r="P18" s="67"/>
    </row>
    <row r="19" spans="3:16" s="6" customFormat="1" ht="9.75" customHeight="1">
      <c r="C19" s="67"/>
      <c r="D19" s="68" t="s">
        <v>39</v>
      </c>
      <c r="E19" s="70">
        <v>604</v>
      </c>
      <c r="F19" s="70">
        <v>622</v>
      </c>
      <c r="G19" s="70">
        <v>352</v>
      </c>
      <c r="H19" s="88">
        <v>496</v>
      </c>
      <c r="I19" s="88">
        <v>495</v>
      </c>
      <c r="J19" s="88">
        <v>493</v>
      </c>
      <c r="K19" s="88">
        <v>493</v>
      </c>
      <c r="L19" s="88">
        <v>510</v>
      </c>
      <c r="M19" s="88">
        <v>510</v>
      </c>
      <c r="N19" s="88">
        <v>510</v>
      </c>
      <c r="O19" s="70" t="s">
        <v>18</v>
      </c>
      <c r="P19" s="67"/>
    </row>
    <row r="20" spans="3:16" s="6" customFormat="1" ht="9.75" customHeight="1">
      <c r="C20" s="67"/>
      <c r="D20" s="68" t="s">
        <v>40</v>
      </c>
      <c r="E20" s="70">
        <v>3668</v>
      </c>
      <c r="F20" s="70">
        <v>3545</v>
      </c>
      <c r="G20" s="70">
        <v>4436</v>
      </c>
      <c r="H20" s="70">
        <v>4765</v>
      </c>
      <c r="I20" s="70">
        <v>5131</v>
      </c>
      <c r="J20" s="70">
        <v>5365</v>
      </c>
      <c r="K20" s="70">
        <v>5437</v>
      </c>
      <c r="L20" s="70">
        <v>5526</v>
      </c>
      <c r="M20" s="70">
        <v>5697</v>
      </c>
      <c r="N20" s="70">
        <v>6893</v>
      </c>
      <c r="O20" s="88">
        <v>6714</v>
      </c>
      <c r="P20" s="67"/>
    </row>
    <row r="21" spans="3:16" s="6" customFormat="1" ht="9.75" customHeight="1">
      <c r="C21" s="67"/>
      <c r="D21" s="68" t="s">
        <v>41</v>
      </c>
      <c r="E21" s="70">
        <v>8867</v>
      </c>
      <c r="F21" s="70">
        <v>9161</v>
      </c>
      <c r="G21" s="70">
        <v>9603</v>
      </c>
      <c r="H21" s="70">
        <v>10006</v>
      </c>
      <c r="I21" s="70">
        <v>9625</v>
      </c>
      <c r="J21" s="70">
        <v>9809</v>
      </c>
      <c r="K21" s="70">
        <v>9939</v>
      </c>
      <c r="L21" s="70">
        <v>10255</v>
      </c>
      <c r="M21" s="70">
        <v>10332</v>
      </c>
      <c r="N21" s="70">
        <v>10006</v>
      </c>
      <c r="O21" s="70">
        <v>9871</v>
      </c>
      <c r="P21" s="67"/>
    </row>
    <row r="22" spans="3:16" s="6" customFormat="1" ht="9.75" customHeight="1">
      <c r="C22" s="67"/>
      <c r="D22" s="68" t="s">
        <v>42</v>
      </c>
      <c r="E22" s="70">
        <v>7929</v>
      </c>
      <c r="F22" s="70">
        <v>8254</v>
      </c>
      <c r="G22" s="70">
        <v>8568</v>
      </c>
      <c r="H22" s="70">
        <v>9129</v>
      </c>
      <c r="I22" s="70">
        <v>8926</v>
      </c>
      <c r="J22" s="70">
        <v>9317</v>
      </c>
      <c r="K22" s="70">
        <v>9491</v>
      </c>
      <c r="L22" s="70">
        <v>9667</v>
      </c>
      <c r="M22" s="70">
        <v>9999</v>
      </c>
      <c r="N22" s="70">
        <v>10008</v>
      </c>
      <c r="O22" s="70">
        <v>10112</v>
      </c>
      <c r="P22" s="67"/>
    </row>
    <row r="23" spans="3:16" s="6" customFormat="1" ht="9.75" customHeight="1">
      <c r="C23" s="67"/>
      <c r="D23" s="68" t="s">
        <v>43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67"/>
    </row>
    <row r="24" spans="3:16" s="6" customFormat="1" ht="9.75" customHeight="1">
      <c r="C24" s="67"/>
      <c r="D24" s="68" t="s">
        <v>44</v>
      </c>
      <c r="E24" s="70">
        <v>21</v>
      </c>
      <c r="F24" s="70">
        <v>18</v>
      </c>
      <c r="G24" s="70">
        <v>19</v>
      </c>
      <c r="H24" s="70">
        <v>16</v>
      </c>
      <c r="I24" s="70">
        <v>24</v>
      </c>
      <c r="J24" s="70">
        <v>33</v>
      </c>
      <c r="K24" s="70">
        <v>38</v>
      </c>
      <c r="L24" s="70">
        <v>38</v>
      </c>
      <c r="M24" s="70">
        <v>39</v>
      </c>
      <c r="N24" s="70">
        <v>57</v>
      </c>
      <c r="O24" s="88">
        <v>60</v>
      </c>
      <c r="P24" s="67"/>
    </row>
    <row r="25" spans="3:16" s="6" customFormat="1" ht="9.75" customHeight="1">
      <c r="C25" s="67"/>
      <c r="D25" s="68" t="s">
        <v>45</v>
      </c>
      <c r="E25" s="70">
        <v>42</v>
      </c>
      <c r="F25" s="70">
        <v>37</v>
      </c>
      <c r="G25" s="70">
        <v>37</v>
      </c>
      <c r="H25" s="70">
        <v>53</v>
      </c>
      <c r="I25" s="70">
        <v>68</v>
      </c>
      <c r="J25" s="70">
        <v>78</v>
      </c>
      <c r="K25" s="70">
        <v>92</v>
      </c>
      <c r="L25" s="70">
        <v>99</v>
      </c>
      <c r="M25" s="70">
        <v>113</v>
      </c>
      <c r="N25" s="70">
        <v>119</v>
      </c>
      <c r="O25" s="70">
        <v>124</v>
      </c>
      <c r="P25" s="67"/>
    </row>
    <row r="26" spans="3:16" s="6" customFormat="1" ht="9.75" customHeight="1">
      <c r="C26" s="67"/>
      <c r="D26" s="68" t="s">
        <v>48</v>
      </c>
      <c r="E26" s="70" t="s">
        <v>18</v>
      </c>
      <c r="F26" s="70" t="s">
        <v>18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 t="s">
        <v>18</v>
      </c>
      <c r="P26" s="67"/>
    </row>
    <row r="27" spans="3:16" s="6" customFormat="1" ht="9.75" customHeight="1">
      <c r="C27" s="67"/>
      <c r="D27" s="68" t="s">
        <v>49</v>
      </c>
      <c r="E27" s="70">
        <v>410</v>
      </c>
      <c r="F27" s="70">
        <v>482</v>
      </c>
      <c r="G27" s="70">
        <v>473</v>
      </c>
      <c r="H27" s="70">
        <v>506</v>
      </c>
      <c r="I27" s="70">
        <v>495</v>
      </c>
      <c r="J27" s="70">
        <v>517</v>
      </c>
      <c r="K27" s="70">
        <v>546</v>
      </c>
      <c r="L27" s="70">
        <v>579</v>
      </c>
      <c r="M27" s="70">
        <v>571</v>
      </c>
      <c r="N27" s="70">
        <v>553</v>
      </c>
      <c r="O27" s="70">
        <v>552</v>
      </c>
      <c r="P27" s="67"/>
    </row>
    <row r="28" spans="3:16" s="6" customFormat="1" ht="9.75" customHeight="1">
      <c r="C28" s="67"/>
      <c r="D28" s="68" t="s">
        <v>24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67"/>
    </row>
    <row r="29" spans="3:16" s="6" customFormat="1" ht="9.75" customHeight="1">
      <c r="C29" s="67"/>
      <c r="D29" s="68" t="s">
        <v>50</v>
      </c>
      <c r="E29" s="70">
        <v>3130</v>
      </c>
      <c r="F29" s="70">
        <v>3180</v>
      </c>
      <c r="G29" s="70">
        <v>3256</v>
      </c>
      <c r="H29" s="70">
        <v>3333</v>
      </c>
      <c r="I29" s="70">
        <v>3174</v>
      </c>
      <c r="J29" s="70">
        <v>3346</v>
      </c>
      <c r="K29" s="70">
        <v>3339</v>
      </c>
      <c r="L29" s="70">
        <v>3459</v>
      </c>
      <c r="M29" s="70">
        <v>3471</v>
      </c>
      <c r="N29" s="70">
        <v>3367</v>
      </c>
      <c r="O29" s="70">
        <v>3219</v>
      </c>
      <c r="P29" s="67"/>
    </row>
    <row r="30" spans="3:16" s="6" customFormat="1" ht="9.75" customHeight="1">
      <c r="C30" s="67"/>
      <c r="D30" s="68" t="s">
        <v>0</v>
      </c>
      <c r="E30" s="70">
        <v>3884</v>
      </c>
      <c r="F30" s="70">
        <v>4009</v>
      </c>
      <c r="G30" s="70">
        <v>4141</v>
      </c>
      <c r="H30" s="70">
        <v>4385</v>
      </c>
      <c r="I30" s="70">
        <v>4250</v>
      </c>
      <c r="J30" s="70">
        <v>4419</v>
      </c>
      <c r="K30" s="70">
        <v>4565</v>
      </c>
      <c r="L30" s="70">
        <v>4852</v>
      </c>
      <c r="M30" s="70">
        <v>4950</v>
      </c>
      <c r="N30" s="70">
        <v>5213</v>
      </c>
      <c r="O30" s="70">
        <v>5199</v>
      </c>
      <c r="P30" s="67"/>
    </row>
    <row r="31" spans="3:16" s="6" customFormat="1" ht="9.75" customHeight="1">
      <c r="C31" s="67"/>
      <c r="D31" s="68" t="s">
        <v>1</v>
      </c>
      <c r="E31" s="70">
        <v>1660</v>
      </c>
      <c r="F31" s="70">
        <v>1718</v>
      </c>
      <c r="G31" s="70">
        <v>1839</v>
      </c>
      <c r="H31" s="70">
        <v>1934</v>
      </c>
      <c r="I31" s="70">
        <v>2086</v>
      </c>
      <c r="J31" s="70">
        <v>2342</v>
      </c>
      <c r="K31" s="70">
        <v>2461</v>
      </c>
      <c r="L31" s="70">
        <v>2635</v>
      </c>
      <c r="M31" s="70">
        <v>2732</v>
      </c>
      <c r="N31" s="70">
        <v>2857</v>
      </c>
      <c r="O31" s="88">
        <v>2947</v>
      </c>
      <c r="P31" s="67"/>
    </row>
    <row r="32" spans="3:16" s="6" customFormat="1" ht="9.75" customHeight="1">
      <c r="C32" s="67"/>
      <c r="D32" s="68" t="s">
        <v>25</v>
      </c>
      <c r="E32" s="70">
        <v>1114</v>
      </c>
      <c r="F32" s="70">
        <v>1136</v>
      </c>
      <c r="G32" s="70">
        <v>1163</v>
      </c>
      <c r="H32" s="70">
        <v>1290</v>
      </c>
      <c r="I32" s="70">
        <v>1419</v>
      </c>
      <c r="J32" s="70">
        <v>1537</v>
      </c>
      <c r="K32" s="70">
        <v>1530</v>
      </c>
      <c r="L32" s="70">
        <v>1664</v>
      </c>
      <c r="M32" s="70">
        <v>1570</v>
      </c>
      <c r="N32" s="70">
        <v>1644</v>
      </c>
      <c r="O32" s="70" t="s">
        <v>18</v>
      </c>
      <c r="P32" s="67"/>
    </row>
    <row r="33" spans="3:16" s="6" customFormat="1" ht="9.75" customHeight="1">
      <c r="C33" s="67"/>
      <c r="D33" s="68" t="s">
        <v>2</v>
      </c>
      <c r="E33" s="70">
        <v>298</v>
      </c>
      <c r="F33" s="70">
        <v>301</v>
      </c>
      <c r="G33" s="70">
        <v>289</v>
      </c>
      <c r="H33" s="70">
        <v>340</v>
      </c>
      <c r="I33" s="70">
        <v>395</v>
      </c>
      <c r="J33" s="70">
        <v>370</v>
      </c>
      <c r="K33" s="70">
        <v>443</v>
      </c>
      <c r="L33" s="70">
        <v>454</v>
      </c>
      <c r="M33" s="70">
        <v>371</v>
      </c>
      <c r="N33" s="70">
        <v>432</v>
      </c>
      <c r="O33" s="88">
        <v>558</v>
      </c>
      <c r="P33" s="67"/>
    </row>
    <row r="34" spans="3:16" s="6" customFormat="1" ht="9.75" customHeight="1">
      <c r="C34" s="67"/>
      <c r="D34" s="68" t="s">
        <v>4</v>
      </c>
      <c r="E34" s="70">
        <v>430</v>
      </c>
      <c r="F34" s="70">
        <v>491</v>
      </c>
      <c r="G34" s="70">
        <v>417</v>
      </c>
      <c r="H34" s="70">
        <v>411</v>
      </c>
      <c r="I34" s="70">
        <v>633</v>
      </c>
      <c r="J34" s="70">
        <v>704</v>
      </c>
      <c r="K34" s="70">
        <v>436</v>
      </c>
      <c r="L34" s="70">
        <v>767</v>
      </c>
      <c r="M34" s="70">
        <v>763</v>
      </c>
      <c r="N34" s="70">
        <v>760</v>
      </c>
      <c r="O34" s="88">
        <v>765</v>
      </c>
      <c r="P34" s="67"/>
    </row>
    <row r="35" spans="3:16" s="6" customFormat="1" ht="9.75" customHeight="1">
      <c r="C35" s="67"/>
      <c r="D35" s="68" t="s">
        <v>5</v>
      </c>
      <c r="E35" s="70">
        <v>674</v>
      </c>
      <c r="F35" s="70">
        <v>597</v>
      </c>
      <c r="G35" s="70">
        <v>803</v>
      </c>
      <c r="H35" s="70">
        <v>925</v>
      </c>
      <c r="I35" s="70">
        <v>988</v>
      </c>
      <c r="J35" s="70">
        <v>710</v>
      </c>
      <c r="K35" s="70">
        <v>674</v>
      </c>
      <c r="L35" s="70">
        <v>798</v>
      </c>
      <c r="M35" s="70">
        <v>858</v>
      </c>
      <c r="N35" s="70">
        <v>888</v>
      </c>
      <c r="O35" s="70">
        <v>915</v>
      </c>
      <c r="P35" s="67"/>
    </row>
    <row r="36" spans="3:16" s="6" customFormat="1" ht="9.75" customHeight="1">
      <c r="C36" s="67"/>
      <c r="D36" s="68" t="s">
        <v>6</v>
      </c>
      <c r="E36" s="70">
        <v>12519</v>
      </c>
      <c r="F36" s="70">
        <v>12703</v>
      </c>
      <c r="G36" s="70">
        <v>12947</v>
      </c>
      <c r="H36" s="70">
        <v>13509</v>
      </c>
      <c r="I36" s="70">
        <v>12502</v>
      </c>
      <c r="J36" s="70">
        <v>12789</v>
      </c>
      <c r="K36" s="70">
        <v>13058</v>
      </c>
      <c r="L36" s="70">
        <v>14036</v>
      </c>
      <c r="M36" s="70">
        <v>12391</v>
      </c>
      <c r="N36" s="70">
        <v>14140</v>
      </c>
      <c r="O36" s="70">
        <v>14334</v>
      </c>
      <c r="P36" s="67"/>
    </row>
    <row r="37" spans="3:16" s="6" customFormat="1" ht="9.75" customHeight="1">
      <c r="C37" s="67"/>
      <c r="D37" s="68" t="s">
        <v>7</v>
      </c>
      <c r="E37" s="70">
        <v>9654</v>
      </c>
      <c r="F37" s="70">
        <v>9879</v>
      </c>
      <c r="G37" s="70">
        <v>10071</v>
      </c>
      <c r="H37" s="70">
        <v>10786</v>
      </c>
      <c r="I37" s="70">
        <v>10534</v>
      </c>
      <c r="J37" s="70">
        <v>10724</v>
      </c>
      <c r="K37" s="70">
        <v>11061</v>
      </c>
      <c r="L37" s="70">
        <v>11589</v>
      </c>
      <c r="M37" s="70">
        <v>11775</v>
      </c>
      <c r="N37" s="70">
        <v>12066</v>
      </c>
      <c r="O37" s="88">
        <v>11902</v>
      </c>
      <c r="P37" s="67"/>
    </row>
    <row r="38" spans="3:16" s="6" customFormat="1" ht="9.75" customHeight="1">
      <c r="C38" s="72"/>
      <c r="D38" s="73" t="s">
        <v>8</v>
      </c>
      <c r="E38" s="75">
        <v>6481</v>
      </c>
      <c r="F38" s="75">
        <v>6477</v>
      </c>
      <c r="G38" s="75">
        <v>6576</v>
      </c>
      <c r="H38" s="75">
        <v>6605</v>
      </c>
      <c r="I38" s="75">
        <v>6204</v>
      </c>
      <c r="J38" s="75">
        <v>6218</v>
      </c>
      <c r="K38" s="75">
        <v>6226</v>
      </c>
      <c r="L38" s="75">
        <v>6240</v>
      </c>
      <c r="M38" s="75">
        <v>6039</v>
      </c>
      <c r="N38" s="89">
        <v>5813</v>
      </c>
      <c r="O38" s="89">
        <v>5463</v>
      </c>
      <c r="P38" s="72"/>
    </row>
    <row r="39" spans="3:16" s="6" customFormat="1" ht="9.75" customHeight="1">
      <c r="C39" s="47"/>
      <c r="D39" s="48" t="s">
        <v>12</v>
      </c>
      <c r="E39" s="50">
        <v>395</v>
      </c>
      <c r="F39" s="50">
        <v>403</v>
      </c>
      <c r="G39" s="50">
        <v>417</v>
      </c>
      <c r="H39" s="50">
        <v>406</v>
      </c>
      <c r="I39" s="50">
        <v>451</v>
      </c>
      <c r="J39" s="50">
        <v>467</v>
      </c>
      <c r="K39" s="50">
        <v>463</v>
      </c>
      <c r="L39" s="50">
        <v>464</v>
      </c>
      <c r="M39" s="50">
        <v>592</v>
      </c>
      <c r="N39" s="50">
        <v>564</v>
      </c>
      <c r="O39" s="50" t="s">
        <v>18</v>
      </c>
      <c r="P39" s="47"/>
    </row>
    <row r="40" spans="3:16" s="6" customFormat="1" ht="9.75" customHeight="1">
      <c r="C40" s="52"/>
      <c r="D40" s="53" t="s">
        <v>15</v>
      </c>
      <c r="E40" s="55">
        <v>1282</v>
      </c>
      <c r="F40" s="55">
        <v>1357</v>
      </c>
      <c r="G40" s="55">
        <v>1349</v>
      </c>
      <c r="H40" s="55">
        <v>1567</v>
      </c>
      <c r="I40" s="55">
        <v>1513</v>
      </c>
      <c r="J40" s="55">
        <v>1643</v>
      </c>
      <c r="K40" s="55">
        <v>1643</v>
      </c>
      <c r="L40" s="55">
        <v>1643</v>
      </c>
      <c r="M40" s="55">
        <v>1643</v>
      </c>
      <c r="N40" s="55">
        <v>1643</v>
      </c>
      <c r="O40" s="55" t="s">
        <v>18</v>
      </c>
      <c r="P40" s="52"/>
    </row>
    <row r="41" spans="3:16" s="6" customFormat="1" ht="9.75" customHeight="1">
      <c r="C41" s="83"/>
      <c r="D41" s="84" t="s">
        <v>9</v>
      </c>
      <c r="E41" s="85">
        <v>0</v>
      </c>
      <c r="F41" s="85">
        <v>0</v>
      </c>
      <c r="G41" s="85" t="s">
        <v>18</v>
      </c>
      <c r="H41" s="85" t="s">
        <v>18</v>
      </c>
      <c r="I41" s="85" t="s">
        <v>18</v>
      </c>
      <c r="J41" s="85" t="s">
        <v>18</v>
      </c>
      <c r="K41" s="85" t="s">
        <v>18</v>
      </c>
      <c r="L41" s="85" t="s">
        <v>18</v>
      </c>
      <c r="M41" s="85">
        <v>0</v>
      </c>
      <c r="N41" s="85">
        <v>0</v>
      </c>
      <c r="O41" s="85">
        <v>0</v>
      </c>
      <c r="P41" s="83"/>
    </row>
    <row r="42" spans="3:16" s="6" customFormat="1" ht="9.75" customHeight="1">
      <c r="C42" s="67"/>
      <c r="D42" s="68" t="s">
        <v>10</v>
      </c>
      <c r="E42" s="70">
        <v>2162</v>
      </c>
      <c r="F42" s="70">
        <v>2260</v>
      </c>
      <c r="G42" s="70">
        <v>2241</v>
      </c>
      <c r="H42" s="70">
        <v>2300</v>
      </c>
      <c r="I42" s="70">
        <v>2220</v>
      </c>
      <c r="J42" s="70">
        <v>2114</v>
      </c>
      <c r="K42" s="70">
        <v>2186</v>
      </c>
      <c r="L42" s="70">
        <v>2294</v>
      </c>
      <c r="M42" s="70">
        <v>2223</v>
      </c>
      <c r="N42" s="70">
        <v>2109</v>
      </c>
      <c r="O42" s="88">
        <v>2010</v>
      </c>
      <c r="P42" s="67"/>
    </row>
    <row r="43" spans="3:16" s="6" customFormat="1" ht="9.75" customHeight="1">
      <c r="C43" s="72"/>
      <c r="D43" s="73" t="s">
        <v>11</v>
      </c>
      <c r="E43" s="75">
        <v>1462</v>
      </c>
      <c r="F43" s="75">
        <v>1592</v>
      </c>
      <c r="G43" s="75">
        <v>1755</v>
      </c>
      <c r="H43" s="75">
        <v>1616</v>
      </c>
      <c r="I43" s="75">
        <v>1750</v>
      </c>
      <c r="J43" s="75">
        <v>1805</v>
      </c>
      <c r="K43" s="75">
        <v>1818</v>
      </c>
      <c r="L43" s="75">
        <v>1777</v>
      </c>
      <c r="M43" s="75">
        <v>1751</v>
      </c>
      <c r="N43" s="75">
        <v>1685</v>
      </c>
      <c r="O43" s="75" t="s">
        <v>18</v>
      </c>
      <c r="P43" s="72"/>
    </row>
    <row r="44" spans="3:16" s="6" customFormat="1" ht="9.75" customHeight="1">
      <c r="C44" s="47"/>
      <c r="D44" s="48" t="s">
        <v>273</v>
      </c>
      <c r="E44" s="50">
        <v>18730</v>
      </c>
      <c r="F44" s="50">
        <v>18875</v>
      </c>
      <c r="G44" s="50">
        <v>20280</v>
      </c>
      <c r="H44" s="50">
        <v>20921</v>
      </c>
      <c r="I44" s="50">
        <v>19834</v>
      </c>
      <c r="J44" s="50">
        <v>20073</v>
      </c>
      <c r="K44" s="50">
        <v>19964</v>
      </c>
      <c r="L44" s="50">
        <v>20462</v>
      </c>
      <c r="M44" s="50">
        <v>19498</v>
      </c>
      <c r="N44" s="50">
        <v>18176</v>
      </c>
      <c r="O44" s="50" t="s">
        <v>18</v>
      </c>
      <c r="P44" s="47"/>
    </row>
    <row r="45" spans="3:16" s="6" customFormat="1" ht="9.75" customHeight="1">
      <c r="C45" s="67"/>
      <c r="D45" s="68" t="s">
        <v>272</v>
      </c>
      <c r="E45" s="70">
        <v>2960</v>
      </c>
      <c r="F45" s="70">
        <v>3595</v>
      </c>
      <c r="G45" s="70">
        <v>4535</v>
      </c>
      <c r="H45" s="70">
        <v>5310</v>
      </c>
      <c r="I45" s="70">
        <v>5625</v>
      </c>
      <c r="J45" s="70">
        <v>5978</v>
      </c>
      <c r="K45" s="70">
        <v>6377</v>
      </c>
      <c r="L45" s="70">
        <v>6830</v>
      </c>
      <c r="M45" s="70">
        <v>7126</v>
      </c>
      <c r="N45" s="70">
        <v>7451</v>
      </c>
      <c r="O45" s="70" t="s">
        <v>18</v>
      </c>
      <c r="P45" s="67"/>
    </row>
    <row r="46" spans="3:16" s="6" customFormat="1" ht="9.75" customHeight="1">
      <c r="C46" s="52"/>
      <c r="D46" s="53" t="s">
        <v>268</v>
      </c>
      <c r="E46" s="55">
        <v>86916</v>
      </c>
      <c r="F46" s="55">
        <v>86469</v>
      </c>
      <c r="G46" s="55">
        <v>88670</v>
      </c>
      <c r="H46" s="55">
        <v>86252</v>
      </c>
      <c r="I46" s="55">
        <v>81249</v>
      </c>
      <c r="J46" s="55">
        <v>81879</v>
      </c>
      <c r="K46" s="55">
        <v>80712</v>
      </c>
      <c r="L46" s="55">
        <v>82084</v>
      </c>
      <c r="M46" s="55">
        <v>83697</v>
      </c>
      <c r="N46" s="55">
        <v>84317</v>
      </c>
      <c r="O46" s="55" t="s">
        <v>18</v>
      </c>
      <c r="P46" s="52"/>
    </row>
    <row r="47" spans="3:16" ht="9.75" customHeight="1">
      <c r="C47" s="6"/>
      <c r="D47" s="11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6"/>
    </row>
    <row r="48" spans="3:16" ht="9.75" customHeight="1">
      <c r="C48" s="6"/>
      <c r="D48" s="6" t="s">
        <v>189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6"/>
    </row>
    <row r="49" spans="3:16" ht="9.75" customHeight="1">
      <c r="C49" s="6"/>
      <c r="D49" s="6" t="s">
        <v>190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6"/>
    </row>
    <row r="50" ht="9.75" customHeight="1">
      <c r="D50" s="3" t="s">
        <v>191</v>
      </c>
    </row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9"/>
  <dimension ref="D2:E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5.140625" style="3" customWidth="1"/>
    <col min="5" max="16384" width="9.140625" style="3" customWidth="1"/>
  </cols>
  <sheetData>
    <row r="1" ht="12"/>
    <row r="2" s="17" customFormat="1" ht="12">
      <c r="D2" s="1" t="s">
        <v>51</v>
      </c>
    </row>
    <row r="3" s="17" customFormat="1" ht="12">
      <c r="D3" s="1" t="s">
        <v>52</v>
      </c>
    </row>
    <row r="4" s="17" customFormat="1" ht="12">
      <c r="D4" s="1" t="s">
        <v>57</v>
      </c>
    </row>
    <row r="5" s="17" customFormat="1" ht="12">
      <c r="D5" s="1"/>
    </row>
    <row r="6" s="17" customFormat="1" ht="12">
      <c r="D6" s="1" t="s">
        <v>192</v>
      </c>
    </row>
    <row r="7" s="17" customFormat="1" ht="12">
      <c r="D7" s="1" t="s">
        <v>274</v>
      </c>
    </row>
    <row r="8" ht="12"/>
    <row r="9" ht="12">
      <c r="E9" s="3">
        <v>2007</v>
      </c>
    </row>
    <row r="10" spans="4:5" ht="12">
      <c r="D10" s="3" t="s">
        <v>19</v>
      </c>
      <c r="E10" s="19">
        <v>0.206476915176791</v>
      </c>
    </row>
    <row r="11" spans="4:5" ht="12">
      <c r="D11" s="3" t="s">
        <v>16</v>
      </c>
      <c r="E11" s="19">
        <v>0.24268118301091407</v>
      </c>
    </row>
    <row r="12" spans="4:5" ht="12">
      <c r="D12" s="3" t="s">
        <v>6</v>
      </c>
      <c r="E12" s="19">
        <v>2.7163392524666214</v>
      </c>
    </row>
    <row r="13" spans="4:5" ht="12">
      <c r="D13" s="3" t="s">
        <v>7</v>
      </c>
      <c r="E13" s="19">
        <v>1.3060094760852239</v>
      </c>
    </row>
    <row r="14" spans="4:5" ht="12">
      <c r="D14" s="3" t="s">
        <v>0</v>
      </c>
      <c r="E14" s="19">
        <v>0.6264668319009588</v>
      </c>
    </row>
    <row r="15" spans="4:5" ht="12">
      <c r="D15" s="3" t="s">
        <v>4</v>
      </c>
      <c r="E15" s="19">
        <v>0.3805256427028363</v>
      </c>
    </row>
    <row r="16" spans="4:5" ht="12">
      <c r="D16" s="3" t="s">
        <v>35</v>
      </c>
      <c r="E16" s="19">
        <v>0.28150430008387545</v>
      </c>
    </row>
    <row r="17" spans="4:5" ht="12">
      <c r="D17" s="3" t="s">
        <v>50</v>
      </c>
      <c r="E17" s="19">
        <v>0.19678454421545138</v>
      </c>
    </row>
    <row r="18" spans="4:5" ht="12">
      <c r="D18" s="3" t="s">
        <v>29</v>
      </c>
      <c r="E18" s="19">
        <v>0.18047103606357376</v>
      </c>
    </row>
    <row r="19" spans="4:5" ht="12">
      <c r="D19" s="3" t="s">
        <v>42</v>
      </c>
      <c r="E19" s="19">
        <v>0.1710093000343456</v>
      </c>
    </row>
    <row r="20" spans="4:5" ht="12">
      <c r="D20" s="3" t="s">
        <v>5</v>
      </c>
      <c r="E20" s="19">
        <v>0.1696443420274668</v>
      </c>
    </row>
    <row r="21" spans="4:5" ht="12">
      <c r="D21" s="3" t="s">
        <v>41</v>
      </c>
      <c r="E21" s="19">
        <v>0.15571331083001774</v>
      </c>
    </row>
    <row r="22" spans="4:5" ht="12">
      <c r="D22" s="3" t="s">
        <v>25</v>
      </c>
      <c r="E22" s="19">
        <v>0.15554053552871294</v>
      </c>
    </row>
    <row r="23" spans="4:5" ht="12">
      <c r="D23" s="3" t="s">
        <v>40</v>
      </c>
      <c r="E23" s="19">
        <v>0.15096246667004387</v>
      </c>
    </row>
    <row r="24" spans="4:5" ht="11.25">
      <c r="D24" s="3" t="s">
        <v>71</v>
      </c>
      <c r="E24" s="19">
        <v>0.09944407553900293</v>
      </c>
    </row>
    <row r="25" spans="4:5" ht="11.25">
      <c r="D25" s="3" t="s">
        <v>70</v>
      </c>
      <c r="E25" s="19">
        <v>0.08982729924794836</v>
      </c>
    </row>
    <row r="26" spans="4:5" ht="11.25">
      <c r="D26" s="3" t="s">
        <v>34</v>
      </c>
      <c r="E26" s="19">
        <v>0.07793702356848757</v>
      </c>
    </row>
    <row r="27" spans="4:5" ht="11.25">
      <c r="D27" s="3" t="s">
        <v>1</v>
      </c>
      <c r="E27" s="19">
        <v>0.07729738949640474</v>
      </c>
    </row>
    <row r="28" spans="4:5" ht="11.25">
      <c r="D28" s="3" t="s">
        <v>49</v>
      </c>
      <c r="E28" s="19">
        <v>0.05483720799931811</v>
      </c>
    </row>
    <row r="29" spans="4:5" ht="11.25">
      <c r="D29" s="3" t="s">
        <v>36</v>
      </c>
      <c r="E29" s="19">
        <v>0.05065520269902839</v>
      </c>
    </row>
    <row r="30" spans="4:5" ht="11.25">
      <c r="D30" s="3" t="s">
        <v>39</v>
      </c>
      <c r="E30" s="19">
        <v>0.045841959037243356</v>
      </c>
    </row>
    <row r="31" spans="4:5" ht="11.25">
      <c r="D31" s="3" t="s">
        <v>31</v>
      </c>
      <c r="E31" s="19">
        <v>0.04297272273869069</v>
      </c>
    </row>
    <row r="32" spans="4:5" ht="11.25">
      <c r="D32" s="3" t="s">
        <v>45</v>
      </c>
      <c r="E32" s="19">
        <v>0.036633510385452484</v>
      </c>
    </row>
    <row r="33" spans="4:5" ht="11.25">
      <c r="D33" s="3" t="s">
        <v>44</v>
      </c>
      <c r="E33" s="19">
        <v>0.026300735763082974</v>
      </c>
    </row>
    <row r="34" spans="4:5" ht="11.25">
      <c r="D34" s="3" t="s">
        <v>2</v>
      </c>
      <c r="E34" s="19">
        <v>0.025875118055226125</v>
      </c>
    </row>
    <row r="35" spans="4:5" ht="11.25">
      <c r="D35" s="3" t="s">
        <v>38</v>
      </c>
      <c r="E35" s="19">
        <v>0.010434719697921821</v>
      </c>
    </row>
    <row r="36" spans="4:5" ht="11.25">
      <c r="D36" s="3" t="s">
        <v>43</v>
      </c>
      <c r="E36" s="19">
        <v>0</v>
      </c>
    </row>
    <row r="37" spans="4:5" ht="11.25">
      <c r="D37" s="3" t="s">
        <v>47</v>
      </c>
      <c r="E37" s="19">
        <v>0</v>
      </c>
    </row>
    <row r="38" spans="4:5" ht="11.25">
      <c r="D38" s="3" t="s">
        <v>24</v>
      </c>
      <c r="E38" s="19">
        <v>0</v>
      </c>
    </row>
    <row r="39" spans="4:5" ht="11.25">
      <c r="D39" s="3" t="s">
        <v>273</v>
      </c>
      <c r="E39" s="19">
        <v>0.5567010220866597</v>
      </c>
    </row>
    <row r="40" spans="4:5" ht="11.25">
      <c r="D40" s="3" t="s">
        <v>10</v>
      </c>
      <c r="E40" s="19">
        <v>0.42938313665022193</v>
      </c>
    </row>
    <row r="41" spans="4:5" ht="11.25">
      <c r="D41" s="3" t="s">
        <v>275</v>
      </c>
      <c r="E41" s="19">
        <v>0.28162133245804943</v>
      </c>
    </row>
    <row r="42" spans="4:5" ht="11.25">
      <c r="D42" s="3" t="s">
        <v>11</v>
      </c>
      <c r="E42" s="19">
        <v>0.22589771887545032</v>
      </c>
    </row>
    <row r="43" spans="4:5" ht="11.25">
      <c r="D43" s="3" t="s">
        <v>12</v>
      </c>
      <c r="E43" s="19">
        <v>0.12694457023861078</v>
      </c>
    </row>
    <row r="44" spans="4:5" ht="11.25">
      <c r="D44" s="3" t="s">
        <v>272</v>
      </c>
      <c r="E44" s="19">
        <v>0.051807378733534803</v>
      </c>
    </row>
    <row r="45" spans="4:5" ht="11.25">
      <c r="D45" s="3" t="s">
        <v>15</v>
      </c>
      <c r="E45" s="19">
        <v>0.022655827206998172</v>
      </c>
    </row>
    <row r="46" spans="4:5" ht="11.25">
      <c r="D46" s="3" t="s">
        <v>9</v>
      </c>
      <c r="E46" s="19">
        <v>0</v>
      </c>
    </row>
    <row r="48" ht="11.25">
      <c r="D48" s="3" t="s">
        <v>193</v>
      </c>
    </row>
    <row r="49" ht="11.25">
      <c r="D49" s="3" t="s">
        <v>194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C2:M6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0.00390625" style="3" customWidth="1"/>
    <col min="5" max="5" width="4.421875" style="3" customWidth="1"/>
    <col min="6" max="8" width="9.140625" style="3" customWidth="1"/>
    <col min="9" max="9" width="7.00390625" style="3" customWidth="1"/>
    <col min="10" max="10" width="8.8515625" style="3" customWidth="1"/>
    <col min="11" max="12" width="6.8515625" style="3" customWidth="1"/>
    <col min="13" max="13" width="1.7109375" style="3" customWidth="1"/>
    <col min="14" max="16384" width="9.140625" style="3" customWidth="1"/>
  </cols>
  <sheetData>
    <row r="2" s="1" customFormat="1" ht="11.25">
      <c r="D2" s="1" t="s">
        <v>51</v>
      </c>
    </row>
    <row r="3" s="1" customFormat="1" ht="11.25">
      <c r="D3" s="1" t="s">
        <v>52</v>
      </c>
    </row>
    <row r="4" s="1" customFormat="1" ht="11.25">
      <c r="D4" s="1" t="s">
        <v>53</v>
      </c>
    </row>
    <row r="5" s="1" customFormat="1" ht="11.25"/>
    <row r="6" s="1" customFormat="1" ht="11.25">
      <c r="D6" s="1" t="s">
        <v>62</v>
      </c>
    </row>
    <row r="7" s="1" customFormat="1" ht="11.25">
      <c r="D7" s="36"/>
    </row>
    <row r="9" spans="3:13" ht="67.5" customHeight="1">
      <c r="C9" s="77"/>
      <c r="D9" s="188" t="s">
        <v>251</v>
      </c>
      <c r="E9" s="188"/>
      <c r="F9" s="79" t="s">
        <v>253</v>
      </c>
      <c r="G9" s="79" t="s">
        <v>254</v>
      </c>
      <c r="H9" s="79" t="s">
        <v>255</v>
      </c>
      <c r="I9" s="79" t="s">
        <v>66</v>
      </c>
      <c r="J9" s="79" t="s">
        <v>279</v>
      </c>
      <c r="K9" s="79" t="s">
        <v>252</v>
      </c>
      <c r="L9" s="79" t="s">
        <v>67</v>
      </c>
      <c r="M9" s="80"/>
    </row>
    <row r="10" spans="3:13" s="6" customFormat="1" ht="9.75" customHeight="1">
      <c r="C10" s="57"/>
      <c r="D10" s="58" t="s">
        <v>19</v>
      </c>
      <c r="E10" s="60">
        <v>12713.56</v>
      </c>
      <c r="F10" s="60">
        <v>92.39072297609798</v>
      </c>
      <c r="G10" s="60">
        <v>32.693517787307414</v>
      </c>
      <c r="H10" s="60">
        <v>35.08293507090068</v>
      </c>
      <c r="I10" s="60">
        <v>80.69942643917203</v>
      </c>
      <c r="J10" s="60">
        <v>14222.03</v>
      </c>
      <c r="K10" s="60">
        <v>956.01</v>
      </c>
      <c r="L10" s="60">
        <v>4722.07</v>
      </c>
      <c r="M10" s="59"/>
    </row>
    <row r="11" spans="3:13" s="6" customFormat="1" ht="9.75" customHeight="1">
      <c r="C11" s="62"/>
      <c r="D11" s="63" t="s">
        <v>16</v>
      </c>
      <c r="E11" s="65">
        <v>5641.99</v>
      </c>
      <c r="F11" s="65">
        <v>88.88034186519296</v>
      </c>
      <c r="G11" s="65">
        <v>43.81574586271866</v>
      </c>
      <c r="H11" s="65">
        <v>28.144502205782004</v>
      </c>
      <c r="I11" s="65">
        <v>72.8703879304997</v>
      </c>
      <c r="J11" s="65">
        <v>5366.47</v>
      </c>
      <c r="K11" s="65">
        <v>300.11</v>
      </c>
      <c r="L11" s="65">
        <v>1773.91</v>
      </c>
      <c r="M11" s="64"/>
    </row>
    <row r="12" spans="3:13" s="6" customFormat="1" ht="9.75" customHeight="1">
      <c r="C12" s="47"/>
      <c r="D12" s="48" t="s">
        <v>29</v>
      </c>
      <c r="E12" s="50">
        <v>65.6</v>
      </c>
      <c r="F12" s="50">
        <v>95.47256097560977</v>
      </c>
      <c r="G12" s="50">
        <v>70.88414634146342</v>
      </c>
      <c r="H12" s="50">
        <v>28.65853658536586</v>
      </c>
      <c r="I12" s="50">
        <v>79.46646341463415</v>
      </c>
      <c r="J12" s="50">
        <v>44.23</v>
      </c>
      <c r="K12" s="50">
        <v>2.59</v>
      </c>
      <c r="L12" s="50">
        <v>9.39</v>
      </c>
      <c r="M12" s="49"/>
    </row>
    <row r="13" spans="3:13" s="6" customFormat="1" ht="9.75" customHeight="1">
      <c r="C13" s="67"/>
      <c r="D13" s="68" t="s">
        <v>31</v>
      </c>
      <c r="E13" s="70">
        <v>624.66</v>
      </c>
      <c r="F13" s="70">
        <v>95.51115806999007</v>
      </c>
      <c r="G13" s="70">
        <v>40.644510613773896</v>
      </c>
      <c r="H13" s="70">
        <v>39.45186181282618</v>
      </c>
      <c r="I13" s="70">
        <v>86.90647712355522</v>
      </c>
      <c r="J13" s="70">
        <v>531.41</v>
      </c>
      <c r="K13" s="70">
        <v>21.97</v>
      </c>
      <c r="L13" s="70">
        <v>222.19</v>
      </c>
      <c r="M13" s="69"/>
    </row>
    <row r="14" spans="3:13" s="6" customFormat="1" ht="9.75" customHeight="1">
      <c r="C14" s="67"/>
      <c r="D14" s="68" t="s">
        <v>33</v>
      </c>
      <c r="E14" s="70">
        <v>137.31</v>
      </c>
      <c r="F14" s="70">
        <v>97.56026509358387</v>
      </c>
      <c r="G14" s="70">
        <v>67.52603597698638</v>
      </c>
      <c r="H14" s="70">
        <v>31.65829145728643</v>
      </c>
      <c r="I14" s="70">
        <v>26.735124899861624</v>
      </c>
      <c r="J14" s="70">
        <v>36.46</v>
      </c>
      <c r="K14" s="70">
        <v>3.59</v>
      </c>
      <c r="L14" s="70">
        <v>6.76</v>
      </c>
      <c r="M14" s="69"/>
    </row>
    <row r="15" spans="3:13" s="6" customFormat="1" ht="9.75" customHeight="1">
      <c r="C15" s="67"/>
      <c r="D15" s="68" t="s">
        <v>34</v>
      </c>
      <c r="E15" s="70">
        <v>55.86</v>
      </c>
      <c r="F15" s="70">
        <v>96.09738632295023</v>
      </c>
      <c r="G15" s="70">
        <v>69.54887218045113</v>
      </c>
      <c r="H15" s="70">
        <v>22.7891156462585</v>
      </c>
      <c r="I15" s="70">
        <v>61.22448979591837</v>
      </c>
      <c r="J15" s="70">
        <v>43.67</v>
      </c>
      <c r="K15" s="70">
        <v>2.6</v>
      </c>
      <c r="L15" s="70">
        <v>8.87</v>
      </c>
      <c r="M15" s="69"/>
    </row>
    <row r="16" spans="3:13" s="6" customFormat="1" ht="9.75" customHeight="1">
      <c r="C16" s="67"/>
      <c r="D16" s="68" t="s">
        <v>35</v>
      </c>
      <c r="E16" s="70">
        <v>643.23</v>
      </c>
      <c r="F16" s="70">
        <v>91.853613792889</v>
      </c>
      <c r="G16" s="70">
        <v>51.053277987656045</v>
      </c>
      <c r="H16" s="70">
        <v>29.073581767019572</v>
      </c>
      <c r="I16" s="70">
        <v>69.91433857251683</v>
      </c>
      <c r="J16" s="70">
        <v>384.98</v>
      </c>
      <c r="K16" s="70">
        <v>35.42</v>
      </c>
      <c r="L16" s="70">
        <v>28.11</v>
      </c>
      <c r="M16" s="69"/>
    </row>
    <row r="17" spans="3:13" s="6" customFormat="1" ht="9.75" customHeight="1">
      <c r="C17" s="67"/>
      <c r="D17" s="68" t="s">
        <v>36</v>
      </c>
      <c r="E17" s="70">
        <v>32.07</v>
      </c>
      <c r="F17" s="70">
        <v>97.63018397256002</v>
      </c>
      <c r="G17" s="70">
        <v>45.68132210788899</v>
      </c>
      <c r="H17" s="70">
        <v>45.837231057062674</v>
      </c>
      <c r="I17" s="70">
        <v>60.64858122856252</v>
      </c>
      <c r="J17" s="70">
        <v>21.89</v>
      </c>
      <c r="K17" s="70">
        <v>1.22</v>
      </c>
      <c r="L17" s="70">
        <v>7.28</v>
      </c>
      <c r="M17" s="69"/>
    </row>
    <row r="18" spans="3:13" s="6" customFormat="1" ht="9.75" customHeight="1">
      <c r="C18" s="67"/>
      <c r="D18" s="68" t="s">
        <v>38</v>
      </c>
      <c r="E18" s="70">
        <v>147.99</v>
      </c>
      <c r="F18" s="70">
        <v>97.83093452260287</v>
      </c>
      <c r="G18" s="70">
        <v>59.92296776809244</v>
      </c>
      <c r="H18" s="70">
        <v>20.960875734846947</v>
      </c>
      <c r="I18" s="70">
        <v>92.72923846205825</v>
      </c>
      <c r="J18" s="70">
        <v>128.09</v>
      </c>
      <c r="K18" s="70">
        <v>8.88</v>
      </c>
      <c r="L18" s="70">
        <v>31.87</v>
      </c>
      <c r="M18" s="69"/>
    </row>
    <row r="19" spans="3:13" s="6" customFormat="1" ht="9.75" customHeight="1">
      <c r="C19" s="67"/>
      <c r="D19" s="68" t="s">
        <v>39</v>
      </c>
      <c r="E19" s="70">
        <v>600.8</v>
      </c>
      <c r="F19" s="70">
        <v>84.97336884154461</v>
      </c>
      <c r="G19" s="70">
        <v>21.190079893475367</v>
      </c>
      <c r="H19" s="70">
        <v>29.810252996005328</v>
      </c>
      <c r="I19" s="70">
        <v>81.92410119840214</v>
      </c>
      <c r="J19" s="70">
        <v>833.08</v>
      </c>
      <c r="K19" s="70">
        <v>56.8</v>
      </c>
      <c r="L19" s="70">
        <v>306.73</v>
      </c>
      <c r="M19" s="69"/>
    </row>
    <row r="20" spans="3:13" s="6" customFormat="1" ht="9.75" customHeight="1">
      <c r="C20" s="67"/>
      <c r="D20" s="68" t="s">
        <v>40</v>
      </c>
      <c r="E20" s="70">
        <v>992.64</v>
      </c>
      <c r="F20" s="70">
        <v>81.37088974854933</v>
      </c>
      <c r="G20" s="70">
        <v>41.32414571244358</v>
      </c>
      <c r="H20" s="70">
        <v>20.197654738878143</v>
      </c>
      <c r="I20" s="70">
        <v>65.42956157317859</v>
      </c>
      <c r="J20" s="70">
        <v>1027.82</v>
      </c>
      <c r="K20" s="70">
        <v>53.51</v>
      </c>
      <c r="L20" s="70">
        <v>359.37</v>
      </c>
      <c r="M20" s="69"/>
    </row>
    <row r="21" spans="3:13" s="6" customFormat="1" ht="9.75" customHeight="1">
      <c r="C21" s="67"/>
      <c r="D21" s="68" t="s">
        <v>41</v>
      </c>
      <c r="E21" s="70">
        <v>855.49</v>
      </c>
      <c r="F21" s="70">
        <v>89.21670621515156</v>
      </c>
      <c r="G21" s="70">
        <v>65.65477094998188</v>
      </c>
      <c r="H21" s="70">
        <v>24.9167143975967</v>
      </c>
      <c r="I21" s="70">
        <v>49.43599574512852</v>
      </c>
      <c r="J21" s="70">
        <v>474.11</v>
      </c>
      <c r="K21" s="70">
        <v>42.43</v>
      </c>
      <c r="L21" s="70">
        <v>75.11</v>
      </c>
      <c r="M21" s="69"/>
    </row>
    <row r="22" spans="3:13" s="6" customFormat="1" ht="9.75" customHeight="1">
      <c r="C22" s="67"/>
      <c r="D22" s="68" t="s">
        <v>42</v>
      </c>
      <c r="E22" s="70">
        <v>1374.26</v>
      </c>
      <c r="F22" s="70">
        <v>89.64024274882482</v>
      </c>
      <c r="G22" s="70">
        <v>36.51492439567476</v>
      </c>
      <c r="H22" s="70">
        <v>29.37653719092457</v>
      </c>
      <c r="I22" s="70">
        <v>81.96556692328963</v>
      </c>
      <c r="J22" s="70">
        <v>1699.46</v>
      </c>
      <c r="K22" s="70">
        <v>56.49</v>
      </c>
      <c r="L22" s="70">
        <v>734.95</v>
      </c>
      <c r="M22" s="69"/>
    </row>
    <row r="23" spans="3:13" s="6" customFormat="1" ht="9.75" customHeight="1">
      <c r="C23" s="67"/>
      <c r="D23" s="68" t="s">
        <v>43</v>
      </c>
      <c r="E23" s="70">
        <v>28.66</v>
      </c>
      <c r="F23" s="70">
        <v>88.76482903000698</v>
      </c>
      <c r="G23" s="70">
        <v>29.6231681786462</v>
      </c>
      <c r="H23" s="70">
        <v>30.949057920446613</v>
      </c>
      <c r="I23" s="70">
        <v>72.81926029309142</v>
      </c>
      <c r="J23" s="70">
        <v>44.74</v>
      </c>
      <c r="K23" s="70">
        <v>1.45</v>
      </c>
      <c r="L23" s="70">
        <v>12.18</v>
      </c>
      <c r="M23" s="69"/>
    </row>
    <row r="24" spans="3:13" s="6" customFormat="1" ht="9.75" customHeight="1">
      <c r="C24" s="67"/>
      <c r="D24" s="68" t="s">
        <v>44</v>
      </c>
      <c r="E24" s="70">
        <v>104.79</v>
      </c>
      <c r="F24" s="70">
        <v>99.14113942170054</v>
      </c>
      <c r="G24" s="70">
        <v>29.916976810764385</v>
      </c>
      <c r="H24" s="70">
        <v>49.890256703883956</v>
      </c>
      <c r="I24" s="70">
        <v>84.49279511403759</v>
      </c>
      <c r="J24" s="70">
        <v>107.64</v>
      </c>
      <c r="K24" s="70">
        <v>7.76</v>
      </c>
      <c r="L24" s="70">
        <v>31.69</v>
      </c>
      <c r="M24" s="69"/>
    </row>
    <row r="25" spans="3:13" s="6" customFormat="1" ht="9.75" customHeight="1">
      <c r="C25" s="67"/>
      <c r="D25" s="68" t="s">
        <v>45</v>
      </c>
      <c r="E25" s="70">
        <v>180.14</v>
      </c>
      <c r="F25" s="70">
        <v>97.86832463639392</v>
      </c>
      <c r="G25" s="70">
        <v>13.755967580770513</v>
      </c>
      <c r="H25" s="70">
        <v>48.417897191073614</v>
      </c>
      <c r="I25" s="70">
        <v>84.50094371044744</v>
      </c>
      <c r="J25" s="70">
        <v>229.72</v>
      </c>
      <c r="K25" s="70">
        <v>9.74</v>
      </c>
      <c r="L25" s="70">
        <v>93.46</v>
      </c>
      <c r="M25" s="69"/>
    </row>
    <row r="26" spans="3:13" s="6" customFormat="1" ht="9.75" customHeight="1">
      <c r="C26" s="67"/>
      <c r="D26" s="68" t="s">
        <v>47</v>
      </c>
      <c r="E26" s="70">
        <v>3.75</v>
      </c>
      <c r="F26" s="70">
        <v>98.13333333333334</v>
      </c>
      <c r="G26" s="70">
        <v>62.666666666666664</v>
      </c>
      <c r="H26" s="70">
        <v>27.46666666666667</v>
      </c>
      <c r="I26" s="70">
        <v>84.8</v>
      </c>
      <c r="J26" s="70">
        <v>2.26</v>
      </c>
      <c r="K26" s="70">
        <v>0.12</v>
      </c>
      <c r="L26" s="70">
        <v>0.36</v>
      </c>
      <c r="M26" s="69"/>
    </row>
    <row r="27" spans="3:13" s="6" customFormat="1" ht="9.75" customHeight="1">
      <c r="C27" s="67"/>
      <c r="D27" s="68" t="s">
        <v>49</v>
      </c>
      <c r="E27" s="70">
        <v>403.42</v>
      </c>
      <c r="F27" s="70">
        <v>96.59412027167716</v>
      </c>
      <c r="G27" s="70">
        <v>24.54761786723514</v>
      </c>
      <c r="H27" s="70">
        <v>37.04575876257994</v>
      </c>
      <c r="I27" s="70">
        <v>77.3982450052055</v>
      </c>
      <c r="J27" s="70">
        <v>618.67</v>
      </c>
      <c r="K27" s="70">
        <v>46.85</v>
      </c>
      <c r="L27" s="70">
        <v>171.84</v>
      </c>
      <c r="M27" s="69"/>
    </row>
    <row r="28" spans="3:13" s="6" customFormat="1" ht="9.75" customHeight="1">
      <c r="C28" s="67"/>
      <c r="D28" s="68" t="s">
        <v>24</v>
      </c>
      <c r="E28" s="70">
        <v>4.22</v>
      </c>
      <c r="F28" s="70">
        <v>98.81516587677726</v>
      </c>
      <c r="G28" s="70">
        <v>41.46919431279621</v>
      </c>
      <c r="H28" s="70">
        <v>14.454976303317537</v>
      </c>
      <c r="I28" s="70">
        <v>87.67772511848342</v>
      </c>
      <c r="J28" s="70">
        <v>10.98</v>
      </c>
      <c r="K28" s="70">
        <v>0.46</v>
      </c>
      <c r="L28" s="70">
        <v>2.79</v>
      </c>
      <c r="M28" s="69"/>
    </row>
    <row r="29" spans="3:13" s="6" customFormat="1" ht="9.75" customHeight="1">
      <c r="C29" s="67"/>
      <c r="D29" s="68" t="s">
        <v>50</v>
      </c>
      <c r="E29" s="70">
        <v>165.11</v>
      </c>
      <c r="F29" s="70">
        <v>91.44812549209618</v>
      </c>
      <c r="G29" s="70">
        <v>56.2897462297862</v>
      </c>
      <c r="H29" s="70">
        <v>25.576888135182603</v>
      </c>
      <c r="I29" s="70">
        <v>60.82611592271818</v>
      </c>
      <c r="J29" s="70">
        <v>72.76</v>
      </c>
      <c r="K29" s="70">
        <v>2.83</v>
      </c>
      <c r="L29" s="70">
        <v>13.27</v>
      </c>
      <c r="M29" s="69"/>
    </row>
    <row r="30" spans="3:13" s="6" customFormat="1" ht="9.75" customHeight="1">
      <c r="C30" s="67"/>
      <c r="D30" s="68" t="s">
        <v>0</v>
      </c>
      <c r="E30" s="70">
        <v>166.44</v>
      </c>
      <c r="F30" s="70">
        <v>97.1521268925739</v>
      </c>
      <c r="G30" s="70">
        <v>51.43595289593848</v>
      </c>
      <c r="H30" s="70">
        <v>41.39029079548185</v>
      </c>
      <c r="I30" s="70">
        <v>89.33549627493392</v>
      </c>
      <c r="J30" s="70">
        <v>166.8</v>
      </c>
      <c r="K30" s="70">
        <v>18.27</v>
      </c>
      <c r="L30" s="70">
        <v>18.7</v>
      </c>
      <c r="M30" s="69"/>
    </row>
    <row r="31" spans="3:13" s="6" customFormat="1" ht="9.75" customHeight="1">
      <c r="C31" s="67"/>
      <c r="D31" s="68" t="s">
        <v>1</v>
      </c>
      <c r="E31" s="70">
        <v>2263.15</v>
      </c>
      <c r="F31" s="70">
        <v>96.93303581291562</v>
      </c>
      <c r="G31" s="70">
        <v>34.07904911296202</v>
      </c>
      <c r="H31" s="70">
        <v>41.846983187150656</v>
      </c>
      <c r="I31" s="70">
        <v>94.54123677175618</v>
      </c>
      <c r="J31" s="70">
        <v>2387.25</v>
      </c>
      <c r="K31" s="70">
        <v>293.75</v>
      </c>
      <c r="L31" s="70">
        <v>387.9</v>
      </c>
      <c r="M31" s="69"/>
    </row>
    <row r="32" spans="3:13" s="6" customFormat="1" ht="9.75" customHeight="1">
      <c r="C32" s="67"/>
      <c r="D32" s="68" t="s">
        <v>25</v>
      </c>
      <c r="E32" s="70">
        <v>398.08</v>
      </c>
      <c r="F32" s="70">
        <v>93.10440112540194</v>
      </c>
      <c r="G32" s="70">
        <v>32.70950562700965</v>
      </c>
      <c r="H32" s="70">
        <v>41.014368971061096</v>
      </c>
      <c r="I32" s="70">
        <v>82.82003617363344</v>
      </c>
      <c r="J32" s="70">
        <v>317.07</v>
      </c>
      <c r="K32" s="70">
        <v>6.86</v>
      </c>
      <c r="L32" s="70">
        <v>150.13</v>
      </c>
      <c r="M32" s="69"/>
    </row>
    <row r="33" spans="3:13" s="6" customFormat="1" ht="9.75" customHeight="1">
      <c r="C33" s="67"/>
      <c r="D33" s="68" t="s">
        <v>2</v>
      </c>
      <c r="E33" s="70">
        <v>2595.59</v>
      </c>
      <c r="F33" s="70">
        <v>92.75964231639048</v>
      </c>
      <c r="G33" s="70">
        <v>3.247045951016917</v>
      </c>
      <c r="H33" s="70">
        <v>42.86308700526662</v>
      </c>
      <c r="I33" s="70">
        <v>90.65568907261932</v>
      </c>
      <c r="J33" s="70">
        <v>4237.89</v>
      </c>
      <c r="K33" s="70">
        <v>218.37</v>
      </c>
      <c r="L33" s="70">
        <v>1848.97</v>
      </c>
      <c r="M33" s="69"/>
    </row>
    <row r="34" spans="3:13" s="6" customFormat="1" ht="9.75" customHeight="1">
      <c r="C34" s="67"/>
      <c r="D34" s="68" t="s">
        <v>4</v>
      </c>
      <c r="E34" s="70">
        <v>83.72</v>
      </c>
      <c r="F34" s="70">
        <v>95.58050645007167</v>
      </c>
      <c r="G34" s="70">
        <v>20.807453416149066</v>
      </c>
      <c r="H34" s="70">
        <v>40.551839464882946</v>
      </c>
      <c r="I34" s="70">
        <v>92.45102723363593</v>
      </c>
      <c r="J34" s="70">
        <v>75.21</v>
      </c>
      <c r="K34" s="70">
        <v>2.99</v>
      </c>
      <c r="L34" s="70">
        <v>26.29</v>
      </c>
      <c r="M34" s="69"/>
    </row>
    <row r="35" spans="3:13" s="6" customFormat="1" ht="9.75" customHeight="1">
      <c r="C35" s="67"/>
      <c r="D35" s="68" t="s">
        <v>5</v>
      </c>
      <c r="E35" s="70">
        <v>98.79</v>
      </c>
      <c r="F35" s="70">
        <v>96.96325539022168</v>
      </c>
      <c r="G35" s="70">
        <v>42.51442453689644</v>
      </c>
      <c r="H35" s="70">
        <v>32.93855653406215</v>
      </c>
      <c r="I35" s="70">
        <v>42.55491446502682</v>
      </c>
      <c r="J35" s="70">
        <v>66.69</v>
      </c>
      <c r="K35" s="70">
        <v>2.76</v>
      </c>
      <c r="L35" s="70">
        <v>20.04</v>
      </c>
      <c r="M35" s="69"/>
    </row>
    <row r="36" spans="3:13" s="6" customFormat="1" ht="9.75" customHeight="1">
      <c r="C36" s="67"/>
      <c r="D36" s="68" t="s">
        <v>6</v>
      </c>
      <c r="E36" s="70">
        <v>72.39</v>
      </c>
      <c r="F36" s="70">
        <v>93.56264677441635</v>
      </c>
      <c r="G36" s="70">
        <v>55.72592899571764</v>
      </c>
      <c r="H36" s="70">
        <v>30.487636413869318</v>
      </c>
      <c r="I36" s="70">
        <v>82.78767785605746</v>
      </c>
      <c r="J36" s="70">
        <v>67.18</v>
      </c>
      <c r="K36" s="70">
        <v>6.12</v>
      </c>
      <c r="L36" s="70">
        <v>4.16</v>
      </c>
      <c r="M36" s="69"/>
    </row>
    <row r="37" spans="3:13" s="6" customFormat="1" ht="9.75" customHeight="1">
      <c r="C37" s="67"/>
      <c r="D37" s="68" t="s">
        <v>7</v>
      </c>
      <c r="E37" s="70">
        <v>65.47</v>
      </c>
      <c r="F37" s="70">
        <v>96.79242401099741</v>
      </c>
      <c r="G37" s="70">
        <v>41.698487857033754</v>
      </c>
      <c r="H37" s="70">
        <v>26.409042309454712</v>
      </c>
      <c r="I37" s="70">
        <v>75.7446158545899</v>
      </c>
      <c r="J37" s="70">
        <v>67.92</v>
      </c>
      <c r="K37" s="70">
        <v>3.73</v>
      </c>
      <c r="L37" s="70">
        <v>14.67</v>
      </c>
      <c r="M37" s="69"/>
    </row>
    <row r="38" spans="3:13" s="6" customFormat="1" ht="9.75" customHeight="1">
      <c r="C38" s="72"/>
      <c r="D38" s="73" t="s">
        <v>8</v>
      </c>
      <c r="E38" s="75">
        <v>339.08</v>
      </c>
      <c r="F38" s="75">
        <v>94.08694113483544</v>
      </c>
      <c r="G38" s="75">
        <v>54.94868467618262</v>
      </c>
      <c r="H38" s="75">
        <v>24.053320750265424</v>
      </c>
      <c r="I38" s="75">
        <v>68.57673705320278</v>
      </c>
      <c r="J38" s="75">
        <v>274.04</v>
      </c>
      <c r="K38" s="75">
        <v>8.63</v>
      </c>
      <c r="L38" s="75">
        <v>84.24</v>
      </c>
      <c r="M38" s="74"/>
    </row>
    <row r="39" spans="3:13" s="6" customFormat="1" ht="9.75" customHeight="1">
      <c r="C39" s="47"/>
      <c r="D39" s="48" t="s">
        <v>10</v>
      </c>
      <c r="E39" s="50">
        <v>58.83</v>
      </c>
      <c r="F39" s="50">
        <v>95.25752167261602</v>
      </c>
      <c r="G39" s="50">
        <v>34.65918748937617</v>
      </c>
      <c r="H39" s="50">
        <v>25.497195308516062</v>
      </c>
      <c r="I39" s="50">
        <v>82.83188849226585</v>
      </c>
      <c r="J39" s="50">
        <v>52.74</v>
      </c>
      <c r="K39" s="50">
        <v>4.59</v>
      </c>
      <c r="L39" s="50">
        <v>4.12</v>
      </c>
      <c r="M39" s="49"/>
    </row>
    <row r="40" spans="3:13" s="6" customFormat="1" ht="9.75" customHeight="1">
      <c r="C40" s="52"/>
      <c r="D40" s="53" t="s">
        <v>11</v>
      </c>
      <c r="E40" s="55" t="s">
        <v>18</v>
      </c>
      <c r="F40" s="55" t="s">
        <v>18</v>
      </c>
      <c r="G40" s="55" t="s">
        <v>18</v>
      </c>
      <c r="H40" s="55" t="s">
        <v>18</v>
      </c>
      <c r="I40" s="55" t="s">
        <v>18</v>
      </c>
      <c r="J40" s="55">
        <v>62.7</v>
      </c>
      <c r="K40" s="55" t="s">
        <v>18</v>
      </c>
      <c r="L40" s="55" t="s">
        <v>18</v>
      </c>
      <c r="M40" s="54"/>
    </row>
    <row r="41" spans="3:13" ht="9.75" customHeight="1">
      <c r="C41" s="6"/>
      <c r="E41" s="9"/>
      <c r="F41" s="9"/>
      <c r="G41" s="9"/>
      <c r="H41" s="9"/>
      <c r="I41" s="9"/>
      <c r="J41" s="9"/>
      <c r="K41" s="9"/>
      <c r="L41" s="9"/>
      <c r="M41" s="9"/>
    </row>
    <row r="42" spans="3:13" ht="9.75" customHeight="1">
      <c r="C42" s="6"/>
      <c r="D42" s="6" t="s">
        <v>63</v>
      </c>
      <c r="E42" s="9"/>
      <c r="F42" s="9"/>
      <c r="G42" s="9"/>
      <c r="H42" s="9"/>
      <c r="J42" s="9"/>
      <c r="K42" s="9"/>
      <c r="L42" s="9"/>
      <c r="M42" s="9"/>
    </row>
    <row r="43" spans="3:13" ht="9.75" customHeight="1">
      <c r="C43" s="6"/>
      <c r="D43" s="6" t="s">
        <v>64</v>
      </c>
      <c r="E43" s="9"/>
      <c r="F43" s="9"/>
      <c r="G43" s="9"/>
      <c r="H43" s="9"/>
      <c r="J43" s="9"/>
      <c r="K43" s="9"/>
      <c r="L43" s="9"/>
      <c r="M43" s="9"/>
    </row>
    <row r="44" spans="3:13" ht="9.75" customHeight="1">
      <c r="C44" s="6"/>
      <c r="D44" s="6" t="s">
        <v>65</v>
      </c>
      <c r="E44" s="9"/>
      <c r="F44" s="9"/>
      <c r="G44" s="9"/>
      <c r="H44" s="9"/>
      <c r="J44" s="9"/>
      <c r="K44" s="9"/>
      <c r="L44" s="9"/>
      <c r="M44" s="9"/>
    </row>
    <row r="45" spans="3:13" ht="9.75" customHeight="1">
      <c r="C45" s="6"/>
      <c r="D45" s="6"/>
      <c r="E45" s="9"/>
      <c r="F45" s="9"/>
      <c r="G45" s="9"/>
      <c r="H45" s="9"/>
      <c r="I45" s="9"/>
      <c r="J45" s="9"/>
      <c r="K45" s="9"/>
      <c r="L45" s="9"/>
      <c r="M45" s="9"/>
    </row>
    <row r="46" spans="3:13" ht="9.75" customHeight="1">
      <c r="C46" s="6"/>
      <c r="D46" s="6"/>
      <c r="E46" s="9"/>
      <c r="F46" s="9"/>
      <c r="G46" s="9"/>
      <c r="H46" s="9"/>
      <c r="I46" s="9"/>
      <c r="J46" s="9"/>
      <c r="K46" s="9"/>
      <c r="L46" s="9"/>
      <c r="M46" s="9"/>
    </row>
    <row r="47" spans="3:13" ht="9.75" customHeight="1">
      <c r="C47" s="6"/>
      <c r="D47" s="6"/>
      <c r="E47" s="9"/>
      <c r="F47" s="9"/>
      <c r="G47" s="9"/>
      <c r="H47" s="9"/>
      <c r="I47" s="9"/>
      <c r="J47" s="9"/>
      <c r="K47" s="9"/>
      <c r="L47" s="9"/>
      <c r="M47" s="9"/>
    </row>
    <row r="48" spans="3:13" ht="9.75" customHeight="1">
      <c r="C48" s="6"/>
      <c r="D48" s="6"/>
      <c r="E48" s="9"/>
      <c r="F48" s="9"/>
      <c r="G48" s="9"/>
      <c r="H48" s="9"/>
      <c r="I48" s="9"/>
      <c r="J48" s="9"/>
      <c r="K48" s="9"/>
      <c r="L48" s="9"/>
      <c r="M48" s="9"/>
    </row>
    <row r="49" spans="3:13" ht="9.75" customHeight="1">
      <c r="C49" s="6"/>
      <c r="D49" s="6"/>
      <c r="E49" s="9"/>
      <c r="F49" s="9"/>
      <c r="G49" s="9"/>
      <c r="H49" s="9"/>
      <c r="I49" s="9"/>
      <c r="J49" s="9"/>
      <c r="K49" s="9"/>
      <c r="L49" s="9"/>
      <c r="M49" s="9"/>
    </row>
    <row r="50" spans="3:13" ht="9.75" customHeight="1">
      <c r="C50" s="6"/>
      <c r="D50" s="6"/>
      <c r="E50" s="9"/>
      <c r="F50" s="9"/>
      <c r="G50" s="9"/>
      <c r="H50" s="9"/>
      <c r="I50" s="9"/>
      <c r="J50" s="9"/>
      <c r="K50" s="9"/>
      <c r="L50" s="9"/>
      <c r="M50" s="9"/>
    </row>
    <row r="51" spans="3:13" ht="9.75" customHeight="1">
      <c r="C51" s="6"/>
      <c r="D51" s="6"/>
      <c r="E51" s="9"/>
      <c r="F51" s="9"/>
      <c r="G51" s="9"/>
      <c r="H51" s="9"/>
      <c r="I51" s="9"/>
      <c r="J51" s="9"/>
      <c r="K51" s="9"/>
      <c r="L51" s="9"/>
      <c r="M51" s="9"/>
    </row>
    <row r="52" spans="3:13" ht="9.75" customHeight="1">
      <c r="C52" s="6"/>
      <c r="D52" s="6"/>
      <c r="E52" s="9"/>
      <c r="F52" s="9"/>
      <c r="G52" s="9"/>
      <c r="H52" s="9"/>
      <c r="I52" s="9"/>
      <c r="J52" s="9"/>
      <c r="K52" s="9"/>
      <c r="L52" s="9"/>
      <c r="M52" s="9"/>
    </row>
    <row r="53" spans="3:13" ht="9.75" customHeight="1">
      <c r="C53" s="6"/>
      <c r="D53" s="6"/>
      <c r="E53" s="9"/>
      <c r="F53" s="9"/>
      <c r="G53" s="9"/>
      <c r="H53" s="9"/>
      <c r="I53" s="9"/>
      <c r="J53" s="9"/>
      <c r="K53" s="9"/>
      <c r="L53" s="9"/>
      <c r="M53" s="9"/>
    </row>
    <row r="54" spans="3:13" ht="9.75" customHeight="1">
      <c r="C54" s="6"/>
      <c r="E54" s="9"/>
      <c r="F54" s="9"/>
      <c r="G54" s="9"/>
      <c r="H54" s="9"/>
      <c r="I54" s="9"/>
      <c r="J54" s="9"/>
      <c r="K54" s="9"/>
      <c r="L54" s="9"/>
      <c r="M54" s="9"/>
    </row>
    <row r="55" spans="3:13" ht="11.25">
      <c r="C55" s="6"/>
      <c r="E55" s="9"/>
      <c r="F55" s="9"/>
      <c r="G55" s="9"/>
      <c r="H55" s="9"/>
      <c r="I55" s="9"/>
      <c r="J55" s="9"/>
      <c r="K55" s="9"/>
      <c r="L55" s="9"/>
      <c r="M55" s="9"/>
    </row>
    <row r="56" spans="3:13" ht="11.25">
      <c r="C56" s="6"/>
      <c r="E56" s="9"/>
      <c r="F56" s="9"/>
      <c r="G56" s="9"/>
      <c r="H56" s="9"/>
      <c r="I56" s="9"/>
      <c r="J56" s="9"/>
      <c r="K56" s="9"/>
      <c r="L56" s="9"/>
      <c r="M56" s="9"/>
    </row>
    <row r="57" spans="3:13" ht="11.25">
      <c r="C57" s="6"/>
      <c r="E57" s="9"/>
      <c r="F57" s="9"/>
      <c r="G57" s="9"/>
      <c r="H57" s="9"/>
      <c r="I57" s="9"/>
      <c r="J57" s="9"/>
      <c r="K57" s="9"/>
      <c r="L57" s="9"/>
      <c r="M57" s="9"/>
    </row>
    <row r="58" spans="3:13" ht="11.25">
      <c r="C58" s="6"/>
      <c r="E58" s="9"/>
      <c r="F58" s="9"/>
      <c r="G58" s="9"/>
      <c r="H58" s="9"/>
      <c r="I58" s="9"/>
      <c r="J58" s="9"/>
      <c r="K58" s="9"/>
      <c r="L58" s="9"/>
      <c r="M58" s="9"/>
    </row>
    <row r="61" ht="11.25">
      <c r="D61" s="6"/>
    </row>
    <row r="62" ht="11.25">
      <c r="D62" s="6"/>
    </row>
    <row r="63" ht="11.25">
      <c r="D63" s="33"/>
    </row>
    <row r="64" ht="11.25">
      <c r="D64" s="33"/>
    </row>
    <row r="65" ht="11.25">
      <c r="D65" s="33"/>
    </row>
    <row r="66" ht="11.25">
      <c r="D66" s="33"/>
    </row>
    <row r="67" ht="11.25">
      <c r="D67" s="33"/>
    </row>
  </sheetData>
  <mergeCells count="1">
    <mergeCell ref="D9:E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1"/>
  <dimension ref="D2:E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4.8515625" style="3" customWidth="1"/>
    <col min="5" max="16384" width="9.140625" style="3" customWidth="1"/>
  </cols>
  <sheetData>
    <row r="1" ht="12"/>
    <row r="2" s="17" customFormat="1" ht="12">
      <c r="D2" s="1" t="s">
        <v>51</v>
      </c>
    </row>
    <row r="3" s="17" customFormat="1" ht="12">
      <c r="D3" s="1" t="s">
        <v>52</v>
      </c>
    </row>
    <row r="4" s="17" customFormat="1" ht="12">
      <c r="D4" s="1" t="s">
        <v>57</v>
      </c>
    </row>
    <row r="5" s="17" customFormat="1" ht="12">
      <c r="D5" s="1"/>
    </row>
    <row r="6" s="17" customFormat="1" ht="12">
      <c r="D6" s="1" t="s">
        <v>195</v>
      </c>
    </row>
    <row r="7" s="17" customFormat="1" ht="12">
      <c r="D7" s="1" t="s">
        <v>69</v>
      </c>
    </row>
    <row r="8" ht="12"/>
    <row r="9" ht="12">
      <c r="E9" s="3">
        <v>2006</v>
      </c>
    </row>
    <row r="10" spans="4:5" ht="12">
      <c r="D10" s="3" t="s">
        <v>19</v>
      </c>
      <c r="E10" s="18">
        <v>22.9</v>
      </c>
    </row>
    <row r="11" spans="4:5" ht="12">
      <c r="D11" s="3" t="s">
        <v>71</v>
      </c>
      <c r="E11" s="18">
        <v>51.1</v>
      </c>
    </row>
    <row r="12" spans="4:5" ht="12">
      <c r="D12" s="3" t="s">
        <v>47</v>
      </c>
      <c r="E12" s="18">
        <v>41.7</v>
      </c>
    </row>
    <row r="13" spans="4:5" ht="12">
      <c r="D13" s="3" t="s">
        <v>31</v>
      </c>
      <c r="E13" s="18">
        <v>36.9</v>
      </c>
    </row>
    <row r="14" spans="4:5" ht="12">
      <c r="D14" s="3" t="s">
        <v>41</v>
      </c>
      <c r="E14" s="18">
        <v>35.6</v>
      </c>
    </row>
    <row r="15" spans="4:5" ht="12">
      <c r="D15" s="3" t="s">
        <v>5</v>
      </c>
      <c r="E15" s="18">
        <v>31.1</v>
      </c>
    </row>
    <row r="16" spans="4:5" ht="12">
      <c r="D16" s="3" t="s">
        <v>25</v>
      </c>
      <c r="E16" s="18">
        <v>31</v>
      </c>
    </row>
    <row r="17" spans="4:5" ht="12">
      <c r="D17" s="3" t="s">
        <v>42</v>
      </c>
      <c r="E17" s="18">
        <v>30.5</v>
      </c>
    </row>
    <row r="18" spans="4:5" ht="12">
      <c r="D18" s="3" t="s">
        <v>70</v>
      </c>
      <c r="E18" s="18">
        <v>30.5</v>
      </c>
    </row>
    <row r="19" spans="4:5" ht="12">
      <c r="D19" s="3" t="s">
        <v>4</v>
      </c>
      <c r="E19" s="18">
        <v>29.5</v>
      </c>
    </row>
    <row r="20" spans="4:5" ht="12">
      <c r="D20" s="3" t="s">
        <v>35</v>
      </c>
      <c r="E20" s="18">
        <v>27.6</v>
      </c>
    </row>
    <row r="21" spans="4:5" ht="12">
      <c r="D21" s="3" t="s">
        <v>29</v>
      </c>
      <c r="E21" s="18">
        <v>23.9</v>
      </c>
    </row>
    <row r="22" spans="4:5" ht="12">
      <c r="D22" s="3" t="s">
        <v>40</v>
      </c>
      <c r="E22" s="18">
        <v>21.7</v>
      </c>
    </row>
    <row r="23" spans="4:5" ht="12">
      <c r="D23" s="3" t="s">
        <v>2</v>
      </c>
      <c r="E23" s="18">
        <v>21.3</v>
      </c>
    </row>
    <row r="24" spans="4:5" ht="11.25">
      <c r="D24" s="3" t="s">
        <v>196</v>
      </c>
      <c r="E24" s="18">
        <v>20.5</v>
      </c>
    </row>
    <row r="25" spans="4:5" ht="11.25">
      <c r="D25" s="3" t="s">
        <v>1</v>
      </c>
      <c r="E25" s="18">
        <v>20.1</v>
      </c>
    </row>
    <row r="26" spans="4:5" ht="11.25">
      <c r="D26" s="3" t="s">
        <v>43</v>
      </c>
      <c r="E26" s="18">
        <v>20</v>
      </c>
    </row>
    <row r="27" spans="4:5" ht="11.25">
      <c r="D27" s="3" t="s">
        <v>50</v>
      </c>
      <c r="E27" s="18">
        <v>19.1</v>
      </c>
    </row>
    <row r="28" spans="4:5" ht="11.25">
      <c r="D28" s="3" t="s">
        <v>7</v>
      </c>
      <c r="E28" s="18">
        <v>18.9</v>
      </c>
    </row>
    <row r="29" spans="4:5" ht="11.25">
      <c r="D29" s="3" t="s">
        <v>44</v>
      </c>
      <c r="E29" s="18">
        <v>14.5</v>
      </c>
    </row>
    <row r="30" spans="4:5" ht="11.25">
      <c r="D30" s="3" t="s">
        <v>49</v>
      </c>
      <c r="E30" s="18">
        <v>14.4</v>
      </c>
    </row>
    <row r="31" spans="4:5" ht="11.25">
      <c r="D31" s="3" t="s">
        <v>0</v>
      </c>
      <c r="E31" s="18">
        <v>12.2</v>
      </c>
    </row>
    <row r="32" spans="4:5" ht="11.25">
      <c r="D32" s="3" t="s">
        <v>45</v>
      </c>
      <c r="E32" s="18">
        <v>11.6</v>
      </c>
    </row>
    <row r="33" spans="4:5" ht="11.25">
      <c r="D33" s="3" t="s">
        <v>6</v>
      </c>
      <c r="E33" s="18">
        <v>9.5</v>
      </c>
    </row>
    <row r="34" spans="4:5" ht="11.25">
      <c r="D34" s="3" t="s">
        <v>38</v>
      </c>
      <c r="E34" s="18">
        <v>7.4</v>
      </c>
    </row>
    <row r="35" spans="4:5" ht="11.25">
      <c r="D35" s="3" t="s">
        <v>34</v>
      </c>
      <c r="E35" s="18">
        <v>7.2</v>
      </c>
    </row>
    <row r="36" spans="4:5" ht="11.25">
      <c r="D36" s="3" t="s">
        <v>36</v>
      </c>
      <c r="E36" s="18">
        <v>6.2</v>
      </c>
    </row>
    <row r="37" spans="4:5" ht="11.25">
      <c r="D37" s="3" t="s">
        <v>11</v>
      </c>
      <c r="E37" s="14">
        <v>23</v>
      </c>
    </row>
    <row r="38" spans="4:5" ht="11.25">
      <c r="D38" s="3" t="s">
        <v>10</v>
      </c>
      <c r="E38" s="18">
        <v>15.8</v>
      </c>
    </row>
    <row r="40" ht="11.25">
      <c r="D40" s="3" t="s">
        <v>197</v>
      </c>
    </row>
    <row r="41" ht="11.25">
      <c r="D41" s="3" t="s">
        <v>22</v>
      </c>
    </row>
    <row r="42" ht="11.25">
      <c r="D42" s="3" t="s">
        <v>198</v>
      </c>
    </row>
    <row r="47" ht="11.25">
      <c r="D47" s="1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48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16384" width="9.140625" style="3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49"/>
  <dimension ref="D2:F3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4.421875" style="3" customWidth="1"/>
    <col min="5" max="5" width="12.7109375" style="3" customWidth="1"/>
    <col min="6" max="6" width="14.57421875" style="3" customWidth="1"/>
    <col min="7" max="16384" width="9.140625" style="3" customWidth="1"/>
  </cols>
  <sheetData>
    <row r="1" s="111" customFormat="1" ht="11.25"/>
    <row r="2" s="1" customFormat="1" ht="11.25">
      <c r="D2" s="1" t="s">
        <v>51</v>
      </c>
    </row>
    <row r="3" s="1" customFormat="1" ht="11.25">
      <c r="D3" s="1" t="s">
        <v>52</v>
      </c>
    </row>
    <row r="4" s="1" customFormat="1" ht="11.25">
      <c r="D4" s="1" t="s">
        <v>58</v>
      </c>
    </row>
    <row r="5" s="1" customFormat="1" ht="11.25"/>
    <row r="6" s="1" customFormat="1" ht="11.25">
      <c r="D6" s="1" t="s">
        <v>199</v>
      </c>
    </row>
    <row r="7" s="1" customFormat="1" ht="11.25"/>
    <row r="8" ht="12"/>
    <row r="9" spans="5:6" ht="40.5" customHeight="1">
      <c r="E9" s="7" t="s">
        <v>200</v>
      </c>
      <c r="F9" s="7" t="s">
        <v>201</v>
      </c>
    </row>
    <row r="10" spans="4:6" ht="12">
      <c r="D10" s="3" t="s">
        <v>29</v>
      </c>
      <c r="E10" s="16">
        <v>60.62</v>
      </c>
      <c r="F10" s="16">
        <v>19.292</v>
      </c>
    </row>
    <row r="11" spans="4:6" ht="12">
      <c r="D11" s="3" t="s">
        <v>31</v>
      </c>
      <c r="E11" s="16">
        <v>62.361</v>
      </c>
      <c r="F11" s="16">
        <v>8.247</v>
      </c>
    </row>
    <row r="12" spans="4:6" ht="12">
      <c r="D12" s="3" t="s">
        <v>34</v>
      </c>
      <c r="E12" s="16">
        <v>277.679</v>
      </c>
      <c r="F12" s="16">
        <v>76.562</v>
      </c>
    </row>
    <row r="13" spans="4:6" ht="12">
      <c r="D13" s="3" t="s">
        <v>35</v>
      </c>
      <c r="E13" s="16">
        <v>160.829</v>
      </c>
      <c r="F13" s="16">
        <v>69.067</v>
      </c>
    </row>
    <row r="14" spans="4:6" ht="12">
      <c r="D14" s="3" t="s">
        <v>36</v>
      </c>
      <c r="E14" s="16">
        <v>49.09</v>
      </c>
      <c r="F14" s="16">
        <v>19.288</v>
      </c>
    </row>
    <row r="15" spans="4:6" ht="12">
      <c r="D15" s="3" t="s">
        <v>38</v>
      </c>
      <c r="E15" s="16">
        <v>207.796</v>
      </c>
      <c r="F15" s="16">
        <v>71.232</v>
      </c>
    </row>
    <row r="16" spans="4:6" ht="12">
      <c r="D16" s="3" t="s">
        <v>39</v>
      </c>
      <c r="E16" s="16">
        <v>518.503</v>
      </c>
      <c r="F16" s="16">
        <v>90.676</v>
      </c>
    </row>
    <row r="17" spans="4:6" ht="12">
      <c r="D17" s="3" t="s">
        <v>40</v>
      </c>
      <c r="E17" s="16">
        <v>1058.97</v>
      </c>
      <c r="F17" s="16">
        <v>468.212</v>
      </c>
    </row>
    <row r="18" spans="4:6" ht="12">
      <c r="D18" s="3" t="s">
        <v>41</v>
      </c>
      <c r="E18" s="16">
        <v>1064.291</v>
      </c>
      <c r="F18" s="16">
        <v>209.615</v>
      </c>
    </row>
    <row r="19" spans="4:6" ht="12">
      <c r="D19" s="3" t="s">
        <v>42</v>
      </c>
      <c r="E19" s="16">
        <v>1158.708</v>
      </c>
      <c r="F19" s="16">
        <v>197.374</v>
      </c>
    </row>
    <row r="20" spans="4:6" ht="12">
      <c r="D20" s="3" t="s">
        <v>43</v>
      </c>
      <c r="E20" s="16">
        <v>38.872</v>
      </c>
      <c r="F20" s="16">
        <v>4.991</v>
      </c>
    </row>
    <row r="21" spans="4:6" ht="12">
      <c r="D21" s="3" t="s">
        <v>44</v>
      </c>
      <c r="E21" s="16">
        <v>57.131</v>
      </c>
      <c r="F21" s="16">
        <v>33.655</v>
      </c>
    </row>
    <row r="22" spans="4:6" ht="12">
      <c r="D22" s="3" t="s">
        <v>45</v>
      </c>
      <c r="E22" s="16">
        <v>68.949</v>
      </c>
      <c r="F22" s="16">
        <v>60.963</v>
      </c>
    </row>
    <row r="23" spans="4:6" ht="12">
      <c r="D23" s="3" t="s">
        <v>24</v>
      </c>
      <c r="E23" s="16">
        <v>97.438</v>
      </c>
      <c r="F23" s="16">
        <v>15.071</v>
      </c>
    </row>
    <row r="24" spans="4:6" ht="11.25">
      <c r="D24" s="3" t="s">
        <v>50</v>
      </c>
      <c r="E24" s="16">
        <v>388.801</v>
      </c>
      <c r="F24" s="16">
        <v>163.725</v>
      </c>
    </row>
    <row r="25" spans="4:6" ht="11.25">
      <c r="D25" s="3" t="s">
        <v>1</v>
      </c>
      <c r="E25" s="16">
        <v>96.635</v>
      </c>
      <c r="F25" s="16">
        <v>29.967</v>
      </c>
    </row>
    <row r="26" spans="4:6" ht="11.25">
      <c r="D26" s="3" t="s">
        <v>25</v>
      </c>
      <c r="E26" s="16">
        <v>381.624</v>
      </c>
      <c r="F26" s="16">
        <v>106.529</v>
      </c>
    </row>
    <row r="27" spans="4:6" ht="11.25">
      <c r="D27" s="3" t="s">
        <v>2</v>
      </c>
      <c r="E27" s="16">
        <v>8.7</v>
      </c>
      <c r="F27" s="16">
        <v>2.606</v>
      </c>
    </row>
    <row r="28" spans="4:6" ht="11.25">
      <c r="D28" s="3" t="s">
        <v>4</v>
      </c>
      <c r="E28" s="16">
        <v>10.227</v>
      </c>
      <c r="F28" s="16">
        <v>0.967</v>
      </c>
    </row>
    <row r="29" spans="4:6" ht="11.25">
      <c r="D29" s="3" t="s">
        <v>6</v>
      </c>
      <c r="E29" s="16">
        <v>167.795</v>
      </c>
      <c r="F29" s="16">
        <v>16.153</v>
      </c>
    </row>
    <row r="30" spans="4:6" ht="11.25">
      <c r="D30" s="3" t="s">
        <v>7</v>
      </c>
      <c r="E30" s="16">
        <v>213.936</v>
      </c>
      <c r="F30" s="16">
        <v>43.279</v>
      </c>
    </row>
    <row r="31" spans="4:6" ht="11.25">
      <c r="D31" s="3" t="s">
        <v>70</v>
      </c>
      <c r="E31" s="16">
        <v>862.764</v>
      </c>
      <c r="F31" s="16">
        <v>213.183</v>
      </c>
    </row>
    <row r="32" spans="4:6" ht="11.25">
      <c r="D32" s="3" t="s">
        <v>9</v>
      </c>
      <c r="E32" s="16">
        <v>502.452</v>
      </c>
      <c r="F32" s="16">
        <v>167.559</v>
      </c>
    </row>
    <row r="33" spans="4:6" ht="11.25">
      <c r="D33" s="3" t="s">
        <v>10</v>
      </c>
      <c r="E33" s="16">
        <v>1248.882</v>
      </c>
      <c r="F33" s="16">
        <v>354.833</v>
      </c>
    </row>
    <row r="34" spans="5:6" ht="11.25">
      <c r="E34" s="16"/>
      <c r="F34" s="16"/>
    </row>
    <row r="35" ht="11.25">
      <c r="D35" s="3" t="s">
        <v>202</v>
      </c>
    </row>
    <row r="36" ht="11.25">
      <c r="D36" s="3" t="s">
        <v>203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5"/>
  <dimension ref="D2:F1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20.8515625" style="3" customWidth="1"/>
    <col min="5" max="16384" width="9.140625" style="3" customWidth="1"/>
  </cols>
  <sheetData>
    <row r="1" s="111" customFormat="1" ht="11.25"/>
    <row r="2" s="1" customFormat="1" ht="11.25">
      <c r="D2" s="1" t="s">
        <v>51</v>
      </c>
    </row>
    <row r="3" s="1" customFormat="1" ht="11.25">
      <c r="D3" s="1" t="s">
        <v>52</v>
      </c>
    </row>
    <row r="4" s="1" customFormat="1" ht="11.25">
      <c r="D4" s="1" t="s">
        <v>58</v>
      </c>
    </row>
    <row r="5" s="1" customFormat="1" ht="11.25"/>
    <row r="6" s="1" customFormat="1" ht="11.25">
      <c r="D6" s="1" t="s">
        <v>204</v>
      </c>
    </row>
    <row r="7" s="1" customFormat="1" ht="11.25">
      <c r="D7" s="1" t="s">
        <v>205</v>
      </c>
    </row>
    <row r="8" ht="12"/>
    <row r="9" ht="12">
      <c r="E9" s="3">
        <v>2006</v>
      </c>
    </row>
    <row r="10" spans="4:6" ht="12">
      <c r="D10" s="3" t="s">
        <v>206</v>
      </c>
      <c r="E10" s="13">
        <v>3994</v>
      </c>
      <c r="F10" s="14"/>
    </row>
    <row r="11" spans="4:6" ht="12">
      <c r="D11" s="3" t="s">
        <v>207</v>
      </c>
      <c r="E11" s="13">
        <v>403</v>
      </c>
      <c r="F11" s="14"/>
    </row>
    <row r="12" spans="4:6" ht="12">
      <c r="D12" s="3" t="s">
        <v>208</v>
      </c>
      <c r="E12" s="13">
        <v>564</v>
      </c>
      <c r="F12" s="14"/>
    </row>
    <row r="13" spans="4:6" ht="12">
      <c r="D13" s="3" t="s">
        <v>276</v>
      </c>
      <c r="E13" s="13">
        <v>55</v>
      </c>
      <c r="F13" s="14"/>
    </row>
    <row r="14" spans="4:6" ht="12">
      <c r="D14" s="3" t="s">
        <v>209</v>
      </c>
      <c r="E14" s="13">
        <v>296</v>
      </c>
      <c r="F14" s="14"/>
    </row>
    <row r="15" spans="4:5" ht="12">
      <c r="D15" s="3" t="s">
        <v>211</v>
      </c>
      <c r="E15" s="13">
        <v>5312</v>
      </c>
    </row>
    <row r="16" ht="12">
      <c r="E16" s="13"/>
    </row>
    <row r="17" ht="12">
      <c r="D17" s="3" t="s">
        <v>210</v>
      </c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3"/>
  <dimension ref="C2:P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3.28125" style="3" customWidth="1"/>
    <col min="5" max="15" width="5.28125" style="3" customWidth="1"/>
    <col min="16" max="16" width="1.7109375" style="3" customWidth="1"/>
    <col min="17" max="16384" width="9.140625" style="3" customWidth="1"/>
  </cols>
  <sheetData>
    <row r="2" s="1" customFormat="1" ht="11.25">
      <c r="D2" s="1" t="s">
        <v>51</v>
      </c>
    </row>
    <row r="3" s="1" customFormat="1" ht="11.25">
      <c r="D3" s="1" t="s">
        <v>52</v>
      </c>
    </row>
    <row r="4" s="1" customFormat="1" ht="11.25">
      <c r="D4" s="1" t="s">
        <v>58</v>
      </c>
    </row>
    <row r="5" s="1" customFormat="1" ht="11.25"/>
    <row r="6" s="1" customFormat="1" ht="11.25">
      <c r="D6" s="1" t="s">
        <v>212</v>
      </c>
    </row>
    <row r="7" s="1" customFormat="1" ht="11.25">
      <c r="D7" s="1" t="s">
        <v>213</v>
      </c>
    </row>
    <row r="8" spans="6:16" s="6" customFormat="1" ht="18.75" customHeight="1"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15"/>
    </row>
    <row r="9" spans="3:16" s="6" customFormat="1" ht="11.25" customHeight="1">
      <c r="C9" s="113"/>
      <c r="D9" s="113"/>
      <c r="E9" s="107">
        <v>1996</v>
      </c>
      <c r="F9" s="107">
        <v>1997</v>
      </c>
      <c r="G9" s="107">
        <v>1998</v>
      </c>
      <c r="H9" s="107">
        <v>1999</v>
      </c>
      <c r="I9" s="107">
        <v>2000</v>
      </c>
      <c r="J9" s="107">
        <v>2001</v>
      </c>
      <c r="K9" s="107">
        <v>2002</v>
      </c>
      <c r="L9" s="107">
        <v>2003</v>
      </c>
      <c r="M9" s="107">
        <v>2004</v>
      </c>
      <c r="N9" s="107">
        <v>2005</v>
      </c>
      <c r="O9" s="107">
        <v>2006</v>
      </c>
      <c r="P9" s="113"/>
    </row>
    <row r="10" spans="3:16" s="6" customFormat="1" ht="9.75" customHeight="1">
      <c r="C10" s="57"/>
      <c r="D10" s="58" t="s">
        <v>19</v>
      </c>
      <c r="E10" s="60">
        <v>7427</v>
      </c>
      <c r="F10" s="60">
        <v>7525</v>
      </c>
      <c r="G10" s="60">
        <v>7285</v>
      </c>
      <c r="H10" s="60">
        <v>6880</v>
      </c>
      <c r="I10" s="60">
        <v>6794</v>
      </c>
      <c r="J10" s="60">
        <v>6933</v>
      </c>
      <c r="K10" s="60">
        <v>6339</v>
      </c>
      <c r="L10" s="60">
        <v>5901</v>
      </c>
      <c r="M10" s="60">
        <v>5874</v>
      </c>
      <c r="N10" s="60">
        <v>5631</v>
      </c>
      <c r="O10" s="60">
        <v>5312</v>
      </c>
      <c r="P10" s="57"/>
    </row>
    <row r="11" spans="3:16" s="6" customFormat="1" ht="9.75" customHeight="1">
      <c r="C11" s="62"/>
      <c r="D11" s="63" t="s">
        <v>16</v>
      </c>
      <c r="E11" s="65">
        <v>3795</v>
      </c>
      <c r="F11" s="65">
        <v>3795</v>
      </c>
      <c r="G11" s="65">
        <v>3824</v>
      </c>
      <c r="H11" s="65">
        <v>3707</v>
      </c>
      <c r="I11" s="65">
        <v>3598</v>
      </c>
      <c r="J11" s="65">
        <v>3734</v>
      </c>
      <c r="K11" s="65">
        <v>3287</v>
      </c>
      <c r="L11" s="65">
        <v>3379</v>
      </c>
      <c r="M11" s="65">
        <v>3264</v>
      </c>
      <c r="N11" s="65">
        <v>3223</v>
      </c>
      <c r="O11" s="65">
        <v>3028</v>
      </c>
      <c r="P11" s="62"/>
    </row>
    <row r="12" spans="3:16" s="6" customFormat="1" ht="9.75" customHeight="1">
      <c r="C12" s="47"/>
      <c r="D12" s="48" t="s">
        <v>29</v>
      </c>
      <c r="E12" s="50">
        <v>31</v>
      </c>
      <c r="F12" s="50">
        <v>31</v>
      </c>
      <c r="G12" s="50">
        <v>31</v>
      </c>
      <c r="H12" s="50">
        <v>30</v>
      </c>
      <c r="I12" s="50">
        <v>30</v>
      </c>
      <c r="J12" s="50">
        <v>30</v>
      </c>
      <c r="K12" s="50">
        <v>29</v>
      </c>
      <c r="L12" s="50">
        <v>27</v>
      </c>
      <c r="M12" s="50">
        <v>27</v>
      </c>
      <c r="N12" s="50">
        <v>25</v>
      </c>
      <c r="O12" s="50">
        <v>23</v>
      </c>
      <c r="P12" s="47"/>
    </row>
    <row r="13" spans="3:16" s="6" customFormat="1" ht="9.75" customHeight="1">
      <c r="C13" s="67"/>
      <c r="D13" s="68" t="s">
        <v>31</v>
      </c>
      <c r="E13" s="70">
        <v>9</v>
      </c>
      <c r="F13" s="70">
        <v>11</v>
      </c>
      <c r="G13" s="70">
        <v>19</v>
      </c>
      <c r="H13" s="70">
        <v>11</v>
      </c>
      <c r="I13" s="70">
        <v>7</v>
      </c>
      <c r="J13" s="70">
        <v>7</v>
      </c>
      <c r="K13" s="70">
        <v>15</v>
      </c>
      <c r="L13" s="70">
        <v>12</v>
      </c>
      <c r="M13" s="70">
        <v>8</v>
      </c>
      <c r="N13" s="70">
        <v>5</v>
      </c>
      <c r="O13" s="70">
        <v>8</v>
      </c>
      <c r="P13" s="67"/>
    </row>
    <row r="14" spans="3:16" s="6" customFormat="1" ht="9.75" customHeight="1">
      <c r="C14" s="67"/>
      <c r="D14" s="68" t="s">
        <v>33</v>
      </c>
      <c r="E14" s="70">
        <v>4</v>
      </c>
      <c r="F14" s="70">
        <v>3</v>
      </c>
      <c r="G14" s="70">
        <v>4</v>
      </c>
      <c r="H14" s="70">
        <v>4</v>
      </c>
      <c r="I14" s="70">
        <v>5</v>
      </c>
      <c r="J14" s="70">
        <v>5</v>
      </c>
      <c r="K14" s="70">
        <v>5</v>
      </c>
      <c r="L14" s="70">
        <v>5</v>
      </c>
      <c r="M14" s="70">
        <v>5</v>
      </c>
      <c r="N14" s="70">
        <v>4</v>
      </c>
      <c r="O14" s="70">
        <v>5</v>
      </c>
      <c r="P14" s="67"/>
    </row>
    <row r="15" spans="3:16" s="6" customFormat="1" ht="9.75" customHeight="1">
      <c r="C15" s="67"/>
      <c r="D15" s="68" t="s">
        <v>34</v>
      </c>
      <c r="E15" s="70">
        <v>1681</v>
      </c>
      <c r="F15" s="70">
        <v>1827</v>
      </c>
      <c r="G15" s="70">
        <v>1557</v>
      </c>
      <c r="H15" s="70">
        <v>1405</v>
      </c>
      <c r="I15" s="70">
        <v>1534</v>
      </c>
      <c r="J15" s="70">
        <v>1511</v>
      </c>
      <c r="K15" s="70">
        <v>1442</v>
      </c>
      <c r="L15" s="70">
        <v>1031</v>
      </c>
      <c r="M15" s="70">
        <v>1090</v>
      </c>
      <c r="N15" s="70">
        <v>911</v>
      </c>
      <c r="O15" s="70">
        <v>868</v>
      </c>
      <c r="P15" s="67"/>
    </row>
    <row r="16" spans="3:16" s="6" customFormat="1" ht="9.75" customHeight="1">
      <c r="C16" s="67"/>
      <c r="D16" s="68" t="s">
        <v>35</v>
      </c>
      <c r="E16" s="70">
        <v>237</v>
      </c>
      <c r="F16" s="70">
        <v>259</v>
      </c>
      <c r="G16" s="70">
        <v>267</v>
      </c>
      <c r="H16" s="70">
        <v>239</v>
      </c>
      <c r="I16" s="70">
        <v>205</v>
      </c>
      <c r="J16" s="70">
        <v>211</v>
      </c>
      <c r="K16" s="70">
        <v>224</v>
      </c>
      <c r="L16" s="70">
        <v>261</v>
      </c>
      <c r="M16" s="70">
        <v>262</v>
      </c>
      <c r="N16" s="70">
        <v>286</v>
      </c>
      <c r="O16" s="70">
        <v>279</v>
      </c>
      <c r="P16" s="67"/>
    </row>
    <row r="17" spans="3:16" s="6" customFormat="1" ht="9.75" customHeight="1">
      <c r="C17" s="67"/>
      <c r="D17" s="68" t="s">
        <v>36</v>
      </c>
      <c r="E17" s="70">
        <v>109</v>
      </c>
      <c r="F17" s="70">
        <v>124</v>
      </c>
      <c r="G17" s="70">
        <v>119</v>
      </c>
      <c r="H17" s="70">
        <v>112</v>
      </c>
      <c r="I17" s="70">
        <v>113</v>
      </c>
      <c r="J17" s="70">
        <v>105</v>
      </c>
      <c r="K17" s="70">
        <v>101</v>
      </c>
      <c r="L17" s="70">
        <v>79</v>
      </c>
      <c r="M17" s="70">
        <v>88</v>
      </c>
      <c r="N17" s="70">
        <v>100</v>
      </c>
      <c r="O17" s="70">
        <v>87</v>
      </c>
      <c r="P17" s="67"/>
    </row>
    <row r="18" spans="3:16" s="6" customFormat="1" ht="9.75" customHeight="1">
      <c r="C18" s="67"/>
      <c r="D18" s="68" t="s">
        <v>38</v>
      </c>
      <c r="E18" s="70">
        <v>333</v>
      </c>
      <c r="F18" s="70">
        <v>293</v>
      </c>
      <c r="G18" s="70">
        <v>325</v>
      </c>
      <c r="H18" s="70">
        <v>284</v>
      </c>
      <c r="I18" s="70">
        <v>276</v>
      </c>
      <c r="J18" s="70">
        <v>356</v>
      </c>
      <c r="K18" s="70">
        <v>282</v>
      </c>
      <c r="L18" s="70">
        <v>266</v>
      </c>
      <c r="M18" s="70">
        <v>280</v>
      </c>
      <c r="N18" s="70">
        <v>262</v>
      </c>
      <c r="O18" s="70">
        <v>211</v>
      </c>
      <c r="P18" s="67"/>
    </row>
    <row r="19" spans="3:16" s="6" customFormat="1" ht="9.75" customHeight="1">
      <c r="C19" s="67"/>
      <c r="D19" s="68" t="s">
        <v>39</v>
      </c>
      <c r="E19" s="70">
        <v>151</v>
      </c>
      <c r="F19" s="70">
        <v>157</v>
      </c>
      <c r="G19" s="70">
        <v>110</v>
      </c>
      <c r="H19" s="70">
        <v>121</v>
      </c>
      <c r="I19" s="70">
        <v>99</v>
      </c>
      <c r="J19" s="70">
        <v>94</v>
      </c>
      <c r="K19" s="70">
        <v>96</v>
      </c>
      <c r="L19" s="70">
        <v>93</v>
      </c>
      <c r="M19" s="70">
        <v>93</v>
      </c>
      <c r="N19" s="70">
        <v>92</v>
      </c>
      <c r="O19" s="70">
        <v>97</v>
      </c>
      <c r="P19" s="67"/>
    </row>
    <row r="20" spans="3:16" s="6" customFormat="1" ht="9.75" customHeight="1">
      <c r="C20" s="67"/>
      <c r="D20" s="68" t="s">
        <v>40</v>
      </c>
      <c r="E20" s="70">
        <v>1174</v>
      </c>
      <c r="F20" s="70">
        <v>1204</v>
      </c>
      <c r="G20" s="70">
        <v>1243</v>
      </c>
      <c r="H20" s="70">
        <v>1170</v>
      </c>
      <c r="I20" s="70">
        <v>1070</v>
      </c>
      <c r="J20" s="70">
        <v>1107</v>
      </c>
      <c r="K20" s="70">
        <v>865</v>
      </c>
      <c r="L20" s="70">
        <v>866</v>
      </c>
      <c r="M20" s="70">
        <v>770</v>
      </c>
      <c r="N20" s="70">
        <v>768</v>
      </c>
      <c r="O20" s="70">
        <v>711</v>
      </c>
      <c r="P20" s="67"/>
    </row>
    <row r="21" spans="3:16" s="6" customFormat="1" ht="9.75" customHeight="1">
      <c r="C21" s="67"/>
      <c r="D21" s="68" t="s">
        <v>41</v>
      </c>
      <c r="E21" s="70">
        <v>641</v>
      </c>
      <c r="F21" s="70">
        <v>638</v>
      </c>
      <c r="G21" s="70">
        <v>599</v>
      </c>
      <c r="H21" s="70">
        <v>664</v>
      </c>
      <c r="I21" s="70">
        <v>703</v>
      </c>
      <c r="J21" s="70">
        <v>681</v>
      </c>
      <c r="K21" s="70">
        <v>704</v>
      </c>
      <c r="L21" s="70">
        <v>709</v>
      </c>
      <c r="M21" s="70">
        <v>671</v>
      </c>
      <c r="N21" s="70">
        <v>595</v>
      </c>
      <c r="O21" s="70">
        <v>583</v>
      </c>
      <c r="P21" s="67"/>
    </row>
    <row r="22" spans="3:16" s="6" customFormat="1" ht="9.75" customHeight="1">
      <c r="C22" s="67"/>
      <c r="D22" s="68" t="s">
        <v>42</v>
      </c>
      <c r="E22" s="70">
        <v>366</v>
      </c>
      <c r="F22" s="70">
        <v>344</v>
      </c>
      <c r="G22" s="70">
        <v>306</v>
      </c>
      <c r="H22" s="70">
        <v>283</v>
      </c>
      <c r="I22" s="70">
        <v>302</v>
      </c>
      <c r="J22" s="70">
        <v>310</v>
      </c>
      <c r="K22" s="70">
        <v>270</v>
      </c>
      <c r="L22" s="70">
        <v>296</v>
      </c>
      <c r="M22" s="70">
        <v>279</v>
      </c>
      <c r="N22" s="70">
        <v>298</v>
      </c>
      <c r="O22" s="70">
        <v>312</v>
      </c>
      <c r="P22" s="67"/>
    </row>
    <row r="23" spans="3:16" s="6" customFormat="1" ht="9.75" customHeight="1">
      <c r="C23" s="67"/>
      <c r="D23" s="68" t="s">
        <v>43</v>
      </c>
      <c r="E23" s="70">
        <v>13</v>
      </c>
      <c r="F23" s="70">
        <v>25</v>
      </c>
      <c r="G23" s="70">
        <v>19</v>
      </c>
      <c r="H23" s="70">
        <v>40</v>
      </c>
      <c r="I23" s="70">
        <v>67</v>
      </c>
      <c r="J23" s="70">
        <v>81</v>
      </c>
      <c r="K23" s="70">
        <v>2</v>
      </c>
      <c r="L23" s="70">
        <v>2</v>
      </c>
      <c r="M23" s="70">
        <v>2</v>
      </c>
      <c r="N23" s="70">
        <v>2</v>
      </c>
      <c r="O23" s="70">
        <v>2</v>
      </c>
      <c r="P23" s="67"/>
    </row>
    <row r="24" spans="3:16" s="6" customFormat="1" ht="9.75" customHeight="1">
      <c r="C24" s="67"/>
      <c r="D24" s="68" t="s">
        <v>44</v>
      </c>
      <c r="E24" s="70">
        <v>143</v>
      </c>
      <c r="F24" s="70">
        <v>106</v>
      </c>
      <c r="G24" s="70">
        <v>102</v>
      </c>
      <c r="H24" s="70">
        <v>125</v>
      </c>
      <c r="I24" s="70">
        <v>136</v>
      </c>
      <c r="J24" s="70">
        <v>128</v>
      </c>
      <c r="K24" s="70">
        <v>114</v>
      </c>
      <c r="L24" s="70">
        <v>115</v>
      </c>
      <c r="M24" s="70">
        <v>125</v>
      </c>
      <c r="N24" s="70">
        <v>151</v>
      </c>
      <c r="O24" s="70">
        <v>140</v>
      </c>
      <c r="P24" s="67"/>
    </row>
    <row r="25" spans="3:16" s="6" customFormat="1" ht="9.75" customHeight="1">
      <c r="C25" s="67"/>
      <c r="D25" s="68" t="s">
        <v>45</v>
      </c>
      <c r="E25" s="70">
        <v>89</v>
      </c>
      <c r="F25" s="70">
        <v>44</v>
      </c>
      <c r="G25" s="70">
        <v>67</v>
      </c>
      <c r="H25" s="70">
        <v>73</v>
      </c>
      <c r="I25" s="70">
        <v>79</v>
      </c>
      <c r="J25" s="70">
        <v>151</v>
      </c>
      <c r="K25" s="70">
        <v>150</v>
      </c>
      <c r="L25" s="70">
        <v>157</v>
      </c>
      <c r="M25" s="70">
        <v>162</v>
      </c>
      <c r="N25" s="70">
        <v>140</v>
      </c>
      <c r="O25" s="70">
        <v>153</v>
      </c>
      <c r="P25" s="67"/>
    </row>
    <row r="26" spans="3:16" s="6" customFormat="1" ht="9.75" customHeight="1">
      <c r="C26" s="67"/>
      <c r="D26" s="68" t="s">
        <v>47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67"/>
    </row>
    <row r="27" spans="3:16" s="6" customFormat="1" ht="9.75" customHeight="1">
      <c r="C27" s="67"/>
      <c r="D27" s="68" t="s">
        <v>49</v>
      </c>
      <c r="E27" s="70">
        <v>8</v>
      </c>
      <c r="F27" s="70">
        <v>7</v>
      </c>
      <c r="G27" s="70">
        <v>7</v>
      </c>
      <c r="H27" s="70">
        <v>8</v>
      </c>
      <c r="I27" s="70">
        <v>7</v>
      </c>
      <c r="J27" s="70">
        <v>7</v>
      </c>
      <c r="K27" s="70">
        <v>7</v>
      </c>
      <c r="L27" s="70">
        <v>7</v>
      </c>
      <c r="M27" s="70">
        <v>7</v>
      </c>
      <c r="N27" s="70">
        <v>8</v>
      </c>
      <c r="O27" s="70">
        <v>8</v>
      </c>
      <c r="P27" s="67"/>
    </row>
    <row r="28" spans="3:16" s="6" customFormat="1" ht="9.75" customHeight="1">
      <c r="C28" s="67"/>
      <c r="D28" s="68" t="s">
        <v>24</v>
      </c>
      <c r="E28" s="70">
        <v>9</v>
      </c>
      <c r="F28" s="70">
        <v>1</v>
      </c>
      <c r="G28" s="70">
        <v>1</v>
      </c>
      <c r="H28" s="70">
        <v>1</v>
      </c>
      <c r="I28" s="70">
        <v>1</v>
      </c>
      <c r="J28" s="70">
        <v>1</v>
      </c>
      <c r="K28" s="70">
        <v>1</v>
      </c>
      <c r="L28" s="70">
        <v>1</v>
      </c>
      <c r="M28" s="70">
        <v>1</v>
      </c>
      <c r="N28" s="70">
        <v>1</v>
      </c>
      <c r="O28" s="70">
        <v>1</v>
      </c>
      <c r="P28" s="67"/>
    </row>
    <row r="29" spans="3:16" s="6" customFormat="1" ht="9.75" customHeight="1">
      <c r="C29" s="67"/>
      <c r="D29" s="68" t="s">
        <v>50</v>
      </c>
      <c r="E29" s="70">
        <v>411</v>
      </c>
      <c r="F29" s="70">
        <v>452</v>
      </c>
      <c r="G29" s="70">
        <v>537</v>
      </c>
      <c r="H29" s="70">
        <v>515</v>
      </c>
      <c r="I29" s="70">
        <v>496</v>
      </c>
      <c r="J29" s="70">
        <v>518</v>
      </c>
      <c r="K29" s="70">
        <v>464</v>
      </c>
      <c r="L29" s="70">
        <v>526</v>
      </c>
      <c r="M29" s="70">
        <v>522</v>
      </c>
      <c r="N29" s="70">
        <v>549</v>
      </c>
      <c r="O29" s="70">
        <v>433</v>
      </c>
      <c r="P29" s="67"/>
    </row>
    <row r="30" spans="3:16" s="6" customFormat="1" ht="9.75" customHeight="1">
      <c r="C30" s="67"/>
      <c r="D30" s="68" t="s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67"/>
    </row>
    <row r="31" spans="3:16" s="6" customFormat="1" ht="9.75" customHeight="1">
      <c r="C31" s="67"/>
      <c r="D31" s="68" t="s">
        <v>1</v>
      </c>
      <c r="E31" s="70">
        <v>343</v>
      </c>
      <c r="F31" s="70">
        <v>348</v>
      </c>
      <c r="G31" s="70">
        <v>242</v>
      </c>
      <c r="H31" s="70">
        <v>236</v>
      </c>
      <c r="I31" s="70">
        <v>218</v>
      </c>
      <c r="J31" s="70">
        <v>225</v>
      </c>
      <c r="K31" s="70">
        <v>223</v>
      </c>
      <c r="L31" s="70">
        <v>180</v>
      </c>
      <c r="M31" s="70">
        <v>192</v>
      </c>
      <c r="N31" s="70">
        <v>156</v>
      </c>
      <c r="O31" s="70">
        <v>123</v>
      </c>
      <c r="P31" s="67"/>
    </row>
    <row r="32" spans="3:16" s="6" customFormat="1" ht="9.75" customHeight="1">
      <c r="C32" s="67"/>
      <c r="D32" s="68" t="s">
        <v>25</v>
      </c>
      <c r="E32" s="70">
        <v>263</v>
      </c>
      <c r="F32" s="70">
        <v>224</v>
      </c>
      <c r="G32" s="70">
        <v>228</v>
      </c>
      <c r="H32" s="70">
        <v>213</v>
      </c>
      <c r="I32" s="70">
        <v>191</v>
      </c>
      <c r="J32" s="70">
        <v>193</v>
      </c>
      <c r="K32" s="70">
        <v>202</v>
      </c>
      <c r="L32" s="70">
        <v>209</v>
      </c>
      <c r="M32" s="70">
        <v>221</v>
      </c>
      <c r="N32" s="70">
        <v>212</v>
      </c>
      <c r="O32" s="70">
        <v>229</v>
      </c>
      <c r="P32" s="67"/>
    </row>
    <row r="33" spans="3:16" s="6" customFormat="1" ht="9.75" customHeight="1">
      <c r="C33" s="67"/>
      <c r="D33" s="68" t="s">
        <v>2</v>
      </c>
      <c r="E33" s="70">
        <v>18</v>
      </c>
      <c r="F33" s="70">
        <v>8</v>
      </c>
      <c r="G33" s="70">
        <v>9</v>
      </c>
      <c r="H33" s="70">
        <v>8</v>
      </c>
      <c r="I33" s="70">
        <v>7</v>
      </c>
      <c r="J33" s="70">
        <v>8</v>
      </c>
      <c r="K33" s="70">
        <v>7</v>
      </c>
      <c r="L33" s="70">
        <v>10</v>
      </c>
      <c r="M33" s="70">
        <v>5</v>
      </c>
      <c r="N33" s="70">
        <v>6</v>
      </c>
      <c r="O33" s="70">
        <v>7</v>
      </c>
      <c r="P33" s="67"/>
    </row>
    <row r="34" spans="3:16" s="6" customFormat="1" ht="9.75" customHeight="1">
      <c r="C34" s="67"/>
      <c r="D34" s="68" t="s">
        <v>4</v>
      </c>
      <c r="E34" s="70">
        <v>2</v>
      </c>
      <c r="F34" s="70">
        <v>2</v>
      </c>
      <c r="G34" s="70">
        <v>2</v>
      </c>
      <c r="H34" s="70">
        <v>2</v>
      </c>
      <c r="I34" s="70">
        <v>2</v>
      </c>
      <c r="J34" s="70">
        <v>2</v>
      </c>
      <c r="K34" s="70">
        <v>2</v>
      </c>
      <c r="L34" s="70">
        <v>1</v>
      </c>
      <c r="M34" s="70">
        <v>1</v>
      </c>
      <c r="N34" s="70">
        <v>1</v>
      </c>
      <c r="O34" s="70">
        <v>1</v>
      </c>
      <c r="P34" s="67"/>
    </row>
    <row r="35" spans="3:16" s="6" customFormat="1" ht="9.75" customHeight="1">
      <c r="C35" s="67"/>
      <c r="D35" s="68" t="s">
        <v>5</v>
      </c>
      <c r="E35" s="70">
        <v>1</v>
      </c>
      <c r="F35" s="70">
        <v>1</v>
      </c>
      <c r="G35" s="70">
        <v>1</v>
      </c>
      <c r="H35" s="70">
        <v>1</v>
      </c>
      <c r="I35" s="70">
        <v>1</v>
      </c>
      <c r="J35" s="70">
        <v>2</v>
      </c>
      <c r="K35" s="70">
        <v>2</v>
      </c>
      <c r="L35" s="70">
        <v>2</v>
      </c>
      <c r="M35" s="70">
        <v>2</v>
      </c>
      <c r="N35" s="70">
        <v>2</v>
      </c>
      <c r="O35" s="70">
        <v>2</v>
      </c>
      <c r="P35" s="67"/>
    </row>
    <row r="36" spans="3:16" s="6" customFormat="1" ht="9.75" customHeight="1">
      <c r="C36" s="67"/>
      <c r="D36" s="68" t="s">
        <v>6</v>
      </c>
      <c r="E36" s="70">
        <v>164</v>
      </c>
      <c r="F36" s="70">
        <v>165</v>
      </c>
      <c r="G36" s="70">
        <v>156</v>
      </c>
      <c r="H36" s="70">
        <v>145</v>
      </c>
      <c r="I36" s="70">
        <v>156</v>
      </c>
      <c r="J36" s="70">
        <v>150</v>
      </c>
      <c r="K36" s="70">
        <v>146</v>
      </c>
      <c r="L36" s="70">
        <v>122</v>
      </c>
      <c r="M36" s="70">
        <v>135</v>
      </c>
      <c r="N36" s="70">
        <v>132</v>
      </c>
      <c r="O36" s="70">
        <v>146</v>
      </c>
      <c r="P36" s="67"/>
    </row>
    <row r="37" spans="3:16" s="6" customFormat="1" ht="9.75" customHeight="1">
      <c r="C37" s="67"/>
      <c r="D37" s="68" t="s">
        <v>7</v>
      </c>
      <c r="E37" s="70">
        <v>371</v>
      </c>
      <c r="F37" s="70">
        <v>357</v>
      </c>
      <c r="G37" s="70">
        <v>411</v>
      </c>
      <c r="H37" s="70">
        <v>351</v>
      </c>
      <c r="I37" s="70">
        <v>339</v>
      </c>
      <c r="J37" s="70">
        <v>312</v>
      </c>
      <c r="K37" s="70">
        <v>295</v>
      </c>
      <c r="L37" s="70">
        <v>287</v>
      </c>
      <c r="M37" s="70">
        <v>270</v>
      </c>
      <c r="N37" s="70">
        <v>256</v>
      </c>
      <c r="O37" s="70">
        <v>269</v>
      </c>
      <c r="P37" s="67"/>
    </row>
    <row r="38" spans="3:16" s="6" customFormat="1" ht="9.75" customHeight="1">
      <c r="C38" s="72"/>
      <c r="D38" s="73" t="s">
        <v>8</v>
      </c>
      <c r="E38" s="75">
        <v>868</v>
      </c>
      <c r="F38" s="75">
        <v>892</v>
      </c>
      <c r="G38" s="75">
        <v>923</v>
      </c>
      <c r="H38" s="75">
        <v>841</v>
      </c>
      <c r="I38" s="75">
        <v>748</v>
      </c>
      <c r="J38" s="75">
        <v>740</v>
      </c>
      <c r="K38" s="75">
        <v>690</v>
      </c>
      <c r="L38" s="75">
        <v>637</v>
      </c>
      <c r="M38" s="75">
        <v>655</v>
      </c>
      <c r="N38" s="75">
        <v>669</v>
      </c>
      <c r="O38" s="75">
        <v>616</v>
      </c>
      <c r="P38" s="72"/>
    </row>
    <row r="39" spans="3:16" s="6" customFormat="1" ht="9.75" customHeight="1">
      <c r="C39" s="47"/>
      <c r="D39" s="48" t="s">
        <v>12</v>
      </c>
      <c r="E39" s="50">
        <v>18</v>
      </c>
      <c r="F39" s="50">
        <v>17</v>
      </c>
      <c r="G39" s="50">
        <v>22</v>
      </c>
      <c r="H39" s="50">
        <v>19</v>
      </c>
      <c r="I39" s="50">
        <v>21</v>
      </c>
      <c r="J39" s="50">
        <v>18</v>
      </c>
      <c r="K39" s="50">
        <v>21</v>
      </c>
      <c r="L39" s="50">
        <v>20</v>
      </c>
      <c r="M39" s="50">
        <v>30</v>
      </c>
      <c r="N39" s="50">
        <v>35</v>
      </c>
      <c r="O39" s="50" t="s">
        <v>18</v>
      </c>
      <c r="P39" s="47"/>
    </row>
    <row r="40" spans="3:16" s="6" customFormat="1" ht="9.75" customHeight="1">
      <c r="C40" s="67"/>
      <c r="D40" s="68" t="s">
        <v>14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 t="s">
        <v>18</v>
      </c>
      <c r="P40" s="67"/>
    </row>
    <row r="41" spans="3:16" s="6" customFormat="1" ht="9.75" customHeight="1">
      <c r="C41" s="52"/>
      <c r="D41" s="53" t="s">
        <v>15</v>
      </c>
      <c r="E41" s="55">
        <v>528</v>
      </c>
      <c r="F41" s="55">
        <v>459</v>
      </c>
      <c r="G41" s="55">
        <v>487</v>
      </c>
      <c r="H41" s="55">
        <v>574</v>
      </c>
      <c r="I41" s="55">
        <v>503</v>
      </c>
      <c r="J41" s="55">
        <v>528</v>
      </c>
      <c r="K41" s="55">
        <v>567</v>
      </c>
      <c r="L41" s="55">
        <v>508</v>
      </c>
      <c r="M41" s="55">
        <v>550</v>
      </c>
      <c r="N41" s="55">
        <v>426</v>
      </c>
      <c r="O41" s="55" t="s">
        <v>18</v>
      </c>
      <c r="P41" s="52"/>
    </row>
    <row r="42" spans="3:16" s="6" customFormat="1" ht="9.75" customHeight="1">
      <c r="C42" s="83"/>
      <c r="D42" s="84" t="s">
        <v>9</v>
      </c>
      <c r="E42" s="85">
        <v>2074</v>
      </c>
      <c r="F42" s="85">
        <v>2225</v>
      </c>
      <c r="G42" s="85">
        <v>1700</v>
      </c>
      <c r="H42" s="85">
        <v>1754</v>
      </c>
      <c r="I42" s="85">
        <v>2000</v>
      </c>
      <c r="J42" s="85">
        <v>2001</v>
      </c>
      <c r="K42" s="85">
        <v>2145</v>
      </c>
      <c r="L42" s="85">
        <v>2002</v>
      </c>
      <c r="M42" s="85">
        <v>1750</v>
      </c>
      <c r="N42" s="85">
        <v>1661</v>
      </c>
      <c r="O42" s="85">
        <v>1345</v>
      </c>
      <c r="P42" s="83"/>
    </row>
    <row r="43" spans="3:16" s="6" customFormat="1" ht="9.75" customHeight="1">
      <c r="C43" s="67"/>
      <c r="D43" s="68" t="s">
        <v>26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 t="s">
        <v>18</v>
      </c>
      <c r="P43" s="67"/>
    </row>
    <row r="44" spans="3:16" s="6" customFormat="1" ht="9.75" customHeight="1">
      <c r="C44" s="67"/>
      <c r="D44" s="68" t="s">
        <v>10</v>
      </c>
      <c r="E44" s="70">
        <v>2650</v>
      </c>
      <c r="F44" s="70">
        <v>2863</v>
      </c>
      <c r="G44" s="70">
        <v>2861</v>
      </c>
      <c r="H44" s="70">
        <v>2628</v>
      </c>
      <c r="I44" s="70">
        <v>2700</v>
      </c>
      <c r="J44" s="70">
        <v>2687</v>
      </c>
      <c r="K44" s="70">
        <v>2740</v>
      </c>
      <c r="L44" s="70">
        <v>2549</v>
      </c>
      <c r="M44" s="70">
        <v>2525</v>
      </c>
      <c r="N44" s="70">
        <v>2393</v>
      </c>
      <c r="O44" s="70">
        <v>2245</v>
      </c>
      <c r="P44" s="67"/>
    </row>
    <row r="45" spans="3:16" s="6" customFormat="1" ht="9.75" customHeight="1">
      <c r="C45" s="72"/>
      <c r="D45" s="73" t="s">
        <v>11</v>
      </c>
      <c r="E45" s="75">
        <v>2</v>
      </c>
      <c r="F45" s="75">
        <v>2</v>
      </c>
      <c r="G45" s="75">
        <v>2</v>
      </c>
      <c r="H45" s="75">
        <v>2</v>
      </c>
      <c r="I45" s="75">
        <v>2</v>
      </c>
      <c r="J45" s="75">
        <v>2</v>
      </c>
      <c r="K45" s="75">
        <v>2</v>
      </c>
      <c r="L45" s="75">
        <v>2</v>
      </c>
      <c r="M45" s="75">
        <v>2</v>
      </c>
      <c r="N45" s="75">
        <v>1</v>
      </c>
      <c r="O45" s="75" t="s">
        <v>18</v>
      </c>
      <c r="P45" s="72"/>
    </row>
    <row r="46" spans="3:16" s="6" customFormat="1" ht="9.75" customHeight="1">
      <c r="C46" s="47"/>
      <c r="D46" s="48" t="s">
        <v>273</v>
      </c>
      <c r="E46" s="50">
        <v>923</v>
      </c>
      <c r="F46" s="50">
        <v>999</v>
      </c>
      <c r="G46" s="50">
        <v>1037</v>
      </c>
      <c r="H46" s="50">
        <v>1059</v>
      </c>
      <c r="I46" s="50">
        <v>1039</v>
      </c>
      <c r="J46" s="50">
        <v>1093</v>
      </c>
      <c r="K46" s="50">
        <v>1099</v>
      </c>
      <c r="L46" s="50">
        <v>1082</v>
      </c>
      <c r="M46" s="50" t="s">
        <v>18</v>
      </c>
      <c r="N46" s="50" t="s">
        <v>18</v>
      </c>
      <c r="O46" s="50" t="s">
        <v>18</v>
      </c>
      <c r="P46" s="47"/>
    </row>
    <row r="47" spans="3:16" s="6" customFormat="1" ht="9.75" customHeight="1">
      <c r="C47" s="67"/>
      <c r="D47" s="68" t="s">
        <v>27</v>
      </c>
      <c r="E47" s="70">
        <v>6086</v>
      </c>
      <c r="F47" s="70">
        <v>6067</v>
      </c>
      <c r="G47" s="70">
        <v>5419</v>
      </c>
      <c r="H47" s="70">
        <v>5305</v>
      </c>
      <c r="I47" s="70">
        <v>5105</v>
      </c>
      <c r="J47" s="70">
        <v>4825</v>
      </c>
      <c r="K47" s="70">
        <v>4489</v>
      </c>
      <c r="L47" s="70">
        <v>4784</v>
      </c>
      <c r="M47" s="70">
        <v>4427</v>
      </c>
      <c r="N47" s="70">
        <v>4178</v>
      </c>
      <c r="O47" s="70" t="s">
        <v>18</v>
      </c>
      <c r="P47" s="67"/>
    </row>
    <row r="48" spans="3:16" s="6" customFormat="1" ht="9.75" customHeight="1">
      <c r="C48" s="52"/>
      <c r="D48" s="53" t="s">
        <v>268</v>
      </c>
      <c r="E48" s="55">
        <v>4995</v>
      </c>
      <c r="F48" s="55">
        <v>4972</v>
      </c>
      <c r="G48" s="55">
        <v>4751</v>
      </c>
      <c r="H48" s="55">
        <v>4822</v>
      </c>
      <c r="I48" s="55">
        <v>4807</v>
      </c>
      <c r="J48" s="55">
        <v>5020</v>
      </c>
      <c r="K48" s="55">
        <v>5006</v>
      </c>
      <c r="L48" s="55">
        <v>4989</v>
      </c>
      <c r="M48" s="55">
        <v>5144</v>
      </c>
      <c r="N48" s="55">
        <v>4846</v>
      </c>
      <c r="O48" s="55" t="s">
        <v>18</v>
      </c>
      <c r="P48" s="52"/>
    </row>
    <row r="49" spans="3:16" ht="9.75" customHeight="1">
      <c r="C49" s="6"/>
      <c r="D49" s="6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6"/>
    </row>
    <row r="50" spans="3:16" ht="9.75" customHeight="1">
      <c r="C50" s="6"/>
      <c r="D50" s="6" t="s">
        <v>214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6"/>
    </row>
    <row r="51" spans="3:16" ht="9.75" customHeight="1">
      <c r="C51" s="6"/>
      <c r="D51" s="6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6"/>
    </row>
    <row r="52" ht="9.75" customHeight="1"/>
    <row r="53" ht="9.75" customHeight="1"/>
    <row r="54" ht="9.75" customHeight="1"/>
    <row r="55" ht="9.75" customHeight="1"/>
  </sheetData>
  <mergeCells count="2">
    <mergeCell ref="K8:O8"/>
    <mergeCell ref="F8:J8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6"/>
  <dimension ref="C2:P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3.28125" style="3" customWidth="1"/>
    <col min="5" max="15" width="5.28125" style="3" customWidth="1"/>
    <col min="16" max="16" width="1.7109375" style="3" customWidth="1"/>
    <col min="17" max="16384" width="9.140625" style="3" customWidth="1"/>
  </cols>
  <sheetData>
    <row r="2" s="1" customFormat="1" ht="11.25">
      <c r="D2" s="1" t="s">
        <v>51</v>
      </c>
    </row>
    <row r="3" s="1" customFormat="1" ht="11.25">
      <c r="D3" s="1" t="s">
        <v>52</v>
      </c>
    </row>
    <row r="4" s="1" customFormat="1" ht="11.25">
      <c r="D4" s="1" t="s">
        <v>58</v>
      </c>
    </row>
    <row r="5" s="1" customFormat="1" ht="11.25"/>
    <row r="6" s="1" customFormat="1" ht="11.25">
      <c r="D6" s="1" t="s">
        <v>215</v>
      </c>
    </row>
    <row r="7" s="1" customFormat="1" ht="11.25">
      <c r="D7" s="1" t="s">
        <v>213</v>
      </c>
    </row>
    <row r="9" spans="3:16" s="6" customFormat="1" ht="11.25" customHeight="1">
      <c r="C9" s="113"/>
      <c r="D9" s="113"/>
      <c r="E9" s="114">
        <v>1996</v>
      </c>
      <c r="F9" s="114">
        <v>1997</v>
      </c>
      <c r="G9" s="114">
        <v>1998</v>
      </c>
      <c r="H9" s="114">
        <v>1999</v>
      </c>
      <c r="I9" s="114">
        <v>2000</v>
      </c>
      <c r="J9" s="114">
        <v>2001</v>
      </c>
      <c r="K9" s="114">
        <v>2002</v>
      </c>
      <c r="L9" s="114">
        <v>2003</v>
      </c>
      <c r="M9" s="114">
        <v>2004</v>
      </c>
      <c r="N9" s="114">
        <v>2005</v>
      </c>
      <c r="O9" s="114">
        <v>2006</v>
      </c>
      <c r="P9" s="113"/>
    </row>
    <row r="10" spans="3:16" s="6" customFormat="1" ht="9.75" customHeight="1">
      <c r="C10" s="57"/>
      <c r="D10" s="58" t="s">
        <v>19</v>
      </c>
      <c r="E10" s="60">
        <v>1230</v>
      </c>
      <c r="F10" s="60">
        <v>1254</v>
      </c>
      <c r="G10" s="60">
        <v>1378</v>
      </c>
      <c r="H10" s="60">
        <v>1432</v>
      </c>
      <c r="I10" s="60">
        <v>1402</v>
      </c>
      <c r="J10" s="60">
        <v>1389</v>
      </c>
      <c r="K10" s="60">
        <v>1277</v>
      </c>
      <c r="L10" s="60">
        <v>1347</v>
      </c>
      <c r="M10" s="60">
        <v>1332</v>
      </c>
      <c r="N10" s="60">
        <v>1272</v>
      </c>
      <c r="O10" s="60" t="s">
        <v>18</v>
      </c>
      <c r="P10" s="57"/>
    </row>
    <row r="11" spans="3:16" s="6" customFormat="1" ht="9.75" customHeight="1">
      <c r="C11" s="62"/>
      <c r="D11" s="63" t="s">
        <v>16</v>
      </c>
      <c r="E11" s="65">
        <v>996</v>
      </c>
      <c r="F11" s="65">
        <v>1002</v>
      </c>
      <c r="G11" s="65">
        <v>1119</v>
      </c>
      <c r="H11" s="65">
        <v>1143</v>
      </c>
      <c r="I11" s="65">
        <v>1116</v>
      </c>
      <c r="J11" s="65">
        <v>1084</v>
      </c>
      <c r="K11" s="65">
        <v>981</v>
      </c>
      <c r="L11" s="65">
        <v>1038</v>
      </c>
      <c r="M11" s="65">
        <v>994</v>
      </c>
      <c r="N11" s="65">
        <v>968</v>
      </c>
      <c r="O11" s="65" t="s">
        <v>18</v>
      </c>
      <c r="P11" s="62"/>
    </row>
    <row r="12" spans="3:16" s="6" customFormat="1" ht="9.75" customHeight="1">
      <c r="C12" s="83"/>
      <c r="D12" s="84" t="s">
        <v>29</v>
      </c>
      <c r="E12" s="85">
        <v>1</v>
      </c>
      <c r="F12" s="85">
        <v>1</v>
      </c>
      <c r="G12" s="85">
        <v>1</v>
      </c>
      <c r="H12" s="85">
        <v>2</v>
      </c>
      <c r="I12" s="85">
        <v>2</v>
      </c>
      <c r="J12" s="85">
        <v>2</v>
      </c>
      <c r="K12" s="85">
        <v>2</v>
      </c>
      <c r="L12" s="85">
        <v>1</v>
      </c>
      <c r="M12" s="85">
        <v>1</v>
      </c>
      <c r="N12" s="85">
        <v>1</v>
      </c>
      <c r="O12" s="85" t="s">
        <v>18</v>
      </c>
      <c r="P12" s="83"/>
    </row>
    <row r="13" spans="3:16" s="6" customFormat="1" ht="9.75" customHeight="1">
      <c r="C13" s="67"/>
      <c r="D13" s="68" t="s">
        <v>31</v>
      </c>
      <c r="E13" s="70">
        <v>5</v>
      </c>
      <c r="F13" s="70">
        <v>5</v>
      </c>
      <c r="G13" s="70">
        <v>4</v>
      </c>
      <c r="H13" s="70">
        <v>8</v>
      </c>
      <c r="I13" s="70">
        <v>4</v>
      </c>
      <c r="J13" s="70">
        <v>3</v>
      </c>
      <c r="K13" s="70">
        <v>2</v>
      </c>
      <c r="L13" s="70">
        <v>4</v>
      </c>
      <c r="M13" s="70">
        <v>2</v>
      </c>
      <c r="N13" s="70">
        <v>3</v>
      </c>
      <c r="O13" s="70">
        <v>3</v>
      </c>
      <c r="P13" s="67"/>
    </row>
    <row r="14" spans="3:16" s="6" customFormat="1" ht="9.75" customHeight="1">
      <c r="C14" s="67"/>
      <c r="D14" s="68" t="s">
        <v>33</v>
      </c>
      <c r="E14" s="70">
        <v>18</v>
      </c>
      <c r="F14" s="70">
        <v>18</v>
      </c>
      <c r="G14" s="70">
        <v>17</v>
      </c>
      <c r="H14" s="70">
        <v>19</v>
      </c>
      <c r="I14" s="70">
        <v>19</v>
      </c>
      <c r="J14" s="70">
        <v>20</v>
      </c>
      <c r="K14" s="70">
        <v>19</v>
      </c>
      <c r="L14" s="70">
        <v>20</v>
      </c>
      <c r="M14" s="70">
        <v>19</v>
      </c>
      <c r="N14" s="70">
        <v>20</v>
      </c>
      <c r="O14" s="70">
        <v>20</v>
      </c>
      <c r="P14" s="67"/>
    </row>
    <row r="15" spans="3:16" s="6" customFormat="1" ht="9.75" customHeight="1">
      <c r="C15" s="67"/>
      <c r="D15" s="68" t="s">
        <v>34</v>
      </c>
      <c r="E15" s="70">
        <v>42</v>
      </c>
      <c r="F15" s="70">
        <v>40</v>
      </c>
      <c r="G15" s="70">
        <v>42</v>
      </c>
      <c r="H15" s="70">
        <v>43</v>
      </c>
      <c r="I15" s="70">
        <v>44</v>
      </c>
      <c r="J15" s="70">
        <v>42</v>
      </c>
      <c r="K15" s="70">
        <v>32</v>
      </c>
      <c r="L15" s="70">
        <v>38</v>
      </c>
      <c r="M15" s="70">
        <v>43</v>
      </c>
      <c r="N15" s="70">
        <v>39</v>
      </c>
      <c r="O15" s="70">
        <v>28</v>
      </c>
      <c r="P15" s="67"/>
    </row>
    <row r="16" spans="3:16" s="6" customFormat="1" ht="9.75" customHeight="1">
      <c r="C16" s="67"/>
      <c r="D16" s="68" t="s">
        <v>35</v>
      </c>
      <c r="E16" s="70">
        <v>83</v>
      </c>
      <c r="F16" s="70">
        <v>65</v>
      </c>
      <c r="G16" s="70">
        <v>73</v>
      </c>
      <c r="H16" s="70">
        <v>80</v>
      </c>
      <c r="I16" s="70">
        <v>66</v>
      </c>
      <c r="J16" s="70">
        <v>53</v>
      </c>
      <c r="K16" s="70">
        <v>50</v>
      </c>
      <c r="L16" s="70">
        <v>74</v>
      </c>
      <c r="M16" s="70">
        <v>57</v>
      </c>
      <c r="N16" s="70">
        <v>45</v>
      </c>
      <c r="O16" s="70">
        <v>38</v>
      </c>
      <c r="P16" s="67"/>
    </row>
    <row r="17" spans="3:16" s="6" customFormat="1" ht="9.75" customHeight="1">
      <c r="C17" s="67"/>
      <c r="D17" s="68" t="s">
        <v>36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1</v>
      </c>
      <c r="O17" s="70">
        <v>1</v>
      </c>
      <c r="P17" s="67"/>
    </row>
    <row r="18" spans="3:16" s="6" customFormat="1" ht="9.75" customHeight="1">
      <c r="C18" s="67"/>
      <c r="D18" s="68" t="s">
        <v>38</v>
      </c>
      <c r="E18" s="70">
        <v>35</v>
      </c>
      <c r="F18" s="70">
        <v>37</v>
      </c>
      <c r="G18" s="70">
        <v>42</v>
      </c>
      <c r="H18" s="70">
        <v>44</v>
      </c>
      <c r="I18" s="70">
        <v>51</v>
      </c>
      <c r="J18" s="70">
        <v>61</v>
      </c>
      <c r="K18" s="70">
        <v>63</v>
      </c>
      <c r="L18" s="70">
        <v>63</v>
      </c>
      <c r="M18" s="70">
        <v>58</v>
      </c>
      <c r="N18" s="70">
        <v>60</v>
      </c>
      <c r="O18" s="70">
        <v>53</v>
      </c>
      <c r="P18" s="67"/>
    </row>
    <row r="19" spans="3:16" s="6" customFormat="1" ht="9.75" customHeight="1">
      <c r="C19" s="67"/>
      <c r="D19" s="68" t="s">
        <v>39</v>
      </c>
      <c r="E19" s="70">
        <v>40</v>
      </c>
      <c r="F19" s="70">
        <v>49</v>
      </c>
      <c r="G19" s="70">
        <v>60</v>
      </c>
      <c r="H19" s="70">
        <v>84</v>
      </c>
      <c r="I19" s="70">
        <v>95</v>
      </c>
      <c r="J19" s="70">
        <v>98</v>
      </c>
      <c r="K19" s="70">
        <v>88</v>
      </c>
      <c r="L19" s="70">
        <v>101</v>
      </c>
      <c r="M19" s="70">
        <v>97</v>
      </c>
      <c r="N19" s="70">
        <v>106</v>
      </c>
      <c r="O19" s="70">
        <v>113</v>
      </c>
      <c r="P19" s="67"/>
    </row>
    <row r="20" spans="3:16" s="6" customFormat="1" ht="9.75" customHeight="1">
      <c r="C20" s="67"/>
      <c r="D20" s="68" t="s">
        <v>40</v>
      </c>
      <c r="E20" s="70">
        <v>232</v>
      </c>
      <c r="F20" s="70">
        <v>239</v>
      </c>
      <c r="G20" s="70">
        <v>315</v>
      </c>
      <c r="H20" s="70">
        <v>321</v>
      </c>
      <c r="I20" s="70">
        <v>312</v>
      </c>
      <c r="J20" s="70">
        <v>313</v>
      </c>
      <c r="K20" s="70">
        <v>259</v>
      </c>
      <c r="L20" s="70">
        <v>273</v>
      </c>
      <c r="M20" s="70">
        <v>299</v>
      </c>
      <c r="N20" s="70">
        <v>222</v>
      </c>
      <c r="O20" s="70">
        <v>295</v>
      </c>
      <c r="P20" s="67"/>
    </row>
    <row r="21" spans="3:16" s="6" customFormat="1" ht="9.75" customHeight="1">
      <c r="C21" s="67"/>
      <c r="D21" s="68" t="s">
        <v>41</v>
      </c>
      <c r="E21" s="70">
        <v>286</v>
      </c>
      <c r="F21" s="70">
        <v>287</v>
      </c>
      <c r="G21" s="70">
        <v>268</v>
      </c>
      <c r="H21" s="70">
        <v>265</v>
      </c>
      <c r="I21" s="70">
        <v>267</v>
      </c>
      <c r="J21" s="70">
        <v>252</v>
      </c>
      <c r="K21" s="70">
        <v>252</v>
      </c>
      <c r="L21" s="70">
        <v>240</v>
      </c>
      <c r="M21" s="70">
        <v>261</v>
      </c>
      <c r="N21" s="70">
        <v>258</v>
      </c>
      <c r="O21" s="70" t="s">
        <v>18</v>
      </c>
      <c r="P21" s="67"/>
    </row>
    <row r="22" spans="3:16" s="6" customFormat="1" ht="9.75" customHeight="1">
      <c r="C22" s="67"/>
      <c r="D22" s="68" t="s">
        <v>42</v>
      </c>
      <c r="E22" s="70">
        <v>189</v>
      </c>
      <c r="F22" s="70">
        <v>196</v>
      </c>
      <c r="G22" s="70">
        <v>209</v>
      </c>
      <c r="H22" s="70">
        <v>210</v>
      </c>
      <c r="I22" s="70">
        <v>217</v>
      </c>
      <c r="J22" s="70">
        <v>218</v>
      </c>
      <c r="K22" s="70">
        <v>184</v>
      </c>
      <c r="L22" s="70">
        <v>192</v>
      </c>
      <c r="M22" s="70">
        <v>118</v>
      </c>
      <c r="N22" s="70">
        <v>181</v>
      </c>
      <c r="O22" s="70">
        <v>174</v>
      </c>
      <c r="P22" s="67"/>
    </row>
    <row r="23" spans="3:16" s="6" customFormat="1" ht="9.75" customHeight="1">
      <c r="C23" s="67"/>
      <c r="D23" s="68" t="s">
        <v>43</v>
      </c>
      <c r="E23" s="70">
        <v>1</v>
      </c>
      <c r="F23" s="70">
        <v>1</v>
      </c>
      <c r="G23" s="70">
        <v>1</v>
      </c>
      <c r="H23" s="70">
        <v>1</v>
      </c>
      <c r="I23" s="70">
        <v>2</v>
      </c>
      <c r="J23" s="70">
        <v>2</v>
      </c>
      <c r="K23" s="70">
        <v>2</v>
      </c>
      <c r="L23" s="70">
        <v>2</v>
      </c>
      <c r="M23" s="70">
        <v>2</v>
      </c>
      <c r="N23" s="70">
        <v>2</v>
      </c>
      <c r="O23" s="70">
        <v>4</v>
      </c>
      <c r="P23" s="67"/>
    </row>
    <row r="24" spans="3:16" s="6" customFormat="1" ht="9.75" customHeight="1">
      <c r="C24" s="67"/>
      <c r="D24" s="68" t="s">
        <v>44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1</v>
      </c>
      <c r="M24" s="70">
        <v>1</v>
      </c>
      <c r="N24" s="70">
        <v>1</v>
      </c>
      <c r="O24" s="70">
        <v>1</v>
      </c>
      <c r="P24" s="67"/>
    </row>
    <row r="25" spans="3:16" s="6" customFormat="1" ht="9.75" customHeight="1">
      <c r="C25" s="67"/>
      <c r="D25" s="68" t="s">
        <v>45</v>
      </c>
      <c r="E25" s="70">
        <v>2</v>
      </c>
      <c r="F25" s="70">
        <v>2</v>
      </c>
      <c r="G25" s="70">
        <v>2</v>
      </c>
      <c r="H25" s="70">
        <v>2</v>
      </c>
      <c r="I25" s="70">
        <v>2</v>
      </c>
      <c r="J25" s="70">
        <v>2</v>
      </c>
      <c r="K25" s="70">
        <v>2</v>
      </c>
      <c r="L25" s="70">
        <v>2</v>
      </c>
      <c r="M25" s="70">
        <v>3</v>
      </c>
      <c r="N25" s="70">
        <v>2</v>
      </c>
      <c r="O25" s="70">
        <v>2</v>
      </c>
      <c r="P25" s="67"/>
    </row>
    <row r="26" spans="3:16" s="6" customFormat="1" ht="9.75" customHeight="1">
      <c r="C26" s="67"/>
      <c r="D26" s="68" t="s">
        <v>47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67"/>
    </row>
    <row r="27" spans="3:16" s="6" customFormat="1" ht="9.75" customHeight="1">
      <c r="C27" s="67"/>
      <c r="D27" s="68" t="s">
        <v>49</v>
      </c>
      <c r="E27" s="70">
        <v>8</v>
      </c>
      <c r="F27" s="70">
        <v>9</v>
      </c>
      <c r="G27" s="70">
        <v>10</v>
      </c>
      <c r="H27" s="70">
        <v>12</v>
      </c>
      <c r="I27" s="70">
        <v>13</v>
      </c>
      <c r="J27" s="70">
        <v>13</v>
      </c>
      <c r="K27" s="70">
        <v>12</v>
      </c>
      <c r="L27" s="70">
        <v>12</v>
      </c>
      <c r="M27" s="70">
        <v>13</v>
      </c>
      <c r="N27" s="70">
        <v>14</v>
      </c>
      <c r="O27" s="70">
        <v>15</v>
      </c>
      <c r="P27" s="67"/>
    </row>
    <row r="28" spans="3:16" s="6" customFormat="1" ht="9.75" customHeight="1">
      <c r="C28" s="67"/>
      <c r="D28" s="68" t="s">
        <v>24</v>
      </c>
      <c r="E28" s="70">
        <v>2</v>
      </c>
      <c r="F28" s="70">
        <v>2</v>
      </c>
      <c r="G28" s="70">
        <v>2</v>
      </c>
      <c r="H28" s="70">
        <v>2</v>
      </c>
      <c r="I28" s="70">
        <v>2</v>
      </c>
      <c r="J28" s="70">
        <v>1</v>
      </c>
      <c r="K28" s="70">
        <v>1</v>
      </c>
      <c r="L28" s="70">
        <v>1</v>
      </c>
      <c r="M28" s="70">
        <v>1</v>
      </c>
      <c r="N28" s="70">
        <v>1</v>
      </c>
      <c r="O28" s="70">
        <v>7</v>
      </c>
      <c r="P28" s="67"/>
    </row>
    <row r="29" spans="3:16" s="6" customFormat="1" ht="9.75" customHeight="1">
      <c r="C29" s="67"/>
      <c r="D29" s="68" t="s">
        <v>50</v>
      </c>
      <c r="E29" s="70">
        <v>100</v>
      </c>
      <c r="F29" s="70">
        <v>98</v>
      </c>
      <c r="G29" s="70">
        <v>120</v>
      </c>
      <c r="H29" s="70">
        <v>109</v>
      </c>
      <c r="I29" s="70">
        <v>75</v>
      </c>
      <c r="J29" s="70">
        <v>57</v>
      </c>
      <c r="K29" s="70">
        <v>54</v>
      </c>
      <c r="L29" s="70">
        <v>67</v>
      </c>
      <c r="M29" s="70">
        <v>76</v>
      </c>
      <c r="N29" s="70">
        <v>68</v>
      </c>
      <c r="O29" s="70">
        <v>41</v>
      </c>
      <c r="P29" s="67"/>
    </row>
    <row r="30" spans="3:16" s="6" customFormat="1" ht="9.75" customHeight="1">
      <c r="C30" s="67"/>
      <c r="D30" s="68" t="s">
        <v>0</v>
      </c>
      <c r="E30" s="70">
        <v>3</v>
      </c>
      <c r="F30" s="70">
        <v>3</v>
      </c>
      <c r="G30" s="70">
        <v>3</v>
      </c>
      <c r="H30" s="70">
        <v>3</v>
      </c>
      <c r="I30" s="70">
        <v>3</v>
      </c>
      <c r="J30" s="70">
        <v>2</v>
      </c>
      <c r="K30" s="70">
        <v>2</v>
      </c>
      <c r="L30" s="70">
        <v>2</v>
      </c>
      <c r="M30" s="70">
        <v>2</v>
      </c>
      <c r="N30" s="70">
        <v>2</v>
      </c>
      <c r="O30" s="70">
        <v>3</v>
      </c>
      <c r="P30" s="67"/>
    </row>
    <row r="31" spans="3:16" s="6" customFormat="1" ht="9.75" customHeight="1">
      <c r="C31" s="67"/>
      <c r="D31" s="68" t="s">
        <v>1</v>
      </c>
      <c r="E31" s="70">
        <v>28</v>
      </c>
      <c r="F31" s="70">
        <v>29</v>
      </c>
      <c r="G31" s="70">
        <v>30</v>
      </c>
      <c r="H31" s="70">
        <v>34</v>
      </c>
      <c r="I31" s="70">
        <v>36</v>
      </c>
      <c r="J31" s="70">
        <v>35</v>
      </c>
      <c r="K31" s="70">
        <v>33</v>
      </c>
      <c r="L31" s="70">
        <v>35</v>
      </c>
      <c r="M31" s="70">
        <v>35</v>
      </c>
      <c r="N31" s="70">
        <v>37</v>
      </c>
      <c r="O31" s="70">
        <v>36</v>
      </c>
      <c r="P31" s="67"/>
    </row>
    <row r="32" spans="3:16" s="6" customFormat="1" ht="9.75" customHeight="1">
      <c r="C32" s="67"/>
      <c r="D32" s="68" t="s">
        <v>25</v>
      </c>
      <c r="E32" s="70">
        <v>5</v>
      </c>
      <c r="F32" s="70">
        <v>7</v>
      </c>
      <c r="G32" s="70">
        <v>8</v>
      </c>
      <c r="H32" s="70">
        <v>6</v>
      </c>
      <c r="I32" s="70">
        <v>8</v>
      </c>
      <c r="J32" s="70">
        <v>8</v>
      </c>
      <c r="K32" s="70">
        <v>8</v>
      </c>
      <c r="L32" s="70">
        <v>8</v>
      </c>
      <c r="M32" s="70">
        <v>7</v>
      </c>
      <c r="N32" s="70">
        <v>6</v>
      </c>
      <c r="O32" s="70">
        <v>7</v>
      </c>
      <c r="P32" s="67"/>
    </row>
    <row r="33" spans="3:16" s="6" customFormat="1" ht="9.75" customHeight="1">
      <c r="C33" s="67"/>
      <c r="D33" s="68" t="s">
        <v>2</v>
      </c>
      <c r="E33" s="70">
        <v>14</v>
      </c>
      <c r="F33" s="70">
        <v>11</v>
      </c>
      <c r="G33" s="70">
        <v>10</v>
      </c>
      <c r="H33" s="70">
        <v>9</v>
      </c>
      <c r="I33" s="70">
        <v>10</v>
      </c>
      <c r="J33" s="70">
        <v>11</v>
      </c>
      <c r="K33" s="70">
        <v>9</v>
      </c>
      <c r="L33" s="70">
        <v>9</v>
      </c>
      <c r="M33" s="70">
        <v>8</v>
      </c>
      <c r="N33" s="70">
        <v>7</v>
      </c>
      <c r="O33" s="70">
        <v>9</v>
      </c>
      <c r="P33" s="67"/>
    </row>
    <row r="34" spans="3:16" s="6" customFormat="1" ht="9.75" customHeight="1">
      <c r="C34" s="67"/>
      <c r="D34" s="68" t="s">
        <v>4</v>
      </c>
      <c r="E34" s="70">
        <v>1</v>
      </c>
      <c r="F34" s="70">
        <v>1</v>
      </c>
      <c r="G34" s="70">
        <v>1</v>
      </c>
      <c r="H34" s="70">
        <v>1</v>
      </c>
      <c r="I34" s="70">
        <v>1</v>
      </c>
      <c r="J34" s="70">
        <v>1</v>
      </c>
      <c r="K34" s="70">
        <v>1</v>
      </c>
      <c r="L34" s="70">
        <v>1</v>
      </c>
      <c r="M34" s="70">
        <v>2</v>
      </c>
      <c r="N34" s="70">
        <v>2</v>
      </c>
      <c r="O34" s="70">
        <v>1</v>
      </c>
      <c r="P34" s="67"/>
    </row>
    <row r="35" spans="3:16" s="6" customFormat="1" ht="9.75" customHeight="1">
      <c r="C35" s="67"/>
      <c r="D35" s="68" t="s">
        <v>5</v>
      </c>
      <c r="E35" s="70">
        <v>1</v>
      </c>
      <c r="F35" s="70">
        <v>1</v>
      </c>
      <c r="G35" s="70">
        <v>1</v>
      </c>
      <c r="H35" s="70">
        <v>1</v>
      </c>
      <c r="I35" s="70">
        <v>1</v>
      </c>
      <c r="J35" s="70">
        <v>1</v>
      </c>
      <c r="K35" s="70">
        <v>1</v>
      </c>
      <c r="L35" s="70">
        <v>1</v>
      </c>
      <c r="M35" s="70">
        <v>1</v>
      </c>
      <c r="N35" s="70">
        <v>1</v>
      </c>
      <c r="O35" s="70">
        <v>1</v>
      </c>
      <c r="P35" s="67"/>
    </row>
    <row r="36" spans="3:16" s="6" customFormat="1" ht="9.75" customHeight="1">
      <c r="C36" s="67"/>
      <c r="D36" s="68" t="s">
        <v>6</v>
      </c>
      <c r="E36" s="70">
        <v>18</v>
      </c>
      <c r="F36" s="70">
        <v>16</v>
      </c>
      <c r="G36" s="70">
        <v>16</v>
      </c>
      <c r="H36" s="70">
        <v>15</v>
      </c>
      <c r="I36" s="70">
        <v>15</v>
      </c>
      <c r="J36" s="70">
        <v>16</v>
      </c>
      <c r="K36" s="70">
        <v>15</v>
      </c>
      <c r="L36" s="70">
        <v>13</v>
      </c>
      <c r="M36" s="70">
        <v>13</v>
      </c>
      <c r="N36" s="70">
        <v>14</v>
      </c>
      <c r="O36" s="70">
        <v>13</v>
      </c>
      <c r="P36" s="67"/>
    </row>
    <row r="37" spans="3:16" s="6" customFormat="1" ht="9.75" customHeight="1">
      <c r="C37" s="67"/>
      <c r="D37" s="68" t="s">
        <v>7</v>
      </c>
      <c r="E37" s="70">
        <v>8</v>
      </c>
      <c r="F37" s="70">
        <v>7</v>
      </c>
      <c r="G37" s="70">
        <v>5</v>
      </c>
      <c r="H37" s="70">
        <v>6</v>
      </c>
      <c r="I37" s="70">
        <v>5</v>
      </c>
      <c r="J37" s="70">
        <v>7</v>
      </c>
      <c r="K37" s="70">
        <v>6</v>
      </c>
      <c r="L37" s="70">
        <v>6</v>
      </c>
      <c r="M37" s="70">
        <v>6</v>
      </c>
      <c r="N37" s="70">
        <v>6</v>
      </c>
      <c r="O37" s="70">
        <v>8</v>
      </c>
      <c r="P37" s="67"/>
    </row>
    <row r="38" spans="3:16" s="6" customFormat="1" ht="9.75" customHeight="1">
      <c r="C38" s="72"/>
      <c r="D38" s="73" t="s">
        <v>8</v>
      </c>
      <c r="E38" s="75">
        <v>110</v>
      </c>
      <c r="F38" s="75">
        <v>130</v>
      </c>
      <c r="G38" s="75">
        <v>137</v>
      </c>
      <c r="H38" s="75">
        <v>155</v>
      </c>
      <c r="I38" s="75">
        <v>152</v>
      </c>
      <c r="J38" s="75">
        <v>171</v>
      </c>
      <c r="K38" s="75">
        <v>179</v>
      </c>
      <c r="L38" s="75">
        <v>182</v>
      </c>
      <c r="M38" s="75">
        <v>207</v>
      </c>
      <c r="N38" s="75">
        <v>173</v>
      </c>
      <c r="O38" s="75">
        <v>172</v>
      </c>
      <c r="P38" s="72"/>
    </row>
    <row r="39" spans="3:16" s="6" customFormat="1" ht="9.75" customHeight="1">
      <c r="C39" s="47"/>
      <c r="D39" s="48" t="s">
        <v>12</v>
      </c>
      <c r="E39" s="50">
        <v>3</v>
      </c>
      <c r="F39" s="50">
        <v>4</v>
      </c>
      <c r="G39" s="50">
        <v>6</v>
      </c>
      <c r="H39" s="50">
        <v>6</v>
      </c>
      <c r="I39" s="50">
        <v>7</v>
      </c>
      <c r="J39" s="50">
        <v>10</v>
      </c>
      <c r="K39" s="50">
        <v>8</v>
      </c>
      <c r="L39" s="50">
        <v>8</v>
      </c>
      <c r="M39" s="50">
        <v>13</v>
      </c>
      <c r="N39" s="50">
        <v>14</v>
      </c>
      <c r="O39" s="50" t="s">
        <v>18</v>
      </c>
      <c r="P39" s="47"/>
    </row>
    <row r="40" spans="3:16" s="6" customFormat="1" ht="9.75" customHeight="1">
      <c r="C40" s="67"/>
      <c r="D40" s="68" t="s">
        <v>14</v>
      </c>
      <c r="E40" s="70">
        <v>1</v>
      </c>
      <c r="F40" s="70">
        <v>1</v>
      </c>
      <c r="G40" s="70">
        <v>1</v>
      </c>
      <c r="H40" s="70">
        <v>2</v>
      </c>
      <c r="I40" s="70">
        <v>2</v>
      </c>
      <c r="J40" s="70">
        <v>1</v>
      </c>
      <c r="K40" s="70">
        <v>1</v>
      </c>
      <c r="L40" s="70">
        <v>1</v>
      </c>
      <c r="M40" s="70">
        <v>1</v>
      </c>
      <c r="N40" s="70">
        <v>1</v>
      </c>
      <c r="O40" s="70" t="s">
        <v>18</v>
      </c>
      <c r="P40" s="67"/>
    </row>
    <row r="41" spans="3:16" s="6" customFormat="1" ht="9.75" customHeight="1">
      <c r="C41" s="52"/>
      <c r="D41" s="53" t="s">
        <v>15</v>
      </c>
      <c r="E41" s="55">
        <v>33</v>
      </c>
      <c r="F41" s="55">
        <v>45</v>
      </c>
      <c r="G41" s="55">
        <v>57</v>
      </c>
      <c r="H41" s="55">
        <v>63</v>
      </c>
      <c r="I41" s="55">
        <v>79</v>
      </c>
      <c r="J41" s="55">
        <v>67</v>
      </c>
      <c r="K41" s="55">
        <v>61</v>
      </c>
      <c r="L41" s="55">
        <v>80</v>
      </c>
      <c r="M41" s="55">
        <v>94</v>
      </c>
      <c r="N41" s="55">
        <v>119</v>
      </c>
      <c r="O41" s="55" t="s">
        <v>18</v>
      </c>
      <c r="P41" s="52"/>
    </row>
    <row r="42" spans="3:16" s="6" customFormat="1" ht="9.75" customHeight="1">
      <c r="C42" s="47"/>
      <c r="D42" s="48" t="s">
        <v>9</v>
      </c>
      <c r="E42" s="50">
        <v>4</v>
      </c>
      <c r="F42" s="50">
        <v>4</v>
      </c>
      <c r="G42" s="50">
        <v>4</v>
      </c>
      <c r="H42" s="50">
        <v>4</v>
      </c>
      <c r="I42" s="50">
        <v>4</v>
      </c>
      <c r="J42" s="50">
        <v>4</v>
      </c>
      <c r="K42" s="50">
        <v>4</v>
      </c>
      <c r="L42" s="50">
        <v>6</v>
      </c>
      <c r="M42" s="50">
        <v>9</v>
      </c>
      <c r="N42" s="50">
        <v>8</v>
      </c>
      <c r="O42" s="50" t="s">
        <v>18</v>
      </c>
      <c r="P42" s="47"/>
    </row>
    <row r="43" spans="3:16" s="6" customFormat="1" ht="9.75" customHeight="1">
      <c r="C43" s="67"/>
      <c r="D43" s="68" t="s">
        <v>10</v>
      </c>
      <c r="E43" s="70">
        <v>322</v>
      </c>
      <c r="F43" s="70">
        <v>368</v>
      </c>
      <c r="G43" s="70">
        <v>411</v>
      </c>
      <c r="H43" s="70">
        <v>476</v>
      </c>
      <c r="I43" s="70">
        <v>491</v>
      </c>
      <c r="J43" s="70">
        <v>511</v>
      </c>
      <c r="K43" s="70">
        <v>551</v>
      </c>
      <c r="L43" s="70">
        <v>584</v>
      </c>
      <c r="M43" s="70">
        <v>637</v>
      </c>
      <c r="N43" s="70">
        <v>657</v>
      </c>
      <c r="O43" s="70">
        <v>709</v>
      </c>
      <c r="P43" s="67"/>
    </row>
    <row r="44" spans="3:16" s="6" customFormat="1" ht="9.75" customHeight="1">
      <c r="C44" s="52"/>
      <c r="D44" s="53" t="s">
        <v>11</v>
      </c>
      <c r="E44" s="55">
        <v>1</v>
      </c>
      <c r="F44" s="55">
        <v>1</v>
      </c>
      <c r="G44" s="55">
        <v>1</v>
      </c>
      <c r="H44" s="55">
        <v>1</v>
      </c>
      <c r="I44" s="55">
        <v>1</v>
      </c>
      <c r="J44" s="55">
        <v>1</v>
      </c>
      <c r="K44" s="55">
        <v>1</v>
      </c>
      <c r="L44" s="55">
        <v>1</v>
      </c>
      <c r="M44" s="55">
        <v>1</v>
      </c>
      <c r="N44" s="55">
        <v>1</v>
      </c>
      <c r="O44" s="55" t="s">
        <v>18</v>
      </c>
      <c r="P44" s="52"/>
    </row>
    <row r="45" spans="3:16" s="6" customFormat="1" ht="9.75" customHeight="1">
      <c r="C45" s="83"/>
      <c r="D45" s="84" t="s">
        <v>273</v>
      </c>
      <c r="E45" s="85">
        <v>72</v>
      </c>
      <c r="F45" s="85">
        <v>82</v>
      </c>
      <c r="G45" s="85">
        <v>91</v>
      </c>
      <c r="H45" s="85">
        <v>113</v>
      </c>
      <c r="I45" s="85">
        <v>128</v>
      </c>
      <c r="J45" s="85">
        <v>153</v>
      </c>
      <c r="K45" s="85">
        <v>171</v>
      </c>
      <c r="L45" s="85">
        <v>151</v>
      </c>
      <c r="M45" s="85">
        <v>145</v>
      </c>
      <c r="N45" s="85">
        <v>154</v>
      </c>
      <c r="O45" s="85" t="s">
        <v>18</v>
      </c>
      <c r="P45" s="83"/>
    </row>
    <row r="46" spans="3:16" s="6" customFormat="1" ht="9.75" customHeight="1">
      <c r="C46" s="67"/>
      <c r="D46" s="68" t="s">
        <v>27</v>
      </c>
      <c r="E46" s="70">
        <v>1349</v>
      </c>
      <c r="F46" s="70">
        <v>1340</v>
      </c>
      <c r="G46" s="70">
        <v>1290</v>
      </c>
      <c r="H46" s="70">
        <v>1315</v>
      </c>
      <c r="I46" s="70">
        <v>1292</v>
      </c>
      <c r="J46" s="70">
        <v>1311</v>
      </c>
      <c r="K46" s="70">
        <v>1385</v>
      </c>
      <c r="L46" s="70">
        <v>1302</v>
      </c>
      <c r="M46" s="70">
        <v>1261</v>
      </c>
      <c r="N46" s="70">
        <v>1254</v>
      </c>
      <c r="O46" s="70" t="s">
        <v>18</v>
      </c>
      <c r="P46" s="67"/>
    </row>
    <row r="47" spans="3:16" s="6" customFormat="1" ht="9.75" customHeight="1">
      <c r="C47" s="52"/>
      <c r="D47" s="53" t="s">
        <v>268</v>
      </c>
      <c r="E47" s="55">
        <v>393</v>
      </c>
      <c r="F47" s="55">
        <v>438</v>
      </c>
      <c r="G47" s="55">
        <v>445</v>
      </c>
      <c r="H47" s="55">
        <v>479</v>
      </c>
      <c r="I47" s="55">
        <v>456</v>
      </c>
      <c r="J47" s="55">
        <v>479</v>
      </c>
      <c r="K47" s="55">
        <v>497</v>
      </c>
      <c r="L47" s="55">
        <v>544</v>
      </c>
      <c r="M47" s="55">
        <v>607</v>
      </c>
      <c r="N47" s="55">
        <v>472</v>
      </c>
      <c r="O47" s="55" t="s">
        <v>18</v>
      </c>
      <c r="P47" s="52"/>
    </row>
    <row r="48" spans="3:16" ht="9.75" customHeight="1">
      <c r="C48" s="6"/>
      <c r="D48" s="11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6"/>
    </row>
    <row r="49" spans="3:16" ht="9.75" customHeight="1">
      <c r="C49" s="6"/>
      <c r="D49" s="6" t="s">
        <v>216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6"/>
    </row>
    <row r="50" spans="3:16" ht="9.75" customHeight="1">
      <c r="C50" s="6"/>
      <c r="D50" s="6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6"/>
    </row>
    <row r="51" spans="3:16" ht="9.75" customHeight="1">
      <c r="C51" s="6"/>
      <c r="D51" s="6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6"/>
    </row>
    <row r="52" ht="9.75" customHeight="1"/>
    <row r="53" ht="9.75" customHeight="1"/>
    <row r="54" ht="9.75" customHeight="1"/>
    <row r="55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D2:K7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4.7109375" style="3" customWidth="1"/>
    <col min="5" max="16384" width="9.140625" style="3" customWidth="1"/>
  </cols>
  <sheetData>
    <row r="1" s="111" customFormat="1" ht="11.25"/>
    <row r="2" s="1" customFormat="1" ht="11.25">
      <c r="D2" s="1" t="s">
        <v>51</v>
      </c>
    </row>
    <row r="3" s="1" customFormat="1" ht="11.25">
      <c r="D3" s="1" t="s">
        <v>52</v>
      </c>
    </row>
    <row r="4" s="1" customFormat="1" ht="11.25">
      <c r="D4" s="1" t="s">
        <v>53</v>
      </c>
    </row>
    <row r="5" s="1" customFormat="1" ht="11.25"/>
    <row r="6" s="1" customFormat="1" ht="11.25">
      <c r="D6" s="1" t="s">
        <v>68</v>
      </c>
    </row>
    <row r="7" s="1" customFormat="1" ht="11.25">
      <c r="D7" s="1" t="s">
        <v>69</v>
      </c>
    </row>
    <row r="8" ht="12"/>
    <row r="9" ht="12">
      <c r="E9" s="3">
        <v>2007</v>
      </c>
    </row>
    <row r="10" spans="4:5" ht="12">
      <c r="D10" s="3" t="s">
        <v>19</v>
      </c>
      <c r="E10" s="14">
        <v>12</v>
      </c>
    </row>
    <row r="11" spans="4:5" ht="12">
      <c r="D11" s="3" t="s">
        <v>6</v>
      </c>
      <c r="E11" s="14">
        <v>27.6</v>
      </c>
    </row>
    <row r="12" spans="4:5" ht="12">
      <c r="D12" s="3" t="s">
        <v>41</v>
      </c>
      <c r="E12" s="14">
        <v>25</v>
      </c>
    </row>
    <row r="13" spans="4:5" ht="12">
      <c r="D13" s="3" t="s">
        <v>70</v>
      </c>
      <c r="E13" s="14">
        <v>24</v>
      </c>
    </row>
    <row r="14" spans="4:5" ht="12">
      <c r="D14" s="3" t="s">
        <v>34</v>
      </c>
      <c r="E14" s="14">
        <v>23.4</v>
      </c>
    </row>
    <row r="15" spans="4:5" ht="12">
      <c r="D15" s="3" t="s">
        <v>7</v>
      </c>
      <c r="E15" s="14">
        <v>23.2</v>
      </c>
    </row>
    <row r="16" spans="4:5" ht="12">
      <c r="D16" s="3" t="s">
        <v>35</v>
      </c>
      <c r="E16" s="14">
        <v>22.5</v>
      </c>
    </row>
    <row r="17" spans="4:5" ht="12">
      <c r="D17" s="3" t="s">
        <v>2</v>
      </c>
      <c r="E17" s="14">
        <v>22.1</v>
      </c>
    </row>
    <row r="18" spans="4:5" ht="12">
      <c r="D18" s="3" t="s">
        <v>0</v>
      </c>
      <c r="E18" s="14">
        <v>21.4</v>
      </c>
    </row>
    <row r="19" spans="4:5" ht="12">
      <c r="D19" s="3" t="s">
        <v>50</v>
      </c>
      <c r="E19" s="14">
        <v>18.5</v>
      </c>
    </row>
    <row r="20" spans="4:5" ht="12">
      <c r="D20" s="3" t="s">
        <v>47</v>
      </c>
      <c r="E20" s="14">
        <v>17.3</v>
      </c>
    </row>
    <row r="21" spans="4:5" ht="12">
      <c r="D21" s="3" t="s">
        <v>71</v>
      </c>
      <c r="E21" s="14">
        <v>12.2</v>
      </c>
    </row>
    <row r="22" spans="4:5" ht="12">
      <c r="D22" s="3" t="s">
        <v>44</v>
      </c>
      <c r="E22" s="14">
        <v>9.1</v>
      </c>
    </row>
    <row r="23" spans="4:5" ht="12">
      <c r="D23" s="3" t="s">
        <v>25</v>
      </c>
      <c r="E23" s="14">
        <v>9</v>
      </c>
    </row>
    <row r="24" spans="4:5" ht="11.25">
      <c r="D24" s="3" t="s">
        <v>36</v>
      </c>
      <c r="E24" s="14">
        <v>8.3</v>
      </c>
    </row>
    <row r="25" spans="4:5" ht="11.25">
      <c r="D25" s="3" t="s">
        <v>42</v>
      </c>
      <c r="E25" s="14">
        <v>6.1</v>
      </c>
    </row>
    <row r="26" spans="4:5" ht="11.25">
      <c r="D26" s="3" t="s">
        <v>43</v>
      </c>
      <c r="E26" s="14">
        <v>5.6</v>
      </c>
    </row>
    <row r="27" spans="4:5" ht="11.25">
      <c r="D27" s="3" t="s">
        <v>49</v>
      </c>
      <c r="E27" s="14">
        <v>5</v>
      </c>
    </row>
    <row r="28" spans="4:5" ht="11.25">
      <c r="D28" s="3" t="s">
        <v>1</v>
      </c>
      <c r="E28" s="14">
        <v>4.8</v>
      </c>
    </row>
    <row r="29" spans="4:5" ht="11.25">
      <c r="D29" s="3" t="s">
        <v>4</v>
      </c>
      <c r="E29" s="14">
        <v>4.1</v>
      </c>
    </row>
    <row r="30" spans="4:5" ht="11.25">
      <c r="D30" s="3" t="s">
        <v>29</v>
      </c>
      <c r="E30" s="14">
        <v>3.9</v>
      </c>
    </row>
    <row r="31" spans="4:5" ht="11.25">
      <c r="D31" s="3" t="s">
        <v>24</v>
      </c>
      <c r="E31" s="14">
        <v>3.9</v>
      </c>
    </row>
    <row r="32" spans="4:5" ht="11.25">
      <c r="D32" s="3" t="s">
        <v>40</v>
      </c>
      <c r="E32" s="14">
        <v>3.2</v>
      </c>
    </row>
    <row r="33" spans="4:5" ht="11.25">
      <c r="D33" s="3" t="s">
        <v>5</v>
      </c>
      <c r="E33" s="14">
        <v>2.4</v>
      </c>
    </row>
    <row r="34" spans="4:5" ht="11.25">
      <c r="D34" s="3" t="s">
        <v>31</v>
      </c>
      <c r="E34" s="14">
        <v>2.1</v>
      </c>
    </row>
    <row r="35" spans="4:5" ht="11.25">
      <c r="D35" s="3" t="s">
        <v>39</v>
      </c>
      <c r="E35" s="14">
        <v>1.7</v>
      </c>
    </row>
    <row r="36" spans="4:5" ht="11.25">
      <c r="D36" s="3" t="s">
        <v>45</v>
      </c>
      <c r="E36" s="14">
        <v>0.7</v>
      </c>
    </row>
    <row r="37" spans="4:5" ht="11.25">
      <c r="D37" s="3" t="s">
        <v>38</v>
      </c>
      <c r="E37" s="14">
        <v>0.3</v>
      </c>
    </row>
    <row r="38" spans="4:5" ht="11.25">
      <c r="D38" s="3" t="s">
        <v>10</v>
      </c>
      <c r="E38" s="14">
        <v>32.2</v>
      </c>
    </row>
    <row r="39" ht="11.25">
      <c r="E39" s="14"/>
    </row>
    <row r="40" spans="4:5" ht="11.25">
      <c r="D40" s="6" t="s">
        <v>72</v>
      </c>
      <c r="E40" s="14"/>
    </row>
    <row r="41" spans="4:5" ht="11.25">
      <c r="D41" s="6" t="s">
        <v>73</v>
      </c>
      <c r="E41" s="14"/>
    </row>
    <row r="45" spans="5:11" ht="11.25">
      <c r="E45" s="38"/>
      <c r="F45" s="38"/>
      <c r="G45" s="38"/>
      <c r="H45" s="38"/>
      <c r="I45" s="38"/>
      <c r="J45" s="38"/>
      <c r="K45" s="38"/>
    </row>
    <row r="47" spans="4:5" ht="11.25">
      <c r="D47" s="37"/>
      <c r="E47" s="37"/>
    </row>
    <row r="48" spans="4:5" ht="11.25">
      <c r="D48" s="37"/>
      <c r="E48" s="37"/>
    </row>
    <row r="49" spans="4:5" ht="11.25">
      <c r="D49" s="37"/>
      <c r="E49" s="37"/>
    </row>
    <row r="50" spans="4:5" ht="11.25">
      <c r="D50" s="37"/>
      <c r="E50" s="37"/>
    </row>
    <row r="51" spans="4:5" ht="11.25">
      <c r="D51" s="37"/>
      <c r="E51" s="37"/>
    </row>
    <row r="52" spans="4:5" ht="11.25">
      <c r="D52" s="37"/>
      <c r="E52" s="37"/>
    </row>
    <row r="53" spans="4:5" ht="11.25">
      <c r="D53" s="37"/>
      <c r="E53" s="37"/>
    </row>
    <row r="54" spans="4:5" ht="11.25">
      <c r="D54" s="37"/>
      <c r="E54" s="37"/>
    </row>
    <row r="55" spans="4:5" ht="11.25">
      <c r="D55" s="37"/>
      <c r="E55" s="37"/>
    </row>
    <row r="56" spans="4:5" ht="11.25">
      <c r="D56" s="37"/>
      <c r="E56" s="37"/>
    </row>
    <row r="57" spans="4:5" ht="11.25">
      <c r="D57" s="37"/>
      <c r="E57" s="37"/>
    </row>
    <row r="58" spans="4:5" ht="11.25">
      <c r="D58" s="37"/>
      <c r="E58" s="37"/>
    </row>
    <row r="59" spans="4:5" ht="11.25">
      <c r="D59" s="37"/>
      <c r="E59" s="37"/>
    </row>
    <row r="60" spans="4:5" ht="11.25">
      <c r="D60" s="37"/>
      <c r="E60" s="37"/>
    </row>
    <row r="61" spans="4:5" ht="11.25">
      <c r="D61" s="37"/>
      <c r="E61" s="37"/>
    </row>
    <row r="62" spans="4:5" ht="11.25">
      <c r="D62" s="37"/>
      <c r="E62" s="37"/>
    </row>
    <row r="63" spans="4:5" ht="11.25">
      <c r="D63" s="37"/>
      <c r="E63" s="37"/>
    </row>
    <row r="64" spans="4:5" ht="11.25">
      <c r="D64" s="37"/>
      <c r="E64" s="37"/>
    </row>
    <row r="65" spans="4:5" ht="11.25">
      <c r="D65" s="37"/>
      <c r="E65" s="37"/>
    </row>
    <row r="66" spans="4:5" ht="11.25">
      <c r="D66" s="37"/>
      <c r="E66" s="37"/>
    </row>
    <row r="67" spans="4:5" ht="11.25">
      <c r="D67" s="37"/>
      <c r="E67" s="37"/>
    </row>
    <row r="68" spans="4:5" ht="11.25">
      <c r="D68" s="37"/>
      <c r="E68" s="37"/>
    </row>
    <row r="69" spans="4:5" ht="11.25">
      <c r="D69" s="37"/>
      <c r="E69" s="37"/>
    </row>
    <row r="70" spans="4:5" ht="11.25">
      <c r="D70" s="37"/>
      <c r="E70" s="37"/>
    </row>
    <row r="71" spans="4:5" ht="11.25">
      <c r="D71" s="37"/>
      <c r="E71" s="37"/>
    </row>
    <row r="72" spans="4:5" ht="11.25">
      <c r="D72" s="37"/>
      <c r="E72" s="37"/>
    </row>
    <row r="73" spans="4:5" ht="11.25">
      <c r="D73" s="37"/>
      <c r="E73" s="37"/>
    </row>
    <row r="74" spans="4:5" ht="11.25">
      <c r="D74" s="37"/>
      <c r="E74" s="37"/>
    </row>
    <row r="75" spans="4:5" ht="11.25">
      <c r="D75" s="37"/>
      <c r="E75" s="37"/>
    </row>
    <row r="76" spans="4:5" ht="11.25">
      <c r="D76" s="37"/>
      <c r="E76" s="3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0"/>
  <dimension ref="D2:R1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25.57421875" style="3" bestFit="1" customWidth="1"/>
    <col min="5" max="16384" width="9.140625" style="3" customWidth="1"/>
  </cols>
  <sheetData>
    <row r="1" s="111" customFormat="1" ht="11.25"/>
    <row r="2" s="1" customFormat="1" ht="11.25">
      <c r="D2" s="1" t="s">
        <v>51</v>
      </c>
    </row>
    <row r="3" s="1" customFormat="1" ht="11.25">
      <c r="D3" s="1" t="s">
        <v>52</v>
      </c>
    </row>
    <row r="4" s="1" customFormat="1" ht="11.25">
      <c r="D4" s="1" t="s">
        <v>53</v>
      </c>
    </row>
    <row r="5" s="1" customFormat="1" ht="11.25"/>
    <row r="6" s="1" customFormat="1" ht="11.25">
      <c r="D6" s="1" t="s">
        <v>74</v>
      </c>
    </row>
    <row r="7" s="1" customFormat="1" ht="11.25">
      <c r="D7" s="1" t="s">
        <v>247</v>
      </c>
    </row>
    <row r="8" ht="12">
      <c r="J8" s="13"/>
    </row>
    <row r="9" spans="5:15" ht="12">
      <c r="E9" s="3">
        <v>1995</v>
      </c>
      <c r="G9" s="3">
        <v>1997</v>
      </c>
      <c r="J9" s="3">
        <v>2000</v>
      </c>
      <c r="M9" s="3">
        <v>2003</v>
      </c>
      <c r="O9" s="3">
        <v>2005</v>
      </c>
    </row>
    <row r="10" spans="4:18" ht="12">
      <c r="D10" s="3" t="s">
        <v>75</v>
      </c>
      <c r="E10" s="13">
        <v>37.02818615461055</v>
      </c>
      <c r="F10" s="13">
        <f>+((E10+G10)/2)</f>
        <v>37.053970403073336</v>
      </c>
      <c r="G10" s="19">
        <v>37.07975465153612</v>
      </c>
      <c r="H10" s="19">
        <f>+G10-((+G10-J10)/3)</f>
        <v>36.87153409387124</v>
      </c>
      <c r="I10" s="19">
        <f>+G10-(((+G10-J10)/3)*2)</f>
        <v>36.66331353620636</v>
      </c>
      <c r="J10" s="19">
        <v>36.45509297854148</v>
      </c>
      <c r="K10" s="19">
        <f>+J10-((+J10-M10)/3)</f>
        <v>36.37092660844216</v>
      </c>
      <c r="L10" s="19">
        <f>+J10-(((+J10-M10)/3)*2)</f>
        <v>36.286760238342836</v>
      </c>
      <c r="M10" s="13">
        <v>36.20259386824352</v>
      </c>
      <c r="N10" s="13">
        <f>+((M10+O10)/2)</f>
        <v>36.011310597894806</v>
      </c>
      <c r="O10" s="13">
        <v>35.8200273275461</v>
      </c>
      <c r="Q10" s="13"/>
      <c r="R10" s="31"/>
    </row>
    <row r="11" spans="4:18" ht="12">
      <c r="D11" s="3" t="s">
        <v>76</v>
      </c>
      <c r="E11" s="13">
        <v>19.461301096456342</v>
      </c>
      <c r="F11" s="13">
        <f>+((E11+G11)/2)</f>
        <v>19.39359723982639</v>
      </c>
      <c r="G11" s="19">
        <v>19.325893383196444</v>
      </c>
      <c r="H11" s="19">
        <f>+G11-((+G11-J11)/3)</f>
        <v>19.054999774501347</v>
      </c>
      <c r="I11" s="19">
        <f>+G11-(((+G11-J11)/3)*2)</f>
        <v>18.784106165806246</v>
      </c>
      <c r="J11" s="19">
        <v>18.51321255711115</v>
      </c>
      <c r="K11" s="19">
        <f>+J11-((+J11-M11)/3)</f>
        <v>18.4774855353981</v>
      </c>
      <c r="L11" s="19">
        <f>+J11-(((+J11-M11)/3)*2)</f>
        <v>18.44175851368505</v>
      </c>
      <c r="M11" s="13">
        <v>18.406031491971998</v>
      </c>
      <c r="N11" s="13">
        <f>+((M11+O11)/2)</f>
        <v>18.209903477659168</v>
      </c>
      <c r="O11" s="13">
        <v>18.013775463346335</v>
      </c>
      <c r="Q11" s="13"/>
      <c r="R11" s="31"/>
    </row>
    <row r="12" spans="4:18" ht="12">
      <c r="D12" s="3" t="s">
        <v>77</v>
      </c>
      <c r="E12" s="13">
        <v>13.660830378550248</v>
      </c>
      <c r="F12" s="13">
        <f>+((E12+G12)/2)</f>
        <v>13.718217041528742</v>
      </c>
      <c r="G12" s="19">
        <v>13.775603704507237</v>
      </c>
      <c r="H12" s="19">
        <f>+G12-((+G12-J12)/3)</f>
        <v>13.86493548459365</v>
      </c>
      <c r="I12" s="19">
        <f>+G12-(((+G12-J12)/3)*2)</f>
        <v>13.954267264680063</v>
      </c>
      <c r="J12" s="19">
        <v>14.043599044766475</v>
      </c>
      <c r="K12" s="19">
        <f>+J12-((+J12-M12)/3)</f>
        <v>13.97852561424934</v>
      </c>
      <c r="L12" s="19">
        <f>+J12-(((+J12-M12)/3)*2)</f>
        <v>13.913452183732208</v>
      </c>
      <c r="M12" s="13">
        <v>13.848378753215073</v>
      </c>
      <c r="N12" s="13">
        <f>+((M12+O12)/2)</f>
        <v>13.923419543228132</v>
      </c>
      <c r="O12" s="13">
        <v>13.99846033324119</v>
      </c>
      <c r="Q12" s="13"/>
      <c r="R12" s="31"/>
    </row>
    <row r="13" spans="4:18" ht="12">
      <c r="D13" s="3" t="s">
        <v>78</v>
      </c>
      <c r="E13" s="13">
        <v>9.159850596563162</v>
      </c>
      <c r="F13" s="13">
        <f>+((E13+G13)/2)</f>
        <v>9.036969618345559</v>
      </c>
      <c r="G13" s="19">
        <v>8.914088640127954</v>
      </c>
      <c r="H13" s="19">
        <f>+G13-((+G13-J13)/3)</f>
        <v>9.064806348352533</v>
      </c>
      <c r="I13" s="19">
        <f>+G13-(((+G13-J13)/3)*2)</f>
        <v>9.215524056577113</v>
      </c>
      <c r="J13" s="19">
        <v>9.366241764801693</v>
      </c>
      <c r="K13" s="19">
        <f>+J13-((+J13-M13)/3)</f>
        <v>9.150076882095153</v>
      </c>
      <c r="L13" s="19">
        <f>+J13-(((+J13-M13)/3)*2)</f>
        <v>8.933911999388615</v>
      </c>
      <c r="M13" s="13">
        <v>8.717747116682075</v>
      </c>
      <c r="N13" s="13">
        <f>+((M13+O13)/2)</f>
        <v>8.821395911453916</v>
      </c>
      <c r="O13" s="13">
        <v>8.925044706225755</v>
      </c>
      <c r="Q13" s="13"/>
      <c r="R13" s="31"/>
    </row>
    <row r="14" spans="4:18" ht="12">
      <c r="D14" s="3" t="s">
        <v>79</v>
      </c>
      <c r="E14" s="13">
        <v>3.854541632611017</v>
      </c>
      <c r="F14" s="13">
        <f>+((E14+G14)/2)</f>
        <v>3.891352762421475</v>
      </c>
      <c r="G14" s="19">
        <v>3.9281638922319333</v>
      </c>
      <c r="H14" s="19">
        <f>+G14-((+G14-J14)/3)</f>
        <v>3.90633261806559</v>
      </c>
      <c r="I14" s="19">
        <f>+G14-(((+G14-J14)/3)*2)</f>
        <v>3.8845013438992466</v>
      </c>
      <c r="J14" s="19">
        <v>3.8626700697329035</v>
      </c>
      <c r="K14" s="19">
        <f>+J14-((+J14-M14)/3)</f>
        <v>3.8788477148671068</v>
      </c>
      <c r="L14" s="19">
        <f>+J14-(((+J14-M14)/3)*2)</f>
        <v>3.89502536000131</v>
      </c>
      <c r="M14" s="13">
        <v>3.9112030051355133</v>
      </c>
      <c r="N14" s="13">
        <f>+((M14+O14)/2)</f>
        <v>3.842308827653463</v>
      </c>
      <c r="O14" s="13">
        <v>3.773414650171413</v>
      </c>
      <c r="Q14" s="13"/>
      <c r="R14" s="31"/>
    </row>
    <row r="15" spans="5:8" ht="12">
      <c r="E15" s="13"/>
      <c r="F15" s="13"/>
      <c r="G15" s="13"/>
      <c r="H15" s="13"/>
    </row>
    <row r="16" spans="4:8" ht="12">
      <c r="D16" s="3" t="s">
        <v>246</v>
      </c>
      <c r="E16" s="13"/>
      <c r="F16" s="13"/>
      <c r="G16" s="13"/>
      <c r="H16" s="13"/>
    </row>
    <row r="17" ht="12">
      <c r="D17" s="6" t="s">
        <v>248</v>
      </c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C2:R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0.421875" style="3" customWidth="1"/>
    <col min="5" max="5" width="8.00390625" style="23" customWidth="1"/>
    <col min="6" max="6" width="0.71875" style="23" customWidth="1"/>
    <col min="7" max="7" width="11.57421875" style="23" customWidth="1"/>
    <col min="8" max="8" width="0.71875" style="23" customWidth="1"/>
    <col min="9" max="10" width="8.421875" style="23" customWidth="1"/>
    <col min="11" max="11" width="7.00390625" style="23" customWidth="1"/>
    <col min="12" max="12" width="0.71875" style="23" customWidth="1"/>
    <col min="13" max="13" width="7.57421875" style="23" customWidth="1"/>
    <col min="14" max="14" width="0.85546875" style="23" customWidth="1"/>
    <col min="15" max="15" width="7.00390625" style="23" customWidth="1"/>
    <col min="16" max="16" width="1.7109375" style="3" customWidth="1"/>
    <col min="17" max="16384" width="9.140625" style="3" customWidth="1"/>
  </cols>
  <sheetData>
    <row r="2" spans="4:15" s="1" customFormat="1" ht="11.25">
      <c r="D2" s="1" t="s">
        <v>51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4:15" s="1" customFormat="1" ht="11.25">
      <c r="D3" s="1" t="s">
        <v>52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4:15" s="1" customFormat="1" ht="11.25">
      <c r="D4" s="1" t="s">
        <v>53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5:15" s="1" customFormat="1" ht="11.25"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4:15" s="1" customFormat="1" ht="11.25">
      <c r="D6" s="1" t="s">
        <v>80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5:15" s="1" customFormat="1" ht="11.25"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9" spans="3:16" ht="11.25" customHeight="1">
      <c r="C9" s="39"/>
      <c r="D9" s="192" t="s">
        <v>244</v>
      </c>
      <c r="E9" s="192"/>
      <c r="F9" s="81"/>
      <c r="G9" s="189" t="s">
        <v>82</v>
      </c>
      <c r="H9" s="190"/>
      <c r="I9" s="190"/>
      <c r="J9" s="190"/>
      <c r="K9" s="190"/>
      <c r="L9" s="190"/>
      <c r="M9" s="190"/>
      <c r="N9" s="191"/>
      <c r="O9" s="195" t="s">
        <v>243</v>
      </c>
      <c r="P9" s="39"/>
    </row>
    <row r="10" spans="3:16" ht="11.25" customHeight="1">
      <c r="C10" s="170"/>
      <c r="D10" s="193"/>
      <c r="E10" s="193"/>
      <c r="F10" s="171"/>
      <c r="G10" s="198" t="s">
        <v>240</v>
      </c>
      <c r="H10" s="172"/>
      <c r="I10" s="183" t="s">
        <v>81</v>
      </c>
      <c r="J10" s="173"/>
      <c r="K10" s="173"/>
      <c r="L10" s="173"/>
      <c r="M10" s="175"/>
      <c r="N10" s="174"/>
      <c r="O10" s="196"/>
      <c r="P10" s="170"/>
    </row>
    <row r="11" spans="3:18" ht="33.75" customHeight="1">
      <c r="C11" s="82"/>
      <c r="D11" s="194"/>
      <c r="E11" s="194"/>
      <c r="F11" s="42"/>
      <c r="G11" s="199"/>
      <c r="H11" s="178"/>
      <c r="I11" s="169" t="s">
        <v>280</v>
      </c>
      <c r="J11" s="176" t="s">
        <v>241</v>
      </c>
      <c r="K11" s="176" t="s">
        <v>242</v>
      </c>
      <c r="L11" s="177"/>
      <c r="M11" s="142" t="s">
        <v>83</v>
      </c>
      <c r="N11" s="143"/>
      <c r="O11" s="197"/>
      <c r="P11" s="82"/>
      <c r="Q11" s="8"/>
      <c r="R11" s="8"/>
    </row>
    <row r="12" spans="3:16" s="6" customFormat="1" ht="9.75" customHeight="1">
      <c r="C12" s="57"/>
      <c r="D12" s="58" t="s">
        <v>19</v>
      </c>
      <c r="E12" s="60">
        <v>430296.07</v>
      </c>
      <c r="F12" s="60"/>
      <c r="G12" s="130">
        <v>39.97159444193855</v>
      </c>
      <c r="H12" s="60"/>
      <c r="I12" s="130">
        <v>2.526637066427309</v>
      </c>
      <c r="J12" s="59">
        <v>13.010546436085274</v>
      </c>
      <c r="K12" s="59">
        <v>24.335969417522218</v>
      </c>
      <c r="L12" s="60"/>
      <c r="M12" s="130">
        <v>7.2662178857455055</v>
      </c>
      <c r="N12" s="123"/>
      <c r="O12" s="59" t="s">
        <v>18</v>
      </c>
      <c r="P12" s="57"/>
    </row>
    <row r="13" spans="3:16" s="6" customFormat="1" ht="9.75" customHeight="1">
      <c r="C13" s="62"/>
      <c r="D13" s="63" t="s">
        <v>16</v>
      </c>
      <c r="E13" s="65">
        <v>256561.85</v>
      </c>
      <c r="F13" s="65"/>
      <c r="G13" s="132">
        <v>40.427542130679214</v>
      </c>
      <c r="H13" s="65"/>
      <c r="I13" s="132">
        <v>3.814113438923207</v>
      </c>
      <c r="J13" s="64">
        <v>13.334141455559351</v>
      </c>
      <c r="K13" s="64">
        <v>23.239647671701775</v>
      </c>
      <c r="L13" s="65"/>
      <c r="M13" s="132">
        <v>7.179598213842003</v>
      </c>
      <c r="N13" s="124"/>
      <c r="O13" s="64" t="s">
        <v>18</v>
      </c>
      <c r="P13" s="62"/>
    </row>
    <row r="14" spans="3:16" s="6" customFormat="1" ht="9.75" customHeight="1">
      <c r="C14" s="47"/>
      <c r="D14" s="48" t="s">
        <v>29</v>
      </c>
      <c r="E14" s="50">
        <v>3032.8</v>
      </c>
      <c r="F14" s="50"/>
      <c r="G14" s="134">
        <v>45.31884726984964</v>
      </c>
      <c r="H14" s="50"/>
      <c r="I14" s="134">
        <v>0.6874835135848061</v>
      </c>
      <c r="J14" s="49">
        <v>16.8639541018201</v>
      </c>
      <c r="K14" s="49">
        <v>27.76048536006331</v>
      </c>
      <c r="L14" s="50"/>
      <c r="M14" s="134">
        <v>0.22817198628330257</v>
      </c>
      <c r="N14" s="125"/>
      <c r="O14" s="49">
        <v>18.596214719071483</v>
      </c>
      <c r="P14" s="47"/>
    </row>
    <row r="15" spans="3:16" s="6" customFormat="1" ht="9.75" customHeight="1">
      <c r="C15" s="67"/>
      <c r="D15" s="68" t="s">
        <v>31</v>
      </c>
      <c r="E15" s="70">
        <v>11100.19</v>
      </c>
      <c r="F15" s="70"/>
      <c r="G15" s="136">
        <v>24.588678211814393</v>
      </c>
      <c r="H15" s="70"/>
      <c r="I15" s="136">
        <v>0.7274650253734395</v>
      </c>
      <c r="J15" s="69">
        <v>0.9631366670300238</v>
      </c>
      <c r="K15" s="69">
        <v>22.726187569762317</v>
      </c>
      <c r="L15" s="70"/>
      <c r="M15" s="136">
        <v>10.141448029267968</v>
      </c>
      <c r="N15" s="126"/>
      <c r="O15" s="69" t="s">
        <v>18</v>
      </c>
      <c r="P15" s="67"/>
    </row>
    <row r="16" spans="3:16" s="6" customFormat="1" ht="9.75" customHeight="1">
      <c r="C16" s="67"/>
      <c r="D16" s="68" t="s">
        <v>33</v>
      </c>
      <c r="E16" s="70">
        <v>7726.3</v>
      </c>
      <c r="F16" s="70"/>
      <c r="G16" s="136">
        <v>45.53369659474781</v>
      </c>
      <c r="H16" s="70"/>
      <c r="I16" s="136">
        <v>0.48173122969597354</v>
      </c>
      <c r="J16" s="69">
        <v>11.76734012399208</v>
      </c>
      <c r="K16" s="69">
        <v>33.27440042452403</v>
      </c>
      <c r="L16" s="70"/>
      <c r="M16" s="136">
        <v>18.92768854432264</v>
      </c>
      <c r="N16" s="126"/>
      <c r="O16" s="69">
        <v>10.482451599544467</v>
      </c>
      <c r="P16" s="67"/>
    </row>
    <row r="17" spans="3:16" s="6" customFormat="1" ht="9.75" customHeight="1">
      <c r="C17" s="67"/>
      <c r="D17" s="68" t="s">
        <v>34</v>
      </c>
      <c r="E17" s="70">
        <v>4309.83</v>
      </c>
      <c r="F17" s="70"/>
      <c r="G17" s="136">
        <v>61.77946693953126</v>
      </c>
      <c r="H17" s="70"/>
      <c r="I17" s="136">
        <v>0.21949821686702262</v>
      </c>
      <c r="J17" s="69">
        <v>4.664917177707705</v>
      </c>
      <c r="K17" s="69">
        <v>56.89505154495653</v>
      </c>
      <c r="L17" s="70"/>
      <c r="M17" s="136">
        <v>4.8458987941519736</v>
      </c>
      <c r="N17" s="126"/>
      <c r="O17" s="69">
        <v>16.91771858177093</v>
      </c>
      <c r="P17" s="67"/>
    </row>
    <row r="18" spans="3:16" s="6" customFormat="1" ht="9.75" customHeight="1">
      <c r="C18" s="67"/>
      <c r="D18" s="68" t="s">
        <v>35</v>
      </c>
      <c r="E18" s="70">
        <v>35709.29</v>
      </c>
      <c r="F18" s="70"/>
      <c r="G18" s="136">
        <v>47.70528901582753</v>
      </c>
      <c r="H18" s="70"/>
      <c r="I18" s="136">
        <v>0.5539734898117549</v>
      </c>
      <c r="J18" s="69">
        <v>13.803018766265025</v>
      </c>
      <c r="K18" s="69">
        <v>33.3340427659021</v>
      </c>
      <c r="L18" s="70"/>
      <c r="M18" s="136">
        <v>3.8968010845357046</v>
      </c>
      <c r="N18" s="126"/>
      <c r="O18" s="69">
        <v>12.810126709917252</v>
      </c>
      <c r="P18" s="67"/>
    </row>
    <row r="19" spans="3:16" s="6" customFormat="1" ht="9.75" customHeight="1">
      <c r="C19" s="67"/>
      <c r="D19" s="68" t="s">
        <v>36</v>
      </c>
      <c r="E19" s="70">
        <v>4343.2</v>
      </c>
      <c r="F19" s="70"/>
      <c r="G19" s="136">
        <v>20.87930558113833</v>
      </c>
      <c r="H19" s="70"/>
      <c r="I19" s="136">
        <v>0.0734481488303555</v>
      </c>
      <c r="J19" s="69">
        <v>6.294667526247928</v>
      </c>
      <c r="K19" s="69">
        <v>14.43520906244244</v>
      </c>
      <c r="L19" s="70"/>
      <c r="M19" s="136">
        <v>5.287575980843617</v>
      </c>
      <c r="N19" s="126"/>
      <c r="O19" s="69" t="s">
        <v>18</v>
      </c>
      <c r="P19" s="67"/>
    </row>
    <row r="20" spans="3:16" s="6" customFormat="1" ht="9.75" customHeight="1">
      <c r="C20" s="67"/>
      <c r="D20" s="68" t="s">
        <v>38</v>
      </c>
      <c r="E20" s="70">
        <v>6839.4</v>
      </c>
      <c r="F20" s="70"/>
      <c r="G20" s="136">
        <v>60.52051349533585</v>
      </c>
      <c r="H20" s="70"/>
      <c r="I20" s="136">
        <v>0.018130245343158758</v>
      </c>
      <c r="J20" s="69">
        <v>45.768342252244345</v>
      </c>
      <c r="K20" s="69">
        <v>14.731994034564435</v>
      </c>
      <c r="L20" s="70"/>
      <c r="M20" s="136">
        <v>3.6083574582565725</v>
      </c>
      <c r="N20" s="126"/>
      <c r="O20" s="69" t="s">
        <v>18</v>
      </c>
      <c r="P20" s="67"/>
    </row>
    <row r="21" spans="3:16" s="6" customFormat="1" ht="9.75" customHeight="1">
      <c r="C21" s="67"/>
      <c r="D21" s="68" t="s">
        <v>39</v>
      </c>
      <c r="E21" s="70">
        <v>13071.4</v>
      </c>
      <c r="F21" s="70"/>
      <c r="G21" s="136">
        <v>30.477148583931328</v>
      </c>
      <c r="H21" s="70"/>
      <c r="I21" s="136">
        <v>8.327034594611135</v>
      </c>
      <c r="J21" s="69">
        <v>6.305751487981394</v>
      </c>
      <c r="K21" s="69">
        <v>15.744143703046346</v>
      </c>
      <c r="L21" s="70"/>
      <c r="M21" s="136">
        <v>0.3916948452346343</v>
      </c>
      <c r="N21" s="126"/>
      <c r="O21" s="69" t="s">
        <v>18</v>
      </c>
      <c r="P21" s="67"/>
    </row>
    <row r="22" spans="3:16" s="6" customFormat="1" ht="9.75" customHeight="1">
      <c r="C22" s="67"/>
      <c r="D22" s="68" t="s">
        <v>40</v>
      </c>
      <c r="E22" s="70">
        <v>50599.7</v>
      </c>
      <c r="F22" s="70"/>
      <c r="G22" s="136">
        <v>49.12110150850697</v>
      </c>
      <c r="H22" s="70"/>
      <c r="I22" s="136">
        <v>8.41898272124143</v>
      </c>
      <c r="J22" s="69">
        <v>17.101306924744613</v>
      </c>
      <c r="K22" s="69">
        <v>23.591543032863832</v>
      </c>
      <c r="L22" s="70"/>
      <c r="M22" s="136">
        <v>9.581934280242768</v>
      </c>
      <c r="N22" s="126"/>
      <c r="O22" s="69" t="s">
        <v>18</v>
      </c>
      <c r="P22" s="67"/>
    </row>
    <row r="23" spans="3:16" s="6" customFormat="1" ht="9.75" customHeight="1">
      <c r="C23" s="67"/>
      <c r="D23" s="68" t="s">
        <v>41</v>
      </c>
      <c r="E23" s="70">
        <v>63283.36</v>
      </c>
      <c r="F23" s="70"/>
      <c r="G23" s="136">
        <v>43.599044045701746</v>
      </c>
      <c r="H23" s="70"/>
      <c r="I23" s="136">
        <v>1.7477422184915592</v>
      </c>
      <c r="J23" s="69">
        <v>12.849222923687996</v>
      </c>
      <c r="K23" s="69">
        <v>28.979102879493123</v>
      </c>
      <c r="L23" s="70"/>
      <c r="M23" s="136">
        <v>1.6244554650701226</v>
      </c>
      <c r="N23" s="126"/>
      <c r="O23" s="69">
        <v>6.653184976271803</v>
      </c>
      <c r="P23" s="67"/>
    </row>
    <row r="24" spans="3:16" s="6" customFormat="1" ht="9.75" customHeight="1">
      <c r="C24" s="67"/>
      <c r="D24" s="68" t="s">
        <v>42</v>
      </c>
      <c r="E24" s="70">
        <v>29511.4</v>
      </c>
      <c r="F24" s="70"/>
      <c r="G24" s="136">
        <v>43.06081717573548</v>
      </c>
      <c r="H24" s="70"/>
      <c r="I24" s="136">
        <v>7.745040899449027</v>
      </c>
      <c r="J24" s="69">
        <v>11.34121051525851</v>
      </c>
      <c r="K24" s="69">
        <v>23.85654357299213</v>
      </c>
      <c r="L24" s="70"/>
      <c r="M24" s="136">
        <v>12.775469818443042</v>
      </c>
      <c r="N24" s="126"/>
      <c r="O24" s="69" t="s">
        <v>18</v>
      </c>
      <c r="P24" s="67"/>
    </row>
    <row r="25" spans="3:16" s="6" customFormat="1" ht="9.75" customHeight="1">
      <c r="C25" s="67"/>
      <c r="D25" s="68" t="s">
        <v>43</v>
      </c>
      <c r="E25" s="70">
        <v>925</v>
      </c>
      <c r="F25" s="70"/>
      <c r="G25" s="136">
        <v>16.37837837837838</v>
      </c>
      <c r="H25" s="70"/>
      <c r="I25" s="136">
        <v>4.411891891891892</v>
      </c>
      <c r="J25" s="69">
        <v>0.04756756756756757</v>
      </c>
      <c r="K25" s="69">
        <v>11.91027027027027</v>
      </c>
      <c r="L25" s="70"/>
      <c r="M25" s="136">
        <v>0.2972972972972973</v>
      </c>
      <c r="N25" s="126"/>
      <c r="O25" s="69">
        <v>2.2162162162162162</v>
      </c>
      <c r="P25" s="67"/>
    </row>
    <row r="26" spans="3:16" s="6" customFormat="1" ht="9.75" customHeight="1">
      <c r="C26" s="67"/>
      <c r="D26" s="68" t="s">
        <v>44</v>
      </c>
      <c r="E26" s="70">
        <v>6229</v>
      </c>
      <c r="F26" s="70"/>
      <c r="G26" s="136">
        <v>28.477123133729332</v>
      </c>
      <c r="H26" s="70"/>
      <c r="I26" s="136">
        <v>0.28351260234387543</v>
      </c>
      <c r="J26" s="69">
        <v>10.266816503451597</v>
      </c>
      <c r="K26" s="69">
        <v>17.828383368116874</v>
      </c>
      <c r="L26" s="70"/>
      <c r="M26" s="136">
        <v>11.372933055065019</v>
      </c>
      <c r="N26" s="126"/>
      <c r="O26" s="69">
        <v>4.225397335045754</v>
      </c>
      <c r="P26" s="67"/>
    </row>
    <row r="27" spans="3:16" s="6" customFormat="1" ht="9.75" customHeight="1">
      <c r="C27" s="67"/>
      <c r="D27" s="68" t="s">
        <v>45</v>
      </c>
      <c r="E27" s="70">
        <v>6267.8</v>
      </c>
      <c r="F27" s="70"/>
      <c r="G27" s="136">
        <v>42.26283544465363</v>
      </c>
      <c r="H27" s="70"/>
      <c r="I27" s="136">
        <v>0.3261112352021443</v>
      </c>
      <c r="J27" s="69">
        <v>13.068859887041706</v>
      </c>
      <c r="K27" s="69">
        <v>28.867864322409776</v>
      </c>
      <c r="L27" s="70"/>
      <c r="M27" s="136">
        <v>2.6088898816171544</v>
      </c>
      <c r="N27" s="126"/>
      <c r="O27" s="69">
        <v>3.165688120233575</v>
      </c>
      <c r="P27" s="67"/>
    </row>
    <row r="28" spans="3:16" s="6" customFormat="1" ht="9.75" customHeight="1">
      <c r="C28" s="67"/>
      <c r="D28" s="68" t="s">
        <v>47</v>
      </c>
      <c r="E28" s="70">
        <v>258.6</v>
      </c>
      <c r="F28" s="70"/>
      <c r="G28" s="136">
        <v>50.61098221191028</v>
      </c>
      <c r="H28" s="70"/>
      <c r="I28" s="136">
        <v>0.5839133797370456</v>
      </c>
      <c r="J28" s="69">
        <v>26.40757927300851</v>
      </c>
      <c r="K28" s="69">
        <v>23.615622583139984</v>
      </c>
      <c r="L28" s="70"/>
      <c r="M28" s="136">
        <v>2.525135344160866</v>
      </c>
      <c r="N28" s="126"/>
      <c r="O28" s="69">
        <v>8.507347254447023</v>
      </c>
      <c r="P28" s="67"/>
    </row>
    <row r="29" spans="3:16" s="6" customFormat="1" ht="9.75" customHeight="1">
      <c r="C29" s="67"/>
      <c r="D29" s="68" t="s">
        <v>49</v>
      </c>
      <c r="E29" s="70">
        <v>9302.9</v>
      </c>
      <c r="F29" s="70"/>
      <c r="G29" s="136">
        <v>45.45442818905933</v>
      </c>
      <c r="H29" s="70"/>
      <c r="I29" s="136">
        <v>1.6704468499070182</v>
      </c>
      <c r="J29" s="69">
        <v>5.419277859592171</v>
      </c>
      <c r="K29" s="69">
        <v>38.18809188532608</v>
      </c>
      <c r="L29" s="70"/>
      <c r="M29" s="136">
        <v>14.649947865719293</v>
      </c>
      <c r="N29" s="126"/>
      <c r="O29" s="69" t="s">
        <v>18</v>
      </c>
      <c r="P29" s="67"/>
    </row>
    <row r="30" spans="3:16" s="6" customFormat="1" ht="9.75" customHeight="1">
      <c r="C30" s="67"/>
      <c r="D30" s="68" t="s">
        <v>24</v>
      </c>
      <c r="E30" s="70">
        <v>31.56</v>
      </c>
      <c r="F30" s="70"/>
      <c r="G30" s="136">
        <v>32.73130544993663</v>
      </c>
      <c r="H30" s="70"/>
      <c r="I30" s="136">
        <v>4.182509505703422</v>
      </c>
      <c r="J30" s="69">
        <v>0</v>
      </c>
      <c r="K30" s="69">
        <v>25.41191381495564</v>
      </c>
      <c r="L30" s="70"/>
      <c r="M30" s="136">
        <v>0</v>
      </c>
      <c r="N30" s="126"/>
      <c r="O30" s="69" t="s">
        <v>18</v>
      </c>
      <c r="P30" s="67"/>
    </row>
    <row r="31" spans="3:16" s="6" customFormat="1" ht="9.75" customHeight="1">
      <c r="C31" s="67"/>
      <c r="D31" s="68" t="s">
        <v>50</v>
      </c>
      <c r="E31" s="70">
        <v>3375.62</v>
      </c>
      <c r="F31" s="70"/>
      <c r="G31" s="136">
        <v>56.71047096533377</v>
      </c>
      <c r="H31" s="70"/>
      <c r="I31" s="136">
        <v>1.0187758100734088</v>
      </c>
      <c r="J31" s="69">
        <v>24.312570727747794</v>
      </c>
      <c r="K31" s="69">
        <v>31.37882818563701</v>
      </c>
      <c r="L31" s="70"/>
      <c r="M31" s="136">
        <v>0.2509168686048785</v>
      </c>
      <c r="N31" s="126"/>
      <c r="O31" s="69">
        <v>16.986830335396906</v>
      </c>
      <c r="P31" s="67"/>
    </row>
    <row r="32" spans="3:16" s="6" customFormat="1" ht="9.75" customHeight="1">
      <c r="C32" s="67"/>
      <c r="D32" s="68" t="s">
        <v>0</v>
      </c>
      <c r="E32" s="70">
        <v>8247.8</v>
      </c>
      <c r="F32" s="70"/>
      <c r="G32" s="136">
        <v>39.601348238318096</v>
      </c>
      <c r="H32" s="70"/>
      <c r="I32" s="136">
        <v>0.8240985474914522</v>
      </c>
      <c r="J32" s="69">
        <v>21.684206697543587</v>
      </c>
      <c r="K32" s="69">
        <v>17.035088144717378</v>
      </c>
      <c r="L32" s="70"/>
      <c r="M32" s="136">
        <v>32.13899464099517</v>
      </c>
      <c r="N32" s="126"/>
      <c r="O32" s="69">
        <v>4.627294551274279</v>
      </c>
      <c r="P32" s="67"/>
    </row>
    <row r="33" spans="3:16" s="6" customFormat="1" ht="9.75" customHeight="1">
      <c r="C33" s="67"/>
      <c r="D33" s="68" t="s">
        <v>1</v>
      </c>
      <c r="E33" s="70">
        <v>31268.5</v>
      </c>
      <c r="F33" s="70"/>
      <c r="G33" s="136">
        <v>49.497705358427815</v>
      </c>
      <c r="H33" s="70"/>
      <c r="I33" s="136">
        <v>1.2000575659209747</v>
      </c>
      <c r="J33" s="69">
        <v>10.461774629419383</v>
      </c>
      <c r="K33" s="69">
        <v>37.59623902649631</v>
      </c>
      <c r="L33" s="70"/>
      <c r="M33" s="136">
        <v>3.8464588963333703</v>
      </c>
      <c r="N33" s="126"/>
      <c r="O33" s="69">
        <v>6.5660329085181575</v>
      </c>
      <c r="P33" s="67"/>
    </row>
    <row r="34" spans="3:16" s="6" customFormat="1" ht="9.75" customHeight="1">
      <c r="C34" s="67"/>
      <c r="D34" s="68" t="s">
        <v>25</v>
      </c>
      <c r="E34" s="70">
        <v>9211.7</v>
      </c>
      <c r="F34" s="70"/>
      <c r="G34" s="136">
        <v>39.94474418402684</v>
      </c>
      <c r="H34" s="70"/>
      <c r="I34" s="136">
        <v>7.043868124233311</v>
      </c>
      <c r="J34" s="69">
        <v>19.199713407948586</v>
      </c>
      <c r="K34" s="69">
        <v>13.468740840452902</v>
      </c>
      <c r="L34" s="70"/>
      <c r="M34" s="136">
        <v>9.238577027041698</v>
      </c>
      <c r="N34" s="126"/>
      <c r="O34" s="69">
        <v>17.765515639382414</v>
      </c>
      <c r="P34" s="67"/>
    </row>
    <row r="35" spans="3:16" s="6" customFormat="1" ht="9.75" customHeight="1">
      <c r="C35" s="67"/>
      <c r="D35" s="68" t="s">
        <v>2</v>
      </c>
      <c r="E35" s="70">
        <v>23000</v>
      </c>
      <c r="F35" s="70"/>
      <c r="G35" s="136">
        <v>60.46391304347826</v>
      </c>
      <c r="H35" s="70"/>
      <c r="I35" s="136">
        <v>1.4747826086956521</v>
      </c>
      <c r="J35" s="69">
        <v>19.696956521739132</v>
      </c>
      <c r="K35" s="69">
        <v>38.550391304347826</v>
      </c>
      <c r="L35" s="70"/>
      <c r="M35" s="136">
        <v>4.26795652173913</v>
      </c>
      <c r="N35" s="126"/>
      <c r="O35" s="69">
        <v>4.440018438470303</v>
      </c>
      <c r="P35" s="67"/>
    </row>
    <row r="36" spans="3:16" s="6" customFormat="1" ht="9.75" customHeight="1">
      <c r="C36" s="67"/>
      <c r="D36" s="68" t="s">
        <v>4</v>
      </c>
      <c r="E36" s="70">
        <v>2014.1</v>
      </c>
      <c r="F36" s="70"/>
      <c r="G36" s="136">
        <v>24.267414726180426</v>
      </c>
      <c r="H36" s="70"/>
      <c r="I36" s="136">
        <v>1.282955166079142</v>
      </c>
      <c r="J36" s="69">
        <v>14.310113698426097</v>
      </c>
      <c r="K36" s="69">
        <v>8.586961918474753</v>
      </c>
      <c r="L36" s="70"/>
      <c r="M36" s="136">
        <v>18.7562683084256</v>
      </c>
      <c r="N36" s="126"/>
      <c r="O36" s="69">
        <v>3.947420684176555</v>
      </c>
      <c r="P36" s="67"/>
    </row>
    <row r="37" spans="3:16" s="6" customFormat="1" ht="9.75" customHeight="1">
      <c r="C37" s="67"/>
      <c r="D37" s="68" t="s">
        <v>5</v>
      </c>
      <c r="E37" s="70">
        <v>4903.4</v>
      </c>
      <c r="F37" s="70"/>
      <c r="G37" s="136">
        <v>38.3303422115267</v>
      </c>
      <c r="H37" s="70"/>
      <c r="I37" s="136">
        <v>0.5369743443325039</v>
      </c>
      <c r="J37" s="69">
        <v>10.806991067422604</v>
      </c>
      <c r="K37" s="69">
        <v>26.9003140677897</v>
      </c>
      <c r="L37" s="70"/>
      <c r="M37" s="136">
        <v>23.64522576171636</v>
      </c>
      <c r="N37" s="126"/>
      <c r="O37" s="69">
        <v>7.513959416743142</v>
      </c>
      <c r="P37" s="67"/>
    </row>
    <row r="38" spans="3:16" s="6" customFormat="1" ht="9.75" customHeight="1">
      <c r="C38" s="67"/>
      <c r="D38" s="68" t="s">
        <v>6</v>
      </c>
      <c r="E38" s="70">
        <v>30408.59</v>
      </c>
      <c r="F38" s="70"/>
      <c r="G38" s="136">
        <v>7.53829756657576</v>
      </c>
      <c r="H38" s="70"/>
      <c r="I38" s="136">
        <v>0.014864220932308929</v>
      </c>
      <c r="J38" s="69">
        <v>0.12651030514732842</v>
      </c>
      <c r="K38" s="69">
        <v>7.392845245373099</v>
      </c>
      <c r="L38" s="70"/>
      <c r="M38" s="136">
        <v>10.428599287240873</v>
      </c>
      <c r="N38" s="126"/>
      <c r="O38" s="69">
        <v>2.493490496009266</v>
      </c>
      <c r="P38" s="67"/>
    </row>
    <row r="39" spans="3:16" s="6" customFormat="1" ht="9.75" customHeight="1">
      <c r="C39" s="67"/>
      <c r="D39" s="68" t="s">
        <v>7</v>
      </c>
      <c r="E39" s="70">
        <v>41033.54</v>
      </c>
      <c r="F39" s="70"/>
      <c r="G39" s="136">
        <v>7.598661972620446</v>
      </c>
      <c r="H39" s="70"/>
      <c r="I39" s="136">
        <v>0.009675012197339055</v>
      </c>
      <c r="J39" s="69">
        <v>1.1871264336442822</v>
      </c>
      <c r="K39" s="69">
        <v>6.401860526778826</v>
      </c>
      <c r="L39" s="70"/>
      <c r="M39" s="136">
        <v>9.072992483709667</v>
      </c>
      <c r="N39" s="126"/>
      <c r="O39" s="69" t="s">
        <v>18</v>
      </c>
      <c r="P39" s="67"/>
    </row>
    <row r="40" spans="3:16" s="6" customFormat="1" ht="9.75" customHeight="1">
      <c r="C40" s="72"/>
      <c r="D40" s="73" t="s">
        <v>8</v>
      </c>
      <c r="E40" s="75">
        <v>24249.5</v>
      </c>
      <c r="F40" s="75"/>
      <c r="G40" s="138">
        <v>65.80325367533352</v>
      </c>
      <c r="H40" s="75"/>
      <c r="I40" s="138">
        <v>0.14020907647580363</v>
      </c>
      <c r="J40" s="74">
        <v>40.44998865955999</v>
      </c>
      <c r="K40" s="74">
        <v>25.213014701334046</v>
      </c>
      <c r="L40" s="75"/>
      <c r="M40" s="138">
        <v>2.2819439576073735</v>
      </c>
      <c r="N40" s="127"/>
      <c r="O40" s="74" t="s">
        <v>18</v>
      </c>
      <c r="P40" s="72"/>
    </row>
    <row r="41" spans="3:16" s="6" customFormat="1" ht="9.75" customHeight="1">
      <c r="C41" s="43"/>
      <c r="D41" s="44" t="s">
        <v>12</v>
      </c>
      <c r="E41" s="46" t="s">
        <v>18</v>
      </c>
      <c r="F41" s="46"/>
      <c r="G41" s="144" t="s">
        <v>18</v>
      </c>
      <c r="H41" s="46"/>
      <c r="I41" s="144" t="s">
        <v>18</v>
      </c>
      <c r="J41" s="45" t="s">
        <v>18</v>
      </c>
      <c r="K41" s="45" t="s">
        <v>18</v>
      </c>
      <c r="L41" s="46"/>
      <c r="M41" s="144" t="s">
        <v>18</v>
      </c>
      <c r="N41" s="145"/>
      <c r="O41" s="45">
        <v>8.625446570690814</v>
      </c>
      <c r="P41" s="43"/>
    </row>
    <row r="42" spans="3:16" s="6" customFormat="1" ht="9.75" customHeight="1">
      <c r="C42" s="83"/>
      <c r="D42" s="84" t="s">
        <v>9</v>
      </c>
      <c r="E42" s="85" t="s">
        <v>18</v>
      </c>
      <c r="F42" s="85"/>
      <c r="G42" s="146" t="s">
        <v>18</v>
      </c>
      <c r="H42" s="85"/>
      <c r="I42" s="146" t="s">
        <v>18</v>
      </c>
      <c r="J42" s="86" t="s">
        <v>18</v>
      </c>
      <c r="K42" s="86" t="s">
        <v>18</v>
      </c>
      <c r="L42" s="85"/>
      <c r="M42" s="146" t="s">
        <v>18</v>
      </c>
      <c r="N42" s="147"/>
      <c r="O42" s="86">
        <v>1.4463840399002494</v>
      </c>
      <c r="P42" s="83"/>
    </row>
    <row r="43" spans="3:16" s="6" customFormat="1" ht="9.75" customHeight="1">
      <c r="C43" s="67"/>
      <c r="D43" s="68" t="s">
        <v>10</v>
      </c>
      <c r="E43" s="70">
        <v>30428</v>
      </c>
      <c r="F43" s="70"/>
      <c r="G43" s="136">
        <v>3.402786906796372</v>
      </c>
      <c r="H43" s="70"/>
      <c r="I43" s="136">
        <v>0.010582358354147496</v>
      </c>
      <c r="J43" s="69">
        <v>1.3489220454844222</v>
      </c>
      <c r="K43" s="69">
        <v>2.0432825029578017</v>
      </c>
      <c r="L43" s="70"/>
      <c r="M43" s="136">
        <v>7.962304456421716</v>
      </c>
      <c r="N43" s="126"/>
      <c r="O43" s="69" t="s">
        <v>18</v>
      </c>
      <c r="P43" s="67"/>
    </row>
    <row r="44" spans="3:16" s="6" customFormat="1" ht="9.75" customHeight="1">
      <c r="C44" s="52"/>
      <c r="D44" s="53" t="s">
        <v>11</v>
      </c>
      <c r="E44" s="55">
        <v>3999.6</v>
      </c>
      <c r="F44" s="55"/>
      <c r="G44" s="140">
        <v>26.544404440444048</v>
      </c>
      <c r="H44" s="55"/>
      <c r="I44" s="140">
        <v>0.5688068806880688</v>
      </c>
      <c r="J44" s="54">
        <v>15.812581258125814</v>
      </c>
      <c r="K44" s="54">
        <v>10.15976597659766</v>
      </c>
      <c r="L44" s="55"/>
      <c r="M44" s="140">
        <v>2.821782178217822</v>
      </c>
      <c r="N44" s="128"/>
      <c r="O44" s="54">
        <v>6.97828505706892</v>
      </c>
      <c r="P44" s="52"/>
    </row>
    <row r="45" spans="3:16" ht="9.75" customHeight="1">
      <c r="C45" s="6"/>
      <c r="D45" s="6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6"/>
    </row>
    <row r="46" spans="3:16" ht="9.75" customHeight="1">
      <c r="C46" s="6"/>
      <c r="D46" s="3" t="s">
        <v>245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6"/>
    </row>
    <row r="47" spans="3:16" ht="9.75" customHeight="1">
      <c r="C47" s="6"/>
      <c r="D47" s="3" t="s">
        <v>84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6"/>
    </row>
    <row r="48" spans="3:16" ht="9.75" customHeight="1">
      <c r="C48" s="6"/>
      <c r="D48" s="3" t="s">
        <v>85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6"/>
    </row>
    <row r="49" spans="3:16" ht="9.75" customHeight="1">
      <c r="C49" s="6"/>
      <c r="D49" s="3" t="s">
        <v>239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6"/>
    </row>
    <row r="50" spans="3:16" ht="9.75" customHeight="1">
      <c r="C50" s="6"/>
      <c r="D50" s="35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6"/>
    </row>
    <row r="51" spans="3:16" ht="9.75" customHeight="1">
      <c r="C51" s="6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6"/>
    </row>
    <row r="52" ht="9.75" customHeight="1"/>
    <row r="53" ht="9.75" customHeight="1"/>
  </sheetData>
  <mergeCells count="4">
    <mergeCell ref="G9:N9"/>
    <mergeCell ref="D9:E11"/>
    <mergeCell ref="O9:O11"/>
    <mergeCell ref="G10:G11"/>
  </mergeCells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1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16384" width="9.140625" style="3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C2:P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13.00390625" style="3" customWidth="1"/>
    <col min="5" max="5" width="5.8515625" style="3" customWidth="1"/>
    <col min="6" max="7" width="6.28125" style="3" customWidth="1"/>
    <col min="8" max="8" width="1.7109375" style="3" customWidth="1"/>
    <col min="9" max="9" width="5.7109375" style="3" customWidth="1"/>
    <col min="10" max="11" width="6.28125" style="3" customWidth="1"/>
    <col min="12" max="12" width="1.7109375" style="3" customWidth="1"/>
    <col min="13" max="13" width="5.7109375" style="3" customWidth="1"/>
    <col min="14" max="15" width="6.28125" style="3" customWidth="1"/>
    <col min="16" max="16" width="1.7109375" style="3" customWidth="1"/>
    <col min="17" max="16384" width="9.140625" style="3" customWidth="1"/>
  </cols>
  <sheetData>
    <row r="2" s="1" customFormat="1" ht="11.25">
      <c r="D2" s="1" t="s">
        <v>51</v>
      </c>
    </row>
    <row r="3" s="1" customFormat="1" ht="11.25">
      <c r="D3" s="1" t="s">
        <v>52</v>
      </c>
    </row>
    <row r="4" s="1" customFormat="1" ht="11.25">
      <c r="D4" s="1" t="s">
        <v>54</v>
      </c>
    </row>
    <row r="5" s="1" customFormat="1" ht="11.25"/>
    <row r="6" s="1" customFormat="1" ht="11.25">
      <c r="D6" s="1" t="s">
        <v>86</v>
      </c>
    </row>
    <row r="7" s="1" customFormat="1" ht="11.25">
      <c r="D7" s="1" t="s">
        <v>87</v>
      </c>
    </row>
    <row r="9" spans="3:16" ht="22.5" customHeight="1">
      <c r="C9" s="80"/>
      <c r="D9" s="200" t="s">
        <v>256</v>
      </c>
      <c r="E9" s="200"/>
      <c r="F9" s="200"/>
      <c r="G9" s="200"/>
      <c r="H9" s="201"/>
      <c r="I9" s="187" t="s">
        <v>88</v>
      </c>
      <c r="J9" s="185"/>
      <c r="K9" s="185"/>
      <c r="L9" s="186"/>
      <c r="M9" s="185" t="s">
        <v>89</v>
      </c>
      <c r="N9" s="185"/>
      <c r="O9" s="185"/>
      <c r="P9" s="185"/>
    </row>
    <row r="10" spans="3:16" s="6" customFormat="1" ht="11.25" customHeight="1">
      <c r="C10" s="41"/>
      <c r="D10" s="41"/>
      <c r="E10" s="119">
        <v>2000</v>
      </c>
      <c r="F10" s="119">
        <v>2005</v>
      </c>
      <c r="G10" s="119">
        <v>2007</v>
      </c>
      <c r="H10" s="122"/>
      <c r="I10" s="129">
        <v>2000</v>
      </c>
      <c r="J10" s="119">
        <v>2005</v>
      </c>
      <c r="K10" s="119">
        <v>2007</v>
      </c>
      <c r="L10" s="122"/>
      <c r="M10" s="119">
        <v>2000</v>
      </c>
      <c r="N10" s="119">
        <v>2005</v>
      </c>
      <c r="O10" s="119">
        <v>2007</v>
      </c>
      <c r="P10" s="41"/>
    </row>
    <row r="11" spans="3:16" s="6" customFormat="1" ht="9.75" customHeight="1">
      <c r="C11" s="57"/>
      <c r="D11" s="58" t="s">
        <v>19</v>
      </c>
      <c r="E11" s="60">
        <v>130633.98</v>
      </c>
      <c r="F11" s="60">
        <v>129932.76</v>
      </c>
      <c r="G11" s="60">
        <v>142725.85</v>
      </c>
      <c r="H11" s="131"/>
      <c r="I11" s="148">
        <v>149883.76</v>
      </c>
      <c r="J11" s="60">
        <v>157679.0747</v>
      </c>
      <c r="K11" s="60">
        <v>185219.8866</v>
      </c>
      <c r="L11" s="131"/>
      <c r="M11" s="60">
        <v>126094.55</v>
      </c>
      <c r="N11" s="60">
        <v>128458.86</v>
      </c>
      <c r="O11" s="60">
        <v>137790.54</v>
      </c>
      <c r="P11" s="57"/>
    </row>
    <row r="12" spans="3:16" s="6" customFormat="1" ht="9.75" customHeight="1">
      <c r="C12" s="62"/>
      <c r="D12" s="63" t="s">
        <v>17</v>
      </c>
      <c r="E12" s="65">
        <v>105664.96</v>
      </c>
      <c r="F12" s="65">
        <v>102056.38</v>
      </c>
      <c r="G12" s="65">
        <v>111621.38</v>
      </c>
      <c r="H12" s="133"/>
      <c r="I12" s="149">
        <v>119964.97</v>
      </c>
      <c r="J12" s="65">
        <v>123537.15</v>
      </c>
      <c r="K12" s="65">
        <v>141725.29</v>
      </c>
      <c r="L12" s="133"/>
      <c r="M12" s="65">
        <v>91785.395</v>
      </c>
      <c r="N12" s="65">
        <v>91003.333</v>
      </c>
      <c r="O12" s="65">
        <v>97494.991</v>
      </c>
      <c r="P12" s="62"/>
    </row>
    <row r="13" spans="3:16" s="6" customFormat="1" ht="9.75" customHeight="1">
      <c r="C13" s="47"/>
      <c r="D13" s="48" t="s">
        <v>29</v>
      </c>
      <c r="E13" s="50">
        <v>2483.9588</v>
      </c>
      <c r="F13" s="50">
        <v>2135.0404</v>
      </c>
      <c r="G13" s="50">
        <v>2346.3072</v>
      </c>
      <c r="H13" s="135"/>
      <c r="I13" s="150">
        <v>2931.1157</v>
      </c>
      <c r="J13" s="50">
        <v>2903.2887</v>
      </c>
      <c r="K13" s="50">
        <v>3478.8498</v>
      </c>
      <c r="L13" s="135"/>
      <c r="M13" s="50">
        <v>3840.6931</v>
      </c>
      <c r="N13" s="50">
        <v>3555.6446</v>
      </c>
      <c r="O13" s="50">
        <v>3771.6814</v>
      </c>
      <c r="P13" s="47"/>
    </row>
    <row r="14" spans="3:16" s="6" customFormat="1" ht="9.75" customHeight="1">
      <c r="C14" s="67"/>
      <c r="D14" s="68" t="s">
        <v>31</v>
      </c>
      <c r="E14" s="70">
        <v>1634.111</v>
      </c>
      <c r="F14" s="70">
        <v>1544.255</v>
      </c>
      <c r="G14" s="70">
        <v>1242.877</v>
      </c>
      <c r="H14" s="137"/>
      <c r="I14" s="151">
        <v>1304.726</v>
      </c>
      <c r="J14" s="70">
        <v>1627.4576</v>
      </c>
      <c r="K14" s="70">
        <v>1511.4688</v>
      </c>
      <c r="L14" s="137"/>
      <c r="M14" s="70">
        <v>1448.149</v>
      </c>
      <c r="N14" s="70">
        <v>1129.4769</v>
      </c>
      <c r="O14" s="70">
        <v>1241.7409</v>
      </c>
      <c r="P14" s="67"/>
    </row>
    <row r="15" spans="3:16" s="6" customFormat="1" ht="9.75" customHeight="1">
      <c r="C15" s="67"/>
      <c r="D15" s="68" t="s">
        <v>33</v>
      </c>
      <c r="E15" s="70">
        <v>831.3671</v>
      </c>
      <c r="F15" s="70">
        <v>885.7037</v>
      </c>
      <c r="G15" s="70">
        <v>1067.948</v>
      </c>
      <c r="H15" s="137"/>
      <c r="I15" s="151">
        <v>1395.9779</v>
      </c>
      <c r="J15" s="70">
        <v>1674.1198</v>
      </c>
      <c r="K15" s="70">
        <v>2389.2702</v>
      </c>
      <c r="L15" s="137"/>
      <c r="M15" s="70">
        <v>1398.6486</v>
      </c>
      <c r="N15" s="70">
        <v>1574.3483</v>
      </c>
      <c r="O15" s="70">
        <v>1670.4375</v>
      </c>
      <c r="P15" s="67"/>
    </row>
    <row r="16" spans="3:16" s="6" customFormat="1" ht="9.75" customHeight="1">
      <c r="C16" s="67"/>
      <c r="D16" s="68" t="s">
        <v>34</v>
      </c>
      <c r="E16" s="70">
        <v>2495.5447</v>
      </c>
      <c r="F16" s="70">
        <v>2297.031</v>
      </c>
      <c r="G16" s="70">
        <v>2486.527</v>
      </c>
      <c r="H16" s="137"/>
      <c r="I16" s="151">
        <v>2603.3335</v>
      </c>
      <c r="J16" s="70">
        <v>2474.1414</v>
      </c>
      <c r="K16" s="70">
        <v>3635.3558</v>
      </c>
      <c r="L16" s="137"/>
      <c r="M16" s="70">
        <v>4767.367</v>
      </c>
      <c r="N16" s="70">
        <v>4866.6094</v>
      </c>
      <c r="O16" s="70">
        <v>4942.1523</v>
      </c>
      <c r="P16" s="67"/>
    </row>
    <row r="17" spans="3:16" s="6" customFormat="1" ht="9.75" customHeight="1">
      <c r="C17" s="67"/>
      <c r="D17" s="68" t="s">
        <v>35</v>
      </c>
      <c r="E17" s="70">
        <v>13570.709</v>
      </c>
      <c r="F17" s="70">
        <v>13000.452</v>
      </c>
      <c r="G17" s="70">
        <v>14564.534</v>
      </c>
      <c r="H17" s="137"/>
      <c r="I17" s="151">
        <v>18424.601</v>
      </c>
      <c r="J17" s="70">
        <v>18166.685</v>
      </c>
      <c r="K17" s="70">
        <v>23293.394</v>
      </c>
      <c r="L17" s="137"/>
      <c r="M17" s="70">
        <v>19344.118</v>
      </c>
      <c r="N17" s="70">
        <v>19041.673</v>
      </c>
      <c r="O17" s="70">
        <v>20381.708</v>
      </c>
      <c r="P17" s="67"/>
    </row>
    <row r="18" spans="3:16" s="6" customFormat="1" ht="9.75" customHeight="1">
      <c r="C18" s="67"/>
      <c r="D18" s="68" t="s">
        <v>36</v>
      </c>
      <c r="E18" s="70">
        <v>137.4831</v>
      </c>
      <c r="F18" s="70">
        <v>186.4115</v>
      </c>
      <c r="G18" s="70">
        <v>253.8666</v>
      </c>
      <c r="H18" s="137"/>
      <c r="I18" s="151">
        <v>140.8097</v>
      </c>
      <c r="J18" s="70">
        <v>200.9615</v>
      </c>
      <c r="K18" s="70">
        <v>308.8194</v>
      </c>
      <c r="L18" s="137"/>
      <c r="M18" s="70">
        <v>183.3433</v>
      </c>
      <c r="N18" s="70">
        <v>265.3865</v>
      </c>
      <c r="O18" s="70">
        <v>292.6337</v>
      </c>
      <c r="P18" s="67"/>
    </row>
    <row r="19" spans="3:16" s="6" customFormat="1" ht="9.75" customHeight="1">
      <c r="C19" s="67"/>
      <c r="D19" s="68" t="s">
        <v>38</v>
      </c>
      <c r="E19" s="70">
        <v>1616.6924</v>
      </c>
      <c r="F19" s="70">
        <v>1642.1292</v>
      </c>
      <c r="G19" s="70">
        <v>1932.6115</v>
      </c>
      <c r="H19" s="137"/>
      <c r="I19" s="151">
        <v>1228.5898</v>
      </c>
      <c r="J19" s="70">
        <v>1380.3616</v>
      </c>
      <c r="K19" s="70">
        <v>1597.5967</v>
      </c>
      <c r="L19" s="137"/>
      <c r="M19" s="70">
        <v>3654.992</v>
      </c>
      <c r="N19" s="70">
        <v>3652.1545</v>
      </c>
      <c r="O19" s="70">
        <v>4105.1082</v>
      </c>
      <c r="P19" s="67"/>
    </row>
    <row r="20" spans="3:16" s="6" customFormat="1" ht="9.75" customHeight="1">
      <c r="C20" s="67"/>
      <c r="D20" s="68" t="s">
        <v>39</v>
      </c>
      <c r="E20" s="70">
        <v>6239.8372</v>
      </c>
      <c r="F20" s="70">
        <v>6580.8682</v>
      </c>
      <c r="G20" s="70">
        <v>6062.4699</v>
      </c>
      <c r="H20" s="137"/>
      <c r="I20" s="151">
        <v>6524.725</v>
      </c>
      <c r="J20" s="70">
        <v>7024.3844</v>
      </c>
      <c r="K20" s="70">
        <v>6649.7772</v>
      </c>
      <c r="L20" s="137"/>
      <c r="M20" s="70">
        <v>2499.1888</v>
      </c>
      <c r="N20" s="70">
        <v>2710.6265</v>
      </c>
      <c r="O20" s="70">
        <v>2753.8429</v>
      </c>
      <c r="P20" s="67"/>
    </row>
    <row r="21" spans="3:16" s="6" customFormat="1" ht="9.75" customHeight="1">
      <c r="C21" s="67"/>
      <c r="D21" s="68" t="s">
        <v>40</v>
      </c>
      <c r="E21" s="70">
        <v>19225.109</v>
      </c>
      <c r="F21" s="70">
        <v>20344.701</v>
      </c>
      <c r="G21" s="70">
        <v>22570.506</v>
      </c>
      <c r="H21" s="137"/>
      <c r="I21" s="151">
        <v>19538.578</v>
      </c>
      <c r="J21" s="70">
        <v>21234.405</v>
      </c>
      <c r="K21" s="70">
        <v>23700.11</v>
      </c>
      <c r="L21" s="137"/>
      <c r="M21" s="70">
        <v>11691.616</v>
      </c>
      <c r="N21" s="70">
        <v>12641.277</v>
      </c>
      <c r="O21" s="70">
        <v>13958.412</v>
      </c>
      <c r="P21" s="67"/>
    </row>
    <row r="22" spans="3:16" s="6" customFormat="1" ht="9.75" customHeight="1">
      <c r="C22" s="67"/>
      <c r="D22" s="68" t="s">
        <v>41</v>
      </c>
      <c r="E22" s="70">
        <v>23889.7</v>
      </c>
      <c r="F22" s="70">
        <v>21251.6</v>
      </c>
      <c r="G22" s="70">
        <v>25544.469</v>
      </c>
      <c r="H22" s="137"/>
      <c r="I22" s="151">
        <v>30337.1</v>
      </c>
      <c r="J22" s="70">
        <v>29863.5</v>
      </c>
      <c r="K22" s="70">
        <v>36779.6</v>
      </c>
      <c r="L22" s="137"/>
      <c r="M22" s="70">
        <v>22241.7</v>
      </c>
      <c r="N22" s="70">
        <v>21663.1</v>
      </c>
      <c r="O22" s="70">
        <v>22299</v>
      </c>
      <c r="P22" s="67"/>
    </row>
    <row r="23" spans="3:16" s="6" customFormat="1" ht="9.75" customHeight="1">
      <c r="C23" s="67"/>
      <c r="D23" s="68" t="s">
        <v>42</v>
      </c>
      <c r="E23" s="70">
        <v>24526.82</v>
      </c>
      <c r="F23" s="70">
        <v>24403.75</v>
      </c>
      <c r="G23" s="70">
        <v>24088.376</v>
      </c>
      <c r="H23" s="137"/>
      <c r="I23" s="151">
        <v>24234.39</v>
      </c>
      <c r="J23" s="70">
        <v>25434.07</v>
      </c>
      <c r="K23" s="70">
        <v>25783.59</v>
      </c>
      <c r="L23" s="137"/>
      <c r="M23" s="70">
        <v>13438.49</v>
      </c>
      <c r="N23" s="70">
        <v>13177.81</v>
      </c>
      <c r="O23" s="70">
        <v>14309.67</v>
      </c>
      <c r="P23" s="67"/>
    </row>
    <row r="24" spans="3:16" s="6" customFormat="1" ht="9.75" customHeight="1">
      <c r="C24" s="67"/>
      <c r="D24" s="68" t="s">
        <v>43</v>
      </c>
      <c r="E24" s="70" t="s">
        <v>18</v>
      </c>
      <c r="F24" s="70">
        <v>329.7332</v>
      </c>
      <c r="G24" s="70">
        <v>338.1906</v>
      </c>
      <c r="H24" s="137"/>
      <c r="I24" s="151" t="s">
        <v>18</v>
      </c>
      <c r="J24" s="70">
        <v>281.192</v>
      </c>
      <c r="K24" s="70">
        <v>299.8129</v>
      </c>
      <c r="L24" s="137"/>
      <c r="M24" s="70" t="s">
        <v>18</v>
      </c>
      <c r="N24" s="70">
        <v>291.5937</v>
      </c>
      <c r="O24" s="70">
        <v>298.7488</v>
      </c>
      <c r="P24" s="67"/>
    </row>
    <row r="25" spans="3:16" s="6" customFormat="1" ht="9.75" customHeight="1">
      <c r="C25" s="67"/>
      <c r="D25" s="68" t="s">
        <v>44</v>
      </c>
      <c r="E25" s="70">
        <v>182.4052</v>
      </c>
      <c r="F25" s="70">
        <v>221.8963</v>
      </c>
      <c r="G25" s="70">
        <v>343.3934</v>
      </c>
      <c r="H25" s="137"/>
      <c r="I25" s="151">
        <v>191.6601</v>
      </c>
      <c r="J25" s="70">
        <v>307.5853</v>
      </c>
      <c r="K25" s="70">
        <v>499.88</v>
      </c>
      <c r="L25" s="137"/>
      <c r="M25" s="70">
        <v>219.8798</v>
      </c>
      <c r="N25" s="70">
        <v>282.0557</v>
      </c>
      <c r="O25" s="70">
        <v>376.9519</v>
      </c>
      <c r="P25" s="67"/>
    </row>
    <row r="26" spans="3:16" s="6" customFormat="1" ht="9.75" customHeight="1">
      <c r="C26" s="67"/>
      <c r="D26" s="68" t="s">
        <v>45</v>
      </c>
      <c r="E26" s="70">
        <v>394.1059</v>
      </c>
      <c r="F26" s="70">
        <v>407.0899</v>
      </c>
      <c r="G26" s="70">
        <v>521.0678</v>
      </c>
      <c r="H26" s="137"/>
      <c r="I26" s="151">
        <v>626.1907</v>
      </c>
      <c r="J26" s="70">
        <v>656.8582</v>
      </c>
      <c r="K26" s="70">
        <v>880.9463</v>
      </c>
      <c r="L26" s="137"/>
      <c r="M26" s="70">
        <v>481.273</v>
      </c>
      <c r="N26" s="70">
        <v>692.829</v>
      </c>
      <c r="O26" s="70">
        <v>836.3125</v>
      </c>
      <c r="P26" s="67"/>
    </row>
    <row r="27" spans="3:16" s="6" customFormat="1" ht="9.75" customHeight="1">
      <c r="C27" s="67"/>
      <c r="D27" s="68" t="s">
        <v>47</v>
      </c>
      <c r="E27" s="70">
        <v>102.8859</v>
      </c>
      <c r="F27" s="70">
        <v>102.2603</v>
      </c>
      <c r="G27" s="70">
        <v>123.605</v>
      </c>
      <c r="H27" s="137"/>
      <c r="I27" s="151">
        <v>76.3384</v>
      </c>
      <c r="J27" s="70">
        <v>80.967</v>
      </c>
      <c r="K27" s="70">
        <v>98.6982</v>
      </c>
      <c r="L27" s="137"/>
      <c r="M27" s="70">
        <v>148.0249</v>
      </c>
      <c r="N27" s="70">
        <v>155.2942</v>
      </c>
      <c r="O27" s="70">
        <v>164.6817</v>
      </c>
      <c r="P27" s="67"/>
    </row>
    <row r="28" spans="3:16" s="6" customFormat="1" ht="9.75" customHeight="1">
      <c r="C28" s="67"/>
      <c r="D28" s="68" t="s">
        <v>49</v>
      </c>
      <c r="E28" s="70">
        <v>1814.4848</v>
      </c>
      <c r="F28" s="70">
        <v>1886.6361</v>
      </c>
      <c r="G28" s="70">
        <v>2082.6607</v>
      </c>
      <c r="H28" s="137"/>
      <c r="I28" s="151">
        <v>2342.8732</v>
      </c>
      <c r="J28" s="70">
        <v>3020.2461</v>
      </c>
      <c r="K28" s="70">
        <v>3704.4899</v>
      </c>
      <c r="L28" s="137"/>
      <c r="M28" s="70">
        <v>2073.1666</v>
      </c>
      <c r="N28" s="70">
        <v>2116.872</v>
      </c>
      <c r="O28" s="70">
        <v>2210.7678</v>
      </c>
      <c r="P28" s="67"/>
    </row>
    <row r="29" spans="3:16" s="6" customFormat="1" ht="9.75" customHeight="1">
      <c r="C29" s="67"/>
      <c r="D29" s="68" t="s">
        <v>24</v>
      </c>
      <c r="E29" s="70">
        <v>64.4578</v>
      </c>
      <c r="F29" s="70">
        <v>45.3268</v>
      </c>
      <c r="G29" s="70">
        <v>45.12</v>
      </c>
      <c r="H29" s="137"/>
      <c r="I29" s="151">
        <v>48.4595</v>
      </c>
      <c r="J29" s="70">
        <v>39.629</v>
      </c>
      <c r="K29" s="70">
        <v>43.8125</v>
      </c>
      <c r="L29" s="137"/>
      <c r="M29" s="70">
        <v>76.637</v>
      </c>
      <c r="N29" s="70">
        <v>63.101</v>
      </c>
      <c r="O29" s="70">
        <v>62.8831</v>
      </c>
      <c r="P29" s="67"/>
    </row>
    <row r="30" spans="3:16" s="6" customFormat="1" ht="9.75" customHeight="1">
      <c r="C30" s="67"/>
      <c r="D30" s="68" t="s">
        <v>50</v>
      </c>
      <c r="E30" s="70">
        <v>9052.8093</v>
      </c>
      <c r="F30" s="70">
        <v>7828.513</v>
      </c>
      <c r="G30" s="70">
        <v>8785.9842</v>
      </c>
      <c r="H30" s="137"/>
      <c r="I30" s="151">
        <v>9480.0757</v>
      </c>
      <c r="J30" s="70">
        <v>10130.963</v>
      </c>
      <c r="K30" s="70">
        <v>11644.547</v>
      </c>
      <c r="L30" s="137"/>
      <c r="M30" s="70">
        <v>8547.5914</v>
      </c>
      <c r="N30" s="70">
        <v>7906.1011</v>
      </c>
      <c r="O30" s="70">
        <v>8905.779</v>
      </c>
      <c r="P30" s="67"/>
    </row>
    <row r="31" spans="3:16" s="6" customFormat="1" ht="9.75" customHeight="1">
      <c r="C31" s="67"/>
      <c r="D31" s="68" t="s">
        <v>0</v>
      </c>
      <c r="E31" s="70">
        <v>2126.8301</v>
      </c>
      <c r="F31" s="70">
        <v>2166.936</v>
      </c>
      <c r="G31" s="70">
        <v>2688.5676</v>
      </c>
      <c r="H31" s="137"/>
      <c r="I31" s="151">
        <v>2158.9906</v>
      </c>
      <c r="J31" s="70">
        <v>2262.039</v>
      </c>
      <c r="K31" s="70">
        <v>3008.2756</v>
      </c>
      <c r="L31" s="137"/>
      <c r="M31" s="70">
        <v>2512.7302</v>
      </c>
      <c r="N31" s="70">
        <v>2539.902</v>
      </c>
      <c r="O31" s="70">
        <v>2788.2883</v>
      </c>
      <c r="P31" s="67"/>
    </row>
    <row r="32" spans="3:16" s="6" customFormat="1" ht="9.75" customHeight="1">
      <c r="C32" s="67"/>
      <c r="D32" s="68" t="s">
        <v>1</v>
      </c>
      <c r="E32" s="70">
        <v>4597.5299</v>
      </c>
      <c r="F32" s="70">
        <v>5160.742</v>
      </c>
      <c r="G32" s="70">
        <v>7186.4178</v>
      </c>
      <c r="H32" s="137"/>
      <c r="I32" s="151">
        <v>5992.054</v>
      </c>
      <c r="J32" s="70">
        <v>6042.6681</v>
      </c>
      <c r="K32" s="70">
        <v>9462.566</v>
      </c>
      <c r="L32" s="137"/>
      <c r="M32" s="70">
        <v>5885.8693</v>
      </c>
      <c r="N32" s="70">
        <v>7585.3097</v>
      </c>
      <c r="O32" s="70">
        <v>8929.6762</v>
      </c>
      <c r="P32" s="67"/>
    </row>
    <row r="33" spans="3:16" s="6" customFormat="1" ht="9.75" customHeight="1">
      <c r="C33" s="67"/>
      <c r="D33" s="68" t="s">
        <v>25</v>
      </c>
      <c r="E33" s="70">
        <v>2159.91</v>
      </c>
      <c r="F33" s="70">
        <v>1997.73</v>
      </c>
      <c r="G33" s="70">
        <v>2211.751</v>
      </c>
      <c r="H33" s="137"/>
      <c r="I33" s="151">
        <v>3596.77</v>
      </c>
      <c r="J33" s="70">
        <v>3583.99</v>
      </c>
      <c r="K33" s="70">
        <v>3783.25</v>
      </c>
      <c r="L33" s="137"/>
      <c r="M33" s="70">
        <v>2177.65</v>
      </c>
      <c r="N33" s="70">
        <v>2241.45</v>
      </c>
      <c r="O33" s="70">
        <v>2332.72</v>
      </c>
      <c r="P33" s="67"/>
    </row>
    <row r="34" spans="3:16" s="6" customFormat="1" ht="9.75" customHeight="1">
      <c r="C34" s="67"/>
      <c r="D34" s="68" t="s">
        <v>2</v>
      </c>
      <c r="E34" s="70">
        <v>4121.3442</v>
      </c>
      <c r="F34" s="70">
        <v>6083.3089</v>
      </c>
      <c r="G34" s="70">
        <v>5822.3293</v>
      </c>
      <c r="H34" s="137"/>
      <c r="I34" s="151">
        <v>4887.2829</v>
      </c>
      <c r="J34" s="70">
        <v>7687.025</v>
      </c>
      <c r="K34" s="70">
        <v>8602.5636</v>
      </c>
      <c r="L34" s="137"/>
      <c r="M34" s="70">
        <v>2984.4786</v>
      </c>
      <c r="N34" s="70">
        <v>4051.0338</v>
      </c>
      <c r="O34" s="70">
        <v>4082.5809</v>
      </c>
      <c r="P34" s="67"/>
    </row>
    <row r="35" spans="3:16" s="6" customFormat="1" ht="9.75" customHeight="1">
      <c r="C35" s="67"/>
      <c r="D35" s="68" t="s">
        <v>4</v>
      </c>
      <c r="E35" s="70">
        <v>399.3977</v>
      </c>
      <c r="F35" s="70">
        <v>397.4324</v>
      </c>
      <c r="G35" s="70">
        <v>387.5098</v>
      </c>
      <c r="H35" s="137"/>
      <c r="I35" s="151">
        <v>443.5143</v>
      </c>
      <c r="J35" s="70">
        <v>496.1556</v>
      </c>
      <c r="K35" s="70">
        <v>585.3182</v>
      </c>
      <c r="L35" s="137"/>
      <c r="M35" s="70">
        <v>493.0973</v>
      </c>
      <c r="N35" s="70">
        <v>467.9585</v>
      </c>
      <c r="O35" s="70">
        <v>498.6227</v>
      </c>
      <c r="P35" s="67"/>
    </row>
    <row r="36" spans="3:16" s="6" customFormat="1" ht="9.75" customHeight="1">
      <c r="C36" s="67"/>
      <c r="D36" s="68" t="s">
        <v>5</v>
      </c>
      <c r="E36" s="70">
        <v>310.7131</v>
      </c>
      <c r="F36" s="70">
        <v>381.6912</v>
      </c>
      <c r="G36" s="70">
        <v>515.2022</v>
      </c>
      <c r="H36" s="137"/>
      <c r="I36" s="151">
        <v>459.2742</v>
      </c>
      <c r="J36" s="70">
        <v>690.6682</v>
      </c>
      <c r="K36" s="70">
        <v>890.6165</v>
      </c>
      <c r="L36" s="137"/>
      <c r="M36" s="70">
        <v>742.0074</v>
      </c>
      <c r="N36" s="70">
        <v>759.499</v>
      </c>
      <c r="O36" s="70">
        <v>889.4693</v>
      </c>
      <c r="P36" s="67"/>
    </row>
    <row r="37" spans="3:16" s="6" customFormat="1" ht="9.75" customHeight="1">
      <c r="C37" s="67"/>
      <c r="D37" s="68" t="s">
        <v>6</v>
      </c>
      <c r="E37" s="70">
        <v>669.7</v>
      </c>
      <c r="F37" s="70">
        <v>602.4</v>
      </c>
      <c r="G37" s="70">
        <v>702.2</v>
      </c>
      <c r="H37" s="137"/>
      <c r="I37" s="151">
        <v>1433.7</v>
      </c>
      <c r="J37" s="70">
        <v>1472.5</v>
      </c>
      <c r="K37" s="70">
        <v>1907.6</v>
      </c>
      <c r="L37" s="137"/>
      <c r="M37" s="70">
        <v>1688.6</v>
      </c>
      <c r="N37" s="70">
        <v>1718.3</v>
      </c>
      <c r="O37" s="70">
        <v>1724.1</v>
      </c>
      <c r="P37" s="67"/>
    </row>
    <row r="38" spans="3:16" s="6" customFormat="1" ht="9.75" customHeight="1">
      <c r="C38" s="67"/>
      <c r="D38" s="68" t="s">
        <v>7</v>
      </c>
      <c r="E38" s="70">
        <v>1093.5485</v>
      </c>
      <c r="F38" s="70">
        <v>1060.284</v>
      </c>
      <c r="G38" s="70">
        <v>1323.0233</v>
      </c>
      <c r="H38" s="137"/>
      <c r="I38" s="151">
        <v>1805.1609</v>
      </c>
      <c r="J38" s="70">
        <v>1633.8856</v>
      </c>
      <c r="K38" s="70">
        <v>2218.2311</v>
      </c>
      <c r="L38" s="137"/>
      <c r="M38" s="70">
        <v>2302.8249</v>
      </c>
      <c r="N38" s="70">
        <v>2047.4166</v>
      </c>
      <c r="O38" s="70">
        <v>2100.9342</v>
      </c>
      <c r="P38" s="67"/>
    </row>
    <row r="39" spans="3:16" s="6" customFormat="1" ht="9.75" customHeight="1">
      <c r="C39" s="72"/>
      <c r="D39" s="73" t="s">
        <v>8</v>
      </c>
      <c r="E39" s="75">
        <v>7147.4408</v>
      </c>
      <c r="F39" s="75">
        <v>6974.9652</v>
      </c>
      <c r="G39" s="75">
        <v>8119.7959</v>
      </c>
      <c r="H39" s="139"/>
      <c r="I39" s="152">
        <v>7677.4657</v>
      </c>
      <c r="J39" s="75">
        <v>7309.3276</v>
      </c>
      <c r="K39" s="75">
        <v>8461.4469</v>
      </c>
      <c r="L39" s="139"/>
      <c r="M39" s="75">
        <v>11252.418</v>
      </c>
      <c r="N39" s="75">
        <v>11262.037</v>
      </c>
      <c r="O39" s="75">
        <v>12160.386</v>
      </c>
      <c r="P39" s="72"/>
    </row>
    <row r="40" spans="3:16" s="6" customFormat="1" ht="9.75" customHeight="1">
      <c r="C40" s="47"/>
      <c r="D40" s="48" t="s">
        <v>10</v>
      </c>
      <c r="E40" s="50">
        <v>855.6488</v>
      </c>
      <c r="F40" s="50">
        <v>831.4713</v>
      </c>
      <c r="G40" s="50">
        <v>925.5606</v>
      </c>
      <c r="H40" s="135"/>
      <c r="I40" s="150">
        <v>1199.2899</v>
      </c>
      <c r="J40" s="50">
        <v>1229.3093</v>
      </c>
      <c r="K40" s="50">
        <v>1236.5625</v>
      </c>
      <c r="L40" s="135"/>
      <c r="M40" s="50">
        <v>1619.8666</v>
      </c>
      <c r="N40" s="50">
        <v>1800.1645</v>
      </c>
      <c r="O40" s="50">
        <v>1958.9235</v>
      </c>
      <c r="P40" s="47"/>
    </row>
    <row r="41" spans="3:16" s="6" customFormat="1" ht="9.75" customHeight="1">
      <c r="C41" s="52"/>
      <c r="D41" s="53" t="s">
        <v>11</v>
      </c>
      <c r="E41" s="55">
        <v>3052.8179</v>
      </c>
      <c r="F41" s="55">
        <v>2582.4184</v>
      </c>
      <c r="G41" s="55">
        <v>2334.3927</v>
      </c>
      <c r="H41" s="141"/>
      <c r="I41" s="153">
        <v>3118.3896</v>
      </c>
      <c r="J41" s="55">
        <v>2854.5345</v>
      </c>
      <c r="K41" s="55">
        <v>2823.6069</v>
      </c>
      <c r="L41" s="141"/>
      <c r="M41" s="55">
        <v>3359.2194</v>
      </c>
      <c r="N41" s="55">
        <v>3171.2503</v>
      </c>
      <c r="O41" s="55">
        <v>3041.7255</v>
      </c>
      <c r="P41" s="52"/>
    </row>
    <row r="42" spans="3:16" ht="9.75" customHeight="1">
      <c r="C42" s="6"/>
      <c r="D42" s="11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6"/>
    </row>
    <row r="43" spans="3:16" ht="9.75" customHeight="1">
      <c r="C43" s="6"/>
      <c r="D43" s="3" t="s">
        <v>90</v>
      </c>
      <c r="E43" s="9"/>
      <c r="K43" s="9"/>
      <c r="L43" s="9"/>
      <c r="M43" s="9"/>
      <c r="O43" s="9"/>
      <c r="P43" s="6"/>
    </row>
    <row r="44" spans="3:16" ht="9.75" customHeight="1">
      <c r="C44" s="6"/>
      <c r="D44" s="6" t="s">
        <v>91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6"/>
    </row>
    <row r="45" spans="3:16" ht="9.75" customHeight="1">
      <c r="C45" s="6"/>
      <c r="D45" s="17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6"/>
    </row>
    <row r="46" spans="3:16" ht="9.75" customHeight="1">
      <c r="C46" s="6"/>
      <c r="D46" s="17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6"/>
    </row>
    <row r="47" spans="3:16" ht="9.75" customHeight="1">
      <c r="C47" s="6"/>
      <c r="D47" s="6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6"/>
    </row>
    <row r="48" ht="9.75" customHeight="1"/>
    <row r="49" ht="9.75" customHeight="1"/>
    <row r="50" ht="9.75" customHeight="1"/>
    <row r="51" ht="9.75" customHeight="1"/>
    <row r="52" ht="9.75" customHeight="1"/>
  </sheetData>
  <mergeCells count="3">
    <mergeCell ref="I9:L9"/>
    <mergeCell ref="M9:P9"/>
    <mergeCell ref="D9:H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D2:N1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3" customWidth="1"/>
    <col min="3" max="3" width="1.7109375" style="3" customWidth="1"/>
    <col min="4" max="4" width="53.57421875" style="3" customWidth="1"/>
    <col min="5" max="13" width="11.00390625" style="3" customWidth="1"/>
    <col min="14" max="16384" width="9.140625" style="3" customWidth="1"/>
  </cols>
  <sheetData>
    <row r="1" s="111" customFormat="1" ht="11.25"/>
    <row r="2" s="1" customFormat="1" ht="11.25">
      <c r="D2" s="1" t="s">
        <v>51</v>
      </c>
    </row>
    <row r="3" s="1" customFormat="1" ht="11.25">
      <c r="D3" s="1" t="s">
        <v>52</v>
      </c>
    </row>
    <row r="4" s="1" customFormat="1" ht="11.25">
      <c r="D4" s="1" t="s">
        <v>54</v>
      </c>
    </row>
    <row r="5" s="1" customFormat="1" ht="11.25"/>
    <row r="6" s="1" customFormat="1" ht="11.25">
      <c r="D6" s="1" t="s">
        <v>92</v>
      </c>
    </row>
    <row r="7" s="1" customFormat="1" ht="11.25">
      <c r="D7" s="1" t="s">
        <v>21</v>
      </c>
    </row>
    <row r="8" ht="12"/>
    <row r="9" spans="5:14" ht="12">
      <c r="E9" s="3">
        <v>1998</v>
      </c>
      <c r="F9" s="3">
        <v>1999</v>
      </c>
      <c r="G9" s="3">
        <v>2000</v>
      </c>
      <c r="H9" s="3">
        <v>2001</v>
      </c>
      <c r="I9" s="3">
        <v>2002</v>
      </c>
      <c r="J9" s="3">
        <v>2003</v>
      </c>
      <c r="K9" s="3">
        <v>2004</v>
      </c>
      <c r="L9" s="3">
        <v>2005</v>
      </c>
      <c r="M9" s="3">
        <v>2006</v>
      </c>
      <c r="N9" s="3">
        <v>2007</v>
      </c>
    </row>
    <row r="10" spans="4:14" ht="12">
      <c r="D10" s="3" t="s">
        <v>93</v>
      </c>
      <c r="E10" s="13">
        <v>100.34</v>
      </c>
      <c r="F10" s="13">
        <v>99.7839</v>
      </c>
      <c r="G10" s="13">
        <v>100</v>
      </c>
      <c r="H10" s="13">
        <v>103.5545</v>
      </c>
      <c r="I10" s="13">
        <v>103.1382</v>
      </c>
      <c r="J10" s="13">
        <v>105.0542</v>
      </c>
      <c r="K10" s="13">
        <v>112.3812</v>
      </c>
      <c r="L10" s="13">
        <v>105.2009</v>
      </c>
      <c r="M10" s="13">
        <v>108.7939</v>
      </c>
      <c r="N10" s="13">
        <v>122.9711</v>
      </c>
    </row>
    <row r="11" spans="4:14" ht="12">
      <c r="D11" s="3" t="s">
        <v>94</v>
      </c>
      <c r="E11" s="13">
        <v>97.2066</v>
      </c>
      <c r="F11" s="13">
        <v>92.3191</v>
      </c>
      <c r="G11" s="13">
        <v>100</v>
      </c>
      <c r="H11" s="13">
        <v>107.6616</v>
      </c>
      <c r="I11" s="13">
        <v>100.8066</v>
      </c>
      <c r="J11" s="13">
        <v>97.9974</v>
      </c>
      <c r="K11" s="13">
        <v>99.728</v>
      </c>
      <c r="L11" s="13">
        <v>101.875</v>
      </c>
      <c r="M11" s="13">
        <v>103.8621</v>
      </c>
      <c r="N11" s="13">
        <v>108.7822</v>
      </c>
    </row>
    <row r="12" spans="4:14" ht="12">
      <c r="D12" s="3" t="s">
        <v>95</v>
      </c>
      <c r="E12" s="13">
        <v>101.50538167787585</v>
      </c>
      <c r="F12" s="13">
        <v>97.36585381537024</v>
      </c>
      <c r="G12" s="13">
        <v>100</v>
      </c>
      <c r="H12" s="13">
        <v>106.90647257321564</v>
      </c>
      <c r="I12" s="13">
        <v>99.94018401644044</v>
      </c>
      <c r="J12" s="13">
        <v>100.76680661494046</v>
      </c>
      <c r="K12" s="13">
        <v>105.94408131789295</v>
      </c>
      <c r="L12" s="13">
        <v>99.46321776309655</v>
      </c>
      <c r="M12" s="13">
        <v>101.7731144683795</v>
      </c>
      <c r="N12" s="13">
        <v>109.25629763404592</v>
      </c>
    </row>
    <row r="13" ht="12"/>
    <row r="14" ht="12">
      <c r="D14" s="6" t="s">
        <v>91</v>
      </c>
    </row>
    <row r="15" ht="12"/>
    <row r="16" ht="12">
      <c r="D16" s="33"/>
    </row>
    <row r="17" ht="12">
      <c r="D17" s="17"/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Gemma Asero</cp:lastModifiedBy>
  <cp:lastPrinted>2009-05-27T15:30:54Z</cp:lastPrinted>
  <dcterms:created xsi:type="dcterms:W3CDTF">2006-09-22T14:49:05Z</dcterms:created>
  <dcterms:modified xsi:type="dcterms:W3CDTF">2009-06-16T10:22:15Z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1122669405</vt:i4>
  </property>
  <property fmtid="{D5CDD505-2E9C-101B-9397-08002B2CF9AE}" pid="3" name="_NewReviewCycle">
    <vt:lpwstr/>
  </property>
  <property fmtid="{D5CDD505-2E9C-101B-9397-08002B2CF9AE}" pid="4" name="_EmailSubject">
    <vt:lpwstr>Xls files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