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worksheets/sheet32.xml" ContentType="application/vnd.openxmlformats-officedocument.spreadsheetml.worksheet+xml"/>
  <Override PartName="/xl/drawings/drawing18.xml" ContentType="application/vnd.openxmlformats-officedocument.drawing+xml"/>
  <Override PartName="/xl/worksheets/sheet33.xml" ContentType="application/vnd.openxmlformats-officedocument.spreadsheetml.worksheet+xml"/>
  <Override PartName="/xl/drawings/drawing1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0.xml" ContentType="application/vnd.openxmlformats-officedocument.drawing+xml"/>
  <Override PartName="/xl/worksheets/sheet36.xml" ContentType="application/vnd.openxmlformats-officedocument.spreadsheetml.worksheet+xml"/>
  <Override PartName="/xl/drawings/drawing2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2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23.xml" ContentType="application/vnd.openxmlformats-officedocument.drawing+xml"/>
  <Override PartName="/xl/worksheets/sheet41.xml" ContentType="application/vnd.openxmlformats-officedocument.spreadsheetml.worksheet+xml"/>
  <Override PartName="/xl/drawings/drawing24.xml" ContentType="application/vnd.openxmlformats-officedocument.drawing+xml"/>
  <Override PartName="/xl/worksheets/sheet42.xml" ContentType="application/vnd.openxmlformats-officedocument.spreadsheetml.worksheet+xml"/>
  <Override PartName="/xl/drawings/drawing25.xml" ContentType="application/vnd.openxmlformats-officedocument.drawing+xml"/>
  <Override PartName="/xl/worksheets/sheet43.xml" ContentType="application/vnd.openxmlformats-officedocument.spreadsheetml.worksheet+xml"/>
  <Override PartName="/xl/drawings/drawing26.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500" tabRatio="777" activeTab="0"/>
  </bookViews>
  <sheets>
    <sheet name="SubCh 7.1" sheetId="1" r:id="rId1"/>
    <sheet name="C7F1" sheetId="2" r:id="rId2"/>
    <sheet name="C7T1" sheetId="3" r:id="rId3"/>
    <sheet name="C7F2" sheetId="4" r:id="rId4"/>
    <sheet name="C7F3" sheetId="5" r:id="rId5"/>
    <sheet name="C7T2" sheetId="6" r:id="rId6"/>
    <sheet name="C7T3" sheetId="7" r:id="rId7"/>
    <sheet name="SubCh 7.2" sheetId="8" r:id="rId8"/>
    <sheet name="C7T4" sheetId="9" r:id="rId9"/>
    <sheet name="C7F4" sheetId="10" r:id="rId10"/>
    <sheet name="C7F5" sheetId="11" r:id="rId11"/>
    <sheet name="C7F6" sheetId="12" r:id="rId12"/>
    <sheet name="C7F7" sheetId="13" r:id="rId13"/>
    <sheet name="C7T5" sheetId="14" r:id="rId14"/>
    <sheet name="SubCh 7.3" sheetId="15" r:id="rId15"/>
    <sheet name="C7F8" sheetId="16" r:id="rId16"/>
    <sheet name="C7T6" sheetId="17" r:id="rId17"/>
    <sheet name="C7F9" sheetId="18" r:id="rId18"/>
    <sheet name="C7F10" sheetId="19" r:id="rId19"/>
    <sheet name="C7F11" sheetId="20" r:id="rId20"/>
    <sheet name="C7F12" sheetId="21" r:id="rId21"/>
    <sheet name="C7T7" sheetId="22" r:id="rId22"/>
    <sheet name="C7F13" sheetId="23" r:id="rId23"/>
    <sheet name="C7F14" sheetId="24" r:id="rId24"/>
    <sheet name="SubCh 7.4" sheetId="25" r:id="rId25"/>
    <sheet name="C7F15" sheetId="26" r:id="rId26"/>
    <sheet name="C7F16" sheetId="27" r:id="rId27"/>
    <sheet name="C7T8" sheetId="28" r:id="rId28"/>
    <sheet name="SubCh 7.5" sheetId="29" r:id="rId29"/>
    <sheet name="C7T9" sheetId="30" r:id="rId30"/>
    <sheet name="C7F17" sheetId="31" r:id="rId31"/>
    <sheet name="C7F18" sheetId="32" r:id="rId32"/>
    <sheet name="C7F19" sheetId="33" r:id="rId33"/>
    <sheet name="C7T10" sheetId="34" r:id="rId34"/>
    <sheet name="C7F20" sheetId="35" r:id="rId35"/>
    <sheet name="C7F21" sheetId="36" r:id="rId36"/>
    <sheet name="SubCh 7.6" sheetId="37" r:id="rId37"/>
    <sheet name="C7F22" sheetId="38" r:id="rId38"/>
    <sheet name="C7T11" sheetId="39" r:id="rId39"/>
    <sheet name="C7F23" sheetId="40" r:id="rId40"/>
    <sheet name="C7F24" sheetId="41" r:id="rId41"/>
    <sheet name="C7F25" sheetId="42" r:id="rId42"/>
    <sheet name="C7F26" sheetId="43" r:id="rId43"/>
    <sheet name="C7T12" sheetId="44" r:id="rId44"/>
    <sheet name="C7F27" sheetId="45" r:id="rId45"/>
  </sheets>
  <definedNames>
    <definedName name="_xlnm.Print_Area" localSheetId="6">'C7T3'!$B$2:$I$45</definedName>
  </definedNames>
  <calcPr fullCalcOnLoad="1"/>
</workbook>
</file>

<file path=xl/sharedStrings.xml><?xml version="1.0" encoding="utf-8"?>
<sst xmlns="http://schemas.openxmlformats.org/spreadsheetml/2006/main" count="1370" uniqueCount="339">
  <si>
    <t>(4) Allemagne, Italie, Roumanie et Croatie, 2005; Portugal, 2003; Belgique, Bulgarie, Espagne et Suède, 2002; République tchèque, 2001; Irlande et Pays-Bas, 2000; zone euro, 1998.</t>
  </si>
  <si>
    <t>(2) Irlande, 2005.</t>
  </si>
  <si>
    <t>Production de céréales dans l'EU-27, 2006 (1)</t>
  </si>
  <si>
    <t>Blé</t>
  </si>
  <si>
    <t>Orge</t>
  </si>
  <si>
    <t>Maïs grain</t>
  </si>
  <si>
    <t>Seigle</t>
  </si>
  <si>
    <t>Riz</t>
  </si>
  <si>
    <t>Autres</t>
  </si>
  <si>
    <t>(1) La somme des chiffres n’est pas égale à 100 % car les valeurs ont été arrondies.</t>
  </si>
  <si>
    <t>Production de céréales, 2006</t>
  </si>
  <si>
    <t>(1) Non disponible.</t>
  </si>
  <si>
    <t>Production agricole de végétaux dans l'EU-27</t>
  </si>
  <si>
    <t>Céréales</t>
  </si>
  <si>
    <t>Betteraves sucrières</t>
  </si>
  <si>
    <t>Colza</t>
  </si>
  <si>
    <t>(% du total, en tonnes)</t>
  </si>
  <si>
    <t>Répartition de la production de légumes dans l'EU-27, 2006 (1)</t>
  </si>
  <si>
    <t>Tomates</t>
  </si>
  <si>
    <t>Carottes</t>
  </si>
  <si>
    <t>Oignons</t>
  </si>
  <si>
    <t>(1) La somme des chiffres n'est pas égale à 100 % car les valeurs ont été arrondies.</t>
  </si>
  <si>
    <t>Répartition de la production de fruits dans l'EU-27, 2006</t>
  </si>
  <si>
    <t>Pommes</t>
  </si>
  <si>
    <t>Poires</t>
  </si>
  <si>
    <t>Production agricole liée aux animaux</t>
  </si>
  <si>
    <t>Collecte de lait de vache, 2005 (1)</t>
  </si>
  <si>
    <t>Beurre, 2005 (2)</t>
  </si>
  <si>
    <t>Fromage, 2005 (3)</t>
  </si>
  <si>
    <t>Bovins, 2006 (4)</t>
  </si>
  <si>
    <t>Porcins,
2006 (4)</t>
  </si>
  <si>
    <t>Ovins et caprins, 2006</t>
  </si>
  <si>
    <t>(1) Belgique et Irlande, 2004.</t>
  </si>
  <si>
    <t>(2) Belgique et Irlande, 2004; Slovénie, 2002.</t>
  </si>
  <si>
    <t>(3) Belgique, Irlande et Hongrie, 2004; Luxembourg, 1997.</t>
  </si>
  <si>
    <t>Consommation de viande par habitant, 2003 (1)</t>
  </si>
  <si>
    <t>(en kg)</t>
  </si>
  <si>
    <t>(1) Non disponible pour les États membres qui ne sont pas indiqués.</t>
  </si>
  <si>
    <t>Utilisation du lait dans l'UE, 2005 (1)</t>
  </si>
  <si>
    <t>Fromage</t>
  </si>
  <si>
    <t>Beurre</t>
  </si>
  <si>
    <t>Lait de consommation</t>
  </si>
  <si>
    <t>Crème pour consommation directe</t>
  </si>
  <si>
    <t>Autres produits frais</t>
  </si>
  <si>
    <t>Lait en poudre</t>
  </si>
  <si>
    <t>Autres produits manufacturés</t>
  </si>
  <si>
    <t>(1) La somme des chiffres n'est pas égale à 100 % car les valeurs ont été arrondies; les chiffres sont fondés sur les données disponibles pour les États membres.</t>
  </si>
  <si>
    <t>Superficie occupée par l'agriculture biologique, 2005</t>
  </si>
  <si>
    <t>(en % de la SAU)</t>
  </si>
  <si>
    <t>(2) Données pour l'agriculture biologique, 2004.</t>
  </si>
  <si>
    <t>Ventes de pesticides (1)</t>
  </si>
  <si>
    <t>(en kg de substance active par hectare de superficie agricole utilisée)</t>
  </si>
  <si>
    <t>(1) Allemagne, Pays-Bas, Autriche, Portugal et Suède, 2005; France, 2004; Irlande, 2003; Belgique, Danemark et Italie, 2002; Espagne et Finlande, 2001; Grèce et Luxembourg, 1999; Royaume-Uni, 1998; États membres restants, non disponible.</t>
  </si>
  <si>
    <t>Indicateurs environnementaux et agricoles, 2005</t>
  </si>
  <si>
    <t>Superficie agricole utilisée (SAU) (en milliers d'hectares)</t>
  </si>
  <si>
    <t>Superficie consacrée à l’agriculture biologique (entièrement convertie) (en % de la SAU) (1)</t>
  </si>
  <si>
    <t>Superficie biologique totale (en % de la SAU) (1, 2)</t>
  </si>
  <si>
    <t>Densité du bétail (en unités de bétail par km²)</t>
  </si>
  <si>
    <t>(1) Données pour l'agriculture biologique: Luxembourg et Pologne, 2004.</t>
  </si>
  <si>
    <t>(2) Données pour la superficie biologique totale: superficie entièrement convertie et superficie en conversion.</t>
  </si>
  <si>
    <t>Superficie irrigable (en % de
 la SAU)</t>
  </si>
  <si>
    <t>Production de bois</t>
  </si>
  <si>
    <t>(en milliers de m³)</t>
  </si>
  <si>
    <t xml:space="preserve">      Production totale de bois rond</t>
  </si>
  <si>
    <t xml:space="preserve">      Production totale de sciages</t>
  </si>
  <si>
    <t>Russie</t>
  </si>
  <si>
    <t>Production de bois rond par habitant, 2005</t>
  </si>
  <si>
    <t>(en m³)</t>
  </si>
  <si>
    <t>Production de sciages par habitant, 2005</t>
  </si>
  <si>
    <t>(en millions de m³ sous écorce)</t>
  </si>
  <si>
    <t>Production totale de bois rond dans l'EU-27</t>
  </si>
  <si>
    <t>Non conifères</t>
  </si>
  <si>
    <t>Conifères</t>
  </si>
  <si>
    <t>Production totale de papier et de carton</t>
  </si>
  <si>
    <t>(1) 1995-98, y compris Luxembourg.</t>
  </si>
  <si>
    <t>(2) 1995-98, inclus dans la Belgique.</t>
  </si>
  <si>
    <t>Production de papier et de carton par habitant, 2005 (1)</t>
  </si>
  <si>
    <t>(en tonnes)</t>
  </si>
  <si>
    <t>Arbres forestiers endommagés par la défoliation, 2006</t>
  </si>
  <si>
    <t>(2) Non disponible.</t>
  </si>
  <si>
    <t>Flotte de pêche, 2006 (1)</t>
  </si>
  <si>
    <t>Puissance totale (échelle de gauche, 1 000 kW)</t>
  </si>
  <si>
    <t>Tonnage total (échelle de droite, 1 000 TB)</t>
  </si>
  <si>
    <t>Captures totales dans l'ensemble des régions de pêche</t>
  </si>
  <si>
    <t>(en milliers de tonnes-poids vif)</t>
  </si>
  <si>
    <t xml:space="preserve">       (en milliers de tonnes-poids vif)</t>
  </si>
  <si>
    <t xml:space="preserve">       (en % des captures mondiales)</t>
  </si>
  <si>
    <t>Captures totales dans l’ensemble des régions de pêche, EU-27</t>
  </si>
  <si>
    <t>Volume (échelle de gauche, en milliers de tonnes-poids vif)</t>
  </si>
  <si>
    <t>Part (échelle de droite, en % des captures mondiales)</t>
  </si>
  <si>
    <t>(en % sur la base des tonnages)</t>
  </si>
  <si>
    <t>Captures par région de pêche, EU-27, 2005</t>
  </si>
  <si>
    <t>Atlantique nord-est</t>
  </si>
  <si>
    <t>Atlantique centre-est</t>
  </si>
  <si>
    <t>Méditerranée</t>
  </si>
  <si>
    <t>Atlantique nord-ouest</t>
  </si>
  <si>
    <t>Autres régions</t>
  </si>
  <si>
    <t>Commerce des produits de la pêche, 2006</t>
  </si>
  <si>
    <t>Exportations</t>
  </si>
  <si>
    <t>Importations</t>
  </si>
  <si>
    <t>Commerce dans l'EU-27 de produits de la pêche extra-UE</t>
  </si>
  <si>
    <t>Production totale de l'aquaculture</t>
  </si>
  <si>
    <t>Production de l'aquaculture, EU-27</t>
  </si>
  <si>
    <t>Source: Eurostat, FAO</t>
  </si>
  <si>
    <t>-</t>
  </si>
  <si>
    <t>(1) 2005.</t>
  </si>
  <si>
    <t>2003 (1)</t>
  </si>
  <si>
    <t xml:space="preserve">L'exploitant agricole est la personne physique ou morale qui tire profit de l'activité agricole. Ne sont comptabilisés que les exploitants individuels et non pas les exploitants d'exploitations en holding. </t>
  </si>
  <si>
    <t>Source: Eurostat (tag00096)</t>
  </si>
  <si>
    <t>Source: Eurostat (agr_is)</t>
  </si>
  <si>
    <t>Source: Eurostat (tag00057)</t>
  </si>
  <si>
    <t xml:space="preserve">L'indicateur A correspond à la valeur ajoutée nette déflatée (c'est-à-dire réelle) au coût des facteurs de l'agriculture par unité de travail annuel total. L'indice des prix implicites du PIB est utilisé comme déflateur. </t>
  </si>
  <si>
    <t>Source: Eurostat (tag00031)</t>
  </si>
  <si>
    <t xml:space="preserve">La production légumière correspond à la production de légumes récoltée au cours de l'année de référence. La production récoltée comprend les quantités commercialisées, mais aussi les quantités consommées directement à la ferme, les pertes et le gaspillage dans l'exploitation ainsi que les pertes au cours du transport, du stockage et de l'emballage. La production légumière résulte de l'activité de toutes les exploitations agricoles, spécialisées ou non, à l'exception des jardins potagers. Cette production agricole est destinée à la vente ou la consommation directe par le producteur. </t>
  </si>
  <si>
    <t>Source: Eurostat (tag00026)</t>
  </si>
  <si>
    <t>Source: Eurostat (apro_cpp_crop)</t>
  </si>
  <si>
    <t>(2002=100)</t>
  </si>
  <si>
    <t>Source: Eurostat</t>
  </si>
  <si>
    <t xml:space="preserve">Les indices donnent de l'information sur l'évolution des prix à la production pour l'ensemble de la production agricole. Les sous-indices ont été pondérés par la valeur des ventes en 2000. Les indices nominaux sont déflatés à l'aide des indices harmonisés des prix à la consommation. </t>
  </si>
  <si>
    <t xml:space="preserve">Les indices donnent de l'information sur l'évolution des prix d'achat pour l'ensemble des moyens de production agricole. Les sous-indices ont été pondérés par la valeur des achats en 2000. Les indices nominaux sont déflatés à l'aide des indices harmonisés des prix à la consommation. </t>
  </si>
  <si>
    <t xml:space="preserve">Les terrains bâtis et terrains connexes sont définis dans le questionnaire commun Eurostat/OCDE comme terrains résidentiels (3.1), terrains industriels (3.2), terrains utilisés pour les carrières, puits et mines (3.3.), terrains commerciaux (3.4), terrains utilisés pour les services publics (3.5), terrains à usage mixte (3.6), terrains utilisés pour les transports et communications (3.7), les infrastructures techniques (3.8), terrains à usage de loisirs et autres espaces ouverts (3.9). Les bâtiments d'exploitation agricole, les cours et les annexes dispersés sont exclus. Certains chiffres peuvent correspondre aux données disponibles au cours de l'année la plus proche (dans une limite de +/- 1 ou 2 années avant ou après). LU: le total exclut les catégories suivantes, 3.5, 3.6, 3.8 et 3.9. </t>
  </si>
  <si>
    <t>Les données couvrent le lait de vache collecté dans des fermes par des laiteries agréées. Il faut faire la distinction entre le lait collecté par des laiteries et la production de lait à la ferme. La collecte de lait ne représente qu'une partie de l'utilisation totale de la production de lait à la ferme. Le lait produit à la ferme est par ailleurs utilisé pour la consommation domestique, la vente directe et l'alimentation du bétail.</t>
  </si>
  <si>
    <t xml:space="preserve">Les données concernent la production totale de beurre et d'autres produits à matière grasse jaune. </t>
  </si>
  <si>
    <t xml:space="preserve">Cet indicateur exprime le poids carcasse des bovins (veaux, boeufs, taureaux, génisses et vaches) abattus par les abattoirs et à la ferme dont la viande est certifiée pour la consommation humaine. </t>
  </si>
  <si>
    <t xml:space="preserve">Cet indicateur exprime le poids carcasse total des porcs abattus par les abattoirs et à la ferme dont la viande est certifiée pour la consommation humaine. </t>
  </si>
  <si>
    <t xml:space="preserve">Cet indicateur exprime le poids carcasse des ovins, dont les agneaux, et des caprins abattus par les abattoirs ou en dehors de ces derniers, la viande étant certifiée pour la consommation humaine. </t>
  </si>
  <si>
    <t>Chapitre 7</t>
  </si>
  <si>
    <t xml:space="preserve">L’agriculture, la sylviculture et la pêche  </t>
  </si>
  <si>
    <t>La structure des exploitations agricoles et l’utilisation des terres</t>
  </si>
  <si>
    <t>La production, les indices de prix et les revenus agricoles</t>
  </si>
  <si>
    <t>Les produits agricoles</t>
  </si>
  <si>
    <t>L’agriculture et l’environnement</t>
  </si>
  <si>
    <t>La sylviculture</t>
  </si>
  <si>
    <t>La pêche</t>
  </si>
  <si>
    <t>Source: Eurostat (tag00001, tag00015 et ef_ov_lusum)</t>
  </si>
  <si>
    <t>La main-d'œuvre inclut tout le monde (au-dessus de l'âge de la scolarité obligatoire) ayant travaillé sur l'exploitation et pour le compte de cette dernière au cours des 12 derniers mois. On considère comme main-d'œuvre régulière tous les membres de la famille de l'exploitant travaillant sur l'exploitation (exploitant inclus) et la main-d'œuvre non familiale occupée régulièrement.</t>
  </si>
  <si>
    <t>Source: Eurostat (tag00020, tag00026, tag00022, tag00021, tag00028, tag00029 et tag00030)</t>
  </si>
  <si>
    <t xml:space="preserve">La main-d'œuvre inclut toutes les personnes (au-dessus de l'âge légal) ayant travaillé sur l'exploitation et pour le compte de cette dernière au cours des 12 derniers mois. Le temps de travail de chaque personne est enregistré en pourcentage d'un temps plein. Une UTA correspond au travail d'un employé à plein temps. </t>
  </si>
  <si>
    <t xml:space="preserve">On considère comme main-d'œuvre régulière tous les membres de la famille de l'exploitant travaillant sur l'exploitation (exploitant inclus) et la main-d'œuvre non familiale occupée régulièrement. </t>
  </si>
  <si>
    <t>Source: Eurostat (aact_eaa01, tag00100 et tag00101)</t>
  </si>
  <si>
    <t>Source: Eurostat (tag00047 et tag00052)</t>
  </si>
  <si>
    <t>Source: Eurostat (tag00047 et tag00053)</t>
  </si>
  <si>
    <t>Source: Eurostat (tag00031, tag00097 et tag00112)</t>
  </si>
  <si>
    <t>Source: Eurostat (tag00104, tag00031, tag00108 et tag00106)</t>
  </si>
  <si>
    <t>Source: Eurostat (tag00035, tag00110, tag00111 et tag00097)</t>
  </si>
  <si>
    <t>Source: Eurostat (tag00036, tag00114, tag00113 et tag00112)</t>
  </si>
  <si>
    <t>Source: Eurostat (tag00037, tag00038, tag00040, tag00044, tag00042 et tag00045)</t>
  </si>
  <si>
    <t>Source: Eurostat (tag00084 et agr_is )</t>
  </si>
  <si>
    <t>Source: Eurostat (agr_is, tag00098, food_in_porg1, tag00095 et tsdpc450)</t>
  </si>
  <si>
    <t>Source: Eurostat (tag00076 et tag00077), FAO</t>
  </si>
  <si>
    <t>Source: Eurostat (tag00078, tag00079, tag00080 et tag00081)</t>
  </si>
  <si>
    <t>Source: Eurostat (tag00093 et tag00094)</t>
  </si>
  <si>
    <t>Exploitations agricoles exerçant une autre activité lucrative, 2005</t>
  </si>
  <si>
    <t>(en %)</t>
  </si>
  <si>
    <t>Les légumes comprennent les différents types de choux (choux, choux-fleurs et brocolis notamment), les autres légumes feuillus ou à tige (céleris, poireaux, laitues, épinards et asperges notamment), les légumes cultivés pour leurs fruits (par exemple les tomates, les concombres, les cornichons, les melons, les aubergines, les citrouilles et les poivrons rouges), les racines et les tubercules (par exemple les navets, les carottes, les oignons, l'ail, les betteraves et les radis), les légumes à cosse (petits pois et haricots notamment), les champignons de culture, les produits sauvages et d'autres légumes frais.</t>
  </si>
  <si>
    <t>Les fruits comprennent les pommes, les poires, les fruits dénoyautés (les pêches ou les abricots par exemple), les fruits à coque (noix ou noisettes notamment), les autres fruits charnus (par exemple, les figues ou les kiwis), les baies, les agrumes, les raisins, les olives et les fruits sauvages.</t>
  </si>
  <si>
    <t>Les céréales comprennent le blé (blé commun, épeautre et blé dur), le seigle, le méteil, l'orge, l'avoine, le mélange de céréales autres que le méteil, le maïs grain, le sorgho, le triticale et d'autres céréales.</t>
  </si>
  <si>
    <t>Source: Eurostat (tag00072 et tag00073), CEE-ONU</t>
  </si>
  <si>
    <t>Source: Eurostat (tag00072 et tps00001), CEE-ONU</t>
  </si>
  <si>
    <t>Source: Eurostat (tag00073 et tps00001), CEE-ONU</t>
  </si>
  <si>
    <t>Source: Eurostat (for_rdw51), CEE-ONU</t>
  </si>
  <si>
    <t>Source: Eurostat (tag00074), CEE-ONU</t>
  </si>
  <si>
    <t>Source: Eurostat (tag00074 et tps00001), CEE-ONU</t>
  </si>
  <si>
    <t>Source: Eurostat (tsdnr530), Centre commun de recherche (CCR)</t>
  </si>
  <si>
    <r>
      <t>Puissance totale exprimée en kilowatts des flottes de pêche des États membres de l'UE, de l'Islande et de la Norvège. Les données pour l'UE sont fournies par la direction générale affaires maritimes et pêche</t>
    </r>
    <r>
      <rPr>
        <sz val="9"/>
        <rFont val="Frutiger 45"/>
        <family val="2"/>
      </rPr>
      <t xml:space="preserve">, sur base du fichier administratif de l'UE sur les bateaux de pêche. Les données pour l'Islande et la Norvège sont directement transmises à Eurostat par les autorités nationales. En général, les données se réfèrent à la taille de la flotte de pêche au 31 décembre de l'année de référence. </t>
    </r>
  </si>
  <si>
    <t>Exploitations avec superficie irrigable 
(en % de la SAU)</t>
  </si>
  <si>
    <t xml:space="preserve">  Nombre 
d’exploitations agricoles 
  (en milliers)</t>
  </si>
  <si>
    <t xml:space="preserve">  Exploitations 
avec vaches laitières
  (en milliers)</t>
  </si>
  <si>
    <t>(1) Pologne et Roumanie, 2002.</t>
  </si>
  <si>
    <t>(2) Des changements méthodologiques sont intervenus entre 2000 et 2003.</t>
  </si>
  <si>
    <t>(3) Le nombre total d'exploitations a été revu à la hausse en raison des informations supplémentaires sur le nombre de demandes de subventions ayant été rendues accessibles en 2005.</t>
  </si>
  <si>
    <t>Main-d'œuvre agricole régulière par sexe, 2005</t>
  </si>
  <si>
    <t>Hommes</t>
  </si>
  <si>
    <t>Femmes</t>
  </si>
  <si>
    <t>Main-d'œuvre agricole régulière</t>
  </si>
  <si>
    <t>Main-d'œuvre agricole, 2005</t>
  </si>
  <si>
    <t>Superficie agricole par utilisation des sols dans l'UE (1)</t>
  </si>
  <si>
    <t>(en % de la superficie des terres)</t>
  </si>
  <si>
    <t>(1) Total de l'UE basé sur les données pour la Belgique, la Bulgarie, la République tchèque, le Danemark, l'Estonie, l'Espagne, la France, l'Italie, la Lettonie, la Lituanie, le Luxembourg, les Pays-Bas, la Pologne, le Portugal, la Roumanie, la Slovaquie et la Suède.</t>
  </si>
  <si>
    <t>Superficie agricole utilisée</t>
  </si>
  <si>
    <t>Cultures permanentes</t>
  </si>
  <si>
    <t>Pâturages permanents</t>
  </si>
  <si>
    <t>Terres arables</t>
  </si>
  <si>
    <t>Superficie boisée</t>
  </si>
  <si>
    <t>(1) UTA: unité de travail annuel.</t>
  </si>
  <si>
    <t>Main-d’œuvre agricole totale 
(en milliers d’UTA) (1)</t>
  </si>
  <si>
    <t>Temps de travail: main-d’œuvre agricole régulière 
(en %)</t>
  </si>
  <si>
    <t>Temps de travail: 
main-d’œuvre agricole à temps plein 
(en %)</t>
  </si>
  <si>
    <t>Temps de travail: main-d’œuvre agricole féminine régulière 
(en %)</t>
  </si>
  <si>
    <t>Temps de travail: main-d’œuvre agricole familiale 
(en %)</t>
  </si>
  <si>
    <t>Exploitants agricoles en tant que personne physique 
(en milliers)</t>
  </si>
  <si>
    <t>Exploitants agricoles 
&lt; 35 ans 
(en milliers)</t>
  </si>
  <si>
    <t>Exploitants agricoles 
≥ 65 ans 
(en milliers)</t>
  </si>
  <si>
    <t>Superficie par utilisation des sols, 2006</t>
  </si>
  <si>
    <t>Cultures permanentes (en %) (3)</t>
  </si>
  <si>
    <t>Pâturages permanents (en %) (4)</t>
  </si>
  <si>
    <t>(1) Allemagne et Portugal, 2001; France, Lettonie, Roumanie et Croatie, 2005.</t>
  </si>
  <si>
    <t>(2) Allemagne et Portugal, 2001; Royaume-Uni, 2003; France, Irlande, Italie, Lettonie, Suède, Roumanie et Croatie, 2005.</t>
  </si>
  <si>
    <t>(3) Allemagne et Portugal, 2001; Royaume-Uni, 2003; République tchèque, 2004; France, Irlande, Italie, Lettonie, Autriche, Suède, Roumanie, Croatie et Turquie, 2005.</t>
  </si>
  <si>
    <t>(4) Allemagne et Portugal, 2001; Royaume-Uni, 2003; France, Irlande, Italie, Lettonie, Roumanie et Croatie et Turquie, 2005.</t>
  </si>
  <si>
    <t>(5) Allemagne et Portugal, 2001; Royaume-Uni, 2003; France, Irlande, Italie, Lettonie, Roumanie et Croatie, 2005.</t>
  </si>
  <si>
    <t>(6) Allemagne et Portugal, 2001; Croatie, 2003; République tchèque, 2004; France, Irlande, Italie, Lettonie, Autriche et Roumanie, 2005.</t>
  </si>
  <si>
    <t>(7) Espagne et Luxembourg, 1990; Finlande, 1995; Lettonie, 1999; Danemark, Allemagne, Chypre, Pays-Bas, Autriche, Pologne, Portugal, Suède et Croatie, 2000; Bulgarie, République tchèque, Lituanie, Roumanie, Slovénie et Slovaquie, 2002; Belgique et France, 2003.</t>
  </si>
  <si>
    <t>Source: Eurostat (agr_is et tsdnr510), Agence européenne pour l’environnement</t>
  </si>
  <si>
    <t>Superficie agricole utilisée 
(en %) (2)</t>
  </si>
  <si>
    <t>Terres arables 
(en %) (5)</t>
  </si>
  <si>
    <t>Superficie boisée 
(en %) (6)</t>
  </si>
  <si>
    <t>Terrains bâtis 
(en %) (7)</t>
  </si>
  <si>
    <t>Superficie des terres
(en milliers d’hectare) (1)</t>
  </si>
  <si>
    <t>Production agricole et valeur ajoutée</t>
  </si>
  <si>
    <t>(en millions d'euros)</t>
  </si>
  <si>
    <t>Valeur ajoutée brute de l’industrie agricole aux prix à la production</t>
  </si>
  <si>
    <t>Production végétale aux prix à la production</t>
  </si>
  <si>
    <t>Production animale aux prix à la production</t>
  </si>
  <si>
    <t>Production agricole et valeur ajoutée dans l'EU-27</t>
  </si>
  <si>
    <t>Valeur ajoutée brute de l'industrie agricole aux prix à la production</t>
  </si>
  <si>
    <t>Prix à la production agricole et prix d'acquisition dans l'EU-27</t>
  </si>
  <si>
    <t>Indices des prix à la production déflatés</t>
  </si>
  <si>
    <t>Indices des prix à l'acquisition déflatés</t>
  </si>
  <si>
    <t>Prix à la production agricole et prix d'acquisition, 2001-2006</t>
  </si>
  <si>
    <t>(taux de croissance annuels moyens des indices de prix déflatés, en %)</t>
  </si>
  <si>
    <t>Prix à la production (2)</t>
  </si>
  <si>
    <t>Prix à l'acquisition (3)</t>
  </si>
  <si>
    <t>(1) Prix à l'acquisition, non disponible.</t>
  </si>
  <si>
    <t>(2) Estonie et Chypre, 2000-2005.</t>
  </si>
  <si>
    <t>(3) Chypre, Pologne et Slovaquie, 2000-2005.</t>
  </si>
  <si>
    <t>Revenu de l'activité agricole (indicateur A), 2001-2006</t>
  </si>
  <si>
    <t>(taux de croissance annuels moyens, en %)</t>
  </si>
  <si>
    <t>Revenu de l'activité agricole (indicateur A)</t>
  </si>
  <si>
    <t>Production agricole de végétaux, 2006</t>
  </si>
  <si>
    <t>(en milliers de tonnes)</t>
  </si>
  <si>
    <t>Céréales (1)</t>
  </si>
  <si>
    <t>Pommes de terre</t>
  </si>
  <si>
    <t>Betteraves à sucre (2)</t>
  </si>
  <si>
    <t xml:space="preserve">Colza </t>
  </si>
  <si>
    <t>Légumes (3)</t>
  </si>
  <si>
    <t>Fruits (4)</t>
  </si>
  <si>
    <t>(1) Sauf riz; Croatie, 2005; Turquie, 2003; Islande, 1997.</t>
  </si>
  <si>
    <t>(3) Espagne, France et Croatie, 2005; Belgique, République tchèque, Pologne, Portugal et Roumanie, 2003; Suède, 2002; ancienne République yougoslave de Macédoine, 2001; zone euro, Allemagne et Irlande, 2000.</t>
  </si>
  <si>
    <t>Autriche</t>
  </si>
  <si>
    <t>Pologne</t>
  </si>
  <si>
    <t>Pologne (2)</t>
  </si>
  <si>
    <t>Roumanie</t>
  </si>
  <si>
    <t>Roumanie (1)</t>
  </si>
  <si>
    <t>(4) Bulgarie, 2000; Roumanie, 1998.</t>
  </si>
  <si>
    <t>Slovénie</t>
  </si>
  <si>
    <t>Slovaquie</t>
  </si>
  <si>
    <t>Finlande</t>
  </si>
  <si>
    <t>Suède</t>
  </si>
  <si>
    <t>Suède (3)</t>
  </si>
  <si>
    <t>Royaume-Uni</t>
  </si>
  <si>
    <t>Royaume-Uni (2)</t>
  </si>
  <si>
    <t>Islande</t>
  </si>
  <si>
    <t>Norvège</t>
  </si>
  <si>
    <t>Suisse</t>
  </si>
  <si>
    <t>Croatie</t>
  </si>
  <si>
    <t>Croatie (3)</t>
  </si>
  <si>
    <t>ARY de Macédoine</t>
  </si>
  <si>
    <t>Turquie</t>
  </si>
  <si>
    <t>Turquie (2)</t>
  </si>
  <si>
    <t>Japon</t>
  </si>
  <si>
    <t>États-Unis</t>
  </si>
  <si>
    <t>Zone euro</t>
  </si>
  <si>
    <t>Zone euro (1)</t>
  </si>
  <si>
    <t>Zone euro (5)</t>
  </si>
  <si>
    <t xml:space="preserve">La consommation humaine apparente par habitant est obtenue en divisant la consommation humaine par le nombre d'habitants (population résidente enregistrée dans les statistiques officielles au 30 Juin). Les personnes résidant normalement dans un pays mais temporairement absentes sont incluses dans le chiffre de la population totale, tandis que les étrangers résidant temporairement dans le pays sont exclus pour les mêmes raisons. </t>
  </si>
  <si>
    <t>Source: Eurostat (food_in_porg1)</t>
  </si>
  <si>
    <t xml:space="preserve">La superficie qui répond à toutes les conditions de production établies dans le Règlement (CEE) N° 2092/91 peut être considérée comme biologique. </t>
  </si>
  <si>
    <t xml:space="preserve">Superficie maximale qui, au cours de l'année de référence, pourrait être irriguée avec les installations et la quantité d'eau normalement disponibles dans l'exploitation. La superficie irrigable totale peut être différente du total des superficies équipées d'installations d'irrigation. D'une part, ces installations peuvent être mobiles et alors utilisées sur plusieurs parcelles au cours de la campagne et, d'autre part, la capacité d'irrigation peut être réduite par le manque d'eau durant la période d'utilisation de ces installations mobiles. </t>
  </si>
  <si>
    <t xml:space="preserve">Volume total de pesticides vendus dans les États membres. Le total est la somme des fongicides, des herbicides, des insecticides et autres pesticides. </t>
  </si>
  <si>
    <t>Production de bois rond (terme synonyme de quantités enlevées): correspond à toutes les quantités de bois enlevées des forêts, des autres superficies boisées et des arbres hors forêts pendant une période donnée.</t>
  </si>
  <si>
    <t xml:space="preserve">Tonnage total des flottes de pêche des États membres de l'UE, de l'Islande et de la Norvège. La période couverte par ce tableau correspond à la transition entre la mesure du tonnage en tonnage de jauge brut (TJB) et en tonnage brut (TB). Ce changement s'étant mis en place à des rythmes différents selon les administrations nationales, il est possible que les données ne soient pas comparables dans le temps et, particulièrement pour les périodes antérieures, qu'elles ne soient pas comparables par pays. </t>
  </si>
  <si>
    <t xml:space="preserve">Captures annuelles totales de produits de la pêche par les États membres de l'UE, l'Islande et la Norvège, ainsi que par les principaux autres pays de pêche dans l'ensemble des océans et zones aquatiques intérieures du monde. Les données sont exprimées en équivalent poids vif des produits débarqués. Ce poids est celui du produit à sa sortie de l'eau (c'est-à-dire avant transformation); il exclut cependant les produits qui ne sont pas débarqués pour des raisons diverses. </t>
  </si>
  <si>
    <t xml:space="preserve">Captures annuelles totales des États membres de l'UE, le l'EEE (c'est-à-dire l'UE plus l'Islande et la Norvège), du Japon et des États-Unis en pourcentage de la capture totale mondiale dans tous les océans et zones aquatiques intérieures. </t>
  </si>
  <si>
    <t>Plusieurs catégories de fromages sont regroupées sous l'appellation fromage. Elles se différencient principalement par leur teneur en eau. Les données présentées dans ce tableau se rapportent à tous les fromages, mais les statistiques européennes fournissent également des informations sur la production de sept catégories de fromages avec différentes teneurs en eau et compositions.</t>
  </si>
  <si>
    <t>Vaches laitières: vaches élevées exclusivement ou principalement pour la production de lait destiné à la consommation humaine et/ou de produits laitiers, y compris les vaches destinées à l'abattage (engraissées ou non entre leur dernière lactation et l'abattage).</t>
  </si>
  <si>
    <t xml:space="preserve">Exploitation agricole: unité technico-économique, soumise à une gestion unique et produisant des produits agricoles. L'exploitation peut également fournir d'autres produits et services (non agricoles). </t>
  </si>
  <si>
    <t>Superficie irrigable: superficie maximale qui, au cours de l'année de référence, pourrait être irriguée avec les installations et la quantité d'eau normalement disponibles dans l'exploitation.</t>
  </si>
  <si>
    <t>Papiers et cartons comprend les papiers graphiques, les papiers hygiéniques et domestiques, les matériaux d'emballage et autres papiers et cartons. Ne sont pas compris les articles en papier manufacturés tels que caisses, cartons, livres, revues.</t>
  </si>
  <si>
    <t xml:space="preserve">Les données sur le commerce des produits de la pêche ont été extraites à partir de la base de données COMEXT. Les produits de la pêche comprennent les produits de la pêche destinés à la consommation humaine (poissons, crustacés et mollusques), les produits de la pêche impropres à la consommation humaine (farine ou solubles, huiles et graisses, éponges, coraux etc.) et les plantes aquatiques. </t>
  </si>
  <si>
    <t>Source: Eurostat (tag00075), FAO</t>
  </si>
  <si>
    <t>Source: Eurostat (apro_mk_farm)</t>
  </si>
  <si>
    <t>Belgique</t>
  </si>
  <si>
    <t>Belgique (2)</t>
  </si>
  <si>
    <t>Belgique (1)</t>
  </si>
  <si>
    <t>Bulgarie</t>
  </si>
  <si>
    <t>Bulgarie (1)</t>
  </si>
  <si>
    <t>République tchèque</t>
  </si>
  <si>
    <t>Danemark</t>
  </si>
  <si>
    <t>Allemagne</t>
  </si>
  <si>
    <t>Estonie</t>
  </si>
  <si>
    <t>Estonie (1)</t>
  </si>
  <si>
    <t>Irlande</t>
  </si>
  <si>
    <t>Irlande (2)</t>
  </si>
  <si>
    <t>Grèce</t>
  </si>
  <si>
    <t>Grèce (2)</t>
  </si>
  <si>
    <t>Grèce (1)</t>
  </si>
  <si>
    <t>Espagne</t>
  </si>
  <si>
    <t>Italie</t>
  </si>
  <si>
    <t>Chypre</t>
  </si>
  <si>
    <t>Lettonie</t>
  </si>
  <si>
    <t>Lituanie</t>
  </si>
  <si>
    <t>Hongrie</t>
  </si>
  <si>
    <t>Malte</t>
  </si>
  <si>
    <t>Malte (1)</t>
  </si>
  <si>
    <t>Malte (2)</t>
  </si>
  <si>
    <t>Pays-Bas</t>
  </si>
  <si>
    <t>Sciages: bois tiré de bois rond, soit par sciage longitudinal, soit par un procédé de profilage par enlèvement de copeaux, et qui a une épaisseur supérieure à 6 mm. Il comprend les madriers, poutres, solives, planches, chevrons, voliges, lattes, planches de caisserie, traverses, bois d'oeuvre, etc. sous les formes suivantes : non rabotés, rabotés, à joints digitiformes, etc. Il est indiqué en mètres cubes de volume réel (m³).</t>
  </si>
  <si>
    <t>L'indicateur est défini comme le pourcentage d'arbres des zones forestières ou boisées qui sont classés dans une des classes de défoliation modérée, sévère ou morte.</t>
  </si>
  <si>
    <t>Captures annuelles totales par les États membres de l'UE, l'Islande et la Norvège, ainsi que par les principaux autres pays de pêche dans l'Atlantique du nord-ouest. Cette région de l'Atlantique correspond en gros à la zone située à l'est de la longitude de 42° ouest et au nord de la latitude de 36° nord. Elle comprend les eaux de la mer Baltique. Les données sont exprimées en équivalent poids vif des produits débarqués. Ce poids est celui du produit à sa sortie de l'eau (c'est-à-dire avant transformation); il exclut cependant les produits qui ne sont pas débarqués pour des raisons diverses.</t>
  </si>
  <si>
    <t>L'Atlantique du nord-ouest: cette région de l'Atlantique correspond en gros à la zone située à l'est de la longitude de 42° ouest et au nord de la latitude de 36° nord. Elle comprend les eaux de la mer Baltique.</t>
  </si>
  <si>
    <t>L'Atlantique du centre-est: cette région de l'Atlantique correspond en gros à la zone située à l'est de la longitude de 40° ouest entre les latitudes 36°nord et 6° sud.</t>
  </si>
  <si>
    <t>La Méditerranée: cette région, appelée par la FAO zone principale de pêche 37, comprend la Méditerannée et la mer Noire adjacente.</t>
  </si>
  <si>
    <t>Source: Eurostat (fish_trade_eu)</t>
  </si>
  <si>
    <t xml:space="preserve">Production totale de poissons, de crustacés, de mollusques et d'autres organismes aquatiques par aquaculture (élevage de poissons). Les données sont exprimées en équivalent du poids vivant de la production et correspondent au poids des produits à leur sortie de l'eau. Ainsi, dans le cas, par exemple, des mollusques, la coquille est comprise. </t>
  </si>
  <si>
    <t>Luxembourg (2)</t>
  </si>
  <si>
    <t>Liechtenstein</t>
  </si>
  <si>
    <t>Total</t>
  </si>
  <si>
    <t>:</t>
  </si>
  <si>
    <t>France</t>
  </si>
  <si>
    <t>Luxembourg</t>
  </si>
  <si>
    <t>Portugal</t>
  </si>
  <si>
    <t>(2) 2002.</t>
  </si>
  <si>
    <t>EU-27</t>
  </si>
  <si>
    <t xml:space="preserve">: </t>
  </si>
  <si>
    <t>Canada</t>
  </si>
  <si>
    <t>(3) 2005.</t>
  </si>
  <si>
    <t>(2000=100)</t>
  </si>
  <si>
    <t>2001-06</t>
  </si>
  <si>
    <t>(2) 2003.</t>
  </si>
  <si>
    <t>Oranges</t>
  </si>
  <si>
    <t>(1) En 2006, la puissance totale de l'EU-25 était de 7 068 471 kW et le tonnage total s'élevait à 1 955 879 TB; la République tchèque, le Luxembourg, la Hongrie, l'Autriche et la Slovaquie sont des pays enclavés, sans flotte de pêche marine.</t>
  </si>
  <si>
    <t>Source: Eurostat (tag00082 et tag00083), Direction générale affaires maritimes et pêche</t>
  </si>
  <si>
    <t>Autre activité lucrative: est une activité autre que celle liée au travail agricole, y compris les activités effectuées par l'exploitation elle-même ( aires de camping, hébergements pour touristes, etc) ou qui utilise ses ressources (matériel etc.) ou ses produits (tels que la transformation des produits de la ferme, la production d'énergie renouvelable), et qui a des retombées économiques pour l'exploitation. Elle est exercée par l'exploitant, un ou des membre(s) de sa famille ou un ou plusieurs partenaires dans le cas de groupement d'exploitations.</t>
  </si>
  <si>
    <t>Exploitations agricoles</t>
  </si>
  <si>
    <t>(1) ZE-12.</t>
  </si>
  <si>
    <t>(5) ZE-12.</t>
  </si>
  <si>
    <t>Rép. tchèque</t>
  </si>
  <si>
    <t xml:space="preserve">L'indice de densité du bétail fournit le nombre d'unités gros bétail (UGB) par hectare de surface agricole utile. L'UGB est une unité de référence qui facilite l'agrégation de plusieurs espèces et différents ages de bétail. Les coefficients UGB d'Eurofarm, à la base de cet indicateur, sont établis par convention (à l'origine, ils se rapportaient aux besoins alimentaires des animaux, la référence étant une vache laitière avec un rendement de 3 000 kg de lait, sans supplémentation par des aliments concentrés). Pour l'interpétation de l'indice de densité du bétail, les limites de cette unité théorique doivent être prises en compte. Les espèces aggrégées dans le total, pour cet indicateurs, sont les suivantes: équidés, bovins, ovins, caprins, porcs, volaille et lapins.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</si>
</sst>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000"/>
    <numFmt numFmtId="196" formatCode="#,##0.00000"/>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0;[Black]#,##0"/>
    <numFmt numFmtId="203" formatCode="#\ ###\ ##0"/>
    <numFmt numFmtId="204" formatCode="0;[Red]0"/>
    <numFmt numFmtId="205" formatCode="#\ ##0.0"/>
    <numFmt numFmtId="206" formatCode="#\ ###.0"/>
    <numFmt numFmtId="207" formatCode="_-* #,##0.0_-;\-* #,##0.0_-;_-* &quot;-&quot;??_-;_-@_-"/>
    <numFmt numFmtId="208" formatCode="_-* #,##0_-;\-* #,##0_-;_-* &quot;-&quot;??_-;_-@_-"/>
    <numFmt numFmtId="209" formatCode="#\ ##0"/>
    <numFmt numFmtId="210" formatCode="#.0\ ##0"/>
    <numFmt numFmtId="211" formatCode="#.\ ##0"/>
    <numFmt numFmtId="212" formatCode="#.##0"/>
    <numFmt numFmtId="213" formatCode="#.##"/>
    <numFmt numFmtId="214" formatCode="#.#"/>
    <numFmt numFmtId="215" formatCode="#.###"/>
    <numFmt numFmtId="216" formatCode="#.####"/>
    <numFmt numFmtId="217" formatCode="#"/>
    <numFmt numFmtId="218" formatCode="#.0"/>
  </numFmts>
  <fonts count="19">
    <font>
      <sz val="10"/>
      <name val="Arial"/>
      <family val="0"/>
    </font>
    <font>
      <u val="single"/>
      <sz val="10"/>
      <color indexed="36"/>
      <name val="Arial"/>
      <family val="0"/>
    </font>
    <font>
      <u val="single"/>
      <sz val="10"/>
      <color indexed="12"/>
      <name val="Arial"/>
      <family val="0"/>
    </font>
    <font>
      <sz val="8"/>
      <name val="Arial"/>
      <family val="0"/>
    </font>
    <font>
      <sz val="8"/>
      <name val="Frutiger 45"/>
      <family val="2"/>
    </font>
    <font>
      <sz val="9"/>
      <name val="Frutiger 45"/>
      <family val="2"/>
    </font>
    <font>
      <b/>
      <sz val="9"/>
      <name val="Frutiger 45"/>
      <family val="2"/>
    </font>
    <font>
      <i/>
      <sz val="9"/>
      <name val="Frutiger 45"/>
      <family val="2"/>
    </font>
    <font>
      <sz val="9"/>
      <color indexed="8"/>
      <name val="Frutiger 45"/>
      <family val="2"/>
    </font>
    <font>
      <sz val="9"/>
      <name val="Arial"/>
      <family val="0"/>
    </font>
    <font>
      <sz val="9"/>
      <color indexed="63"/>
      <name val="Frutiger 45"/>
      <family val="2"/>
    </font>
    <font>
      <sz val="10"/>
      <name val="Frutiger 45"/>
      <family val="2"/>
    </font>
    <font>
      <b/>
      <sz val="9"/>
      <color indexed="62"/>
      <name val="Frutiger 45"/>
      <family val="2"/>
    </font>
    <font>
      <sz val="9"/>
      <color indexed="62"/>
      <name val="Frutiger 45"/>
      <family val="2"/>
    </font>
    <font>
      <sz val="9"/>
      <color indexed="18"/>
      <name val="Frutiger 45"/>
      <family val="2"/>
    </font>
    <font>
      <sz val="9"/>
      <color indexed="18"/>
      <name val="Arial"/>
      <family val="0"/>
    </font>
    <font>
      <sz val="9"/>
      <color indexed="14"/>
      <name val="Frutiger 45"/>
      <family val="2"/>
    </font>
    <font>
      <sz val="8"/>
      <color indexed="8"/>
      <name val="Trebuchet MS"/>
      <family val="2"/>
    </font>
    <font>
      <sz val="5"/>
      <name val="Frutiger 45"/>
      <family val="2"/>
    </font>
  </fonts>
  <fills count="3">
    <fill>
      <patternFill/>
    </fill>
    <fill>
      <patternFill patternType="gray125"/>
    </fill>
    <fill>
      <patternFill patternType="solid">
        <fgColor indexed="18"/>
        <bgColor indexed="64"/>
      </patternFill>
    </fill>
  </fills>
  <borders count="5">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5" fillId="2" borderId="0" xfId="0" applyFont="1" applyFill="1" applyAlignment="1">
      <alignment/>
    </xf>
    <xf numFmtId="0" fontId="6" fillId="2" borderId="0" xfId="0" applyFont="1" applyFill="1" applyAlignment="1">
      <alignment/>
    </xf>
    <xf numFmtId="0" fontId="5" fillId="2" borderId="0" xfId="0" applyFont="1" applyFill="1" applyBorder="1" applyAlignment="1">
      <alignment/>
    </xf>
    <xf numFmtId="0" fontId="6" fillId="2" borderId="0" xfId="0" applyFont="1" applyFill="1" applyBorder="1" applyAlignment="1">
      <alignment horizontal="center" wrapText="1"/>
    </xf>
    <xf numFmtId="0" fontId="5" fillId="2" borderId="0" xfId="0" applyFont="1" applyFill="1" applyBorder="1" applyAlignment="1">
      <alignment vertical="center"/>
    </xf>
    <xf numFmtId="0" fontId="6" fillId="2" borderId="0" xfId="0" applyFont="1" applyFill="1" applyBorder="1" applyAlignment="1">
      <alignment vertical="center"/>
    </xf>
    <xf numFmtId="0" fontId="6" fillId="2" borderId="0" xfId="0" applyNumberFormat="1" applyFont="1" applyFill="1" applyBorder="1" applyAlignment="1">
      <alignment horizontal="right" wrapText="1"/>
    </xf>
    <xf numFmtId="0" fontId="6" fillId="2" borderId="1" xfId="0" applyFont="1" applyFill="1" applyBorder="1" applyAlignment="1">
      <alignment horizontal="right" wrapText="1"/>
    </xf>
    <xf numFmtId="0" fontId="5" fillId="2" borderId="2" xfId="0" applyFont="1" applyFill="1" applyBorder="1" applyAlignment="1">
      <alignment vertical="center"/>
    </xf>
    <xf numFmtId="0" fontId="6" fillId="2" borderId="2" xfId="0" applyFont="1" applyFill="1" applyBorder="1" applyAlignment="1">
      <alignment vertical="center"/>
    </xf>
    <xf numFmtId="186" fontId="5" fillId="2" borderId="2" xfId="0" applyNumberFormat="1" applyFont="1" applyFill="1" applyBorder="1" applyAlignment="1">
      <alignment horizontal="right" vertical="center"/>
    </xf>
    <xf numFmtId="0" fontId="5" fillId="2" borderId="1" xfId="0" applyFont="1" applyFill="1" applyBorder="1" applyAlignment="1">
      <alignment vertical="center"/>
    </xf>
    <xf numFmtId="0" fontId="6" fillId="2" borderId="1" xfId="0" applyFont="1" applyFill="1" applyBorder="1" applyAlignment="1">
      <alignment vertical="center"/>
    </xf>
    <xf numFmtId="186" fontId="5" fillId="2" borderId="1" xfId="0" applyNumberFormat="1" applyFont="1" applyFill="1" applyBorder="1" applyAlignment="1">
      <alignment horizontal="right" vertical="center"/>
    </xf>
    <xf numFmtId="0" fontId="5" fillId="2" borderId="0" xfId="0" applyFont="1" applyFill="1" applyAlignment="1">
      <alignment vertical="center"/>
    </xf>
    <xf numFmtId="0" fontId="6" fillId="2" borderId="0" xfId="0" applyFont="1" applyFill="1" applyAlignment="1">
      <alignment vertical="center"/>
    </xf>
    <xf numFmtId="186" fontId="5" fillId="2" borderId="0" xfId="0" applyNumberFormat="1" applyFont="1" applyFill="1" applyAlignment="1">
      <alignment horizontal="right" vertical="center"/>
    </xf>
    <xf numFmtId="186" fontId="5" fillId="2" borderId="0" xfId="0" applyNumberFormat="1" applyFont="1" applyFill="1" applyBorder="1" applyAlignment="1">
      <alignment horizontal="right" vertical="center"/>
    </xf>
    <xf numFmtId="0" fontId="5" fillId="2" borderId="3" xfId="0" applyFont="1" applyFill="1" applyBorder="1" applyAlignment="1">
      <alignment vertical="center"/>
    </xf>
    <xf numFmtId="0" fontId="6" fillId="2" borderId="3" xfId="0" applyFont="1" applyFill="1" applyBorder="1" applyAlignment="1">
      <alignment vertical="center"/>
    </xf>
    <xf numFmtId="186" fontId="5" fillId="2" borderId="3" xfId="0" applyNumberFormat="1" applyFont="1" applyFill="1" applyBorder="1" applyAlignment="1">
      <alignment horizontal="right" vertical="center"/>
    </xf>
    <xf numFmtId="0" fontId="5" fillId="2" borderId="1" xfId="0" applyFont="1" applyFill="1" applyBorder="1" applyAlignment="1">
      <alignment/>
    </xf>
    <xf numFmtId="0" fontId="6" fillId="2" borderId="1" xfId="0" applyFont="1" applyFill="1" applyBorder="1" applyAlignment="1">
      <alignment/>
    </xf>
    <xf numFmtId="3" fontId="5" fillId="2" borderId="0" xfId="0" applyNumberFormat="1" applyFont="1" applyFill="1" applyAlignment="1">
      <alignment horizontal="right" vertical="center"/>
    </xf>
    <xf numFmtId="3" fontId="5" fillId="2" borderId="0" xfId="0" applyNumberFormat="1" applyFont="1" applyFill="1" applyAlignment="1">
      <alignment vertical="center"/>
    </xf>
    <xf numFmtId="3" fontId="5" fillId="2" borderId="2"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3" fontId="5" fillId="2" borderId="2" xfId="0" applyNumberFormat="1" applyFont="1" applyFill="1" applyBorder="1" applyAlignment="1">
      <alignment vertical="center"/>
    </xf>
    <xf numFmtId="0" fontId="5" fillId="2" borderId="0" xfId="0" applyFont="1" applyFill="1" applyAlignment="1">
      <alignment/>
    </xf>
    <xf numFmtId="187" fontId="5" fillId="2" borderId="2" xfId="0" applyNumberFormat="1" applyFont="1" applyFill="1" applyBorder="1" applyAlignment="1">
      <alignment horizontal="right" vertical="center"/>
    </xf>
    <xf numFmtId="187" fontId="5" fillId="2" borderId="1" xfId="0" applyNumberFormat="1" applyFont="1" applyFill="1" applyBorder="1" applyAlignment="1">
      <alignment horizontal="right" vertical="center"/>
    </xf>
    <xf numFmtId="187" fontId="5" fillId="2" borderId="0" xfId="0" applyNumberFormat="1" applyFont="1" applyFill="1" applyBorder="1" applyAlignment="1">
      <alignment horizontal="right" vertical="center"/>
    </xf>
    <xf numFmtId="187" fontId="5" fillId="2" borderId="0" xfId="0" applyNumberFormat="1" applyFont="1" applyFill="1" applyAlignment="1">
      <alignment horizontal="right" vertical="center"/>
    </xf>
    <xf numFmtId="0" fontId="5" fillId="2" borderId="0" xfId="0" applyFont="1" applyFill="1" applyBorder="1" applyAlignment="1">
      <alignment/>
    </xf>
    <xf numFmtId="0" fontId="6" fillId="2" borderId="0" xfId="0" applyFont="1" applyFill="1" applyBorder="1" applyAlignment="1">
      <alignment/>
    </xf>
    <xf numFmtId="1" fontId="6" fillId="2" borderId="0" xfId="0" applyNumberFormat="1" applyFont="1" applyFill="1" applyBorder="1" applyAlignment="1">
      <alignment horizontal="right"/>
    </xf>
    <xf numFmtId="3" fontId="5" fillId="2" borderId="1" xfId="0" applyNumberFormat="1" applyFont="1" applyFill="1" applyBorder="1" applyAlignment="1">
      <alignment vertical="center"/>
    </xf>
    <xf numFmtId="3" fontId="5" fillId="2" borderId="0" xfId="0" applyNumberFormat="1" applyFont="1" applyFill="1" applyBorder="1" applyAlignment="1">
      <alignment vertical="center"/>
    </xf>
    <xf numFmtId="0" fontId="5" fillId="2" borderId="0" xfId="0" applyFont="1" applyFill="1" applyAlignment="1">
      <alignment horizontal="right"/>
    </xf>
    <xf numFmtId="0" fontId="5" fillId="2" borderId="0" xfId="0" applyFont="1" applyFill="1" applyBorder="1" applyAlignment="1">
      <alignment horizontal="right"/>
    </xf>
    <xf numFmtId="187" fontId="5" fillId="2" borderId="0" xfId="0" applyNumberFormat="1" applyFont="1" applyFill="1" applyAlignment="1">
      <alignment/>
    </xf>
    <xf numFmtId="3" fontId="5" fillId="2" borderId="0" xfId="0" applyNumberFormat="1" applyFont="1" applyFill="1" applyAlignment="1">
      <alignment/>
    </xf>
    <xf numFmtId="0" fontId="5" fillId="2" borderId="0" xfId="0" applyFont="1" applyFill="1" applyAlignment="1">
      <alignment horizontal="right" wrapText="1"/>
    </xf>
    <xf numFmtId="3" fontId="5" fillId="2" borderId="0" xfId="0" applyNumberFormat="1" applyFont="1" applyFill="1" applyAlignment="1">
      <alignment horizontal="right"/>
    </xf>
    <xf numFmtId="187" fontId="5" fillId="2" borderId="0" xfId="0" applyNumberFormat="1" applyFont="1" applyFill="1" applyAlignment="1">
      <alignment horizontal="right"/>
    </xf>
    <xf numFmtId="2" fontId="5" fillId="2" borderId="0" xfId="0" applyNumberFormat="1" applyFont="1" applyFill="1" applyAlignment="1">
      <alignment/>
    </xf>
    <xf numFmtId="186" fontId="5" fillId="2" borderId="0" xfId="0" applyNumberFormat="1" applyFont="1" applyFill="1" applyAlignment="1">
      <alignment horizontal="right"/>
    </xf>
    <xf numFmtId="4" fontId="5" fillId="2" borderId="0" xfId="0" applyNumberFormat="1" applyFont="1" applyFill="1" applyAlignment="1">
      <alignment/>
    </xf>
    <xf numFmtId="3" fontId="5" fillId="2" borderId="0" xfId="0" applyNumberFormat="1" applyFont="1" applyFill="1" applyBorder="1" applyAlignment="1">
      <alignment horizontal="right"/>
    </xf>
    <xf numFmtId="0" fontId="8" fillId="2" borderId="0" xfId="0" applyFont="1" applyFill="1" applyBorder="1" applyAlignment="1">
      <alignment horizontal="right"/>
    </xf>
    <xf numFmtId="3" fontId="5" fillId="2" borderId="0" xfId="0" applyNumberFormat="1" applyFont="1" applyFill="1" applyBorder="1" applyAlignment="1">
      <alignment/>
    </xf>
    <xf numFmtId="0" fontId="5" fillId="2" borderId="0" xfId="0" applyFont="1" applyFill="1" applyAlignment="1" quotePrefix="1">
      <alignment/>
    </xf>
    <xf numFmtId="0" fontId="9" fillId="2" borderId="0" xfId="0" applyFont="1" applyFill="1" applyAlignment="1">
      <alignment/>
    </xf>
    <xf numFmtId="0" fontId="9" fillId="2" borderId="0" xfId="0" applyFont="1" applyFill="1" applyAlignment="1">
      <alignment vertical="center"/>
    </xf>
    <xf numFmtId="0" fontId="9" fillId="2" borderId="0" xfId="0" applyFont="1" applyFill="1" applyBorder="1" applyAlignment="1">
      <alignment/>
    </xf>
    <xf numFmtId="0" fontId="9" fillId="2" borderId="0" xfId="0" applyFont="1" applyFill="1" applyAlignment="1">
      <alignment/>
    </xf>
    <xf numFmtId="0" fontId="9" fillId="2" borderId="0" xfId="0" applyFont="1" applyFill="1" applyAlignment="1">
      <alignment horizontal="right" vertical="center"/>
    </xf>
    <xf numFmtId="0" fontId="6" fillId="2" borderId="0" xfId="0" applyFont="1" applyFill="1" applyBorder="1" applyAlignment="1">
      <alignment horizontal="right" wrapText="1"/>
    </xf>
    <xf numFmtId="0" fontId="6" fillId="2" borderId="4" xfId="0" applyFont="1" applyFill="1" applyBorder="1" applyAlignment="1">
      <alignment horizontal="right" wrapText="1"/>
    </xf>
    <xf numFmtId="0" fontId="0" fillId="2" borderId="0" xfId="0" applyFill="1" applyAlignment="1">
      <alignment/>
    </xf>
    <xf numFmtId="0" fontId="11" fillId="2" borderId="0" xfId="0" applyFont="1" applyFill="1" applyAlignment="1">
      <alignment/>
    </xf>
    <xf numFmtId="3" fontId="11" fillId="2" borderId="0" xfId="0" applyNumberFormat="1" applyFont="1" applyFill="1" applyAlignment="1">
      <alignment/>
    </xf>
    <xf numFmtId="1" fontId="5" fillId="2" borderId="0" xfId="0" applyNumberFormat="1" applyFont="1" applyFill="1" applyAlignment="1">
      <alignment/>
    </xf>
    <xf numFmtId="0" fontId="5" fillId="2" borderId="0" xfId="0" applyFont="1" applyFill="1" applyAlignment="1">
      <alignment wrapText="1"/>
    </xf>
    <xf numFmtId="187" fontId="5" fillId="2" borderId="0" xfId="0" applyNumberFormat="1" applyFont="1" applyFill="1" applyBorder="1" applyAlignment="1">
      <alignment/>
    </xf>
    <xf numFmtId="187" fontId="5" fillId="2" borderId="0" xfId="0" applyNumberFormat="1" applyFont="1" applyFill="1" applyBorder="1" applyAlignment="1">
      <alignment horizontal="right"/>
    </xf>
    <xf numFmtId="209" fontId="5" fillId="2" borderId="0" xfId="0" applyNumberFormat="1" applyFont="1" applyFill="1" applyAlignment="1">
      <alignment/>
    </xf>
    <xf numFmtId="209" fontId="5" fillId="2" borderId="0" xfId="0" applyNumberFormat="1" applyFont="1" applyFill="1" applyAlignment="1">
      <alignment horizontal="right"/>
    </xf>
    <xf numFmtId="209" fontId="5" fillId="2" borderId="2" xfId="0" applyNumberFormat="1" applyFont="1" applyFill="1" applyBorder="1" applyAlignment="1">
      <alignment horizontal="right" vertical="center"/>
    </xf>
    <xf numFmtId="209" fontId="5" fillId="2" borderId="1" xfId="0" applyNumberFormat="1" applyFont="1" applyFill="1" applyBorder="1" applyAlignment="1">
      <alignment horizontal="right" vertical="center"/>
    </xf>
    <xf numFmtId="209" fontId="5" fillId="2" borderId="0" xfId="0" applyNumberFormat="1" applyFont="1" applyFill="1" applyBorder="1" applyAlignment="1">
      <alignment horizontal="right" vertical="center"/>
    </xf>
    <xf numFmtId="209" fontId="5" fillId="2" borderId="0" xfId="0" applyNumberFormat="1" applyFont="1" applyFill="1" applyAlignment="1">
      <alignment horizontal="right" vertical="center"/>
    </xf>
    <xf numFmtId="209" fontId="5" fillId="2" borderId="3" xfId="0" applyNumberFormat="1" applyFont="1" applyFill="1" applyBorder="1" applyAlignment="1">
      <alignment horizontal="right" vertical="center"/>
    </xf>
    <xf numFmtId="209" fontId="10" fillId="2" borderId="2" xfId="0" applyNumberFormat="1" applyFont="1" applyFill="1" applyBorder="1" applyAlignment="1">
      <alignment horizontal="right" vertical="center"/>
    </xf>
    <xf numFmtId="209" fontId="10" fillId="2" borderId="1" xfId="0" applyNumberFormat="1" applyFont="1" applyFill="1" applyBorder="1" applyAlignment="1">
      <alignment horizontal="right" vertical="center"/>
    </xf>
    <xf numFmtId="209" fontId="10" fillId="2" borderId="0" xfId="0" applyNumberFormat="1" applyFont="1" applyFill="1" applyAlignment="1">
      <alignment horizontal="right" vertical="center"/>
    </xf>
    <xf numFmtId="209" fontId="10" fillId="2" borderId="0" xfId="0" applyNumberFormat="1" applyFont="1" applyFill="1" applyBorder="1" applyAlignment="1">
      <alignment horizontal="right" vertical="center"/>
    </xf>
    <xf numFmtId="209" fontId="10" fillId="2" borderId="3" xfId="0" applyNumberFormat="1" applyFont="1" applyFill="1" applyBorder="1" applyAlignment="1">
      <alignment horizontal="right" vertical="center"/>
    </xf>
    <xf numFmtId="186" fontId="5" fillId="2" borderId="0" xfId="0" applyNumberFormat="1" applyFont="1" applyFill="1" applyAlignment="1">
      <alignment/>
    </xf>
    <xf numFmtId="203" fontId="5" fillId="2" borderId="0" xfId="0" applyNumberFormat="1" applyFont="1" applyFill="1" applyAlignment="1">
      <alignment/>
    </xf>
    <xf numFmtId="209" fontId="5" fillId="2" borderId="0" xfId="0" applyNumberFormat="1" applyFont="1" applyFill="1" applyAlignment="1">
      <alignment vertical="center"/>
    </xf>
    <xf numFmtId="209" fontId="5" fillId="2" borderId="0" xfId="0" applyNumberFormat="1" applyFont="1" applyFill="1" applyBorder="1" applyAlignment="1">
      <alignment vertical="center"/>
    </xf>
    <xf numFmtId="187" fontId="5" fillId="2" borderId="3" xfId="0" applyNumberFormat="1" applyFont="1" applyFill="1" applyBorder="1" applyAlignment="1">
      <alignment horizontal="right" vertical="center"/>
    </xf>
    <xf numFmtId="0" fontId="5" fillId="2" borderId="0" xfId="0" applyFont="1" applyFill="1" applyBorder="1" applyAlignment="1">
      <alignment wrapText="1"/>
    </xf>
    <xf numFmtId="0" fontId="6" fillId="2" borderId="0" xfId="0" applyFont="1" applyFill="1" applyBorder="1" applyAlignment="1">
      <alignment/>
    </xf>
    <xf numFmtId="0" fontId="5" fillId="2" borderId="0" xfId="0" applyFont="1" applyFill="1" applyAlignment="1">
      <alignment horizontal="left"/>
    </xf>
    <xf numFmtId="0" fontId="5" fillId="0" borderId="0" xfId="0" applyFont="1" applyFill="1" applyAlignment="1">
      <alignment/>
    </xf>
    <xf numFmtId="0" fontId="0" fillId="0" borderId="0" xfId="0" applyFill="1" applyAlignment="1">
      <alignment/>
    </xf>
    <xf numFmtId="0" fontId="6" fillId="0" borderId="0" xfId="0" applyNumberFormat="1" applyFont="1" applyFill="1" applyBorder="1" applyAlignment="1">
      <alignment horizontal="right" wrapText="1"/>
    </xf>
    <xf numFmtId="209" fontId="7" fillId="2" borderId="2" xfId="0" applyNumberFormat="1" applyFont="1" applyFill="1" applyBorder="1" applyAlignment="1">
      <alignment horizontal="right" vertical="center"/>
    </xf>
    <xf numFmtId="209" fontId="7" fillId="2" borderId="1" xfId="0" applyNumberFormat="1" applyFont="1" applyFill="1" applyBorder="1" applyAlignment="1">
      <alignment horizontal="right" vertical="center"/>
    </xf>
    <xf numFmtId="209" fontId="7" fillId="2" borderId="0" xfId="0" applyNumberFormat="1" applyFont="1" applyFill="1" applyAlignment="1">
      <alignment horizontal="right" vertical="center"/>
    </xf>
    <xf numFmtId="209" fontId="7" fillId="2" borderId="0" xfId="0" applyNumberFormat="1" applyFont="1" applyFill="1" applyBorder="1" applyAlignment="1">
      <alignment horizontal="right" vertical="center"/>
    </xf>
    <xf numFmtId="187" fontId="9" fillId="2" borderId="0" xfId="0" applyNumberFormat="1" applyFont="1" applyFill="1" applyAlignment="1">
      <alignment/>
    </xf>
    <xf numFmtId="187" fontId="9" fillId="2" borderId="0" xfId="0" applyNumberFormat="1" applyFont="1" applyFill="1" applyBorder="1" applyAlignment="1">
      <alignment/>
    </xf>
    <xf numFmtId="218" fontId="5" fillId="2" borderId="0" xfId="0" applyNumberFormat="1" applyFont="1" applyFill="1" applyAlignment="1">
      <alignment/>
    </xf>
    <xf numFmtId="218" fontId="5" fillId="2" borderId="0" xfId="0" applyNumberFormat="1" applyFont="1" applyFill="1" applyAlignment="1">
      <alignment horizontal="right" vertical="center"/>
    </xf>
    <xf numFmtId="0" fontId="12" fillId="2" borderId="0" xfId="0" applyFont="1" applyFill="1" applyBorder="1" applyAlignment="1">
      <alignment vertical="center"/>
    </xf>
    <xf numFmtId="0" fontId="12" fillId="2" borderId="0" xfId="0" applyNumberFormat="1" applyFont="1" applyFill="1" applyBorder="1" applyAlignment="1">
      <alignment horizontal="right" wrapText="1"/>
    </xf>
    <xf numFmtId="0" fontId="13" fillId="2" borderId="0" xfId="0" applyFont="1" applyFill="1" applyBorder="1" applyAlignment="1">
      <alignment vertical="center"/>
    </xf>
    <xf numFmtId="186" fontId="5" fillId="0" borderId="2" xfId="0" applyNumberFormat="1" applyFont="1" applyFill="1" applyBorder="1" applyAlignment="1">
      <alignment horizontal="right" vertical="center"/>
    </xf>
    <xf numFmtId="186" fontId="5" fillId="0" borderId="1" xfId="0" applyNumberFormat="1" applyFont="1" applyFill="1" applyBorder="1" applyAlignment="1">
      <alignment horizontal="right" vertical="center"/>
    </xf>
    <xf numFmtId="0" fontId="14" fillId="2" borderId="0" xfId="0" applyFont="1" applyFill="1" applyAlignment="1">
      <alignment/>
    </xf>
    <xf numFmtId="0" fontId="15" fillId="2" borderId="0" xfId="0" applyFont="1" applyFill="1" applyAlignment="1">
      <alignment/>
    </xf>
    <xf numFmtId="0" fontId="16" fillId="2" borderId="0" xfId="0" applyFont="1" applyFill="1" applyBorder="1" applyAlignment="1">
      <alignment/>
    </xf>
    <xf numFmtId="0" fontId="17" fillId="0" borderId="0" xfId="0" applyFont="1" applyFill="1" applyBorder="1" applyAlignment="1">
      <alignment vertical="top" wrapText="1"/>
    </xf>
    <xf numFmtId="0" fontId="18" fillId="2" borderId="0" xfId="0" applyFont="1" applyFill="1" applyAlignment="1">
      <alignment/>
    </xf>
    <xf numFmtId="0" fontId="13" fillId="2" borderId="0" xfId="0" applyFont="1" applyFill="1" applyAlignment="1">
      <alignment/>
    </xf>
    <xf numFmtId="0" fontId="13" fillId="2" borderId="0" xfId="0" applyNumberFormat="1" applyFont="1" applyFill="1" applyBorder="1" applyAlignment="1">
      <alignment vertical="center"/>
    </xf>
    <xf numFmtId="0" fontId="5" fillId="2" borderId="0" xfId="0" applyNumberFormat="1" applyFont="1" applyFill="1" applyAlignment="1">
      <alignment/>
    </xf>
    <xf numFmtId="0" fontId="5" fillId="2" borderId="0" xfId="0" applyNumberFormat="1" applyFont="1" applyFill="1" applyBorder="1" applyAlignment="1">
      <alignment/>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6"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'C7F1'!$C$9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'C7F1'!$B$10:$B$38</c:f>
              <c:strCache>
                <c:ptCount val="29"/>
                <c:pt idx="0">
                  <c:v>Finlande</c:v>
                </c:pt>
                <c:pt idx="1">
                  <c:v>France</c:v>
                </c:pt>
                <c:pt idx="2">
                  <c:v>Royaume-Uni</c:v>
                </c:pt>
                <c:pt idx="3">
                  <c:v>Allemagne</c:v>
                </c:pt>
                <c:pt idx="4">
                  <c:v>Pays-Bas</c:v>
                </c:pt>
                <c:pt idx="5">
                  <c:v>Roumanie</c:v>
                </c:pt>
                <c:pt idx="6">
                  <c:v>Autriche</c:v>
                </c:pt>
                <c:pt idx="7">
                  <c:v>Danemark</c:v>
                </c:pt>
                <c:pt idx="8">
                  <c:v>Luxembourg</c:v>
                </c:pt>
                <c:pt idx="9">
                  <c:v>Suède</c:v>
                </c:pt>
                <c:pt idx="10">
                  <c:v>République tchèque</c:v>
                </c:pt>
                <c:pt idx="11">
                  <c:v>Portugal</c:v>
                </c:pt>
                <c:pt idx="12">
                  <c:v>Lettonie</c:v>
                </c:pt>
                <c:pt idx="13">
                  <c:v>Estonie</c:v>
                </c:pt>
                <c:pt idx="14">
                  <c:v>Italie</c:v>
                </c:pt>
                <c:pt idx="15">
                  <c:v>Chypre</c:v>
                </c:pt>
                <c:pt idx="16">
                  <c:v>Pologne</c:v>
                </c:pt>
                <c:pt idx="17">
                  <c:v>Hongrie</c:v>
                </c:pt>
                <c:pt idx="18">
                  <c:v>Irlande</c:v>
                </c:pt>
                <c:pt idx="19">
                  <c:v>Malte</c:v>
                </c:pt>
                <c:pt idx="20">
                  <c:v>Belgique</c:v>
                </c:pt>
                <c:pt idx="21">
                  <c:v>Slovénie</c:v>
                </c:pt>
                <c:pt idx="22">
                  <c:v>Espagne</c:v>
                </c:pt>
                <c:pt idx="23">
                  <c:v>Slovaquie</c:v>
                </c:pt>
                <c:pt idx="24">
                  <c:v>Bulgarie</c:v>
                </c:pt>
                <c:pt idx="25">
                  <c:v>Grèce</c:v>
                </c:pt>
                <c:pt idx="26">
                  <c:v>Lituanie</c:v>
                </c:pt>
                <c:pt idx="28">
                  <c:v>Norvège</c:v>
                </c:pt>
              </c:strCache>
            </c:strRef>
          </c:cat>
          <c:val>
            <c:numRef>
              <c:f>'C7F1'!$C$10:$C$38</c:f>
              <c:numCache>
                <c:ptCount val="29"/>
                <c:pt idx="0">
                  <c:v>29</c:v>
                </c:pt>
                <c:pt idx="1">
                  <c:v>25</c:v>
                </c:pt>
                <c:pt idx="2">
                  <c:v>24</c:v>
                </c:pt>
                <c:pt idx="3">
                  <c:v>22.5</c:v>
                </c:pt>
                <c:pt idx="4">
                  <c:v>22.5</c:v>
                </c:pt>
                <c:pt idx="5">
                  <c:v>22.1</c:v>
                </c:pt>
                <c:pt idx="6">
                  <c:v>21.4</c:v>
                </c:pt>
                <c:pt idx="7">
                  <c:v>18.2</c:v>
                </c:pt>
                <c:pt idx="8">
                  <c:v>14.7</c:v>
                </c:pt>
                <c:pt idx="9">
                  <c:v>13.1</c:v>
                </c:pt>
                <c:pt idx="10">
                  <c:v>10.7</c:v>
                </c:pt>
                <c:pt idx="11">
                  <c:v>9</c:v>
                </c:pt>
                <c:pt idx="12">
                  <c:v>8.5</c:v>
                </c:pt>
                <c:pt idx="13">
                  <c:v>6.8</c:v>
                </c:pt>
                <c:pt idx="14">
                  <c:v>6.1</c:v>
                </c:pt>
                <c:pt idx="15">
                  <c:v>5.6</c:v>
                </c:pt>
                <c:pt idx="16">
                  <c:v>5.4</c:v>
                </c:pt>
                <c:pt idx="17">
                  <c:v>5.1</c:v>
                </c:pt>
                <c:pt idx="18">
                  <c:v>4.4</c:v>
                </c:pt>
                <c:pt idx="19">
                  <c:v>4.3</c:v>
                </c:pt>
                <c:pt idx="20">
                  <c:v>4.2</c:v>
                </c:pt>
                <c:pt idx="21">
                  <c:v>4.1</c:v>
                </c:pt>
                <c:pt idx="22">
                  <c:v>3.2</c:v>
                </c:pt>
                <c:pt idx="23">
                  <c:v>2.4</c:v>
                </c:pt>
                <c:pt idx="24">
                  <c:v>2.1</c:v>
                </c:pt>
                <c:pt idx="25">
                  <c:v>1.7</c:v>
                </c:pt>
                <c:pt idx="26">
                  <c:v>1</c:v>
                </c:pt>
                <c:pt idx="28">
                  <c:v>32.2</c:v>
                </c:pt>
              </c:numCache>
            </c:numRef>
          </c:val>
        </c:ser>
        <c:axId val="28915510"/>
        <c:axId val="58912999"/>
      </c:barChart>
      <c:catAx>
        <c:axId val="2891551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8912999"/>
        <c:crosses val="autoZero"/>
        <c:auto val="1"/>
        <c:lblOffset val="0"/>
        <c:tickLblSkip val="1"/>
        <c:noMultiLvlLbl val="0"/>
      </c:catAx>
      <c:valAx>
        <c:axId val="58912999"/>
        <c:scaling>
          <c:orientation val="minMax"/>
          <c:max val="40"/>
          <c:min val="0"/>
        </c:scaling>
        <c:axPos val="l"/>
        <c:majorGridlines>
          <c:spPr>
            <a:ln w="3175">
              <a:solidFill/>
            </a:ln>
          </c:spPr>
        </c:majorGridlines>
        <c:delete val="0"/>
        <c:numFmt formatCode="0" sourceLinked="0"/>
        <c:majorTickMark val="none"/>
        <c:minorTickMark val="none"/>
        <c:tickLblPos val="nextTo"/>
        <c:crossAx val="28915510"/>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775"/>
          <c:w val="0.96975"/>
          <c:h val="0.74225"/>
        </c:manualLayout>
      </c:layout>
      <c:lineChart>
        <c:grouping val="standard"/>
        <c:varyColors val="0"/>
        <c:ser>
          <c:idx val="3"/>
          <c:order val="0"/>
          <c:tx>
            <c:strRef>
              <c:f>'C7F10'!$B$13</c:f>
              <c:strCache>
                <c:ptCount val="1"/>
                <c:pt idx="0">
                  <c:v>Colza</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'C7F10'!$C$9:$G$9</c:f>
              <c:numCache>
                <c:ptCount val="5"/>
                <c:pt idx="0">
                  <c:v>2002</c:v>
                </c:pt>
                <c:pt idx="1">
                  <c:v>2003</c:v>
                </c:pt>
                <c:pt idx="2">
                  <c:v>2004</c:v>
                </c:pt>
                <c:pt idx="3">
                  <c:v>2005</c:v>
                </c:pt>
                <c:pt idx="4">
                  <c:v>2006</c:v>
                </c:pt>
              </c:numCache>
            </c:numRef>
          </c:cat>
          <c:val>
            <c:numRef>
              <c:f>'C7F10'!$C$13:$G$13</c:f>
              <c:numCache>
                <c:ptCount val="5"/>
                <c:pt idx="0">
                  <c:v>100</c:v>
                </c:pt>
                <c:pt idx="1">
                  <c:v>92.86655711889357</c:v>
                </c:pt>
                <c:pt idx="2">
                  <c:v>132.33370990380337</c:v>
                </c:pt>
                <c:pt idx="3">
                  <c:v>132.26952175550306</c:v>
                </c:pt>
                <c:pt idx="4">
                  <c:v>135.32231008866523</c:v>
                </c:pt>
              </c:numCache>
            </c:numRef>
          </c:val>
          <c:smooth val="0"/>
        </c:ser>
        <c:ser>
          <c:idx val="0"/>
          <c:order val="1"/>
          <c:tx>
            <c:strRef>
              <c:f>'C7F10'!$B$10</c:f>
              <c:strCache>
                <c:ptCount val="1"/>
                <c:pt idx="0">
                  <c:v>Céréales</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'C7F10'!$C$9:$G$9</c:f>
              <c:numCache>
                <c:ptCount val="5"/>
                <c:pt idx="0">
                  <c:v>2002</c:v>
                </c:pt>
                <c:pt idx="1">
                  <c:v>2003</c:v>
                </c:pt>
                <c:pt idx="2">
                  <c:v>2004</c:v>
                </c:pt>
                <c:pt idx="3">
                  <c:v>2005</c:v>
                </c:pt>
                <c:pt idx="4">
                  <c:v>2006</c:v>
                </c:pt>
              </c:numCache>
            </c:numRef>
          </c:cat>
          <c:val>
            <c:numRef>
              <c:f>'C7F10'!$C$10:$G$10</c:f>
              <c:numCache>
                <c:ptCount val="5"/>
                <c:pt idx="0">
                  <c:v>100</c:v>
                </c:pt>
                <c:pt idx="1">
                  <c:v>87.16003097364747</c:v>
                </c:pt>
                <c:pt idx="2">
                  <c:v>112.4680359161329</c:v>
                </c:pt>
                <c:pt idx="3">
                  <c:v>99.4395030364148</c:v>
                </c:pt>
                <c:pt idx="4">
                  <c:v>93.22077450741374</c:v>
                </c:pt>
              </c:numCache>
            </c:numRef>
          </c:val>
          <c:smooth val="0"/>
        </c:ser>
        <c:ser>
          <c:idx val="2"/>
          <c:order val="2"/>
          <c:tx>
            <c:strRef>
              <c:f>'C7F10'!$B$11</c:f>
              <c:strCache>
                <c:ptCount val="1"/>
                <c:pt idx="0">
                  <c:v>Pommes de terre</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'C7F10'!$C$9:$G$9</c:f>
              <c:numCache>
                <c:ptCount val="5"/>
                <c:pt idx="0">
                  <c:v>2002</c:v>
                </c:pt>
                <c:pt idx="1">
                  <c:v>2003</c:v>
                </c:pt>
                <c:pt idx="2">
                  <c:v>2004</c:v>
                </c:pt>
                <c:pt idx="3">
                  <c:v>2005</c:v>
                </c:pt>
                <c:pt idx="4">
                  <c:v>2006</c:v>
                </c:pt>
              </c:numCache>
            </c:numRef>
          </c:cat>
          <c:val>
            <c:numRef>
              <c:f>'C7F10'!$C$11:$G$11</c:f>
              <c:numCache>
                <c:ptCount val="5"/>
                <c:pt idx="0">
                  <c:v>100</c:v>
                </c:pt>
                <c:pt idx="1">
                  <c:v>88.64813111780192</c:v>
                </c:pt>
                <c:pt idx="2">
                  <c:v>99.2700280370823</c:v>
                </c:pt>
                <c:pt idx="3">
                  <c:v>87.15879234782219</c:v>
                </c:pt>
                <c:pt idx="4">
                  <c:v>79.36929862502116</c:v>
                </c:pt>
              </c:numCache>
            </c:numRef>
          </c:val>
          <c:smooth val="0"/>
        </c:ser>
        <c:ser>
          <c:idx val="1"/>
          <c:order val="3"/>
          <c:tx>
            <c:strRef>
              <c:f>'C7F10'!$B$12</c:f>
              <c:strCache>
                <c:ptCount val="1"/>
                <c:pt idx="0">
                  <c:v>Betteraves sucrières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'C7F10'!$C$9:$G$9</c:f>
              <c:numCache>
                <c:ptCount val="5"/>
                <c:pt idx="0">
                  <c:v>2002</c:v>
                </c:pt>
                <c:pt idx="1">
                  <c:v>2003</c:v>
                </c:pt>
                <c:pt idx="2">
                  <c:v>2004</c:v>
                </c:pt>
                <c:pt idx="3">
                  <c:v>2005</c:v>
                </c:pt>
                <c:pt idx="4">
                  <c:v>2006</c:v>
                </c:pt>
              </c:numCache>
            </c:numRef>
          </c:cat>
          <c:val>
            <c:numRef>
              <c:f>'C7F10'!$C$12:$G$12</c:f>
              <c:numCache>
                <c:ptCount val="5"/>
                <c:pt idx="0">
                  <c:v>100</c:v>
                </c:pt>
                <c:pt idx="1">
                  <c:v>86.02936617971955</c:v>
                </c:pt>
                <c:pt idx="2">
                  <c:v>93.19936651787727</c:v>
                </c:pt>
                <c:pt idx="3">
                  <c:v>95.47791548311467</c:v>
                </c:pt>
                <c:pt idx="4">
                  <c:v>78.8362583975833</c:v>
                </c:pt>
              </c:numCache>
            </c:numRef>
          </c:val>
          <c:smooth val="0"/>
        </c:ser>
        <c:axId val="38514182"/>
        <c:axId val="11083319"/>
      </c:lineChart>
      <c:catAx>
        <c:axId val="38514182"/>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1083319"/>
        <c:crossesAt val="100"/>
        <c:auto val="1"/>
        <c:lblOffset val="100"/>
        <c:noMultiLvlLbl val="0"/>
      </c:catAx>
      <c:valAx>
        <c:axId val="11083319"/>
        <c:scaling>
          <c:orientation val="minMax"/>
          <c:max val="140"/>
          <c:min val="70"/>
        </c:scaling>
        <c:axPos val="l"/>
        <c:majorGridlines>
          <c:spPr>
            <a:ln w="3175">
              <a:solidFill/>
            </a:ln>
          </c:spPr>
        </c:majorGridlines>
        <c:delete val="0"/>
        <c:numFmt formatCode="#" sourceLinked="0"/>
        <c:majorTickMark val="none"/>
        <c:minorTickMark val="none"/>
        <c:tickLblPos val="nextTo"/>
        <c:crossAx val="38514182"/>
        <c:crossesAt val="1"/>
        <c:crossBetween val="between"/>
        <c:dispUnits/>
        <c:majorUnit val="10"/>
      </c:valAx>
      <c:spPr>
        <a:noFill/>
        <a:ln>
          <a:noFill/>
        </a:ln>
      </c:spPr>
    </c:plotArea>
    <c:legend>
      <c:legendPos val="r"/>
      <c:layout>
        <c:manualLayout>
          <c:xMode val="edge"/>
          <c:yMode val="edge"/>
          <c:x val="0.41325"/>
          <c:y val="0.77275"/>
          <c:w val="0.20975"/>
          <c:h val="0.20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6"/>
          <c:y val="0.03875"/>
          <c:w val="0.281"/>
          <c:h val="0.7455"/>
        </c:manualLayout>
      </c:layout>
      <c:pieChart>
        <c:varyColors val="1"/>
        <c:ser>
          <c:idx val="0"/>
          <c:order val="0"/>
          <c:tx>
            <c:strRef>
              <c:f>'C7F11'!$C$9</c:f>
              <c:strCache>
                <c:ptCount val="1"/>
                <c:pt idx="0">
                  <c:v>2006</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DEDFEF"/>
              </a:solidFill>
              <a:ln w="3175">
                <a:noFill/>
              </a:ln>
            </c:spPr>
          </c:dPt>
          <c:dPt>
            <c:idx val="5"/>
            <c:spPr>
              <a:solidFill>
                <a:srgbClr val="C2C5E2"/>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'C7F11'!$B$10:$B$13</c:f>
              <c:strCache>
                <c:ptCount val="4"/>
                <c:pt idx="0">
                  <c:v>Tomates</c:v>
                </c:pt>
                <c:pt idx="1">
                  <c:v>Carottes</c:v>
                </c:pt>
                <c:pt idx="2">
                  <c:v>Oignons</c:v>
                </c:pt>
                <c:pt idx="3">
                  <c:v>Autres</c:v>
                </c:pt>
              </c:strCache>
            </c:strRef>
          </c:cat>
          <c:val>
            <c:numRef>
              <c:f>'C7F11'!$C$10:$C$13</c:f>
              <c:numCache>
                <c:ptCount val="4"/>
                <c:pt idx="0">
                  <c:v>25</c:v>
                </c:pt>
                <c:pt idx="1">
                  <c:v>8.176100628930817</c:v>
                </c:pt>
                <c:pt idx="2">
                  <c:v>7.861635220125786</c:v>
                </c:pt>
                <c:pt idx="3">
                  <c:v>58.9622641509434</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4"/>
          <c:y val="0.13375"/>
          <c:w val="0.2815"/>
          <c:h val="0.7465"/>
        </c:manualLayout>
      </c:layout>
      <c:pieChart>
        <c:varyColors val="1"/>
        <c:ser>
          <c:idx val="0"/>
          <c:order val="0"/>
          <c:tx>
            <c:strRef>
              <c:f>'C7F12'!$C$9</c:f>
              <c:strCache>
                <c:ptCount val="1"/>
                <c:pt idx="0">
                  <c:v>2006</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DEDFEF"/>
              </a:solidFill>
              <a:ln w="3175">
                <a:noFill/>
              </a:ln>
            </c:spPr>
          </c:dPt>
          <c:dPt>
            <c:idx val="5"/>
            <c:spPr>
              <a:solidFill>
                <a:srgbClr val="C2C5E2"/>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'C7F12'!$B$10:$B$13</c:f>
              <c:strCache>
                <c:ptCount val="4"/>
                <c:pt idx="0">
                  <c:v>Pommes</c:v>
                </c:pt>
                <c:pt idx="1">
                  <c:v>Oranges</c:v>
                </c:pt>
                <c:pt idx="2">
                  <c:v>Poires</c:v>
                </c:pt>
                <c:pt idx="3">
                  <c:v>Autres</c:v>
                </c:pt>
              </c:strCache>
            </c:strRef>
          </c:cat>
          <c:val>
            <c:numRef>
              <c:f>'C7F12'!$C$10:$C$13</c:f>
              <c:numCache>
                <c:ptCount val="4"/>
                <c:pt idx="0">
                  <c:v>15.967523680649526</c:v>
                </c:pt>
                <c:pt idx="1">
                  <c:v>9.201623815967523</c:v>
                </c:pt>
                <c:pt idx="2">
                  <c:v>3.788903924221921</c:v>
                </c:pt>
                <c:pt idx="3">
                  <c:v>71.04194857916103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825"/>
        </c:manualLayout>
      </c:layout>
      <c:barChart>
        <c:barDir val="col"/>
        <c:grouping val="clustered"/>
        <c:varyColors val="0"/>
        <c:ser>
          <c:idx val="0"/>
          <c:order val="0"/>
          <c:tx>
            <c:strRef>
              <c:f>'C7F13'!$C$8</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'C7F13'!$B$10:$B$24</c:f>
              <c:strCache>
                <c:ptCount val="15"/>
                <c:pt idx="0">
                  <c:v>Espagne</c:v>
                </c:pt>
                <c:pt idx="1">
                  <c:v>Danemark</c:v>
                </c:pt>
                <c:pt idx="2">
                  <c:v>Belgique (2)</c:v>
                </c:pt>
                <c:pt idx="3">
                  <c:v>Irlande (2)</c:v>
                </c:pt>
                <c:pt idx="4">
                  <c:v>France</c:v>
                </c:pt>
                <c:pt idx="5">
                  <c:v>Portugal</c:v>
                </c:pt>
                <c:pt idx="6">
                  <c:v>Allemagne</c:v>
                </c:pt>
                <c:pt idx="7">
                  <c:v>Autriche</c:v>
                </c:pt>
                <c:pt idx="8">
                  <c:v>Luxembourg (2)</c:v>
                </c:pt>
                <c:pt idx="9">
                  <c:v>Italie</c:v>
                </c:pt>
                <c:pt idx="10">
                  <c:v>Grèce</c:v>
                </c:pt>
                <c:pt idx="11">
                  <c:v>Pays-Bas</c:v>
                </c:pt>
                <c:pt idx="12">
                  <c:v>Suède</c:v>
                </c:pt>
                <c:pt idx="13">
                  <c:v>Finlande</c:v>
                </c:pt>
                <c:pt idx="14">
                  <c:v>Royaume-Uni</c:v>
                </c:pt>
              </c:strCache>
            </c:strRef>
          </c:cat>
          <c:val>
            <c:numRef>
              <c:f>'C7F13'!$C$10:$C$24</c:f>
              <c:numCache>
                <c:ptCount val="15"/>
                <c:pt idx="0">
                  <c:v>134.23</c:v>
                </c:pt>
                <c:pt idx="1">
                  <c:v>128.3</c:v>
                </c:pt>
                <c:pt idx="2">
                  <c:v>107.442</c:v>
                </c:pt>
                <c:pt idx="3">
                  <c:v>106.369</c:v>
                </c:pt>
                <c:pt idx="4">
                  <c:v>105.318</c:v>
                </c:pt>
                <c:pt idx="5">
                  <c:v>101.133</c:v>
                </c:pt>
                <c:pt idx="6">
                  <c:v>100.705</c:v>
                </c:pt>
                <c:pt idx="7">
                  <c:v>97.938</c:v>
                </c:pt>
                <c:pt idx="8">
                  <c:v>96.994</c:v>
                </c:pt>
                <c:pt idx="9">
                  <c:v>94.879</c:v>
                </c:pt>
                <c:pt idx="10">
                  <c:v>90.476</c:v>
                </c:pt>
                <c:pt idx="11">
                  <c:v>83.034</c:v>
                </c:pt>
                <c:pt idx="12">
                  <c:v>79.514</c:v>
                </c:pt>
                <c:pt idx="13">
                  <c:v>71.717</c:v>
                </c:pt>
                <c:pt idx="14">
                  <c:v>68.308</c:v>
                </c:pt>
              </c:numCache>
            </c:numRef>
          </c:val>
        </c:ser>
        <c:axId val="32641008"/>
        <c:axId val="25333617"/>
      </c:barChart>
      <c:catAx>
        <c:axId val="32641008"/>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5333617"/>
        <c:crosses val="autoZero"/>
        <c:auto val="1"/>
        <c:lblOffset val="0"/>
        <c:tickLblSkip val="1"/>
        <c:noMultiLvlLbl val="0"/>
      </c:catAx>
      <c:valAx>
        <c:axId val="25333617"/>
        <c:scaling>
          <c:orientation val="minMax"/>
          <c:max val="150"/>
        </c:scaling>
        <c:axPos val="l"/>
        <c:majorGridlines>
          <c:spPr>
            <a:ln w="3175">
              <a:solidFill/>
            </a:ln>
          </c:spPr>
        </c:majorGridlines>
        <c:delete val="0"/>
        <c:numFmt formatCode="#\ ##0" sourceLinked="0"/>
        <c:majorTickMark val="none"/>
        <c:minorTickMark val="none"/>
        <c:tickLblPos val="nextTo"/>
        <c:crossAx val="32641008"/>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25"/>
          <c:y val="0.21175"/>
          <c:w val="0.25625"/>
          <c:h val="0.6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DEDFEF"/>
              </a:solidFill>
              <a:ln w="3175">
                <a:noFill/>
              </a:ln>
            </c:spPr>
          </c:dPt>
          <c:dPt>
            <c:idx val="5"/>
            <c:spPr>
              <a:solidFill>
                <a:srgbClr val="C2C5E2"/>
              </a:solidFill>
              <a:ln w="3175">
                <a:noFill/>
              </a:ln>
            </c:spPr>
          </c:dPt>
          <c:dPt>
            <c:idx val="6"/>
            <c:spPr>
              <a:solidFill>
                <a:srgbClr val="DEDFEF"/>
              </a:solidFill>
              <a:ln w="3175">
                <a:noFill/>
              </a:ln>
            </c:spPr>
          </c:dPt>
          <c:dPt>
            <c:idx val="7"/>
            <c:spPr>
              <a:solidFill>
                <a:srgbClr val="DEDFEF"/>
              </a:solidFill>
              <a:ln w="3175">
                <a:noFill/>
              </a:ln>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tx>
                <c:rich>
                  <a:bodyPr vert="horz" rot="0" anchor="ctr"/>
                  <a:lstStyle/>
                  <a:p>
                    <a:pPr algn="ctr">
                      <a:defRPr/>
                    </a:pPr>
                    <a:r>
                      <a:rPr lang="en-US" cap="none" sz="800" b="0" i="0" u="none" baseline="0"/>
                      <a:t>Lait de 
consommation
13,1%</a:t>
                    </a:r>
                  </a:p>
                </c:rich>
              </c:tx>
              <c:numFmt formatCode="General" sourceLinked="1"/>
              <c:showLegendKey val="0"/>
              <c:showVal val="0"/>
              <c:showBubbleSize val="0"/>
              <c:showCatName val="1"/>
              <c:showSerName val="0"/>
              <c:showPercent val="1"/>
            </c:dLbl>
            <c:dLbl>
              <c:idx val="3"/>
              <c:tx>
                <c:rich>
                  <a:bodyPr vert="horz" rot="0" anchor="ctr"/>
                  <a:lstStyle/>
                  <a:p>
                    <a:pPr algn="ctr">
                      <a:defRPr/>
                    </a:pPr>
                    <a:r>
                      <a:rPr lang="en-US" cap="none" sz="800" b="0" i="0" u="none" baseline="0"/>
                      <a:t>Crème pour 
consommation directe
12,8%</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t>Autres 
produits frais
5,1%</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t>Lait en 
poudre
3,5%</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800" b="0" i="0" u="none" baseline="0"/>
                      <a:t>Autres produits 
manufacturés
2,8%</a:t>
                    </a:r>
                  </a:p>
                </c:rich>
              </c:tx>
              <c:numFmt formatCode="General" sourceLinked="1"/>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'C7F14'!$B$9:$B$15</c:f>
              <c:strCache>
                <c:ptCount val="7"/>
                <c:pt idx="0">
                  <c:v>Fromage</c:v>
                </c:pt>
                <c:pt idx="1">
                  <c:v>Beurre</c:v>
                </c:pt>
                <c:pt idx="2">
                  <c:v>Lait de consommation</c:v>
                </c:pt>
                <c:pt idx="3">
                  <c:v>Crème pour consommation directe</c:v>
                </c:pt>
                <c:pt idx="4">
                  <c:v>Autres produits frais</c:v>
                </c:pt>
                <c:pt idx="5">
                  <c:v>Lait en poudre</c:v>
                </c:pt>
                <c:pt idx="6">
                  <c:v>Autres produits manufacturés</c:v>
                </c:pt>
              </c:strCache>
            </c:strRef>
          </c:cat>
          <c:val>
            <c:numRef>
              <c:f>'C7F14'!$C$9:$C$15</c:f>
              <c:numCache>
                <c:ptCount val="7"/>
                <c:pt idx="0">
                  <c:v>33.27383789079877</c:v>
                </c:pt>
                <c:pt idx="1">
                  <c:v>29.472332427914555</c:v>
                </c:pt>
                <c:pt idx="2">
                  <c:v>13.08064701753931</c:v>
                </c:pt>
                <c:pt idx="3">
                  <c:v>12.796802655373082</c:v>
                </c:pt>
                <c:pt idx="4">
                  <c:v>5.118577312418203</c:v>
                </c:pt>
                <c:pt idx="5">
                  <c:v>3.5037682151288356</c:v>
                </c:pt>
                <c:pt idx="6">
                  <c:v>2.754034480827229</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'C7F15'!$C$8</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'C7F15'!$B$10:$B$38</c:f>
              <c:strCache>
                <c:ptCount val="29"/>
                <c:pt idx="0">
                  <c:v>Autriche</c:v>
                </c:pt>
                <c:pt idx="1">
                  <c:v>Italie</c:v>
                </c:pt>
                <c:pt idx="2">
                  <c:v>Grèce</c:v>
                </c:pt>
                <c:pt idx="3">
                  <c:v>Estonie</c:v>
                </c:pt>
                <c:pt idx="4">
                  <c:v>République tchèque</c:v>
                </c:pt>
                <c:pt idx="5">
                  <c:v>Suède</c:v>
                </c:pt>
                <c:pt idx="6">
                  <c:v>Lettonie</c:v>
                </c:pt>
                <c:pt idx="7">
                  <c:v>Finlande</c:v>
                </c:pt>
                <c:pt idx="8">
                  <c:v>Portugal</c:v>
                </c:pt>
                <c:pt idx="9">
                  <c:v>Danemark</c:v>
                </c:pt>
                <c:pt idx="10">
                  <c:v>Slovénie</c:v>
                </c:pt>
                <c:pt idx="11">
                  <c:v>Slovaquie</c:v>
                </c:pt>
                <c:pt idx="12">
                  <c:v>Allemagne</c:v>
                </c:pt>
                <c:pt idx="13">
                  <c:v>Royaume-Uni</c:v>
                </c:pt>
                <c:pt idx="14">
                  <c:v>Espagne</c:v>
                </c:pt>
                <c:pt idx="15">
                  <c:v>Hongrie</c:v>
                </c:pt>
                <c:pt idx="16">
                  <c:v>Pays-Bas</c:v>
                </c:pt>
                <c:pt idx="17">
                  <c:v>Luxembourg (2)</c:v>
                </c:pt>
                <c:pt idx="18">
                  <c:v>Lituanie</c:v>
                </c:pt>
                <c:pt idx="19">
                  <c:v>France</c:v>
                </c:pt>
                <c:pt idx="20">
                  <c:v>Belgique</c:v>
                </c:pt>
                <c:pt idx="21">
                  <c:v>Chypre</c:v>
                </c:pt>
                <c:pt idx="22">
                  <c:v>Irlande</c:v>
                </c:pt>
                <c:pt idx="23">
                  <c:v>Pologne (2)</c:v>
                </c:pt>
                <c:pt idx="24">
                  <c:v>Malte</c:v>
                </c:pt>
                <c:pt idx="25">
                  <c:v>Bulgarie (1)</c:v>
                </c:pt>
                <c:pt idx="26">
                  <c:v>Roumanie (1)</c:v>
                </c:pt>
                <c:pt idx="28">
                  <c:v>Norvège</c:v>
                </c:pt>
              </c:strCache>
            </c:strRef>
          </c:cat>
          <c:val>
            <c:numRef>
              <c:f>'C7F15'!$C$10:$C$38</c:f>
              <c:numCache>
                <c:ptCount val="29"/>
                <c:pt idx="0">
                  <c:v>11.03314514548839</c:v>
                </c:pt>
                <c:pt idx="1">
                  <c:v>8.415758763284112</c:v>
                </c:pt>
                <c:pt idx="2">
                  <c:v>7.24779669611099</c:v>
                </c:pt>
                <c:pt idx="3">
                  <c:v>7.207001797497979</c:v>
                </c:pt>
                <c:pt idx="4">
                  <c:v>7.166864823387551</c:v>
                </c:pt>
                <c:pt idx="5">
                  <c:v>6.977023915801343</c:v>
                </c:pt>
                <c:pt idx="6">
                  <c:v>6.970288185792864</c:v>
                </c:pt>
                <c:pt idx="7">
                  <c:v>6.520127586633445</c:v>
                </c:pt>
                <c:pt idx="8">
                  <c:v>6.344674270774734</c:v>
                </c:pt>
                <c:pt idx="9">
                  <c:v>5.179125801220171</c:v>
                </c:pt>
                <c:pt idx="10">
                  <c:v>4.840862740250912</c:v>
                </c:pt>
                <c:pt idx="11">
                  <c:v>4.799493479614151</c:v>
                </c:pt>
                <c:pt idx="12">
                  <c:v>4.739627665507109</c:v>
                </c:pt>
                <c:pt idx="13">
                  <c:v>3.816215620017848</c:v>
                </c:pt>
                <c:pt idx="14">
                  <c:v>3.2491039073221506</c:v>
                </c:pt>
                <c:pt idx="15">
                  <c:v>3.0135824026438223</c:v>
                </c:pt>
                <c:pt idx="16">
                  <c:v>2.490475266335046</c:v>
                </c:pt>
                <c:pt idx="17">
                  <c:v>2.4455974599241075</c:v>
                </c:pt>
                <c:pt idx="18">
                  <c:v>2.311714731880632</c:v>
                </c:pt>
                <c:pt idx="19">
                  <c:v>2.0326889913863027</c:v>
                </c:pt>
                <c:pt idx="20">
                  <c:v>1.6595216443655365</c:v>
                </c:pt>
                <c:pt idx="21">
                  <c:v>1.1207920792079207</c:v>
                </c:pt>
                <c:pt idx="22">
                  <c:v>0.8274201422957875</c:v>
                </c:pt>
                <c:pt idx="23">
                  <c:v>0.5606958511353533</c:v>
                </c:pt>
                <c:pt idx="24">
                  <c:v>0.13658536585365852</c:v>
                </c:pt>
                <c:pt idx="25">
                  <c:v>0</c:v>
                </c:pt>
                <c:pt idx="26">
                  <c:v>0</c:v>
                </c:pt>
                <c:pt idx="28">
                  <c:v>4.2</c:v>
                </c:pt>
              </c:numCache>
            </c:numRef>
          </c:val>
        </c:ser>
        <c:axId val="26675962"/>
        <c:axId val="38757067"/>
      </c:barChart>
      <c:catAx>
        <c:axId val="26675962"/>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38757067"/>
        <c:crosses val="autoZero"/>
        <c:auto val="1"/>
        <c:lblOffset val="0"/>
        <c:tickLblSkip val="1"/>
        <c:noMultiLvlLbl val="0"/>
      </c:catAx>
      <c:valAx>
        <c:axId val="38757067"/>
        <c:scaling>
          <c:orientation val="minMax"/>
          <c:max val="12"/>
        </c:scaling>
        <c:axPos val="l"/>
        <c:majorGridlines>
          <c:spPr>
            <a:ln w="3175">
              <a:solidFill/>
            </a:ln>
          </c:spPr>
        </c:majorGridlines>
        <c:delete val="0"/>
        <c:numFmt formatCode="#\ ##0" sourceLinked="0"/>
        <c:majorTickMark val="none"/>
        <c:minorTickMark val="none"/>
        <c:tickLblPos val="nextTo"/>
        <c:crossAx val="26675962"/>
        <c:crossesAt val="1"/>
        <c:crossBetween val="between"/>
        <c:dispUnits/>
        <c:majorUnit val="4"/>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'C7F16'!$C$9</c:f>
              <c:strCache>
                <c:ptCount val="1"/>
                <c:pt idx="0">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'C7F16'!$B$10:$B$24</c:f>
              <c:strCache>
                <c:ptCount val="15"/>
                <c:pt idx="0">
                  <c:v>Belgique</c:v>
                </c:pt>
                <c:pt idx="1">
                  <c:v>Italie</c:v>
                </c:pt>
                <c:pt idx="2">
                  <c:v>Pays-Bas</c:v>
                </c:pt>
                <c:pt idx="3">
                  <c:v>Portugal</c:v>
                </c:pt>
                <c:pt idx="4">
                  <c:v>Luxembourg</c:v>
                </c:pt>
                <c:pt idx="5">
                  <c:v>Grèce</c:v>
                </c:pt>
                <c:pt idx="6">
                  <c:v>France</c:v>
                </c:pt>
                <c:pt idx="7">
                  <c:v>Royaume-Uni</c:v>
                </c:pt>
                <c:pt idx="8">
                  <c:v>Allemagne</c:v>
                </c:pt>
                <c:pt idx="9">
                  <c:v>Espagne</c:v>
                </c:pt>
                <c:pt idx="10">
                  <c:v>Autriche</c:v>
                </c:pt>
                <c:pt idx="11">
                  <c:v>Danemark</c:v>
                </c:pt>
                <c:pt idx="12">
                  <c:v>Irlande</c:v>
                </c:pt>
                <c:pt idx="13">
                  <c:v>Finlande</c:v>
                </c:pt>
                <c:pt idx="14">
                  <c:v>Suède</c:v>
                </c:pt>
              </c:strCache>
            </c:strRef>
          </c:cat>
          <c:val>
            <c:numRef>
              <c:f>'C7F16'!$C$10:$C$24</c:f>
              <c:numCache>
                <c:ptCount val="15"/>
                <c:pt idx="0">
                  <c:v>6.608783564492365</c:v>
                </c:pt>
                <c:pt idx="1">
                  <c:v>6.141778320134042</c:v>
                </c:pt>
                <c:pt idx="2">
                  <c:v>4.838614105321592</c:v>
                </c:pt>
                <c:pt idx="3">
                  <c:v>4.317519684519423</c:v>
                </c:pt>
                <c:pt idx="4">
                  <c:v>3.3043969671758</c:v>
                </c:pt>
                <c:pt idx="5">
                  <c:v>2.590778024445635</c:v>
                </c:pt>
                <c:pt idx="6">
                  <c:v>2.5680601405067947</c:v>
                </c:pt>
                <c:pt idx="7">
                  <c:v>2.195467650552468</c:v>
                </c:pt>
                <c:pt idx="8">
                  <c:v>1.7410182290130376</c:v>
                </c:pt>
                <c:pt idx="9">
                  <c:v>1.4163374806101614</c:v>
                </c:pt>
                <c:pt idx="10">
                  <c:v>1.0432523729854026</c:v>
                </c:pt>
                <c:pt idx="11">
                  <c:v>1.017363958405437</c:v>
                </c:pt>
                <c:pt idx="12">
                  <c:v>0.6661955500058317</c:v>
                </c:pt>
                <c:pt idx="13">
                  <c:v>0.642686284244257</c:v>
                </c:pt>
                <c:pt idx="14">
                  <c:v>0.4770025124631354</c:v>
                </c:pt>
              </c:numCache>
            </c:numRef>
          </c:val>
        </c:ser>
        <c:axId val="13269284"/>
        <c:axId val="52314693"/>
      </c:barChart>
      <c:catAx>
        <c:axId val="13269284"/>
        <c:scaling>
          <c:orientation val="minMax"/>
        </c:scaling>
        <c:axPos val="b"/>
        <c:delete val="0"/>
        <c:numFmt formatCode="0.0" sourceLinked="0"/>
        <c:majorTickMark val="in"/>
        <c:minorTickMark val="none"/>
        <c:tickLblPos val="nextTo"/>
        <c:txPr>
          <a:bodyPr vert="horz" rot="-5400000"/>
          <a:lstStyle/>
          <a:p>
            <a:pPr>
              <a:defRPr lang="en-US" cap="none" sz="800" b="0" i="0" u="none" baseline="0"/>
            </a:pPr>
          </a:p>
        </c:txPr>
        <c:crossAx val="52314693"/>
        <c:crosses val="autoZero"/>
        <c:auto val="1"/>
        <c:lblOffset val="0"/>
        <c:tickLblSkip val="1"/>
        <c:noMultiLvlLbl val="0"/>
      </c:catAx>
      <c:valAx>
        <c:axId val="52314693"/>
        <c:scaling>
          <c:orientation val="minMax"/>
          <c:max val="7.5"/>
        </c:scaling>
        <c:axPos val="l"/>
        <c:majorGridlines>
          <c:spPr>
            <a:ln w="3175">
              <a:solidFill/>
            </a:ln>
          </c:spPr>
        </c:majorGridlines>
        <c:delete val="0"/>
        <c:numFmt formatCode="#,##0.0" sourceLinked="0"/>
        <c:majorTickMark val="none"/>
        <c:minorTickMark val="none"/>
        <c:tickLblPos val="nextTo"/>
        <c:crossAx val="13269284"/>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'C7F17'!$C$9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'C7F17'!$B$10:$B$45</c:f>
              <c:strCache>
                <c:ptCount val="36"/>
                <c:pt idx="0">
                  <c:v>EU-27</c:v>
                </c:pt>
                <c:pt idx="1">
                  <c:v>Zone euro</c:v>
                </c:pt>
                <c:pt idx="3">
                  <c:v>Suède</c:v>
                </c:pt>
                <c:pt idx="4">
                  <c:v>Finlande</c:v>
                </c:pt>
                <c:pt idx="5">
                  <c:v>Lettonie</c:v>
                </c:pt>
                <c:pt idx="6">
                  <c:v>Estonie</c:v>
                </c:pt>
                <c:pt idx="7">
                  <c:v>Autriche</c:v>
                </c:pt>
                <c:pt idx="8">
                  <c:v>Lituanie</c:v>
                </c:pt>
                <c:pt idx="9">
                  <c:v>Slovaquie</c:v>
                </c:pt>
                <c:pt idx="10">
                  <c:v>République tchèque</c:v>
                </c:pt>
                <c:pt idx="11">
                  <c:v>Slovénie</c:v>
                </c:pt>
                <c:pt idx="12">
                  <c:v>Portugal</c:v>
                </c:pt>
                <c:pt idx="13">
                  <c:v>Pologne</c:v>
                </c:pt>
                <c:pt idx="14">
                  <c:v>Bulgarie</c:v>
                </c:pt>
                <c:pt idx="15">
                  <c:v>Allemagne</c:v>
                </c:pt>
                <c:pt idx="16">
                  <c:v>Roumanie</c:v>
                </c:pt>
                <c:pt idx="17">
                  <c:v>Irlande</c:v>
                </c:pt>
                <c:pt idx="18">
                  <c:v>Luxembourg</c:v>
                </c:pt>
                <c:pt idx="19">
                  <c:v>Hongrie</c:v>
                </c:pt>
                <c:pt idx="20">
                  <c:v>France</c:v>
                </c:pt>
                <c:pt idx="21">
                  <c:v>Belgique</c:v>
                </c:pt>
                <c:pt idx="22">
                  <c:v>Danemark</c:v>
                </c:pt>
                <c:pt idx="23">
                  <c:v>Espagne</c:v>
                </c:pt>
                <c:pt idx="24">
                  <c:v>Royaume-Uni</c:v>
                </c:pt>
                <c:pt idx="25">
                  <c:v>Italie</c:v>
                </c:pt>
                <c:pt idx="26">
                  <c:v>Grèce</c:v>
                </c:pt>
                <c:pt idx="27">
                  <c:v>Pays-Bas</c:v>
                </c:pt>
                <c:pt idx="28">
                  <c:v>Chypre</c:v>
                </c:pt>
                <c:pt idx="29">
                  <c:v>Malte</c:v>
                </c:pt>
                <c:pt idx="31">
                  <c:v>Norvège</c:v>
                </c:pt>
                <c:pt idx="32">
                  <c:v>Croatie</c:v>
                </c:pt>
                <c:pt idx="33">
                  <c:v>Suisse</c:v>
                </c:pt>
                <c:pt idx="34">
                  <c:v>Turquie</c:v>
                </c:pt>
                <c:pt idx="35">
                  <c:v>Islande</c:v>
                </c:pt>
              </c:strCache>
            </c:strRef>
          </c:cat>
          <c:val>
            <c:numRef>
              <c:f>'C7F17'!$C$10:$C$45</c:f>
              <c:numCache>
                <c:ptCount val="36"/>
                <c:pt idx="0">
                  <c:v>0.8671715044509832</c:v>
                </c:pt>
                <c:pt idx="1">
                  <c:v>0.6585342288183937</c:v>
                </c:pt>
                <c:pt idx="3">
                  <c:v>10.952802852211956</c:v>
                </c:pt>
                <c:pt idx="4">
                  <c:v>9.85351021872734</c:v>
                </c:pt>
                <c:pt idx="5">
                  <c:v>5.568336228133994</c:v>
                </c:pt>
                <c:pt idx="6">
                  <c:v>5.046344739556663</c:v>
                </c:pt>
                <c:pt idx="7">
                  <c:v>2.007061698716777</c:v>
                </c:pt>
                <c:pt idx="8">
                  <c:v>1.764796556471738</c:v>
                </c:pt>
                <c:pt idx="9">
                  <c:v>1.727448001066702</c:v>
                </c:pt>
                <c:pt idx="10">
                  <c:v>1.517526848043902</c:v>
                </c:pt>
                <c:pt idx="11">
                  <c:v>1.3681486190859986</c:v>
                </c:pt>
                <c:pt idx="12">
                  <c:v>1.0547754803165086</c:v>
                </c:pt>
                <c:pt idx="13">
                  <c:v>0.8368035331006172</c:v>
                </c:pt>
                <c:pt idx="14">
                  <c:v>0.7553102679805268</c:v>
                </c:pt>
                <c:pt idx="15">
                  <c:v>0.6902474421808678</c:v>
                </c:pt>
                <c:pt idx="16">
                  <c:v>0.6695284185518056</c:v>
                </c:pt>
                <c:pt idx="17">
                  <c:v>0.6444119047798669</c:v>
                </c:pt>
                <c:pt idx="18">
                  <c:v>0.6087912087912087</c:v>
                </c:pt>
                <c:pt idx="19">
                  <c:v>0.5882615672377525</c:v>
                </c:pt>
                <c:pt idx="20">
                  <c:v>0.5505564098705967</c:v>
                </c:pt>
                <c:pt idx="21">
                  <c:v>0.47387230835742267</c:v>
                </c:pt>
                <c:pt idx="22">
                  <c:v>0.42225632714609235</c:v>
                </c:pt>
                <c:pt idx="23">
                  <c:v>0.36089008245845794</c:v>
                </c:pt>
                <c:pt idx="24">
                  <c:v>0.1430072311142709</c:v>
                </c:pt>
                <c:pt idx="25">
                  <c:v>0.137678293090214</c:v>
                </c:pt>
                <c:pt idx="26">
                  <c:v>0.13742075410699023</c:v>
                </c:pt>
                <c:pt idx="27">
                  <c:v>0.06807508080389434</c:v>
                </c:pt>
                <c:pt idx="28">
                  <c:v>0.013348016151099543</c:v>
                </c:pt>
                <c:pt idx="29">
                  <c:v>0</c:v>
                </c:pt>
                <c:pt idx="31">
                  <c:v>2.0986188018616856</c:v>
                </c:pt>
                <c:pt idx="32">
                  <c:v>0.9041642185449077</c:v>
                </c:pt>
                <c:pt idx="33">
                  <c:v>0.6800985340457892</c:v>
                </c:pt>
                <c:pt idx="34">
                  <c:v>0.22601589115845525</c:v>
                </c:pt>
                <c:pt idx="35">
                  <c:v>0</c:v>
                </c:pt>
              </c:numCache>
            </c:numRef>
          </c:val>
        </c:ser>
        <c:axId val="1070190"/>
        <c:axId val="9631711"/>
      </c:barChart>
      <c:catAx>
        <c:axId val="1070190"/>
        <c:scaling>
          <c:orientation val="minMax"/>
        </c:scaling>
        <c:axPos val="b"/>
        <c:delete val="0"/>
        <c:numFmt formatCode="0.0" sourceLinked="0"/>
        <c:majorTickMark val="in"/>
        <c:minorTickMark val="none"/>
        <c:tickLblPos val="nextTo"/>
        <c:txPr>
          <a:bodyPr vert="horz" rot="-5400000"/>
          <a:lstStyle/>
          <a:p>
            <a:pPr>
              <a:defRPr lang="en-US" cap="none" sz="800" b="0" i="0" u="none" baseline="0"/>
            </a:pPr>
          </a:p>
        </c:txPr>
        <c:crossAx val="9631711"/>
        <c:crosses val="autoZero"/>
        <c:auto val="1"/>
        <c:lblOffset val="0"/>
        <c:tickLblSkip val="1"/>
        <c:noMultiLvlLbl val="0"/>
      </c:catAx>
      <c:valAx>
        <c:axId val="9631711"/>
        <c:scaling>
          <c:orientation val="minMax"/>
        </c:scaling>
        <c:axPos val="l"/>
        <c:majorGridlines>
          <c:spPr>
            <a:ln w="3175">
              <a:solidFill/>
            </a:ln>
          </c:spPr>
        </c:majorGridlines>
        <c:delete val="0"/>
        <c:numFmt formatCode="#,##0" sourceLinked="0"/>
        <c:majorTickMark val="none"/>
        <c:minorTickMark val="none"/>
        <c:tickLblPos val="nextTo"/>
        <c:crossAx val="1070190"/>
        <c:crossesAt val="1"/>
        <c:crossBetween val="between"/>
        <c:dispUnits/>
        <c:majorUnit val="3"/>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05"/>
        </c:manualLayout>
      </c:layout>
      <c:barChart>
        <c:barDir val="col"/>
        <c:grouping val="clustered"/>
        <c:varyColors val="0"/>
        <c:ser>
          <c:idx val="0"/>
          <c:order val="0"/>
          <c:tx>
            <c:strRef>
              <c:f>'C7F18'!$C$9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'C7F18'!$B$10:$B$44</c:f>
              <c:strCache>
                <c:ptCount val="35"/>
                <c:pt idx="0">
                  <c:v>EU-27</c:v>
                </c:pt>
                <c:pt idx="1">
                  <c:v>Zone euro</c:v>
                </c:pt>
                <c:pt idx="3">
                  <c:v>Finlande</c:v>
                </c:pt>
                <c:pt idx="4">
                  <c:v>Suède</c:v>
                </c:pt>
                <c:pt idx="5">
                  <c:v>Lettonie</c:v>
                </c:pt>
                <c:pt idx="6">
                  <c:v>Estonie</c:v>
                </c:pt>
                <c:pt idx="7">
                  <c:v>Autriche</c:v>
                </c:pt>
                <c:pt idx="8">
                  <c:v>Slovaquie</c:v>
                </c:pt>
                <c:pt idx="9">
                  <c:v>Lituanie</c:v>
                </c:pt>
                <c:pt idx="10">
                  <c:v>République tchèque</c:v>
                </c:pt>
                <c:pt idx="11">
                  <c:v>Luxembourg</c:v>
                </c:pt>
                <c:pt idx="12">
                  <c:v>Allemagne</c:v>
                </c:pt>
                <c:pt idx="13">
                  <c:v>Slovénie</c:v>
                </c:pt>
                <c:pt idx="14">
                  <c:v>Irlande</c:v>
                </c:pt>
                <c:pt idx="15">
                  <c:v>Roumanie</c:v>
                </c:pt>
                <c:pt idx="16">
                  <c:v>France</c:v>
                </c:pt>
                <c:pt idx="17">
                  <c:v>Belgique</c:v>
                </c:pt>
                <c:pt idx="18">
                  <c:v>Pologne</c:v>
                </c:pt>
                <c:pt idx="19">
                  <c:v>Portugal</c:v>
                </c:pt>
                <c:pt idx="20">
                  <c:v>Espagne</c:v>
                </c:pt>
                <c:pt idx="21">
                  <c:v>Bulgarie</c:v>
                </c:pt>
                <c:pt idx="22">
                  <c:v>Royaume-Uni</c:v>
                </c:pt>
                <c:pt idx="23">
                  <c:v>Danemark</c:v>
                </c:pt>
                <c:pt idx="24">
                  <c:v>Italie</c:v>
                </c:pt>
                <c:pt idx="25">
                  <c:v>Hongrie</c:v>
                </c:pt>
                <c:pt idx="26">
                  <c:v>Grèce</c:v>
                </c:pt>
                <c:pt idx="27">
                  <c:v>Pays-Bas</c:v>
                </c:pt>
                <c:pt idx="28">
                  <c:v>Chypre</c:v>
                </c:pt>
                <c:pt idx="29">
                  <c:v>Malte</c:v>
                </c:pt>
                <c:pt idx="31">
                  <c:v>Norvège</c:v>
                </c:pt>
                <c:pt idx="32">
                  <c:v>Suisse</c:v>
                </c:pt>
                <c:pt idx="33">
                  <c:v>Croatie</c:v>
                </c:pt>
                <c:pt idx="34">
                  <c:v>Turquie</c:v>
                </c:pt>
              </c:strCache>
            </c:strRef>
          </c:cat>
          <c:val>
            <c:numRef>
              <c:f>'C7F18'!$C$10:$C$44</c:f>
              <c:numCache>
                <c:ptCount val="35"/>
                <c:pt idx="0">
                  <c:v>0.22325195354116947</c:v>
                </c:pt>
                <c:pt idx="1">
                  <c:v>0.20625103814652743</c:v>
                </c:pt>
                <c:pt idx="3">
                  <c:v>2.342927515524831</c:v>
                </c:pt>
                <c:pt idx="4">
                  <c:v>1.9974716447802958</c:v>
                </c:pt>
                <c:pt idx="5">
                  <c:v>1.8326993098436808</c:v>
                </c:pt>
                <c:pt idx="6">
                  <c:v>1.6326409451506854</c:v>
                </c:pt>
                <c:pt idx="7">
                  <c:v>1.3494141977772807</c:v>
                </c:pt>
                <c:pt idx="8">
                  <c:v>0.4867384660068615</c:v>
                </c:pt>
                <c:pt idx="9">
                  <c:v>0.4379147782808283</c:v>
                </c:pt>
                <c:pt idx="10">
                  <c:v>0.3916608621998543</c:v>
                </c:pt>
                <c:pt idx="11">
                  <c:v>0.2923076923076923</c:v>
                </c:pt>
                <c:pt idx="12">
                  <c:v>0.2681305740259715</c:v>
                </c:pt>
                <c:pt idx="13">
                  <c:v>0.24529558117531625</c:v>
                </c:pt>
                <c:pt idx="14">
                  <c:v>0.21756202525423</c:v>
                </c:pt>
                <c:pt idx="15">
                  <c:v>0.19950570971397502</c:v>
                </c:pt>
                <c:pt idx="16">
                  <c:v>0.15915271000036132</c:v>
                </c:pt>
                <c:pt idx="17">
                  <c:v>0.12301533661399759</c:v>
                </c:pt>
                <c:pt idx="18">
                  <c:v>0.10295009657793093</c:v>
                </c:pt>
                <c:pt idx="19">
                  <c:v>0.09592321584005706</c:v>
                </c:pt>
                <c:pt idx="20">
                  <c:v>0.08504105728804766</c:v>
                </c:pt>
                <c:pt idx="21">
                  <c:v>0.0733148315388809</c:v>
                </c:pt>
                <c:pt idx="22">
                  <c:v>0.04765242699371794</c:v>
                </c:pt>
                <c:pt idx="23">
                  <c:v>0.03621979873988364</c:v>
                </c:pt>
                <c:pt idx="24">
                  <c:v>0.027196979253750808</c:v>
                </c:pt>
                <c:pt idx="25">
                  <c:v>0.021292295783858044</c:v>
                </c:pt>
                <c:pt idx="26">
                  <c:v>0.017233988203831343</c:v>
                </c:pt>
                <c:pt idx="27">
                  <c:v>0.01711076355341128</c:v>
                </c:pt>
                <c:pt idx="28">
                  <c:v>0.005339206460439817</c:v>
                </c:pt>
                <c:pt idx="29">
                  <c:v>0</c:v>
                </c:pt>
                <c:pt idx="31">
                  <c:v>0.506039146285258</c:v>
                </c:pt>
                <c:pt idx="32">
                  <c:v>0.21456211930732713</c:v>
                </c:pt>
                <c:pt idx="33">
                  <c:v>0.14041773827078705</c:v>
                </c:pt>
                <c:pt idx="34">
                  <c:v>0.0900013851415659</c:v>
                </c:pt>
              </c:numCache>
            </c:numRef>
          </c:val>
        </c:ser>
        <c:axId val="19576536"/>
        <c:axId val="41971097"/>
      </c:barChart>
      <c:catAx>
        <c:axId val="19576536"/>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1971097"/>
        <c:crosses val="autoZero"/>
        <c:auto val="1"/>
        <c:lblOffset val="0"/>
        <c:tickLblSkip val="1"/>
        <c:noMultiLvlLbl val="0"/>
      </c:catAx>
      <c:valAx>
        <c:axId val="41971097"/>
        <c:scaling>
          <c:orientation val="minMax"/>
        </c:scaling>
        <c:axPos val="l"/>
        <c:majorGridlines>
          <c:spPr>
            <a:ln w="3175">
              <a:solidFill/>
            </a:ln>
          </c:spPr>
        </c:majorGridlines>
        <c:delete val="0"/>
        <c:numFmt formatCode="#,##0.0" sourceLinked="0"/>
        <c:majorTickMark val="none"/>
        <c:minorTickMark val="none"/>
        <c:tickLblPos val="nextTo"/>
        <c:crossAx val="19576536"/>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705"/>
        </c:manualLayout>
      </c:layout>
      <c:barChart>
        <c:barDir val="col"/>
        <c:grouping val="stacked"/>
        <c:varyColors val="0"/>
        <c:ser>
          <c:idx val="0"/>
          <c:order val="0"/>
          <c:tx>
            <c:strRef>
              <c:f>'C7F19'!$C$9</c:f>
              <c:strCache>
                <c:ptCount val="1"/>
                <c:pt idx="0">
                  <c:v>Non conifères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'C7F19'!$B$10:$B$12</c:f>
              <c:numCache>
                <c:ptCount val="3"/>
                <c:pt idx="0">
                  <c:v>2003</c:v>
                </c:pt>
                <c:pt idx="1">
                  <c:v>2004</c:v>
                </c:pt>
                <c:pt idx="2">
                  <c:v>2005</c:v>
                </c:pt>
              </c:numCache>
            </c:numRef>
          </c:cat>
          <c:val>
            <c:numRef>
              <c:f>'C7F19'!$C$10:$C$12</c:f>
              <c:numCache>
                <c:ptCount val="3"/>
                <c:pt idx="0">
                  <c:v>109434</c:v>
                </c:pt>
                <c:pt idx="1">
                  <c:v>111139</c:v>
                </c:pt>
                <c:pt idx="2">
                  <c:v>108671</c:v>
                </c:pt>
              </c:numCache>
            </c:numRef>
          </c:val>
        </c:ser>
        <c:ser>
          <c:idx val="1"/>
          <c:order val="1"/>
          <c:tx>
            <c:strRef>
              <c:f>'C7F19'!$D$9</c:f>
              <c:strCache>
                <c:ptCount val="1"/>
                <c:pt idx="0">
                  <c:v>Conifères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'C7F19'!$B$10:$B$12</c:f>
              <c:numCache>
                <c:ptCount val="3"/>
                <c:pt idx="0">
                  <c:v>2003</c:v>
                </c:pt>
                <c:pt idx="1">
                  <c:v>2004</c:v>
                </c:pt>
                <c:pt idx="2">
                  <c:v>2005</c:v>
                </c:pt>
              </c:numCache>
            </c:numRef>
          </c:cat>
          <c:val>
            <c:numRef>
              <c:f>'C7F19'!$D$10:$D$12</c:f>
              <c:numCache>
                <c:ptCount val="3"/>
                <c:pt idx="0">
                  <c:v>277313</c:v>
                </c:pt>
                <c:pt idx="1">
                  <c:v>281920</c:v>
                </c:pt>
                <c:pt idx="2">
                  <c:v>317022</c:v>
                </c:pt>
              </c:numCache>
            </c:numRef>
          </c:val>
        </c:ser>
        <c:overlap val="100"/>
        <c:axId val="42195554"/>
        <c:axId val="44215667"/>
      </c:barChart>
      <c:catAx>
        <c:axId val="42195554"/>
        <c:scaling>
          <c:orientation val="minMax"/>
        </c:scaling>
        <c:axPos val="b"/>
        <c:delete val="0"/>
        <c:numFmt formatCode="General" sourceLinked="1"/>
        <c:majorTickMark val="in"/>
        <c:minorTickMark val="none"/>
        <c:tickLblPos val="nextTo"/>
        <c:crossAx val="44215667"/>
        <c:crosses val="autoZero"/>
        <c:auto val="1"/>
        <c:lblOffset val="0"/>
        <c:tickLblSkip val="1"/>
        <c:noMultiLvlLbl val="0"/>
      </c:catAx>
      <c:valAx>
        <c:axId val="44215667"/>
        <c:scaling>
          <c:orientation val="minMax"/>
        </c:scaling>
        <c:axPos val="l"/>
        <c:majorGridlines>
          <c:spPr>
            <a:ln w="3175">
              <a:solidFill/>
            </a:ln>
          </c:spPr>
        </c:majorGridlines>
        <c:delete val="0"/>
        <c:numFmt formatCode="#\ ##0" sourceLinked="0"/>
        <c:majorTickMark val="none"/>
        <c:minorTickMark val="none"/>
        <c:tickLblPos val="nextTo"/>
        <c:crossAx val="42195554"/>
        <c:crossesAt val="1"/>
        <c:crossBetween val="between"/>
        <c:dispUnits/>
        <c:majorUnit val="100000"/>
      </c:valAx>
      <c:spPr>
        <a:noFill/>
        <a:ln>
          <a:noFill/>
        </a:ln>
      </c:spPr>
    </c:plotArea>
    <c:legend>
      <c:legendPos val="b"/>
      <c:layout>
        <c:manualLayout>
          <c:xMode val="edge"/>
          <c:yMode val="edge"/>
          <c:x val="0.44625"/>
          <c:y val="0.8505"/>
          <c:w val="0.16575"/>
          <c:h val="0.149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525"/>
        </c:manualLayout>
      </c:layout>
      <c:barChart>
        <c:barDir val="col"/>
        <c:grouping val="percentStacked"/>
        <c:varyColors val="0"/>
        <c:ser>
          <c:idx val="0"/>
          <c:order val="0"/>
          <c:tx>
            <c:strRef>
              <c:f>'C7F2'!$E$9</c:f>
              <c:strCache>
                <c:ptCount val="1"/>
                <c:pt idx="0">
                  <c:v>Hommes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'C7F2'!$B$10:$B$41</c:f>
              <c:strCache>
                <c:ptCount val="32"/>
                <c:pt idx="0">
                  <c:v>EU-27</c:v>
                </c:pt>
                <c:pt idx="1">
                  <c:v>Zone euro</c:v>
                </c:pt>
                <c:pt idx="3">
                  <c:v>Lettonie</c:v>
                </c:pt>
                <c:pt idx="4">
                  <c:v>Lituanie</c:v>
                </c:pt>
                <c:pt idx="5">
                  <c:v>Roumanie</c:v>
                </c:pt>
                <c:pt idx="6">
                  <c:v>Estonie</c:v>
                </c:pt>
                <c:pt idx="7">
                  <c:v>Portugal</c:v>
                </c:pt>
                <c:pt idx="8">
                  <c:v>Pologne</c:v>
                </c:pt>
                <c:pt idx="9">
                  <c:v>Hongrie</c:v>
                </c:pt>
                <c:pt idx="10">
                  <c:v>Slovénie</c:v>
                </c:pt>
                <c:pt idx="11">
                  <c:v>Bulgarie</c:v>
                </c:pt>
                <c:pt idx="12">
                  <c:v>Autriche</c:v>
                </c:pt>
                <c:pt idx="13">
                  <c:v>Grèce</c:v>
                </c:pt>
                <c:pt idx="14">
                  <c:v>Chypre</c:v>
                </c:pt>
                <c:pt idx="15">
                  <c:v>Slovaquie</c:v>
                </c:pt>
                <c:pt idx="16">
                  <c:v>Italie</c:v>
                </c:pt>
                <c:pt idx="17">
                  <c:v>Allemagne</c:v>
                </c:pt>
                <c:pt idx="18">
                  <c:v>Pays-Bas</c:v>
                </c:pt>
                <c:pt idx="19">
                  <c:v>Luxembourg</c:v>
                </c:pt>
                <c:pt idx="20">
                  <c:v>Suède</c:v>
                </c:pt>
                <c:pt idx="21">
                  <c:v>Finlande</c:v>
                </c:pt>
                <c:pt idx="22">
                  <c:v>Belgique</c:v>
                </c:pt>
                <c:pt idx="23">
                  <c:v>République tchèque</c:v>
                </c:pt>
                <c:pt idx="24">
                  <c:v>Royaume-Uni</c:v>
                </c:pt>
                <c:pt idx="25">
                  <c:v>France</c:v>
                </c:pt>
                <c:pt idx="26">
                  <c:v>Espagne</c:v>
                </c:pt>
                <c:pt idx="27">
                  <c:v>Irlande</c:v>
                </c:pt>
                <c:pt idx="28">
                  <c:v>Danemark</c:v>
                </c:pt>
                <c:pt idx="29">
                  <c:v>Malte</c:v>
                </c:pt>
                <c:pt idx="31">
                  <c:v>Norvège</c:v>
                </c:pt>
              </c:strCache>
            </c:strRef>
          </c:cat>
          <c:val>
            <c:numRef>
              <c:f>'C7F2'!$E$10:$E$41</c:f>
              <c:numCache>
                <c:ptCount val="32"/>
                <c:pt idx="0">
                  <c:v>16839.8</c:v>
                </c:pt>
                <c:pt idx="1">
                  <c:v>5888.88</c:v>
                </c:pt>
                <c:pt idx="3">
                  <c:v>128.72</c:v>
                </c:pt>
                <c:pt idx="4">
                  <c:v>268.83</c:v>
                </c:pt>
                <c:pt idx="5">
                  <c:v>4340.57</c:v>
                </c:pt>
                <c:pt idx="6">
                  <c:v>42.04</c:v>
                </c:pt>
                <c:pt idx="7">
                  <c:v>429.77</c:v>
                </c:pt>
                <c:pt idx="8">
                  <c:v>2727.41</c:v>
                </c:pt>
                <c:pt idx="9">
                  <c:v>760.11</c:v>
                </c:pt>
                <c:pt idx="10">
                  <c:v>111.93</c:v>
                </c:pt>
                <c:pt idx="11">
                  <c:v>604.01</c:v>
                </c:pt>
                <c:pt idx="12">
                  <c:v>251.3</c:v>
                </c:pt>
                <c:pt idx="13">
                  <c:v>896.81</c:v>
                </c:pt>
                <c:pt idx="14">
                  <c:v>49.23</c:v>
                </c:pt>
                <c:pt idx="15">
                  <c:v>129.93</c:v>
                </c:pt>
                <c:pt idx="16">
                  <c:v>1980.24</c:v>
                </c:pt>
                <c:pt idx="17">
                  <c:v>608.32</c:v>
                </c:pt>
                <c:pt idx="18">
                  <c:v>153.89</c:v>
                </c:pt>
                <c:pt idx="19">
                  <c:v>3.72</c:v>
                </c:pt>
                <c:pt idx="20">
                  <c:v>100.8</c:v>
                </c:pt>
                <c:pt idx="21">
                  <c:v>101.12</c:v>
                </c:pt>
                <c:pt idx="22">
                  <c:v>62.53</c:v>
                </c:pt>
                <c:pt idx="23">
                  <c:v>121.67</c:v>
                </c:pt>
                <c:pt idx="24">
                  <c:v>438.15</c:v>
                </c:pt>
                <c:pt idx="25">
                  <c:v>772.74</c:v>
                </c:pt>
                <c:pt idx="26">
                  <c:v>1492.71</c:v>
                </c:pt>
                <c:pt idx="27">
                  <c:v>180.6</c:v>
                </c:pt>
                <c:pt idx="28">
                  <c:v>68.05</c:v>
                </c:pt>
                <c:pt idx="29">
                  <c:v>14.61</c:v>
                </c:pt>
                <c:pt idx="31">
                  <c:v>98.03</c:v>
                </c:pt>
              </c:numCache>
            </c:numRef>
          </c:val>
        </c:ser>
        <c:ser>
          <c:idx val="1"/>
          <c:order val="1"/>
          <c:tx>
            <c:strRef>
              <c:f>'C7F2'!$D$9</c:f>
              <c:strCache>
                <c:ptCount val="1"/>
                <c:pt idx="0">
                  <c:v>Femmes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'C7F2'!$B$10:$B$41</c:f>
              <c:strCache>
                <c:ptCount val="32"/>
                <c:pt idx="0">
                  <c:v>EU-27</c:v>
                </c:pt>
                <c:pt idx="1">
                  <c:v>Zone euro</c:v>
                </c:pt>
                <c:pt idx="3">
                  <c:v>Lettonie</c:v>
                </c:pt>
                <c:pt idx="4">
                  <c:v>Lituanie</c:v>
                </c:pt>
                <c:pt idx="5">
                  <c:v>Roumanie</c:v>
                </c:pt>
                <c:pt idx="6">
                  <c:v>Estonie</c:v>
                </c:pt>
                <c:pt idx="7">
                  <c:v>Portugal</c:v>
                </c:pt>
                <c:pt idx="8">
                  <c:v>Pologne</c:v>
                </c:pt>
                <c:pt idx="9">
                  <c:v>Hongrie</c:v>
                </c:pt>
                <c:pt idx="10">
                  <c:v>Slovénie</c:v>
                </c:pt>
                <c:pt idx="11">
                  <c:v>Bulgarie</c:v>
                </c:pt>
                <c:pt idx="12">
                  <c:v>Autriche</c:v>
                </c:pt>
                <c:pt idx="13">
                  <c:v>Grèce</c:v>
                </c:pt>
                <c:pt idx="14">
                  <c:v>Chypre</c:v>
                </c:pt>
                <c:pt idx="15">
                  <c:v>Slovaquie</c:v>
                </c:pt>
                <c:pt idx="16">
                  <c:v>Italie</c:v>
                </c:pt>
                <c:pt idx="17">
                  <c:v>Allemagne</c:v>
                </c:pt>
                <c:pt idx="18">
                  <c:v>Pays-Bas</c:v>
                </c:pt>
                <c:pt idx="19">
                  <c:v>Luxembourg</c:v>
                </c:pt>
                <c:pt idx="20">
                  <c:v>Suède</c:v>
                </c:pt>
                <c:pt idx="21">
                  <c:v>Finlande</c:v>
                </c:pt>
                <c:pt idx="22">
                  <c:v>Belgique</c:v>
                </c:pt>
                <c:pt idx="23">
                  <c:v>République tchèque</c:v>
                </c:pt>
                <c:pt idx="24">
                  <c:v>Royaume-Uni</c:v>
                </c:pt>
                <c:pt idx="25">
                  <c:v>France</c:v>
                </c:pt>
                <c:pt idx="26">
                  <c:v>Espagne</c:v>
                </c:pt>
                <c:pt idx="27">
                  <c:v>Irlande</c:v>
                </c:pt>
                <c:pt idx="28">
                  <c:v>Danemark</c:v>
                </c:pt>
                <c:pt idx="29">
                  <c:v>Malte</c:v>
                </c:pt>
                <c:pt idx="31">
                  <c:v>Norvège</c:v>
                </c:pt>
              </c:strCache>
            </c:strRef>
          </c:cat>
          <c:val>
            <c:numRef>
              <c:f>'C7F2'!$D$10:$D$41</c:f>
              <c:numCache>
                <c:ptCount val="32"/>
                <c:pt idx="0">
                  <c:v>12866.44</c:v>
                </c:pt>
                <c:pt idx="1">
                  <c:v>3911.26</c:v>
                </c:pt>
                <c:pt idx="3">
                  <c:v>132.17</c:v>
                </c:pt>
                <c:pt idx="4">
                  <c:v>268.67</c:v>
                </c:pt>
                <c:pt idx="5">
                  <c:v>4174.14</c:v>
                </c:pt>
                <c:pt idx="6">
                  <c:v>39.11</c:v>
                </c:pt>
                <c:pt idx="7">
                  <c:v>377.08</c:v>
                </c:pt>
                <c:pt idx="8">
                  <c:v>2384.06</c:v>
                </c:pt>
                <c:pt idx="9">
                  <c:v>662.72</c:v>
                </c:pt>
                <c:pt idx="10">
                  <c:v>95.64</c:v>
                </c:pt>
                <c:pt idx="11">
                  <c:v>473.9</c:v>
                </c:pt>
                <c:pt idx="12">
                  <c:v>187.65</c:v>
                </c:pt>
                <c:pt idx="13">
                  <c:v>629.89</c:v>
                </c:pt>
                <c:pt idx="14">
                  <c:v>34.49</c:v>
                </c:pt>
                <c:pt idx="15">
                  <c:v>89.9</c:v>
                </c:pt>
                <c:pt idx="16">
                  <c:v>1299.18</c:v>
                </c:pt>
                <c:pt idx="17">
                  <c:v>361.72</c:v>
                </c:pt>
                <c:pt idx="18">
                  <c:v>83.5</c:v>
                </c:pt>
                <c:pt idx="19">
                  <c:v>1.99</c:v>
                </c:pt>
                <c:pt idx="20">
                  <c:v>53.29</c:v>
                </c:pt>
                <c:pt idx="21">
                  <c:v>53.1</c:v>
                </c:pt>
                <c:pt idx="22">
                  <c:v>32.48</c:v>
                </c:pt>
                <c:pt idx="23">
                  <c:v>61.98</c:v>
                </c:pt>
                <c:pt idx="24">
                  <c:v>209.75</c:v>
                </c:pt>
                <c:pt idx="25">
                  <c:v>369.48</c:v>
                </c:pt>
                <c:pt idx="26">
                  <c:v>692.98</c:v>
                </c:pt>
                <c:pt idx="27">
                  <c:v>69.22</c:v>
                </c:pt>
                <c:pt idx="28">
                  <c:v>24.63</c:v>
                </c:pt>
                <c:pt idx="29">
                  <c:v>3.7</c:v>
                </c:pt>
                <c:pt idx="31">
                  <c:v>54.14</c:v>
                </c:pt>
              </c:numCache>
            </c:numRef>
          </c:val>
        </c:ser>
        <c:overlap val="100"/>
        <c:axId val="60454944"/>
        <c:axId val="7223585"/>
      </c:barChart>
      <c:catAx>
        <c:axId val="6045494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7223585"/>
        <c:crosses val="autoZero"/>
        <c:auto val="1"/>
        <c:lblOffset val="0"/>
        <c:tickLblSkip val="1"/>
        <c:noMultiLvlLbl val="0"/>
      </c:catAx>
      <c:valAx>
        <c:axId val="7223585"/>
        <c:scaling>
          <c:orientation val="minMax"/>
          <c:max val="1"/>
          <c:min val="0"/>
        </c:scaling>
        <c:axPos val="l"/>
        <c:majorGridlines>
          <c:spPr>
            <a:ln w="3175">
              <a:solidFill/>
            </a:ln>
          </c:spPr>
        </c:majorGridlines>
        <c:delete val="0"/>
        <c:numFmt formatCode="0%" sourceLinked="0"/>
        <c:majorTickMark val="none"/>
        <c:minorTickMark val="none"/>
        <c:tickLblPos val="nextTo"/>
        <c:crossAx val="60454944"/>
        <c:crossesAt val="1"/>
        <c:crossBetween val="between"/>
        <c:dispUnits/>
        <c:majorUnit val="0.25"/>
      </c:valAx>
      <c:spPr>
        <a:noFill/>
        <a:ln>
          <a:noFill/>
        </a:ln>
      </c:spPr>
    </c:plotArea>
    <c:legend>
      <c:legendPos val="b"/>
      <c:layout>
        <c:manualLayout>
          <c:xMode val="edge"/>
          <c:yMode val="edge"/>
          <c:x val="0.49475"/>
          <c:y val="0.89325"/>
          <c:w val="0.09725"/>
          <c:h val="0.106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'C7F20'!$C$9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'C7F20'!$B$10:$B$41</c:f>
              <c:strCache>
                <c:ptCount val="32"/>
                <c:pt idx="0">
                  <c:v>Finlande</c:v>
                </c:pt>
                <c:pt idx="1">
                  <c:v>Suède</c:v>
                </c:pt>
                <c:pt idx="2">
                  <c:v>Autriche</c:v>
                </c:pt>
                <c:pt idx="3">
                  <c:v>Slovénie</c:v>
                </c:pt>
                <c:pt idx="4">
                  <c:v>Allemagne</c:v>
                </c:pt>
                <c:pt idx="5">
                  <c:v>Pays-Bas</c:v>
                </c:pt>
                <c:pt idx="6">
                  <c:v>Belgique</c:v>
                </c:pt>
                <c:pt idx="7">
                  <c:v>Italie</c:v>
                </c:pt>
                <c:pt idx="8">
                  <c:v>France</c:v>
                </c:pt>
                <c:pt idx="9">
                  <c:v>Slovaquie</c:v>
                </c:pt>
                <c:pt idx="10">
                  <c:v>Portugal</c:v>
                </c:pt>
                <c:pt idx="11">
                  <c:v>Espagne</c:v>
                </c:pt>
                <c:pt idx="12">
                  <c:v>Royaume-Uni</c:v>
                </c:pt>
                <c:pt idx="13">
                  <c:v>République tchèque</c:v>
                </c:pt>
                <c:pt idx="14">
                  <c:v>Danemark</c:v>
                </c:pt>
                <c:pt idx="15">
                  <c:v>Pologne</c:v>
                </c:pt>
                <c:pt idx="16">
                  <c:v>Hongrie</c:v>
                </c:pt>
                <c:pt idx="17">
                  <c:v>Estonie</c:v>
                </c:pt>
                <c:pt idx="18">
                  <c:v>Grèce</c:v>
                </c:pt>
                <c:pt idx="19">
                  <c:v>Bulgarie</c:v>
                </c:pt>
                <c:pt idx="20">
                  <c:v>Lituanie</c:v>
                </c:pt>
                <c:pt idx="21">
                  <c:v>Roumanie</c:v>
                </c:pt>
                <c:pt idx="22">
                  <c:v>Lettonie</c:v>
                </c:pt>
                <c:pt idx="23">
                  <c:v>Irlande</c:v>
                </c:pt>
                <c:pt idx="24">
                  <c:v>Chypre</c:v>
                </c:pt>
                <c:pt idx="25">
                  <c:v>Luxembourg</c:v>
                </c:pt>
                <c:pt idx="26">
                  <c:v>Malte</c:v>
                </c:pt>
                <c:pt idx="28">
                  <c:v>Norvège</c:v>
                </c:pt>
                <c:pt idx="29">
                  <c:v>Suisse</c:v>
                </c:pt>
                <c:pt idx="30">
                  <c:v>Croatie</c:v>
                </c:pt>
                <c:pt idx="31">
                  <c:v>Turquie</c:v>
                </c:pt>
              </c:strCache>
            </c:strRef>
          </c:cat>
          <c:val>
            <c:numRef>
              <c:f>'C7F20'!$C$10:$C$41</c:f>
              <c:numCache>
                <c:ptCount val="32"/>
                <c:pt idx="0">
                  <c:v>2.366225026071251</c:v>
                </c:pt>
                <c:pt idx="1">
                  <c:v>1.3023515123967528</c:v>
                </c:pt>
                <c:pt idx="2">
                  <c:v>0.6031786417733014</c:v>
                </c:pt>
                <c:pt idx="3">
                  <c:v>0.3814596588889612</c:v>
                </c:pt>
                <c:pt idx="4">
                  <c:v>0.26277305340215346</c:v>
                </c:pt>
                <c:pt idx="5">
                  <c:v>0.21287261754082634</c:v>
                </c:pt>
                <c:pt idx="6">
                  <c:v>0.18160318564727893</c:v>
                </c:pt>
                <c:pt idx="7">
                  <c:v>0.17103307896745557</c:v>
                </c:pt>
                <c:pt idx="8">
                  <c:v>0.1652628944445963</c:v>
                </c:pt>
                <c:pt idx="9">
                  <c:v>0.159336743164398</c:v>
                </c:pt>
                <c:pt idx="10">
                  <c:v>0.1497731795839307</c:v>
                </c:pt>
                <c:pt idx="11">
                  <c:v>0.13237128507377255</c:v>
                </c:pt>
                <c:pt idx="12">
                  <c:v>0.10044971769849767</c:v>
                </c:pt>
                <c:pt idx="13">
                  <c:v>0.0948087373149285</c:v>
                </c:pt>
                <c:pt idx="14">
                  <c:v>0.07816823911719785</c:v>
                </c:pt>
                <c:pt idx="15">
                  <c:v>0.07156734449132501</c:v>
                </c:pt>
                <c:pt idx="16">
                  <c:v>0.056548376244571825</c:v>
                </c:pt>
                <c:pt idx="17">
                  <c:v>0.05046344739556664</c:v>
                </c:pt>
                <c:pt idx="18">
                  <c:v>0.04601745541337164</c:v>
                </c:pt>
                <c:pt idx="19">
                  <c:v>0.0420046310750003</c:v>
                </c:pt>
                <c:pt idx="20">
                  <c:v>0.0329895799638224</c:v>
                </c:pt>
                <c:pt idx="21">
                  <c:v>0.017129511294581054</c:v>
                </c:pt>
                <c:pt idx="22">
                  <c:v>0.016909220034043895</c:v>
                </c:pt>
                <c:pt idx="23">
                  <c:v>0.010951108653736408</c:v>
                </c:pt>
                <c:pt idx="24">
                  <c:v>0</c:v>
                </c:pt>
                <c:pt idx="25">
                  <c:v>0</c:v>
                </c:pt>
                <c:pt idx="26">
                  <c:v>0</c:v>
                </c:pt>
                <c:pt idx="28">
                  <c:v>0.48259331711374026</c:v>
                </c:pt>
                <c:pt idx="29">
                  <c:v>0.23613970515847255</c:v>
                </c:pt>
                <c:pt idx="30">
                  <c:v>0.1332168286158749</c:v>
                </c:pt>
                <c:pt idx="31">
                  <c:v>0.02294372006013852</c:v>
                </c:pt>
              </c:numCache>
            </c:numRef>
          </c:val>
        </c:ser>
        <c:axId val="62396684"/>
        <c:axId val="24699245"/>
      </c:barChart>
      <c:catAx>
        <c:axId val="62396684"/>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4699245"/>
        <c:crosses val="autoZero"/>
        <c:auto val="1"/>
        <c:lblOffset val="0"/>
        <c:tickLblSkip val="1"/>
        <c:noMultiLvlLbl val="0"/>
      </c:catAx>
      <c:valAx>
        <c:axId val="24699245"/>
        <c:scaling>
          <c:orientation val="minMax"/>
        </c:scaling>
        <c:axPos val="l"/>
        <c:majorGridlines>
          <c:spPr>
            <a:ln w="3175">
              <a:solidFill/>
            </a:ln>
          </c:spPr>
        </c:majorGridlines>
        <c:delete val="0"/>
        <c:numFmt formatCode="#,##0.0" sourceLinked="0"/>
        <c:majorTickMark val="none"/>
        <c:minorTickMark val="none"/>
        <c:tickLblPos val="nextTo"/>
        <c:crossAx val="6239668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58"/>
        </c:manualLayout>
      </c:layout>
      <c:barChart>
        <c:barDir val="col"/>
        <c:grouping val="clustered"/>
        <c:varyColors val="0"/>
        <c:ser>
          <c:idx val="0"/>
          <c:order val="0"/>
          <c:tx>
            <c:strRef>
              <c:f>'C7F21'!$C$9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'C7F21'!$B$10:$B$41</c:f>
              <c:strCache>
                <c:ptCount val="32"/>
                <c:pt idx="0">
                  <c:v>EU-27</c:v>
                </c:pt>
                <c:pt idx="2">
                  <c:v>République tchèque</c:v>
                </c:pt>
                <c:pt idx="3">
                  <c:v>Luxembourg</c:v>
                </c:pt>
                <c:pt idx="4">
                  <c:v>Bulgarie</c:v>
                </c:pt>
                <c:pt idx="5">
                  <c:v>France</c:v>
                </c:pt>
                <c:pt idx="6">
                  <c:v>Slovaquie</c:v>
                </c:pt>
                <c:pt idx="7">
                  <c:v>Portugal</c:v>
                </c:pt>
                <c:pt idx="8">
                  <c:v>Italie</c:v>
                </c:pt>
                <c:pt idx="9">
                  <c:v>Royaume-Uni</c:v>
                </c:pt>
                <c:pt idx="10">
                  <c:v>Slovénie</c:v>
                </c:pt>
                <c:pt idx="11">
                  <c:v>Allemagne</c:v>
                </c:pt>
                <c:pt idx="12">
                  <c:v>Belgique</c:v>
                </c:pt>
                <c:pt idx="13">
                  <c:v>Espagne</c:v>
                </c:pt>
                <c:pt idx="14">
                  <c:v>Roumanie</c:v>
                </c:pt>
                <c:pt idx="15">
                  <c:v>Grèce (1)</c:v>
                </c:pt>
                <c:pt idx="16">
                  <c:v>Pologne</c:v>
                </c:pt>
                <c:pt idx="17">
                  <c:v>Chypre</c:v>
                </c:pt>
                <c:pt idx="18">
                  <c:v>Pays-Bas</c:v>
                </c:pt>
                <c:pt idx="19">
                  <c:v>Suède</c:v>
                </c:pt>
                <c:pt idx="20">
                  <c:v>Lettonie</c:v>
                </c:pt>
                <c:pt idx="21">
                  <c:v>Hongrie</c:v>
                </c:pt>
                <c:pt idx="22">
                  <c:v>Autriche</c:v>
                </c:pt>
                <c:pt idx="23">
                  <c:v>Lituanie</c:v>
                </c:pt>
                <c:pt idx="24">
                  <c:v>Finlande</c:v>
                </c:pt>
                <c:pt idx="25">
                  <c:v>Irlande</c:v>
                </c:pt>
                <c:pt idx="26">
                  <c:v>Danemark</c:v>
                </c:pt>
                <c:pt idx="27">
                  <c:v>Estonie</c:v>
                </c:pt>
                <c:pt idx="28">
                  <c:v>Malte (2)</c:v>
                </c:pt>
                <c:pt idx="30">
                  <c:v>Croatie</c:v>
                </c:pt>
                <c:pt idx="31">
                  <c:v>Norvège</c:v>
                </c:pt>
              </c:strCache>
            </c:strRef>
          </c:cat>
          <c:val>
            <c:numRef>
              <c:f>'C7F21'!$C$10:$C$41</c:f>
              <c:numCache>
                <c:ptCount val="32"/>
                <c:pt idx="0">
                  <c:v>22.9</c:v>
                </c:pt>
                <c:pt idx="2">
                  <c:v>51.1</c:v>
                </c:pt>
                <c:pt idx="3">
                  <c:v>41.7</c:v>
                </c:pt>
                <c:pt idx="4">
                  <c:v>36.9</c:v>
                </c:pt>
                <c:pt idx="5">
                  <c:v>35.6</c:v>
                </c:pt>
                <c:pt idx="6">
                  <c:v>31.1</c:v>
                </c:pt>
                <c:pt idx="7">
                  <c:v>31</c:v>
                </c:pt>
                <c:pt idx="8">
                  <c:v>30.5</c:v>
                </c:pt>
                <c:pt idx="9">
                  <c:v>30.5</c:v>
                </c:pt>
                <c:pt idx="10">
                  <c:v>29.5</c:v>
                </c:pt>
                <c:pt idx="11">
                  <c:v>27.6</c:v>
                </c:pt>
                <c:pt idx="12">
                  <c:v>23.9</c:v>
                </c:pt>
                <c:pt idx="13">
                  <c:v>21.7</c:v>
                </c:pt>
                <c:pt idx="14">
                  <c:v>21.3</c:v>
                </c:pt>
                <c:pt idx="15">
                  <c:v>20.5</c:v>
                </c:pt>
                <c:pt idx="16">
                  <c:v>20.1</c:v>
                </c:pt>
                <c:pt idx="17">
                  <c:v>20</c:v>
                </c:pt>
                <c:pt idx="18">
                  <c:v>19.1</c:v>
                </c:pt>
                <c:pt idx="19">
                  <c:v>18.9</c:v>
                </c:pt>
                <c:pt idx="20">
                  <c:v>14.5</c:v>
                </c:pt>
                <c:pt idx="21">
                  <c:v>14.4</c:v>
                </c:pt>
                <c:pt idx="22">
                  <c:v>12.2</c:v>
                </c:pt>
                <c:pt idx="23">
                  <c:v>11.6</c:v>
                </c:pt>
                <c:pt idx="24">
                  <c:v>9.5</c:v>
                </c:pt>
                <c:pt idx="25">
                  <c:v>7.4</c:v>
                </c:pt>
                <c:pt idx="26">
                  <c:v>7.2</c:v>
                </c:pt>
                <c:pt idx="27">
                  <c:v>6.2</c:v>
                </c:pt>
                <c:pt idx="28">
                  <c:v>0</c:v>
                </c:pt>
                <c:pt idx="30">
                  <c:v>24.9</c:v>
                </c:pt>
                <c:pt idx="31">
                  <c:v>15.8</c:v>
                </c:pt>
              </c:numCache>
            </c:numRef>
          </c:val>
        </c:ser>
        <c:axId val="20966614"/>
        <c:axId val="54481799"/>
      </c:barChart>
      <c:catAx>
        <c:axId val="20966614"/>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54481799"/>
        <c:crosses val="autoZero"/>
        <c:auto val="1"/>
        <c:lblOffset val="0"/>
        <c:tickLblSkip val="1"/>
        <c:noMultiLvlLbl val="0"/>
      </c:catAx>
      <c:valAx>
        <c:axId val="54481799"/>
        <c:scaling>
          <c:orientation val="minMax"/>
          <c:max val="60"/>
          <c:min val="0"/>
        </c:scaling>
        <c:axPos val="l"/>
        <c:majorGridlines>
          <c:spPr>
            <a:ln w="3175">
              <a:solidFill/>
            </a:ln>
          </c:spPr>
        </c:majorGridlines>
        <c:delete val="0"/>
        <c:numFmt formatCode="#,##0" sourceLinked="0"/>
        <c:majorTickMark val="none"/>
        <c:minorTickMark val="none"/>
        <c:tickLblPos val="nextTo"/>
        <c:crossAx val="20966614"/>
        <c:crossesAt val="1"/>
        <c:crossBetween val="between"/>
        <c:dispUnits/>
        <c:majorUnit val="2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1575"/>
        </c:manualLayout>
      </c:layout>
      <c:barChart>
        <c:barDir val="col"/>
        <c:grouping val="clustered"/>
        <c:varyColors val="0"/>
        <c:ser>
          <c:idx val="0"/>
          <c:order val="0"/>
          <c:tx>
            <c:strRef>
              <c:f>'C7F22'!$C$9</c:f>
              <c:strCache>
                <c:ptCount val="1"/>
                <c:pt idx="0">
                  <c:v>Puissance totale (échelle de gauche, 1 000 kW)</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'C7F22'!$B$10:$B$32</c:f>
              <c:strCache>
                <c:ptCount val="23"/>
                <c:pt idx="0">
                  <c:v>Italie</c:v>
                </c:pt>
                <c:pt idx="1">
                  <c:v>Espagne</c:v>
                </c:pt>
                <c:pt idx="2">
                  <c:v>France</c:v>
                </c:pt>
                <c:pt idx="3">
                  <c:v>Royaume-Uni</c:v>
                </c:pt>
                <c:pt idx="4">
                  <c:v>Grèce</c:v>
                </c:pt>
                <c:pt idx="5">
                  <c:v>Pays-Bas</c:v>
                </c:pt>
                <c:pt idx="6">
                  <c:v>Portugal</c:v>
                </c:pt>
                <c:pt idx="7">
                  <c:v>Danemark</c:v>
                </c:pt>
                <c:pt idx="8">
                  <c:v>Suède</c:v>
                </c:pt>
                <c:pt idx="9">
                  <c:v>Irlande</c:v>
                </c:pt>
                <c:pt idx="10">
                  <c:v>Finlande</c:v>
                </c:pt>
                <c:pt idx="11">
                  <c:v>Allemagne</c:v>
                </c:pt>
                <c:pt idx="12">
                  <c:v>Pologne</c:v>
                </c:pt>
                <c:pt idx="13">
                  <c:v>Malte</c:v>
                </c:pt>
                <c:pt idx="14">
                  <c:v>Lituanie</c:v>
                </c:pt>
                <c:pt idx="15">
                  <c:v>Lettonie</c:v>
                </c:pt>
                <c:pt idx="16">
                  <c:v>Belgique</c:v>
                </c:pt>
                <c:pt idx="17">
                  <c:v>Estonie</c:v>
                </c:pt>
                <c:pt idx="18">
                  <c:v>Chypre</c:v>
                </c:pt>
                <c:pt idx="19">
                  <c:v>Slovénie</c:v>
                </c:pt>
                <c:pt idx="21">
                  <c:v>Norvège</c:v>
                </c:pt>
                <c:pt idx="22">
                  <c:v>Islande</c:v>
                </c:pt>
              </c:strCache>
            </c:strRef>
          </c:cat>
          <c:val>
            <c:numRef>
              <c:f>'C7F22'!$C$10:$C$32</c:f>
              <c:numCache>
                <c:ptCount val="23"/>
                <c:pt idx="0">
                  <c:v>1194.797</c:v>
                </c:pt>
                <c:pt idx="1">
                  <c:v>1092.96</c:v>
                </c:pt>
                <c:pt idx="2">
                  <c:v>1054.757</c:v>
                </c:pt>
                <c:pt idx="3">
                  <c:v>870.328</c:v>
                </c:pt>
                <c:pt idx="4">
                  <c:v>530.831</c:v>
                </c:pt>
                <c:pt idx="5">
                  <c:v>385.847</c:v>
                </c:pt>
                <c:pt idx="6">
                  <c:v>379.808</c:v>
                </c:pt>
                <c:pt idx="7">
                  <c:v>306.883</c:v>
                </c:pt>
                <c:pt idx="8">
                  <c:v>218.022</c:v>
                </c:pt>
                <c:pt idx="9">
                  <c:v>215.91</c:v>
                </c:pt>
                <c:pt idx="10">
                  <c:v>169.457</c:v>
                </c:pt>
                <c:pt idx="11">
                  <c:v>155.583</c:v>
                </c:pt>
                <c:pt idx="12">
                  <c:v>99.844</c:v>
                </c:pt>
                <c:pt idx="13">
                  <c:v>98.622</c:v>
                </c:pt>
                <c:pt idx="14">
                  <c:v>68.458</c:v>
                </c:pt>
                <c:pt idx="15">
                  <c:v>61.21</c:v>
                </c:pt>
                <c:pt idx="16">
                  <c:v>60.19</c:v>
                </c:pt>
                <c:pt idx="17">
                  <c:v>53.312</c:v>
                </c:pt>
                <c:pt idx="18">
                  <c:v>40.709</c:v>
                </c:pt>
                <c:pt idx="19">
                  <c:v>10.943</c:v>
                </c:pt>
                <c:pt idx="21">
                  <c:v>1261.003</c:v>
                </c:pt>
                <c:pt idx="22">
                  <c:v>521.893</c:v>
                </c:pt>
              </c:numCache>
            </c:numRef>
          </c:val>
        </c:ser>
        <c:axId val="20574144"/>
        <c:axId val="50949569"/>
      </c:barChart>
      <c:scatterChart>
        <c:scatterStyle val="lineMarker"/>
        <c:varyColors val="0"/>
        <c:ser>
          <c:idx val="1"/>
          <c:order val="1"/>
          <c:tx>
            <c:strRef>
              <c:f>'C7F22'!$D$9</c:f>
              <c:strCache>
                <c:ptCount val="1"/>
                <c:pt idx="0">
                  <c:v>Tonnage total (échelle de droite, 1 000 TB)</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yVal>
            <c:numRef>
              <c:f>'C7F22'!$D$10:$D$32</c:f>
              <c:numCache>
                <c:ptCount val="23"/>
                <c:pt idx="0">
                  <c:v>205.877</c:v>
                </c:pt>
                <c:pt idx="1">
                  <c:v>480.509</c:v>
                </c:pt>
                <c:pt idx="2">
                  <c:v>208.822</c:v>
                </c:pt>
                <c:pt idx="3">
                  <c:v>215.744</c:v>
                </c:pt>
                <c:pt idx="4">
                  <c:v>92.792</c:v>
                </c:pt>
                <c:pt idx="5">
                  <c:v>159.07</c:v>
                </c:pt>
                <c:pt idx="6">
                  <c:v>106.79</c:v>
                </c:pt>
                <c:pt idx="7">
                  <c:v>85.686</c:v>
                </c:pt>
                <c:pt idx="8">
                  <c:v>43.957</c:v>
                </c:pt>
                <c:pt idx="9">
                  <c:v>84.966</c:v>
                </c:pt>
                <c:pt idx="10">
                  <c:v>16.579</c:v>
                </c:pt>
                <c:pt idx="11">
                  <c:v>61.859</c:v>
                </c:pt>
                <c:pt idx="12">
                  <c:v>31.602</c:v>
                </c:pt>
                <c:pt idx="13">
                  <c:v>15.234</c:v>
                </c:pt>
                <c:pt idx="14">
                  <c:v>61.827</c:v>
                </c:pt>
                <c:pt idx="15">
                  <c:v>37.21</c:v>
                </c:pt>
                <c:pt idx="16">
                  <c:v>20.035</c:v>
                </c:pt>
                <c:pt idx="17">
                  <c:v>20.788</c:v>
                </c:pt>
                <c:pt idx="18">
                  <c:v>5.467</c:v>
                </c:pt>
                <c:pt idx="19">
                  <c:v>1.065</c:v>
                </c:pt>
                <c:pt idx="21">
                  <c:v>368.149</c:v>
                </c:pt>
                <c:pt idx="22">
                  <c:v>179.417</c:v>
                </c:pt>
              </c:numCache>
            </c:numRef>
          </c:yVal>
          <c:smooth val="0"/>
        </c:ser>
        <c:axId val="55892938"/>
        <c:axId val="33274395"/>
      </c:scatterChart>
      <c:catAx>
        <c:axId val="20574144"/>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50949569"/>
        <c:crossesAt val="0"/>
        <c:auto val="1"/>
        <c:lblOffset val="0"/>
        <c:tickLblSkip val="1"/>
        <c:noMultiLvlLbl val="0"/>
      </c:catAx>
      <c:valAx>
        <c:axId val="50949569"/>
        <c:scaling>
          <c:orientation val="minMax"/>
          <c:max val="1500"/>
          <c:min val="0"/>
        </c:scaling>
        <c:axPos val="l"/>
        <c:majorGridlines>
          <c:spPr>
            <a:ln w="3175">
              <a:solidFill/>
            </a:ln>
          </c:spPr>
        </c:majorGridlines>
        <c:delete val="0"/>
        <c:numFmt formatCode="#,##0" sourceLinked="0"/>
        <c:majorTickMark val="none"/>
        <c:minorTickMark val="none"/>
        <c:tickLblPos val="nextTo"/>
        <c:crossAx val="20574144"/>
        <c:crossesAt val="1"/>
        <c:crossBetween val="between"/>
        <c:dispUnits/>
        <c:majorUnit val="250"/>
      </c:valAx>
      <c:valAx>
        <c:axId val="55892938"/>
        <c:scaling>
          <c:orientation val="minMax"/>
        </c:scaling>
        <c:axPos val="b"/>
        <c:delete val="1"/>
        <c:majorTickMark val="out"/>
        <c:minorTickMark val="none"/>
        <c:tickLblPos val="nextTo"/>
        <c:crossAx val="33274395"/>
        <c:crosses val="max"/>
        <c:crossBetween val="midCat"/>
        <c:dispUnits/>
      </c:valAx>
      <c:valAx>
        <c:axId val="33274395"/>
        <c:scaling>
          <c:orientation val="minMax"/>
          <c:max val="600"/>
          <c:min val="0"/>
        </c:scaling>
        <c:axPos val="l"/>
        <c:delete val="0"/>
        <c:numFmt formatCode="0" sourceLinked="0"/>
        <c:majorTickMark val="none"/>
        <c:minorTickMark val="none"/>
        <c:tickLblPos val="nextTo"/>
        <c:crossAx val="55892938"/>
        <c:crosses val="max"/>
        <c:crossBetween val="midCat"/>
        <c:dispUnits/>
        <c:majorUnit val="100"/>
      </c:valAx>
      <c:spPr>
        <a:noFill/>
        <a:ln>
          <a:noFill/>
        </a:ln>
      </c:spPr>
    </c:plotArea>
    <c:legend>
      <c:legendPos val="r"/>
      <c:layout>
        <c:manualLayout>
          <c:xMode val="edge"/>
          <c:yMode val="edge"/>
          <c:x val="0.32"/>
          <c:y val="0.8825"/>
          <c:w val="0.36025"/>
          <c:h val="0.1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0.90275"/>
        </c:manualLayout>
      </c:layout>
      <c:barChart>
        <c:barDir val="col"/>
        <c:grouping val="clustered"/>
        <c:varyColors val="0"/>
        <c:ser>
          <c:idx val="0"/>
          <c:order val="0"/>
          <c:tx>
            <c:strRef>
              <c:f>'C7F23'!$B$9</c:f>
              <c:strCache>
                <c:ptCount val="1"/>
                <c:pt idx="0">
                  <c:v>Volume (échelle de gauche, en milliers de tonnes-poids vif)</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'C7F23'!$C$8:$M$8</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'C7F23'!$C$9:$M$9</c:f>
              <c:numCache>
                <c:ptCount val="11"/>
                <c:pt idx="0">
                  <c:v>8054</c:v>
                </c:pt>
                <c:pt idx="1">
                  <c:v>7427</c:v>
                </c:pt>
                <c:pt idx="2">
                  <c:v>7525</c:v>
                </c:pt>
                <c:pt idx="3">
                  <c:v>7285</c:v>
                </c:pt>
                <c:pt idx="4">
                  <c:v>6880</c:v>
                </c:pt>
                <c:pt idx="5">
                  <c:v>6794</c:v>
                </c:pt>
                <c:pt idx="6">
                  <c:v>6935</c:v>
                </c:pt>
                <c:pt idx="7">
                  <c:v>6369</c:v>
                </c:pt>
                <c:pt idx="8">
                  <c:v>5934</c:v>
                </c:pt>
                <c:pt idx="9">
                  <c:v>5960</c:v>
                </c:pt>
                <c:pt idx="10">
                  <c:v>5720</c:v>
                </c:pt>
              </c:numCache>
            </c:numRef>
          </c:val>
        </c:ser>
        <c:axId val="31034100"/>
        <c:axId val="10871445"/>
      </c:barChart>
      <c:scatterChart>
        <c:scatterStyle val="lineMarker"/>
        <c:varyColors val="0"/>
        <c:ser>
          <c:idx val="1"/>
          <c:order val="1"/>
          <c:tx>
            <c:strRef>
              <c:f>'C7F23'!$B$10</c:f>
              <c:strCache>
                <c:ptCount val="1"/>
                <c:pt idx="0">
                  <c:v>Part (échelle de droite, en % des captures mondiales)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yVal>
            <c:numRef>
              <c:f>'C7F23'!$C$10:$M$10</c:f>
              <c:numCache>
                <c:ptCount val="11"/>
                <c:pt idx="0">
                  <c:v>8.6</c:v>
                </c:pt>
                <c:pt idx="1">
                  <c:v>7.8</c:v>
                </c:pt>
                <c:pt idx="2">
                  <c:v>7.9</c:v>
                </c:pt>
                <c:pt idx="3">
                  <c:v>8.2</c:v>
                </c:pt>
                <c:pt idx="4">
                  <c:v>7.3</c:v>
                </c:pt>
                <c:pt idx="5">
                  <c:v>7</c:v>
                </c:pt>
                <c:pt idx="6">
                  <c:v>7.4</c:v>
                </c:pt>
                <c:pt idx="7">
                  <c:v>6.8</c:v>
                </c:pt>
                <c:pt idx="8">
                  <c:v>6.5</c:v>
                </c:pt>
                <c:pt idx="9">
                  <c:v>6.3</c:v>
                </c:pt>
                <c:pt idx="10">
                  <c:v>6.1</c:v>
                </c:pt>
              </c:numCache>
            </c:numRef>
          </c:yVal>
          <c:smooth val="0"/>
        </c:ser>
        <c:axId val="30734142"/>
        <c:axId val="8171823"/>
      </c:scatterChart>
      <c:catAx>
        <c:axId val="31034100"/>
        <c:scaling>
          <c:orientation val="minMax"/>
        </c:scaling>
        <c:axPos val="b"/>
        <c:delete val="0"/>
        <c:numFmt formatCode="General" sourceLinked="1"/>
        <c:majorTickMark val="in"/>
        <c:minorTickMark val="none"/>
        <c:tickLblPos val="low"/>
        <c:crossAx val="10871445"/>
        <c:crosses val="autoZero"/>
        <c:auto val="1"/>
        <c:lblOffset val="0"/>
        <c:tickLblSkip val="1"/>
        <c:noMultiLvlLbl val="0"/>
      </c:catAx>
      <c:valAx>
        <c:axId val="10871445"/>
        <c:scaling>
          <c:orientation val="minMax"/>
          <c:max val="10000"/>
          <c:min val="0"/>
        </c:scaling>
        <c:axPos val="l"/>
        <c:majorGridlines>
          <c:spPr>
            <a:ln w="3175">
              <a:solidFill/>
            </a:ln>
          </c:spPr>
        </c:majorGridlines>
        <c:delete val="0"/>
        <c:numFmt formatCode="#,##0" sourceLinked="0"/>
        <c:majorTickMark val="none"/>
        <c:minorTickMark val="none"/>
        <c:tickLblPos val="nextTo"/>
        <c:crossAx val="31034100"/>
        <c:crossesAt val="1"/>
        <c:crossBetween val="between"/>
        <c:dispUnits/>
        <c:majorUnit val="2500"/>
      </c:valAx>
      <c:valAx>
        <c:axId val="30734142"/>
        <c:scaling>
          <c:orientation val="minMax"/>
        </c:scaling>
        <c:axPos val="b"/>
        <c:delete val="1"/>
        <c:majorTickMark val="out"/>
        <c:minorTickMark val="none"/>
        <c:tickLblPos val="nextTo"/>
        <c:crossAx val="8171823"/>
        <c:crosses val="max"/>
        <c:crossBetween val="midCat"/>
        <c:dispUnits/>
      </c:valAx>
      <c:valAx>
        <c:axId val="8171823"/>
        <c:scaling>
          <c:orientation val="minMax"/>
          <c:max val="10"/>
          <c:min val="0"/>
        </c:scaling>
        <c:axPos val="l"/>
        <c:delete val="0"/>
        <c:numFmt formatCode="0.0" sourceLinked="0"/>
        <c:majorTickMark val="none"/>
        <c:minorTickMark val="none"/>
        <c:tickLblPos val="nextTo"/>
        <c:crossAx val="30734142"/>
        <c:crosses val="max"/>
        <c:crossBetween val="midCat"/>
        <c:dispUnits/>
        <c:majorUnit val="2.5"/>
      </c:valAx>
      <c:spPr>
        <a:noFill/>
        <a:ln>
          <a:noFill/>
        </a:ln>
      </c:spPr>
    </c:plotArea>
    <c:legend>
      <c:legendPos val="r"/>
      <c:layout>
        <c:manualLayout>
          <c:xMode val="edge"/>
          <c:yMode val="edge"/>
          <c:x val="0.03725"/>
          <c:y val="0.91925"/>
          <c:w val="0.92525"/>
          <c:h val="0.08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15"/>
          <c:y val="0.2595"/>
          <c:w val="0.2565"/>
          <c:h val="0.69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9199CA"/>
              </a:solidFill>
              <a:ln w="3175">
                <a:noFill/>
              </a:ln>
            </c:spPr>
          </c:dPt>
          <c:dPt>
            <c:idx val="6"/>
            <c:spPr>
              <a:solidFill>
                <a:srgbClr val="C2C5E2"/>
              </a:solidFill>
              <a:ln w="3175">
                <a:noFill/>
              </a:ln>
            </c:spPr>
          </c:dPt>
          <c:dPt>
            <c:idx val="7"/>
            <c:spPr>
              <a:solidFill>
                <a:srgbClr val="DEDFEF"/>
              </a:solidFill>
              <a:ln w="3175">
                <a:noFill/>
              </a:ln>
            </c:spPr>
          </c:dPt>
          <c:dLbls>
            <c:dLbl>
              <c:idx val="0"/>
              <c:tx>
                <c:rich>
                  <a:bodyPr vert="horz" rot="0" anchor="ctr"/>
                  <a:lstStyle/>
                  <a:p>
                    <a:pPr algn="ctr">
                      <a:defRPr/>
                    </a:pPr>
                    <a:r>
                      <a:rPr lang="en-US" cap="none" sz="800" b="0" i="0" u="none" baseline="0"/>
                      <a:t>Atlantique 
nord-est
72,9%</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800" b="0" i="0" u="none" baseline="0"/>
                      <a:t>Atlantique 
centre-est
8,6%</a:t>
                    </a:r>
                  </a:p>
                </c:rich>
              </c:tx>
              <c:numFmt formatCode="General" sourceLinked="1"/>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Atlantique 
nord-ouest
1,1%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t>Autres régions
8,2%</a:t>
                    </a:r>
                  </a:p>
                </c:rich>
              </c:tx>
              <c:numFmt formatCode="General" sourceLinked="1"/>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'C7F24'!$B$10:$B$14</c:f>
              <c:strCache>
                <c:ptCount val="5"/>
                <c:pt idx="0">
                  <c:v>Atlantique nord-est</c:v>
                </c:pt>
                <c:pt idx="1">
                  <c:v>Atlantique centre-est</c:v>
                </c:pt>
                <c:pt idx="2">
                  <c:v>Méditerranée</c:v>
                </c:pt>
                <c:pt idx="3">
                  <c:v>Atlantique nord-ouest</c:v>
                </c:pt>
                <c:pt idx="4">
                  <c:v>Autres régions</c:v>
                </c:pt>
              </c:strCache>
            </c:strRef>
          </c:cat>
          <c:val>
            <c:numRef>
              <c:f>'C7F24'!$C$10:$C$14</c:f>
              <c:numCache>
                <c:ptCount val="5"/>
                <c:pt idx="0">
                  <c:v>4106</c:v>
                </c:pt>
                <c:pt idx="1">
                  <c:v>484</c:v>
                </c:pt>
                <c:pt idx="2">
                  <c:v>516</c:v>
                </c:pt>
                <c:pt idx="3">
                  <c:v>63</c:v>
                </c:pt>
                <c:pt idx="4">
                  <c:v>463</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
        </c:manualLayout>
      </c:layout>
      <c:barChart>
        <c:barDir val="col"/>
        <c:grouping val="clustered"/>
        <c:varyColors val="0"/>
        <c:ser>
          <c:idx val="0"/>
          <c:order val="0"/>
          <c:tx>
            <c:strRef>
              <c:f>'C7F25'!$C$9</c:f>
              <c:strCache>
                <c:ptCount val="1"/>
                <c:pt idx="0">
                  <c:v>Exportations</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'C7F25'!$B$10:$B$43</c:f>
              <c:strCache>
                <c:ptCount val="34"/>
                <c:pt idx="0">
                  <c:v>Espagne</c:v>
                </c:pt>
                <c:pt idx="1">
                  <c:v>France</c:v>
                </c:pt>
                <c:pt idx="2">
                  <c:v>Italie</c:v>
                </c:pt>
                <c:pt idx="3">
                  <c:v>Allemagne</c:v>
                </c:pt>
                <c:pt idx="4">
                  <c:v>Royaume-Uni</c:v>
                </c:pt>
                <c:pt idx="5">
                  <c:v>Danemark</c:v>
                </c:pt>
                <c:pt idx="6">
                  <c:v>Pays-Bas</c:v>
                </c:pt>
                <c:pt idx="7">
                  <c:v>Suède</c:v>
                </c:pt>
                <c:pt idx="8">
                  <c:v>Belgique</c:v>
                </c:pt>
                <c:pt idx="9">
                  <c:v>Portugal</c:v>
                </c:pt>
                <c:pt idx="10">
                  <c:v>Pologne</c:v>
                </c:pt>
                <c:pt idx="11">
                  <c:v>Grèce</c:v>
                </c:pt>
                <c:pt idx="12">
                  <c:v>Autriche</c:v>
                </c:pt>
                <c:pt idx="13">
                  <c:v>Finlande</c:v>
                </c:pt>
                <c:pt idx="14">
                  <c:v>Irlande</c:v>
                </c:pt>
                <c:pt idx="15">
                  <c:v>Lituanie</c:v>
                </c:pt>
                <c:pt idx="16">
                  <c:v>République tchèque</c:v>
                </c:pt>
                <c:pt idx="17">
                  <c:v>Roumanie</c:v>
                </c:pt>
                <c:pt idx="18">
                  <c:v>Estonie</c:v>
                </c:pt>
                <c:pt idx="19">
                  <c:v>Luxembourg</c:v>
                </c:pt>
                <c:pt idx="20">
                  <c:v>Lettonie</c:v>
                </c:pt>
                <c:pt idx="21">
                  <c:v>Slovaquie</c:v>
                </c:pt>
                <c:pt idx="22">
                  <c:v>Slovénie</c:v>
                </c:pt>
                <c:pt idx="23">
                  <c:v>Hongrie</c:v>
                </c:pt>
                <c:pt idx="24">
                  <c:v>Chypre</c:v>
                </c:pt>
                <c:pt idx="25">
                  <c:v>Malte</c:v>
                </c:pt>
                <c:pt idx="26">
                  <c:v>Bulgarie</c:v>
                </c:pt>
                <c:pt idx="28">
                  <c:v>Norvège</c:v>
                </c:pt>
                <c:pt idx="29">
                  <c:v>Suisse</c:v>
                </c:pt>
                <c:pt idx="30">
                  <c:v>Croatie</c:v>
                </c:pt>
                <c:pt idx="31">
                  <c:v>Islande</c:v>
                </c:pt>
                <c:pt idx="32">
                  <c:v>Turquie</c:v>
                </c:pt>
                <c:pt idx="33">
                  <c:v>ARY de Macédoine</c:v>
                </c:pt>
              </c:strCache>
            </c:strRef>
          </c:cat>
          <c:val>
            <c:numRef>
              <c:f>'C7F25'!$C$10:$C$43</c:f>
              <c:numCache>
                <c:ptCount val="34"/>
                <c:pt idx="0">
                  <c:v>2275.098</c:v>
                </c:pt>
                <c:pt idx="1">
                  <c:v>1360.001</c:v>
                </c:pt>
                <c:pt idx="2">
                  <c:v>561.636</c:v>
                </c:pt>
                <c:pt idx="3">
                  <c:v>1347.47</c:v>
                </c:pt>
                <c:pt idx="4">
                  <c:v>1404.532</c:v>
                </c:pt>
                <c:pt idx="5">
                  <c:v>3082.168</c:v>
                </c:pt>
                <c:pt idx="6">
                  <c:v>2344.281</c:v>
                </c:pt>
                <c:pt idx="7">
                  <c:v>1243.659</c:v>
                </c:pt>
                <c:pt idx="8">
                  <c:v>919.716</c:v>
                </c:pt>
                <c:pt idx="9">
                  <c:v>435.564</c:v>
                </c:pt>
                <c:pt idx="10">
                  <c:v>645.865</c:v>
                </c:pt>
                <c:pt idx="11">
                  <c:v>421.388</c:v>
                </c:pt>
                <c:pt idx="12">
                  <c:v>14.668</c:v>
                </c:pt>
                <c:pt idx="13">
                  <c:v>20.603</c:v>
                </c:pt>
                <c:pt idx="14">
                  <c:v>359.247</c:v>
                </c:pt>
                <c:pt idx="15">
                  <c:v>168.383</c:v>
                </c:pt>
                <c:pt idx="16">
                  <c:v>57.136</c:v>
                </c:pt>
                <c:pt idx="17">
                  <c:v>9.549</c:v>
                </c:pt>
                <c:pt idx="18">
                  <c:v>108.195</c:v>
                </c:pt>
                <c:pt idx="19">
                  <c:v>12.196</c:v>
                </c:pt>
                <c:pt idx="20">
                  <c:v>129.963</c:v>
                </c:pt>
                <c:pt idx="21">
                  <c:v>4.479</c:v>
                </c:pt>
                <c:pt idx="22">
                  <c:v>14.611</c:v>
                </c:pt>
                <c:pt idx="23">
                  <c:v>5.589</c:v>
                </c:pt>
                <c:pt idx="24">
                  <c:v>20.069</c:v>
                </c:pt>
                <c:pt idx="25">
                  <c:v>51.305</c:v>
                </c:pt>
                <c:pt idx="26">
                  <c:v>12.512</c:v>
                </c:pt>
                <c:pt idx="28">
                  <c:v>4402.861</c:v>
                </c:pt>
                <c:pt idx="29">
                  <c:v>11.393</c:v>
                </c:pt>
                <c:pt idx="30">
                  <c:v>126.622</c:v>
                </c:pt>
                <c:pt idx="31">
                  <c:v>1453.195</c:v>
                </c:pt>
                <c:pt idx="32">
                  <c:v>59.785</c:v>
                </c:pt>
                <c:pt idx="33">
                  <c:v>6.449</c:v>
                </c:pt>
              </c:numCache>
            </c:numRef>
          </c:val>
        </c:ser>
        <c:ser>
          <c:idx val="1"/>
          <c:order val="1"/>
          <c:tx>
            <c:strRef>
              <c:f>'C7F25'!$D$9</c:f>
              <c:strCache>
                <c:ptCount val="1"/>
                <c:pt idx="0">
                  <c:v>Importations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'C7F25'!$B$10:$B$43</c:f>
              <c:strCache>
                <c:ptCount val="34"/>
                <c:pt idx="0">
                  <c:v>Espagne</c:v>
                </c:pt>
                <c:pt idx="1">
                  <c:v>France</c:v>
                </c:pt>
                <c:pt idx="2">
                  <c:v>Italie</c:v>
                </c:pt>
                <c:pt idx="3">
                  <c:v>Allemagne</c:v>
                </c:pt>
                <c:pt idx="4">
                  <c:v>Royaume-Uni</c:v>
                </c:pt>
                <c:pt idx="5">
                  <c:v>Danemark</c:v>
                </c:pt>
                <c:pt idx="6">
                  <c:v>Pays-Bas</c:v>
                </c:pt>
                <c:pt idx="7">
                  <c:v>Suède</c:v>
                </c:pt>
                <c:pt idx="8">
                  <c:v>Belgique</c:v>
                </c:pt>
                <c:pt idx="9">
                  <c:v>Portugal</c:v>
                </c:pt>
                <c:pt idx="10">
                  <c:v>Pologne</c:v>
                </c:pt>
                <c:pt idx="11">
                  <c:v>Grèce</c:v>
                </c:pt>
                <c:pt idx="12">
                  <c:v>Autriche</c:v>
                </c:pt>
                <c:pt idx="13">
                  <c:v>Finlande</c:v>
                </c:pt>
                <c:pt idx="14">
                  <c:v>Irlande</c:v>
                </c:pt>
                <c:pt idx="15">
                  <c:v>Lituanie</c:v>
                </c:pt>
                <c:pt idx="16">
                  <c:v>République tchèque</c:v>
                </c:pt>
                <c:pt idx="17">
                  <c:v>Roumanie</c:v>
                </c:pt>
                <c:pt idx="18">
                  <c:v>Estonie</c:v>
                </c:pt>
                <c:pt idx="19">
                  <c:v>Luxembourg</c:v>
                </c:pt>
                <c:pt idx="20">
                  <c:v>Lettonie</c:v>
                </c:pt>
                <c:pt idx="21">
                  <c:v>Slovaquie</c:v>
                </c:pt>
                <c:pt idx="22">
                  <c:v>Slovénie</c:v>
                </c:pt>
                <c:pt idx="23">
                  <c:v>Hongrie</c:v>
                </c:pt>
                <c:pt idx="24">
                  <c:v>Chypre</c:v>
                </c:pt>
                <c:pt idx="25">
                  <c:v>Malte</c:v>
                </c:pt>
                <c:pt idx="26">
                  <c:v>Bulgarie</c:v>
                </c:pt>
                <c:pt idx="28">
                  <c:v>Norvège</c:v>
                </c:pt>
                <c:pt idx="29">
                  <c:v>Suisse</c:v>
                </c:pt>
                <c:pt idx="30">
                  <c:v>Croatie</c:v>
                </c:pt>
                <c:pt idx="31">
                  <c:v>Islande</c:v>
                </c:pt>
                <c:pt idx="32">
                  <c:v>Turquie</c:v>
                </c:pt>
                <c:pt idx="33">
                  <c:v>ARY de Macédoine</c:v>
                </c:pt>
              </c:strCache>
            </c:strRef>
          </c:cat>
          <c:val>
            <c:numRef>
              <c:f>'C7F25'!$D$10:$D$43</c:f>
              <c:numCache>
                <c:ptCount val="34"/>
                <c:pt idx="0">
                  <c:v>5082.502</c:v>
                </c:pt>
                <c:pt idx="1">
                  <c:v>4078.797</c:v>
                </c:pt>
                <c:pt idx="2">
                  <c:v>3753.554</c:v>
                </c:pt>
                <c:pt idx="3">
                  <c:v>3002.479</c:v>
                </c:pt>
                <c:pt idx="4">
                  <c:v>2973.653</c:v>
                </c:pt>
                <c:pt idx="5">
                  <c:v>2287.442</c:v>
                </c:pt>
                <c:pt idx="6">
                  <c:v>1866.727</c:v>
                </c:pt>
                <c:pt idx="7">
                  <c:v>1622.199</c:v>
                </c:pt>
                <c:pt idx="8">
                  <c:v>1532.603</c:v>
                </c:pt>
                <c:pt idx="9">
                  <c:v>1215</c:v>
                </c:pt>
                <c:pt idx="10">
                  <c:v>692.721</c:v>
                </c:pt>
                <c:pt idx="11">
                  <c:v>480.382</c:v>
                </c:pt>
                <c:pt idx="12">
                  <c:v>265.813</c:v>
                </c:pt>
                <c:pt idx="13">
                  <c:v>214.016</c:v>
                </c:pt>
                <c:pt idx="14">
                  <c:v>168.818</c:v>
                </c:pt>
                <c:pt idx="15">
                  <c:v>150.717</c:v>
                </c:pt>
                <c:pt idx="16">
                  <c:v>127.96</c:v>
                </c:pt>
                <c:pt idx="17">
                  <c:v>108.011</c:v>
                </c:pt>
                <c:pt idx="18">
                  <c:v>69.7</c:v>
                </c:pt>
                <c:pt idx="19">
                  <c:v>65.765</c:v>
                </c:pt>
                <c:pt idx="20">
                  <c:v>60.692</c:v>
                </c:pt>
                <c:pt idx="21">
                  <c:v>55.734</c:v>
                </c:pt>
                <c:pt idx="22">
                  <c:v>52.68</c:v>
                </c:pt>
                <c:pt idx="23">
                  <c:v>47.876</c:v>
                </c:pt>
                <c:pt idx="24">
                  <c:v>46.202</c:v>
                </c:pt>
                <c:pt idx="25">
                  <c:v>30.587</c:v>
                </c:pt>
                <c:pt idx="26">
                  <c:v>28.872</c:v>
                </c:pt>
                <c:pt idx="28">
                  <c:v>677.34</c:v>
                </c:pt>
                <c:pt idx="29">
                  <c:v>422.457</c:v>
                </c:pt>
                <c:pt idx="30">
                  <c:v>90.799</c:v>
                </c:pt>
                <c:pt idx="31">
                  <c:v>78.724</c:v>
                </c:pt>
                <c:pt idx="32">
                  <c:v>40.929</c:v>
                </c:pt>
                <c:pt idx="33">
                  <c:v>16.908</c:v>
                </c:pt>
              </c:numCache>
            </c:numRef>
          </c:val>
        </c:ser>
        <c:axId val="6437544"/>
        <c:axId val="57937897"/>
      </c:barChart>
      <c:catAx>
        <c:axId val="6437544"/>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7937897"/>
        <c:crosses val="autoZero"/>
        <c:auto val="1"/>
        <c:lblOffset val="0"/>
        <c:tickLblSkip val="1"/>
        <c:noMultiLvlLbl val="0"/>
      </c:catAx>
      <c:valAx>
        <c:axId val="57937897"/>
        <c:scaling>
          <c:orientation val="minMax"/>
          <c:max val="6000"/>
          <c:min val="0"/>
        </c:scaling>
        <c:axPos val="l"/>
        <c:majorGridlines>
          <c:spPr>
            <a:ln w="3175">
              <a:solidFill/>
            </a:ln>
          </c:spPr>
        </c:majorGridlines>
        <c:delete val="0"/>
        <c:numFmt formatCode="#,##0" sourceLinked="0"/>
        <c:majorTickMark val="none"/>
        <c:minorTickMark val="none"/>
        <c:tickLblPos val="nextTo"/>
        <c:crossAx val="6437544"/>
        <c:crossesAt val="1"/>
        <c:crossBetween val="between"/>
        <c:dispUnits/>
        <c:majorUnit val="1000"/>
      </c:valAx>
      <c:spPr>
        <a:noFill/>
        <a:ln>
          <a:noFill/>
        </a:ln>
      </c:spPr>
    </c:plotArea>
    <c:legend>
      <c:legendPos val="r"/>
      <c:layout>
        <c:manualLayout>
          <c:xMode val="edge"/>
          <c:yMode val="edge"/>
          <c:x val="0.26725"/>
          <c:y val="0.904"/>
          <c:w val="0.512"/>
          <c:h val="0.07375"/>
        </c:manualLayout>
      </c:layout>
      <c:overlay val="0"/>
      <c:spPr>
        <a:noFill/>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2"/>
          <c:w val="0.96975"/>
          <c:h val="0.81525"/>
        </c:manualLayout>
      </c:layout>
      <c:lineChart>
        <c:grouping val="standard"/>
        <c:varyColors val="0"/>
        <c:ser>
          <c:idx val="0"/>
          <c:order val="0"/>
          <c:tx>
            <c:strRef>
              <c:f>'C7F26'!$B$11</c:f>
              <c:strCache>
                <c:ptCount val="1"/>
                <c:pt idx="0">
                  <c:v>Importations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'C7F26'!$C$10:$J$10</c:f>
              <c:numCache>
                <c:ptCount val="8"/>
                <c:pt idx="0">
                  <c:v>1999</c:v>
                </c:pt>
                <c:pt idx="1">
                  <c:v>2000</c:v>
                </c:pt>
                <c:pt idx="2">
                  <c:v>2001</c:v>
                </c:pt>
                <c:pt idx="3">
                  <c:v>2002</c:v>
                </c:pt>
                <c:pt idx="4">
                  <c:v>2003</c:v>
                </c:pt>
                <c:pt idx="5">
                  <c:v>2004</c:v>
                </c:pt>
                <c:pt idx="6">
                  <c:v>2005</c:v>
                </c:pt>
                <c:pt idx="7">
                  <c:v>2006</c:v>
                </c:pt>
              </c:numCache>
            </c:numRef>
          </c:cat>
          <c:val>
            <c:numRef>
              <c:f>'C7F26'!$C$11:$J$11</c:f>
              <c:numCache>
                <c:ptCount val="8"/>
                <c:pt idx="0">
                  <c:v>11285</c:v>
                </c:pt>
                <c:pt idx="1">
                  <c:v>12732</c:v>
                </c:pt>
                <c:pt idx="2">
                  <c:v>13957</c:v>
                </c:pt>
                <c:pt idx="3">
                  <c:v>13599</c:v>
                </c:pt>
                <c:pt idx="4">
                  <c:v>13494</c:v>
                </c:pt>
                <c:pt idx="5">
                  <c:v>13147</c:v>
                </c:pt>
                <c:pt idx="6">
                  <c:v>14946</c:v>
                </c:pt>
                <c:pt idx="7">
                  <c:v>17298</c:v>
                </c:pt>
              </c:numCache>
            </c:numRef>
          </c:val>
          <c:smooth val="0"/>
        </c:ser>
        <c:ser>
          <c:idx val="1"/>
          <c:order val="1"/>
          <c:tx>
            <c:strRef>
              <c:f>'C7F26'!$B$12</c:f>
              <c:strCache>
                <c:ptCount val="1"/>
                <c:pt idx="0">
                  <c:v>Exportations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'C7F26'!$C$10:$J$10</c:f>
              <c:numCache>
                <c:ptCount val="8"/>
                <c:pt idx="0">
                  <c:v>1999</c:v>
                </c:pt>
                <c:pt idx="1">
                  <c:v>2000</c:v>
                </c:pt>
                <c:pt idx="2">
                  <c:v>2001</c:v>
                </c:pt>
                <c:pt idx="3">
                  <c:v>2002</c:v>
                </c:pt>
                <c:pt idx="4">
                  <c:v>2003</c:v>
                </c:pt>
                <c:pt idx="5">
                  <c:v>2004</c:v>
                </c:pt>
                <c:pt idx="6">
                  <c:v>2005</c:v>
                </c:pt>
                <c:pt idx="7">
                  <c:v>2006</c:v>
                </c:pt>
              </c:numCache>
            </c:numRef>
          </c:cat>
          <c:val>
            <c:numRef>
              <c:f>'C7F26'!$C$12:$J$12</c:f>
              <c:numCache>
                <c:ptCount val="8"/>
                <c:pt idx="0">
                  <c:v>2106</c:v>
                </c:pt>
                <c:pt idx="1">
                  <c:v>2327</c:v>
                </c:pt>
                <c:pt idx="2">
                  <c:v>2611</c:v>
                </c:pt>
                <c:pt idx="3">
                  <c:v>2812</c:v>
                </c:pt>
                <c:pt idx="4">
                  <c:v>2700</c:v>
                </c:pt>
                <c:pt idx="5">
                  <c:v>2848</c:v>
                </c:pt>
                <c:pt idx="6">
                  <c:v>3241</c:v>
                </c:pt>
                <c:pt idx="7">
                  <c:v>3525</c:v>
                </c:pt>
              </c:numCache>
            </c:numRef>
          </c:val>
          <c:smooth val="0"/>
        </c:ser>
        <c:axId val="51679026"/>
        <c:axId val="62458051"/>
      </c:lineChart>
      <c:catAx>
        <c:axId val="51679026"/>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62458051"/>
        <c:crosses val="autoZero"/>
        <c:auto val="1"/>
        <c:lblOffset val="100"/>
        <c:noMultiLvlLbl val="0"/>
      </c:catAx>
      <c:valAx>
        <c:axId val="62458051"/>
        <c:scaling>
          <c:orientation val="minMax"/>
          <c:max val="20000"/>
          <c:min val="0"/>
        </c:scaling>
        <c:axPos val="l"/>
        <c:majorGridlines>
          <c:spPr>
            <a:ln w="3175">
              <a:solidFill/>
            </a:ln>
          </c:spPr>
        </c:majorGridlines>
        <c:delete val="0"/>
        <c:numFmt formatCode="#,##0" sourceLinked="0"/>
        <c:majorTickMark val="none"/>
        <c:minorTickMark val="none"/>
        <c:tickLblPos val="nextTo"/>
        <c:crossAx val="51679026"/>
        <c:crossesAt val="1"/>
        <c:crossBetween val="between"/>
        <c:dispUnits/>
        <c:majorUnit val="5000"/>
      </c:valAx>
      <c:spPr>
        <a:noFill/>
        <a:ln>
          <a:noFill/>
        </a:ln>
      </c:spPr>
    </c:plotArea>
    <c:legend>
      <c:legendPos val="b"/>
      <c:layout>
        <c:manualLayout>
          <c:xMode val="edge"/>
          <c:yMode val="edge"/>
          <c:x val="0.42825"/>
          <c:y val="0.87825"/>
          <c:w val="0.1825"/>
          <c:h val="0.121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
          <c:w val="0.96975"/>
          <c:h val="1"/>
        </c:manualLayout>
      </c:layout>
      <c:barChart>
        <c:barDir val="col"/>
        <c:grouping val="clustered"/>
        <c:varyColors val="0"/>
        <c:ser>
          <c:idx val="0"/>
          <c:order val="0"/>
          <c:tx>
            <c:strRef>
              <c:f>'C7F27'!$B$10</c:f>
              <c:strCache>
                <c:ptCount val="1"/>
                <c:pt idx="0">
                  <c:v>EU-27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'C7F27'!$C$9:$M$9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'C7F27'!$C$10:$M$10</c:f>
              <c:numCache>
                <c:ptCount val="11"/>
                <c:pt idx="0">
                  <c:v>1184</c:v>
                </c:pt>
                <c:pt idx="1">
                  <c:v>1230</c:v>
                </c:pt>
                <c:pt idx="2">
                  <c:v>1254</c:v>
                </c:pt>
                <c:pt idx="3">
                  <c:v>1378</c:v>
                </c:pt>
                <c:pt idx="4">
                  <c:v>1432</c:v>
                </c:pt>
                <c:pt idx="5">
                  <c:v>1402</c:v>
                </c:pt>
                <c:pt idx="6">
                  <c:v>1389</c:v>
                </c:pt>
                <c:pt idx="7">
                  <c:v>1277</c:v>
                </c:pt>
                <c:pt idx="8">
                  <c:v>1347</c:v>
                </c:pt>
                <c:pt idx="9">
                  <c:v>1332</c:v>
                </c:pt>
                <c:pt idx="10">
                  <c:v>1272</c:v>
                </c:pt>
              </c:numCache>
            </c:numRef>
          </c:val>
        </c:ser>
        <c:axId val="25251548"/>
        <c:axId val="25937341"/>
      </c:barChart>
      <c:catAx>
        <c:axId val="25251548"/>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25937341"/>
        <c:crosses val="autoZero"/>
        <c:auto val="1"/>
        <c:lblOffset val="100"/>
        <c:noMultiLvlLbl val="0"/>
      </c:catAx>
      <c:valAx>
        <c:axId val="25937341"/>
        <c:scaling>
          <c:orientation val="minMax"/>
          <c:max val="1500"/>
        </c:scaling>
        <c:axPos val="l"/>
        <c:majorGridlines>
          <c:spPr>
            <a:ln w="3175">
              <a:solidFill/>
            </a:ln>
          </c:spPr>
        </c:majorGridlines>
        <c:delete val="0"/>
        <c:numFmt formatCode="General" sourceLinked="1"/>
        <c:majorTickMark val="none"/>
        <c:minorTickMark val="none"/>
        <c:tickLblPos val="nextTo"/>
        <c:crossAx val="25251548"/>
        <c:crossesAt val="1"/>
        <c:crossBetween val="between"/>
        <c:dispUnits/>
        <c:majorUnit val="5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6845"/>
        </c:manualLayout>
      </c:layout>
      <c:lineChart>
        <c:grouping val="standard"/>
        <c:varyColors val="0"/>
        <c:ser>
          <c:idx val="0"/>
          <c:order val="0"/>
          <c:tx>
            <c:strRef>
              <c:f>'C7F3'!$B$10</c:f>
              <c:strCache>
                <c:ptCount val="1"/>
                <c:pt idx="0">
                  <c:v>Superficie agricole utilisée</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'C7F3'!$C$9:$M$9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'C7F3'!$C$10:$M$10</c:f>
              <c:numCache>
                <c:ptCount val="11"/>
                <c:pt idx="0">
                  <c:v>49.498111916609965</c:v>
                </c:pt>
                <c:pt idx="1">
                  <c:v>49.339257024838254</c:v>
                </c:pt>
                <c:pt idx="2">
                  <c:v>49.18790565001967</c:v>
                </c:pt>
                <c:pt idx="3">
                  <c:v>48.70318908220161</c:v>
                </c:pt>
                <c:pt idx="4">
                  <c:v>47.62855668548849</c:v>
                </c:pt>
                <c:pt idx="5">
                  <c:v>47.14918441213182</c:v>
                </c:pt>
                <c:pt idx="6">
                  <c:v>46.69478826810302</c:v>
                </c:pt>
                <c:pt idx="7">
                  <c:v>45.58016551717051</c:v>
                </c:pt>
                <c:pt idx="8">
                  <c:v>45.09835774692893</c:v>
                </c:pt>
                <c:pt idx="9">
                  <c:v>44.98059412277126</c:v>
                </c:pt>
                <c:pt idx="10">
                  <c:v>44.97871784822509</c:v>
                </c:pt>
              </c:numCache>
            </c:numRef>
          </c:val>
          <c:smooth val="0"/>
        </c:ser>
        <c:ser>
          <c:idx val="4"/>
          <c:order val="1"/>
          <c:tx>
            <c:strRef>
              <c:f>'C7F3'!$B$14</c:f>
              <c:strCache>
                <c:ptCount val="1"/>
                <c:pt idx="0">
                  <c:v>Superficie boisée</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'C7F3'!$C$9:$M$9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'C7F3'!$C$14:$M$14</c:f>
              <c:numCache>
                <c:ptCount val="11"/>
                <c:pt idx="0">
                  <c:v>33.21293025463076</c:v>
                </c:pt>
                <c:pt idx="1">
                  <c:v>33.26596647652782</c:v>
                </c:pt>
                <c:pt idx="2">
                  <c:v>33.290286284418265</c:v>
                </c:pt>
                <c:pt idx="3">
                  <c:v>33.33302409135716</c:v>
                </c:pt>
                <c:pt idx="4">
                  <c:v>33.385393209480235</c:v>
                </c:pt>
                <c:pt idx="5">
                  <c:v>33.50753936772442</c:v>
                </c:pt>
                <c:pt idx="6">
                  <c:v>34.81092985261149</c:v>
                </c:pt>
                <c:pt idx="7">
                  <c:v>34.87375440723058</c:v>
                </c:pt>
                <c:pt idx="8">
                  <c:v>35.089172143522774</c:v>
                </c:pt>
                <c:pt idx="9">
                  <c:v>36.33709439856593</c:v>
                </c:pt>
                <c:pt idx="10">
                  <c:v>36.31534395017354</c:v>
                </c:pt>
              </c:numCache>
            </c:numRef>
          </c:val>
          <c:smooth val="0"/>
        </c:ser>
        <c:ser>
          <c:idx val="3"/>
          <c:order val="2"/>
          <c:tx>
            <c:strRef>
              <c:f>'C7F3'!$B$13</c:f>
              <c:strCache>
                <c:ptCount val="1"/>
                <c:pt idx="0">
                  <c:v>Terres arables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'C7F3'!$C$9:$M$9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'C7F3'!$C$13:$M$13</c:f>
              <c:numCache>
                <c:ptCount val="11"/>
                <c:pt idx="0">
                  <c:v>30.623399553411843</c:v>
                </c:pt>
                <c:pt idx="1">
                  <c:v>30.601559403571642</c:v>
                </c:pt>
                <c:pt idx="2">
                  <c:v>30.73939213458477</c:v>
                </c:pt>
                <c:pt idx="3">
                  <c:v>30.128759846034324</c:v>
                </c:pt>
                <c:pt idx="4">
                  <c:v>30.05631952279939</c:v>
                </c:pt>
                <c:pt idx="5">
                  <c:v>29.748717511254085</c:v>
                </c:pt>
                <c:pt idx="6">
                  <c:v>29.00654469006326</c:v>
                </c:pt>
                <c:pt idx="7">
                  <c:v>28.158449282764376</c:v>
                </c:pt>
                <c:pt idx="8">
                  <c:v>27.79964541104788</c:v>
                </c:pt>
                <c:pt idx="9">
                  <c:v>27.71464298440519</c:v>
                </c:pt>
                <c:pt idx="10">
                  <c:v>27.417301037553337</c:v>
                </c:pt>
              </c:numCache>
            </c:numRef>
          </c:val>
          <c:smooth val="0"/>
        </c:ser>
        <c:ser>
          <c:idx val="2"/>
          <c:order val="3"/>
          <c:tx>
            <c:strRef>
              <c:f>'C7F3'!$B$12</c:f>
              <c:strCache>
                <c:ptCount val="1"/>
                <c:pt idx="0">
                  <c:v>Pâturages permanents</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'C7F3'!$C$9:$M$9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'C7F3'!$C$12:$M$12</c:f>
              <c:numCache>
                <c:ptCount val="11"/>
                <c:pt idx="0">
                  <c:v>14.87456080410689</c:v>
                </c:pt>
                <c:pt idx="1">
                  <c:v>14.76629770534582</c:v>
                </c:pt>
                <c:pt idx="2">
                  <c:v>14.450513287968816</c:v>
                </c:pt>
                <c:pt idx="3">
                  <c:v>14.47879167276681</c:v>
                </c:pt>
                <c:pt idx="4">
                  <c:v>13.509500850112058</c:v>
                </c:pt>
                <c:pt idx="5">
                  <c:v>13.33221776849132</c:v>
                </c:pt>
                <c:pt idx="6">
                  <c:v>13.622464784116783</c:v>
                </c:pt>
                <c:pt idx="7">
                  <c:v>13.499645523355836</c:v>
                </c:pt>
                <c:pt idx="8">
                  <c:v>13.408808256759938</c:v>
                </c:pt>
                <c:pt idx="9">
                  <c:v>13.29802278534544</c:v>
                </c:pt>
                <c:pt idx="10">
                  <c:v>13.386891933453482</c:v>
                </c:pt>
              </c:numCache>
            </c:numRef>
          </c:val>
          <c:smooth val="0"/>
        </c:ser>
        <c:ser>
          <c:idx val="1"/>
          <c:order val="4"/>
          <c:tx>
            <c:strRef>
              <c:f>'C7F3'!$B$11</c:f>
              <c:strCache>
                <c:ptCount val="1"/>
                <c:pt idx="0">
                  <c:v>Cultures permanentes</c:v>
                </c:pt>
              </c:strCache>
            </c:strRef>
          </c:tx>
          <c:spPr>
            <a:ln w="25400">
              <a:solidFill>
                <a:srgbClr val="C2C5E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'C7F3'!$C$9:$M$9</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'C7F3'!$C$11:$M$11</c:f>
              <c:numCache>
                <c:ptCount val="11"/>
                <c:pt idx="0">
                  <c:v>3.7816497020947435</c:v>
                </c:pt>
                <c:pt idx="1">
                  <c:v>3.7438084945528742</c:v>
                </c:pt>
                <c:pt idx="2">
                  <c:v>3.7722092688668893</c:v>
                </c:pt>
                <c:pt idx="3">
                  <c:v>3.7861652193360387</c:v>
                </c:pt>
                <c:pt idx="4">
                  <c:v>3.7796234551637475</c:v>
                </c:pt>
                <c:pt idx="5">
                  <c:v>3.810557051399805</c:v>
                </c:pt>
                <c:pt idx="6">
                  <c:v>3.7565242999599846</c:v>
                </c:pt>
                <c:pt idx="7">
                  <c:v>3.718340657667455</c:v>
                </c:pt>
                <c:pt idx="8">
                  <c:v>3.6651555528197988</c:v>
                </c:pt>
                <c:pt idx="9">
                  <c:v>3.6388267621058374</c:v>
                </c:pt>
                <c:pt idx="10">
                  <c:v>3.8829976992742763</c:v>
                </c:pt>
              </c:numCache>
            </c:numRef>
          </c:val>
          <c:smooth val="0"/>
        </c:ser>
        <c:axId val="65012266"/>
        <c:axId val="48239483"/>
      </c:lineChart>
      <c:catAx>
        <c:axId val="65012266"/>
        <c:scaling>
          <c:orientation val="minMax"/>
        </c:scaling>
        <c:axPos val="b"/>
        <c:delete val="0"/>
        <c:numFmt formatCode="General" sourceLinked="1"/>
        <c:majorTickMark val="in"/>
        <c:minorTickMark val="none"/>
        <c:tickLblPos val="nextTo"/>
        <c:txPr>
          <a:bodyPr/>
          <a:lstStyle/>
          <a:p>
            <a:pPr>
              <a:defRPr lang="en-US" cap="none" sz="800" b="0" i="0" u="none" baseline="0">
                <a:solidFill>
                  <a:srgbClr val="000000"/>
                </a:solidFill>
              </a:defRPr>
            </a:pPr>
          </a:p>
        </c:txPr>
        <c:crossAx val="48239483"/>
        <c:crosses val="autoZero"/>
        <c:auto val="1"/>
        <c:lblOffset val="100"/>
        <c:noMultiLvlLbl val="0"/>
      </c:catAx>
      <c:valAx>
        <c:axId val="48239483"/>
        <c:scaling>
          <c:orientation val="minMax"/>
          <c:max val="50"/>
          <c:min val="0"/>
        </c:scaling>
        <c:axPos val="l"/>
        <c:majorGridlines>
          <c:spPr>
            <a:ln w="3175">
              <a:solidFill/>
            </a:ln>
          </c:spPr>
        </c:majorGridlines>
        <c:delete val="0"/>
        <c:numFmt formatCode="General" sourceLinked="1"/>
        <c:majorTickMark val="none"/>
        <c:minorTickMark val="none"/>
        <c:tickLblPos val="nextTo"/>
        <c:crossAx val="65012266"/>
        <c:crossesAt val="1"/>
        <c:crossBetween val="between"/>
        <c:dispUnits/>
        <c:majorUnit val="25"/>
      </c:valAx>
      <c:spPr>
        <a:noFill/>
        <a:ln>
          <a:noFill/>
        </a:ln>
      </c:spPr>
    </c:plotArea>
    <c:legend>
      <c:legendPos val="b"/>
      <c:layout>
        <c:manualLayout>
          <c:xMode val="edge"/>
          <c:yMode val="edge"/>
          <c:x val="0.2705"/>
          <c:y val="0.7415"/>
          <c:w val="0.48175"/>
          <c:h val="0.25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3825"/>
          <c:w val="0.96975"/>
          <c:h val="0.7405"/>
        </c:manualLayout>
      </c:layout>
      <c:lineChart>
        <c:grouping val="standard"/>
        <c:varyColors val="0"/>
        <c:ser>
          <c:idx val="0"/>
          <c:order val="0"/>
          <c:tx>
            <c:strRef>
              <c:f>'C7F4'!$B$10</c:f>
              <c:strCache>
                <c:ptCount val="1"/>
                <c:pt idx="0">
                  <c:v>Valeur ajoutée brute de l'industrie agricole aux prix à la production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'C7F4'!$C$9:$K$9</c:f>
              <c:numCache>
                <c:ptCount val="9"/>
                <c:pt idx="0">
                  <c:v>1998</c:v>
                </c:pt>
                <c:pt idx="1">
                  <c:v>1999</c:v>
                </c:pt>
                <c:pt idx="2">
                  <c:v>2000</c:v>
                </c:pt>
                <c:pt idx="3">
                  <c:v>2001</c:v>
                </c:pt>
                <c:pt idx="4">
                  <c:v>2002</c:v>
                </c:pt>
                <c:pt idx="5">
                  <c:v>2003</c:v>
                </c:pt>
                <c:pt idx="6">
                  <c:v>2004</c:v>
                </c:pt>
                <c:pt idx="7">
                  <c:v>2005</c:v>
                </c:pt>
                <c:pt idx="8">
                  <c:v>2006</c:v>
                </c:pt>
              </c:numCache>
            </c:numRef>
          </c:cat>
          <c:val>
            <c:numRef>
              <c:f>'C7F4'!$C$10:$K$10</c:f>
              <c:numCache>
                <c:ptCount val="9"/>
                <c:pt idx="0">
                  <c:v>101.06197399907133</c:v>
                </c:pt>
                <c:pt idx="1">
                  <c:v>96.99885781337976</c:v>
                </c:pt>
                <c:pt idx="2">
                  <c:v>100</c:v>
                </c:pt>
                <c:pt idx="3">
                  <c:v>106.85007184007551</c:v>
                </c:pt>
                <c:pt idx="4">
                  <c:v>101.00151958122643</c:v>
                </c:pt>
                <c:pt idx="5">
                  <c:v>100.25344963050249</c:v>
                </c:pt>
                <c:pt idx="6">
                  <c:v>105.5828492153488</c:v>
                </c:pt>
                <c:pt idx="7">
                  <c:v>99.8101177379741</c:v>
                </c:pt>
                <c:pt idx="8">
                  <c:v>103.34158634532517</c:v>
                </c:pt>
              </c:numCache>
            </c:numRef>
          </c:val>
          <c:smooth val="0"/>
        </c:ser>
        <c:ser>
          <c:idx val="1"/>
          <c:order val="1"/>
          <c:tx>
            <c:strRef>
              <c:f>'C7F4'!$B$11</c:f>
              <c:strCache>
                <c:ptCount val="1"/>
                <c:pt idx="0">
                  <c:v>Production végétale aux prix à la production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'C7F4'!$C$9:$K$9</c:f>
              <c:numCache>
                <c:ptCount val="9"/>
                <c:pt idx="0">
                  <c:v>1998</c:v>
                </c:pt>
                <c:pt idx="1">
                  <c:v>1999</c:v>
                </c:pt>
                <c:pt idx="2">
                  <c:v>2000</c:v>
                </c:pt>
                <c:pt idx="3">
                  <c:v>2001</c:v>
                </c:pt>
                <c:pt idx="4">
                  <c:v>2002</c:v>
                </c:pt>
                <c:pt idx="5">
                  <c:v>2003</c:v>
                </c:pt>
                <c:pt idx="6">
                  <c:v>2004</c:v>
                </c:pt>
                <c:pt idx="7">
                  <c:v>2005</c:v>
                </c:pt>
                <c:pt idx="8">
                  <c:v>2006</c:v>
                </c:pt>
              </c:numCache>
            </c:numRef>
          </c:cat>
          <c:val>
            <c:numRef>
              <c:f>'C7F4'!$C$11:$K$11</c:f>
              <c:numCache>
                <c:ptCount val="9"/>
                <c:pt idx="0">
                  <c:v>100.35003209802153</c:v>
                </c:pt>
                <c:pt idx="1">
                  <c:v>99.77151953570429</c:v>
                </c:pt>
                <c:pt idx="2">
                  <c:v>100</c:v>
                </c:pt>
                <c:pt idx="3">
                  <c:v>103.76461361797809</c:v>
                </c:pt>
                <c:pt idx="4">
                  <c:v>104.00668146537988</c:v>
                </c:pt>
                <c:pt idx="5">
                  <c:v>105.27661413635614</c:v>
                </c:pt>
                <c:pt idx="6">
                  <c:v>112.50479466284385</c:v>
                </c:pt>
                <c:pt idx="7">
                  <c:v>105.647955847017</c:v>
                </c:pt>
                <c:pt idx="8">
                  <c:v>108.88469228318137</c:v>
                </c:pt>
              </c:numCache>
            </c:numRef>
          </c:val>
          <c:smooth val="0"/>
        </c:ser>
        <c:ser>
          <c:idx val="2"/>
          <c:order val="2"/>
          <c:tx>
            <c:strRef>
              <c:f>'C7F4'!$B$12</c:f>
              <c:strCache>
                <c:ptCount val="1"/>
                <c:pt idx="0">
                  <c:v>Production animale aux prix à la production</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'C7F4'!$C$9:$K$9</c:f>
              <c:numCache>
                <c:ptCount val="9"/>
                <c:pt idx="0">
                  <c:v>1998</c:v>
                </c:pt>
                <c:pt idx="1">
                  <c:v>1999</c:v>
                </c:pt>
                <c:pt idx="2">
                  <c:v>2000</c:v>
                </c:pt>
                <c:pt idx="3">
                  <c:v>2001</c:v>
                </c:pt>
                <c:pt idx="4">
                  <c:v>2002</c:v>
                </c:pt>
                <c:pt idx="5">
                  <c:v>2003</c:v>
                </c:pt>
                <c:pt idx="6">
                  <c:v>2004</c:v>
                </c:pt>
                <c:pt idx="7">
                  <c:v>2005</c:v>
                </c:pt>
                <c:pt idx="8">
                  <c:v>2006</c:v>
                </c:pt>
              </c:numCache>
            </c:numRef>
          </c:cat>
          <c:val>
            <c:numRef>
              <c:f>'C7F4'!$C$12:$K$12</c:f>
              <c:numCache>
                <c:ptCount val="9"/>
                <c:pt idx="0">
                  <c:v>97.24980670375743</c:v>
                </c:pt>
                <c:pt idx="1">
                  <c:v>92.31171191440805</c:v>
                </c:pt>
                <c:pt idx="2">
                  <c:v>100</c:v>
                </c:pt>
                <c:pt idx="3">
                  <c:v>107.60177615806859</c:v>
                </c:pt>
                <c:pt idx="4">
                  <c:v>101.11421519502576</c:v>
                </c:pt>
                <c:pt idx="5">
                  <c:v>97.87333247009298</c:v>
                </c:pt>
                <c:pt idx="6">
                  <c:v>99.78132655485878</c:v>
                </c:pt>
                <c:pt idx="7">
                  <c:v>101.81745705425497</c:v>
                </c:pt>
                <c:pt idx="8">
                  <c:v>104.36091725031322</c:v>
                </c:pt>
              </c:numCache>
            </c:numRef>
          </c:val>
          <c:smooth val="0"/>
        </c:ser>
        <c:axId val="31502164"/>
        <c:axId val="15084021"/>
      </c:lineChart>
      <c:catAx>
        <c:axId val="31502164"/>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5084021"/>
        <c:crossesAt val="100"/>
        <c:auto val="1"/>
        <c:lblOffset val="100"/>
        <c:noMultiLvlLbl val="0"/>
      </c:catAx>
      <c:valAx>
        <c:axId val="15084021"/>
        <c:scaling>
          <c:orientation val="minMax"/>
          <c:max val="115"/>
          <c:min val="90"/>
        </c:scaling>
        <c:axPos val="l"/>
        <c:majorGridlines>
          <c:spPr>
            <a:ln w="3175">
              <a:solidFill/>
            </a:ln>
          </c:spPr>
        </c:majorGridlines>
        <c:delete val="0"/>
        <c:numFmt formatCode="General" sourceLinked="1"/>
        <c:majorTickMark val="none"/>
        <c:minorTickMark val="none"/>
        <c:tickLblPos val="nextTo"/>
        <c:crossAx val="31502164"/>
        <c:crossesAt val="1"/>
        <c:crossBetween val="between"/>
        <c:dispUnits/>
        <c:majorUnit val="5"/>
      </c:valAx>
      <c:spPr>
        <a:noFill/>
        <a:ln>
          <a:noFill/>
        </a:ln>
      </c:spPr>
    </c:plotArea>
    <c:legend>
      <c:legendPos val="b"/>
      <c:layout>
        <c:manualLayout>
          <c:xMode val="edge"/>
          <c:yMode val="edge"/>
          <c:x val="0.227"/>
          <c:y val="0.8205"/>
          <c:w val="0.5855"/>
          <c:h val="0.179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8"/>
          <c:w val="0.96975"/>
          <c:h val="0.7415"/>
        </c:manualLayout>
      </c:layout>
      <c:lineChart>
        <c:grouping val="standard"/>
        <c:varyColors val="0"/>
        <c:ser>
          <c:idx val="1"/>
          <c:order val="0"/>
          <c:tx>
            <c:strRef>
              <c:f>'C7F5'!$B$10</c:f>
              <c:strCache>
                <c:ptCount val="1"/>
                <c:pt idx="0">
                  <c:v>Indices des prix à la production déflatés</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'C7F5'!$C$9:$L$9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'C7F5'!$C$10:$L$10</c:f>
              <c:numCache>
                <c:ptCount val="10"/>
                <c:pt idx="0">
                  <c:v>111.5</c:v>
                </c:pt>
                <c:pt idx="1">
                  <c:v>105.1</c:v>
                </c:pt>
                <c:pt idx="2">
                  <c:v>98.4</c:v>
                </c:pt>
                <c:pt idx="3">
                  <c:v>100</c:v>
                </c:pt>
                <c:pt idx="4">
                  <c:v>102.7</c:v>
                </c:pt>
                <c:pt idx="5">
                  <c:v>97.1</c:v>
                </c:pt>
                <c:pt idx="6">
                  <c:v>98.2</c:v>
                </c:pt>
                <c:pt idx="7">
                  <c:v>96.1</c:v>
                </c:pt>
                <c:pt idx="8">
                  <c:v>92</c:v>
                </c:pt>
                <c:pt idx="9">
                  <c:v>94.7</c:v>
                </c:pt>
              </c:numCache>
            </c:numRef>
          </c:val>
          <c:smooth val="0"/>
        </c:ser>
        <c:ser>
          <c:idx val="0"/>
          <c:order val="1"/>
          <c:tx>
            <c:strRef>
              <c:f>'C7F5'!$B$11</c:f>
              <c:strCache>
                <c:ptCount val="1"/>
                <c:pt idx="0">
                  <c:v>Indices des prix à l'acquisition déflatés</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'C7F5'!$C$9:$L$9</c:f>
              <c:numCache>
                <c:ptCount val="10"/>
                <c:pt idx="0">
                  <c:v>1997</c:v>
                </c:pt>
                <c:pt idx="1">
                  <c:v>1998</c:v>
                </c:pt>
                <c:pt idx="2">
                  <c:v>1999</c:v>
                </c:pt>
                <c:pt idx="3">
                  <c:v>2000</c:v>
                </c:pt>
                <c:pt idx="4">
                  <c:v>2001</c:v>
                </c:pt>
                <c:pt idx="5">
                  <c:v>2002</c:v>
                </c:pt>
                <c:pt idx="6">
                  <c:v>2003</c:v>
                </c:pt>
                <c:pt idx="7">
                  <c:v>2004</c:v>
                </c:pt>
                <c:pt idx="8">
                  <c:v>2005</c:v>
                </c:pt>
                <c:pt idx="9">
                  <c:v>2006</c:v>
                </c:pt>
              </c:numCache>
            </c:numRef>
          </c:cat>
          <c:val>
            <c:numRef>
              <c:f>'C7F5'!$C$11:$L$11</c:f>
              <c:numCache>
                <c:ptCount val="10"/>
                <c:pt idx="0">
                  <c:v>103.6</c:v>
                </c:pt>
                <c:pt idx="1">
                  <c:v>99.5</c:v>
                </c:pt>
                <c:pt idx="2">
                  <c:v>98.5</c:v>
                </c:pt>
                <c:pt idx="3">
                  <c:v>100</c:v>
                </c:pt>
                <c:pt idx="4">
                  <c:v>100.4</c:v>
                </c:pt>
                <c:pt idx="5">
                  <c:v>97.6</c:v>
                </c:pt>
                <c:pt idx="6">
                  <c:v>96.7</c:v>
                </c:pt>
                <c:pt idx="7">
                  <c:v>98.9</c:v>
                </c:pt>
                <c:pt idx="8">
                  <c:v>99.8</c:v>
                </c:pt>
                <c:pt idx="9">
                  <c:v>98.5</c:v>
                </c:pt>
              </c:numCache>
            </c:numRef>
          </c:val>
          <c:smooth val="0"/>
        </c:ser>
        <c:axId val="1538462"/>
        <c:axId val="13846159"/>
      </c:lineChart>
      <c:catAx>
        <c:axId val="1538462"/>
        <c:scaling>
          <c:orientation val="minMax"/>
        </c:scaling>
        <c:axPos val="b"/>
        <c:delete val="0"/>
        <c:numFmt formatCode="General" sourceLinked="1"/>
        <c:majorTickMark val="in"/>
        <c:minorTickMark val="none"/>
        <c:tickLblPos val="low"/>
        <c:txPr>
          <a:bodyPr/>
          <a:lstStyle/>
          <a:p>
            <a:pPr>
              <a:defRPr lang="en-US" cap="none" sz="800" b="0" i="0" u="none" baseline="0">
                <a:solidFill>
                  <a:srgbClr val="000000"/>
                </a:solidFill>
              </a:defRPr>
            </a:pPr>
          </a:p>
        </c:txPr>
        <c:crossAx val="13846159"/>
        <c:crossesAt val="100"/>
        <c:auto val="1"/>
        <c:lblOffset val="100"/>
        <c:noMultiLvlLbl val="0"/>
      </c:catAx>
      <c:valAx>
        <c:axId val="13846159"/>
        <c:scaling>
          <c:orientation val="minMax"/>
          <c:max val="115"/>
          <c:min val="90"/>
        </c:scaling>
        <c:axPos val="l"/>
        <c:majorGridlines>
          <c:spPr>
            <a:ln w="3175">
              <a:solidFill/>
            </a:ln>
          </c:spPr>
        </c:majorGridlines>
        <c:delete val="0"/>
        <c:numFmt formatCode="General" sourceLinked="1"/>
        <c:majorTickMark val="none"/>
        <c:minorTickMark val="none"/>
        <c:tickLblPos val="nextTo"/>
        <c:crossAx val="1538462"/>
        <c:crossesAt val="1"/>
        <c:crossBetween val="between"/>
        <c:dispUnits/>
        <c:majorUnit val="5"/>
      </c:valAx>
      <c:spPr>
        <a:noFill/>
        <a:ln>
          <a:noFill/>
        </a:ln>
      </c:spPr>
    </c:plotArea>
    <c:legend>
      <c:legendPos val="b"/>
      <c:layout>
        <c:manualLayout>
          <c:xMode val="edge"/>
          <c:yMode val="edge"/>
          <c:x val="0.25975"/>
          <c:y val="0.867"/>
          <c:w val="0.52425"/>
          <c:h val="0.133"/>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925"/>
          <c:h val="0.93675"/>
        </c:manualLayout>
      </c:layout>
      <c:barChart>
        <c:barDir val="col"/>
        <c:grouping val="clustered"/>
        <c:varyColors val="0"/>
        <c:ser>
          <c:idx val="0"/>
          <c:order val="0"/>
          <c:tx>
            <c:strRef>
              <c:f>'C7F6'!$C$10</c:f>
              <c:strCache>
                <c:ptCount val="1"/>
                <c:pt idx="0">
                  <c:v>Prix à la production (2)</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'C7F6'!$B$11:$B$39</c:f>
              <c:strCache>
                <c:ptCount val="29"/>
                <c:pt idx="0">
                  <c:v>EU-27</c:v>
                </c:pt>
                <c:pt idx="2">
                  <c:v>Belgique</c:v>
                </c:pt>
                <c:pt idx="3">
                  <c:v>Bulgarie (1)</c:v>
                </c:pt>
                <c:pt idx="4">
                  <c:v>République tchèque</c:v>
                </c:pt>
                <c:pt idx="5">
                  <c:v>Danemark</c:v>
                </c:pt>
                <c:pt idx="6">
                  <c:v>Allemagne</c:v>
                </c:pt>
                <c:pt idx="7">
                  <c:v>Estonie (1)</c:v>
                </c:pt>
                <c:pt idx="8">
                  <c:v>Irlande</c:v>
                </c:pt>
                <c:pt idx="9">
                  <c:v>Grèce</c:v>
                </c:pt>
                <c:pt idx="10">
                  <c:v>Espagne</c:v>
                </c:pt>
                <c:pt idx="11">
                  <c:v>France</c:v>
                </c:pt>
                <c:pt idx="12">
                  <c:v>Italie</c:v>
                </c:pt>
                <c:pt idx="13">
                  <c:v>Chypre</c:v>
                </c:pt>
                <c:pt idx="14">
                  <c:v>Lettonie</c:v>
                </c:pt>
                <c:pt idx="15">
                  <c:v>Lituanie</c:v>
                </c:pt>
                <c:pt idx="16">
                  <c:v>Luxembourg</c:v>
                </c:pt>
                <c:pt idx="17">
                  <c:v>Hongrie</c:v>
                </c:pt>
                <c:pt idx="18">
                  <c:v>Malte</c:v>
                </c:pt>
                <c:pt idx="19">
                  <c:v>Pays-Bas</c:v>
                </c:pt>
                <c:pt idx="20">
                  <c:v>Autriche</c:v>
                </c:pt>
                <c:pt idx="21">
                  <c:v>Pologne</c:v>
                </c:pt>
                <c:pt idx="22">
                  <c:v>Portugal</c:v>
                </c:pt>
                <c:pt idx="23">
                  <c:v>Roumanie (1)</c:v>
                </c:pt>
                <c:pt idx="24">
                  <c:v>Slovénie</c:v>
                </c:pt>
                <c:pt idx="25">
                  <c:v>Slovaquie</c:v>
                </c:pt>
                <c:pt idx="26">
                  <c:v>Finlande</c:v>
                </c:pt>
                <c:pt idx="27">
                  <c:v>Suède</c:v>
                </c:pt>
                <c:pt idx="28">
                  <c:v>Royaume-Uni</c:v>
                </c:pt>
              </c:strCache>
            </c:strRef>
          </c:cat>
          <c:val>
            <c:numRef>
              <c:f>'C7F6'!$C$11:$C$39</c:f>
              <c:numCache>
                <c:ptCount val="29"/>
                <c:pt idx="0">
                  <c:v>-1.6088793549426383</c:v>
                </c:pt>
                <c:pt idx="2">
                  <c:v>-0.8577254496441977</c:v>
                </c:pt>
                <c:pt idx="3">
                  <c:v>-7.282525642398719</c:v>
                </c:pt>
                <c:pt idx="4">
                  <c:v>-4.135997863965002</c:v>
                </c:pt>
                <c:pt idx="5">
                  <c:v>-3.252413109071284</c:v>
                </c:pt>
                <c:pt idx="6">
                  <c:v>-1.468347893957922</c:v>
                </c:pt>
                <c:pt idx="7">
                  <c:v>3.3656884345193427</c:v>
                </c:pt>
                <c:pt idx="8">
                  <c:v>-2.535738113252284</c:v>
                </c:pt>
                <c:pt idx="9">
                  <c:v>1.1639914741418123</c:v>
                </c:pt>
                <c:pt idx="10">
                  <c:v>-2.1025422690104656</c:v>
                </c:pt>
                <c:pt idx="11">
                  <c:v>-2.220325757108488</c:v>
                </c:pt>
                <c:pt idx="12">
                  <c:v>-1.7839974861981633</c:v>
                </c:pt>
                <c:pt idx="13">
                  <c:v>1.475793092230382</c:v>
                </c:pt>
                <c:pt idx="14">
                  <c:v>1.8561489245513707</c:v>
                </c:pt>
                <c:pt idx="15">
                  <c:v>2.266578488619553</c:v>
                </c:pt>
                <c:pt idx="16">
                  <c:v>-1.4925884639569675</c:v>
                </c:pt>
                <c:pt idx="17">
                  <c:v>-2.830679595554886</c:v>
                </c:pt>
                <c:pt idx="18">
                  <c:v>-4.603458294748797</c:v>
                </c:pt>
                <c:pt idx="19">
                  <c:v>-0.9288910743497802</c:v>
                </c:pt>
                <c:pt idx="20">
                  <c:v>-1.6038393885086322</c:v>
                </c:pt>
                <c:pt idx="21">
                  <c:v>-0.06225362784876287</c:v>
                </c:pt>
                <c:pt idx="22">
                  <c:v>-2.512593494503279</c:v>
                </c:pt>
                <c:pt idx="23">
                  <c:v>-1.7268862437193833</c:v>
                </c:pt>
                <c:pt idx="24">
                  <c:v>-2.4916266392506325</c:v>
                </c:pt>
                <c:pt idx="25">
                  <c:v>-6.249743289667686</c:v>
                </c:pt>
                <c:pt idx="26">
                  <c:v>-1.4667933581906767</c:v>
                </c:pt>
                <c:pt idx="27">
                  <c:v>-2.140473300863055</c:v>
                </c:pt>
                <c:pt idx="28">
                  <c:v>-0.43365133710415726</c:v>
                </c:pt>
              </c:numCache>
            </c:numRef>
          </c:val>
        </c:ser>
        <c:ser>
          <c:idx val="1"/>
          <c:order val="1"/>
          <c:tx>
            <c:strRef>
              <c:f>'C7F6'!$D$10</c:f>
              <c:strCache>
                <c:ptCount val="1"/>
                <c:pt idx="0">
                  <c:v>Prix à l'acquisition (3)</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'C7F6'!$B$11:$B$39</c:f>
              <c:strCache>
                <c:ptCount val="29"/>
                <c:pt idx="0">
                  <c:v>EU-27</c:v>
                </c:pt>
                <c:pt idx="2">
                  <c:v>Belgique</c:v>
                </c:pt>
                <c:pt idx="3">
                  <c:v>Bulgarie (1)</c:v>
                </c:pt>
                <c:pt idx="4">
                  <c:v>République tchèque</c:v>
                </c:pt>
                <c:pt idx="5">
                  <c:v>Danemark</c:v>
                </c:pt>
                <c:pt idx="6">
                  <c:v>Allemagne</c:v>
                </c:pt>
                <c:pt idx="7">
                  <c:v>Estonie (1)</c:v>
                </c:pt>
                <c:pt idx="8">
                  <c:v>Irlande</c:v>
                </c:pt>
                <c:pt idx="9">
                  <c:v>Grèce</c:v>
                </c:pt>
                <c:pt idx="10">
                  <c:v>Espagne</c:v>
                </c:pt>
                <c:pt idx="11">
                  <c:v>France</c:v>
                </c:pt>
                <c:pt idx="12">
                  <c:v>Italie</c:v>
                </c:pt>
                <c:pt idx="13">
                  <c:v>Chypre</c:v>
                </c:pt>
                <c:pt idx="14">
                  <c:v>Lettonie</c:v>
                </c:pt>
                <c:pt idx="15">
                  <c:v>Lituanie</c:v>
                </c:pt>
                <c:pt idx="16">
                  <c:v>Luxembourg</c:v>
                </c:pt>
                <c:pt idx="17">
                  <c:v>Hongrie</c:v>
                </c:pt>
                <c:pt idx="18">
                  <c:v>Malte</c:v>
                </c:pt>
                <c:pt idx="19">
                  <c:v>Pays-Bas</c:v>
                </c:pt>
                <c:pt idx="20">
                  <c:v>Autriche</c:v>
                </c:pt>
                <c:pt idx="21">
                  <c:v>Pologne</c:v>
                </c:pt>
                <c:pt idx="22">
                  <c:v>Portugal</c:v>
                </c:pt>
                <c:pt idx="23">
                  <c:v>Roumanie (1)</c:v>
                </c:pt>
                <c:pt idx="24">
                  <c:v>Slovénie</c:v>
                </c:pt>
                <c:pt idx="25">
                  <c:v>Slovaquie</c:v>
                </c:pt>
                <c:pt idx="26">
                  <c:v>Finlande</c:v>
                </c:pt>
                <c:pt idx="27">
                  <c:v>Suède</c:v>
                </c:pt>
                <c:pt idx="28">
                  <c:v>Royaume-Uni</c:v>
                </c:pt>
              </c:strCache>
            </c:strRef>
          </c:cat>
          <c:val>
            <c:numRef>
              <c:f>'C7F6'!$D$11:$D$39</c:f>
              <c:numCache>
                <c:ptCount val="29"/>
                <c:pt idx="0">
                  <c:v>-0.38138405816187104</c:v>
                </c:pt>
                <c:pt idx="2">
                  <c:v>-0.3622554493761476</c:v>
                </c:pt>
                <c:pt idx="3">
                  <c:v>0</c:v>
                </c:pt>
                <c:pt idx="4">
                  <c:v>-0.24091827881145278</c:v>
                </c:pt>
                <c:pt idx="5">
                  <c:v>-0.5075413411374519</c:v>
                </c:pt>
                <c:pt idx="6">
                  <c:v>-0.23617661933791334</c:v>
                </c:pt>
                <c:pt idx="7">
                  <c:v>0</c:v>
                </c:pt>
                <c:pt idx="8">
                  <c:v>-0.05983251193857342</c:v>
                </c:pt>
                <c:pt idx="9">
                  <c:v>1.2101895924793826</c:v>
                </c:pt>
                <c:pt idx="10">
                  <c:v>-1.0414683744668585</c:v>
                </c:pt>
                <c:pt idx="11">
                  <c:v>0.03945552619002424</c:v>
                </c:pt>
                <c:pt idx="12">
                  <c:v>-0.4147881513739571</c:v>
                </c:pt>
                <c:pt idx="13">
                  <c:v>6.342724238285391</c:v>
                </c:pt>
                <c:pt idx="14">
                  <c:v>2.7298934984306245</c:v>
                </c:pt>
                <c:pt idx="15">
                  <c:v>1.032210515742893</c:v>
                </c:pt>
                <c:pt idx="16">
                  <c:v>-1.6140799279744988</c:v>
                </c:pt>
                <c:pt idx="17">
                  <c:v>-0.6924504058784975</c:v>
                </c:pt>
                <c:pt idx="18">
                  <c:v>-0.6388324404322465</c:v>
                </c:pt>
                <c:pt idx="19">
                  <c:v>0.1974349039307155</c:v>
                </c:pt>
                <c:pt idx="20">
                  <c:v>0.060168515272684964</c:v>
                </c:pt>
                <c:pt idx="21">
                  <c:v>1.5511278397481565</c:v>
                </c:pt>
                <c:pt idx="22">
                  <c:v>-0.874295638620437</c:v>
                </c:pt>
                <c:pt idx="23">
                  <c:v>0</c:v>
                </c:pt>
                <c:pt idx="24">
                  <c:v>-0.03882742386225324</c:v>
                </c:pt>
                <c:pt idx="25">
                  <c:v>-2.6352819384831916</c:v>
                </c:pt>
                <c:pt idx="26">
                  <c:v>1.4626092217439046</c:v>
                </c:pt>
                <c:pt idx="27">
                  <c:v>0.8827155952810806</c:v>
                </c:pt>
                <c:pt idx="28">
                  <c:v>1.1277455102716827</c:v>
                </c:pt>
              </c:numCache>
            </c:numRef>
          </c:val>
        </c:ser>
        <c:axId val="57506568"/>
        <c:axId val="47797065"/>
      </c:barChart>
      <c:catAx>
        <c:axId val="57506568"/>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7797065"/>
        <c:crosses val="autoZero"/>
        <c:auto val="1"/>
        <c:lblOffset val="0"/>
        <c:tickLblSkip val="1"/>
        <c:noMultiLvlLbl val="0"/>
      </c:catAx>
      <c:valAx>
        <c:axId val="47797065"/>
        <c:scaling>
          <c:orientation val="minMax"/>
        </c:scaling>
        <c:axPos val="l"/>
        <c:majorGridlines>
          <c:spPr>
            <a:ln w="3175">
              <a:solidFill/>
            </a:ln>
          </c:spPr>
        </c:majorGridlines>
        <c:delete val="0"/>
        <c:numFmt formatCode="0" sourceLinked="0"/>
        <c:majorTickMark val="none"/>
        <c:minorTickMark val="none"/>
        <c:tickLblPos val="nextTo"/>
        <c:crossAx val="57506568"/>
        <c:crossesAt val="1"/>
        <c:crossBetween val="between"/>
        <c:dispUnits/>
        <c:majorUnit val="4"/>
      </c:valAx>
      <c:spPr>
        <a:noFill/>
        <a:ln>
          <a:noFill/>
        </a:ln>
      </c:spPr>
    </c:plotArea>
    <c:legend>
      <c:legendPos val="r"/>
      <c:layout>
        <c:manualLayout>
          <c:xMode val="edge"/>
          <c:yMode val="edge"/>
          <c:x val="0.30025"/>
          <c:y val="0.88425"/>
          <c:w val="0.44725"/>
          <c:h val="0.10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'C7F7'!$C$9</c:f>
              <c:strCache>
                <c:ptCount val="1"/>
                <c:pt idx="0">
                  <c:v>2001-06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'C7F7'!$B$10:$B$39</c:f>
              <c:strCache>
                <c:ptCount val="30"/>
                <c:pt idx="0">
                  <c:v>EU-27</c:v>
                </c:pt>
                <c:pt idx="1">
                  <c:v>Zone euro (1)</c:v>
                </c:pt>
                <c:pt idx="3">
                  <c:v>Lituanie</c:v>
                </c:pt>
                <c:pt idx="4">
                  <c:v>Estonie</c:v>
                </c:pt>
                <c:pt idx="5">
                  <c:v>Lettonie</c:v>
                </c:pt>
                <c:pt idx="6">
                  <c:v>Slovénie</c:v>
                </c:pt>
                <c:pt idx="7">
                  <c:v>Pologne</c:v>
                </c:pt>
                <c:pt idx="8">
                  <c:v>Hongrie</c:v>
                </c:pt>
                <c:pt idx="9">
                  <c:v>Royaume-Uni</c:v>
                </c:pt>
                <c:pt idx="10">
                  <c:v>Portugal</c:v>
                </c:pt>
                <c:pt idx="11">
                  <c:v>République tchèque</c:v>
                </c:pt>
                <c:pt idx="12">
                  <c:v>Slovaquie</c:v>
                </c:pt>
                <c:pt idx="13">
                  <c:v>Pays-Bas</c:v>
                </c:pt>
                <c:pt idx="14">
                  <c:v>Belgique</c:v>
                </c:pt>
                <c:pt idx="15">
                  <c:v>Finlande</c:v>
                </c:pt>
                <c:pt idx="16">
                  <c:v>Autriche</c:v>
                </c:pt>
                <c:pt idx="17">
                  <c:v>Malte</c:v>
                </c:pt>
                <c:pt idx="18">
                  <c:v>Roumanie</c:v>
                </c:pt>
                <c:pt idx="19">
                  <c:v>Allemagne</c:v>
                </c:pt>
                <c:pt idx="20">
                  <c:v>France</c:v>
                </c:pt>
                <c:pt idx="21">
                  <c:v>Bulgarie</c:v>
                </c:pt>
                <c:pt idx="22">
                  <c:v>Italie</c:v>
                </c:pt>
                <c:pt idx="23">
                  <c:v>Suède</c:v>
                </c:pt>
                <c:pt idx="24">
                  <c:v>Irlande</c:v>
                </c:pt>
                <c:pt idx="25">
                  <c:v>Luxembourg</c:v>
                </c:pt>
                <c:pt idx="26">
                  <c:v>Espagne</c:v>
                </c:pt>
                <c:pt idx="27">
                  <c:v>Danemark</c:v>
                </c:pt>
                <c:pt idx="28">
                  <c:v>Chypre</c:v>
                </c:pt>
                <c:pt idx="29">
                  <c:v>Grèce</c:v>
                </c:pt>
              </c:strCache>
            </c:strRef>
          </c:cat>
          <c:val>
            <c:numRef>
              <c:f>'C7F7'!$C$10:$C$39</c:f>
              <c:numCache>
                <c:ptCount val="30"/>
                <c:pt idx="0">
                  <c:v>0.39500998480317406</c:v>
                </c:pt>
                <c:pt idx="1">
                  <c:v>-1.436218485489471</c:v>
                </c:pt>
                <c:pt idx="3">
                  <c:v>16.59601132991866</c:v>
                </c:pt>
                <c:pt idx="4">
                  <c:v>14.000904962169415</c:v>
                </c:pt>
                <c:pt idx="5">
                  <c:v>13.218767408361277</c:v>
                </c:pt>
                <c:pt idx="6">
                  <c:v>10.359351245056668</c:v>
                </c:pt>
                <c:pt idx="7">
                  <c:v>9.459869600327075</c:v>
                </c:pt>
                <c:pt idx="8">
                  <c:v>8.274793660857526</c:v>
                </c:pt>
                <c:pt idx="9">
                  <c:v>4.586432234808657</c:v>
                </c:pt>
                <c:pt idx="10">
                  <c:v>4.268129463411396</c:v>
                </c:pt>
                <c:pt idx="11">
                  <c:v>3.671251840470191</c:v>
                </c:pt>
                <c:pt idx="12">
                  <c:v>1.6012965490267428</c:v>
                </c:pt>
                <c:pt idx="13">
                  <c:v>0.7975759450785658</c:v>
                </c:pt>
                <c:pt idx="14">
                  <c:v>0.5286159483493424</c:v>
                </c:pt>
                <c:pt idx="15">
                  <c:v>0.27313923114937744</c:v>
                </c:pt>
                <c:pt idx="16">
                  <c:v>0.03978934755175523</c:v>
                </c:pt>
                <c:pt idx="17">
                  <c:v>-0.8010076401665067</c:v>
                </c:pt>
                <c:pt idx="18">
                  <c:v>-0.8340998966025248</c:v>
                </c:pt>
                <c:pt idx="19">
                  <c:v>-1.1792200919937157</c:v>
                </c:pt>
                <c:pt idx="20">
                  <c:v>-1.2271291304231435</c:v>
                </c:pt>
                <c:pt idx="21">
                  <c:v>-1.372022374361992</c:v>
                </c:pt>
                <c:pt idx="22">
                  <c:v>-1.5010654789660016</c:v>
                </c:pt>
                <c:pt idx="23">
                  <c:v>-1.5724737821789736</c:v>
                </c:pt>
                <c:pt idx="24">
                  <c:v>-1.742563777062489</c:v>
                </c:pt>
                <c:pt idx="25">
                  <c:v>-1.872105522030909</c:v>
                </c:pt>
                <c:pt idx="26">
                  <c:v>-2.0510718798503857</c:v>
                </c:pt>
                <c:pt idx="27">
                  <c:v>-2.1822676667231478</c:v>
                </c:pt>
                <c:pt idx="28">
                  <c:v>-2.8922218638239072</c:v>
                </c:pt>
                <c:pt idx="29">
                  <c:v>-3.2565047415094805</c:v>
                </c:pt>
              </c:numCache>
            </c:numRef>
          </c:val>
        </c:ser>
        <c:axId val="27520402"/>
        <c:axId val="46357027"/>
      </c:barChart>
      <c:catAx>
        <c:axId val="27520402"/>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6357027"/>
        <c:crosses val="autoZero"/>
        <c:auto val="1"/>
        <c:lblOffset val="0"/>
        <c:tickLblSkip val="1"/>
        <c:noMultiLvlLbl val="0"/>
      </c:catAx>
      <c:valAx>
        <c:axId val="46357027"/>
        <c:scaling>
          <c:orientation val="minMax"/>
          <c:max val="20"/>
          <c:min val="-10"/>
        </c:scaling>
        <c:axPos val="l"/>
        <c:majorGridlines>
          <c:spPr>
            <a:ln w="3175">
              <a:solidFill/>
            </a:ln>
          </c:spPr>
        </c:majorGridlines>
        <c:delete val="0"/>
        <c:numFmt formatCode="0" sourceLinked="0"/>
        <c:majorTickMark val="none"/>
        <c:minorTickMark val="none"/>
        <c:tickLblPos val="nextTo"/>
        <c:crossAx val="27520402"/>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15"/>
          <c:y val="0.25875"/>
          <c:w val="0.25675"/>
          <c:h val="0.69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199CA"/>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DEDFEF"/>
              </a:solidFill>
              <a:ln w="3175">
                <a:noFill/>
              </a:ln>
            </c:spPr>
          </c:dPt>
          <c:dPt>
            <c:idx val="5"/>
            <c:spPr>
              <a:solidFill>
                <a:srgbClr val="C2C5E2"/>
              </a:solidFill>
              <a:ln w="3175">
                <a:noFill/>
              </a:ln>
            </c:spPr>
          </c:dPt>
          <c:dPt>
            <c:idx val="6"/>
            <c:spPr>
              <a:solidFill>
                <a:srgbClr val="C2C5E2"/>
              </a:solidFill>
              <a:ln w="3175">
                <a:noFill/>
              </a:ln>
            </c:spPr>
          </c:dPt>
          <c:dPt>
            <c:idx val="7"/>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'C7F8'!$B$10:$B$15</c:f>
              <c:strCache>
                <c:ptCount val="6"/>
                <c:pt idx="0">
                  <c:v>Blé</c:v>
                </c:pt>
                <c:pt idx="1">
                  <c:v>Orge</c:v>
                </c:pt>
                <c:pt idx="2">
                  <c:v>Maïs grain</c:v>
                </c:pt>
                <c:pt idx="3">
                  <c:v>Seigle</c:v>
                </c:pt>
                <c:pt idx="4">
                  <c:v>Riz</c:v>
                </c:pt>
                <c:pt idx="5">
                  <c:v>Autres</c:v>
                </c:pt>
              </c:strCache>
            </c:strRef>
          </c:cat>
          <c:val>
            <c:numRef>
              <c:f>'C7F8'!$C$10:$C$15</c:f>
              <c:numCache>
                <c:ptCount val="6"/>
                <c:pt idx="0">
                  <c:v>47.37349353176492</c:v>
                </c:pt>
                <c:pt idx="1">
                  <c:v>21.02072216368433</c:v>
                </c:pt>
                <c:pt idx="2">
                  <c:v>20.88557693381149</c:v>
                </c:pt>
                <c:pt idx="3">
                  <c:v>2.447213436959762</c:v>
                </c:pt>
                <c:pt idx="4">
                  <c:v>1.041469127820555</c:v>
                </c:pt>
                <c:pt idx="5">
                  <c:v>7.231524805958955</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'C7F9'!$C$9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'C7F9'!$B$10:$B$42</c:f>
              <c:strCache>
                <c:ptCount val="33"/>
                <c:pt idx="0">
                  <c:v>France</c:v>
                </c:pt>
                <c:pt idx="1">
                  <c:v>Allemagne</c:v>
                </c:pt>
                <c:pt idx="2">
                  <c:v>Pologne</c:v>
                </c:pt>
                <c:pt idx="3">
                  <c:v>Royaume-Uni</c:v>
                </c:pt>
                <c:pt idx="4">
                  <c:v>Italie</c:v>
                </c:pt>
                <c:pt idx="5">
                  <c:v>Espagne</c:v>
                </c:pt>
                <c:pt idx="6">
                  <c:v>Roumanie</c:v>
                </c:pt>
                <c:pt idx="7">
                  <c:v>Hongrie</c:v>
                </c:pt>
                <c:pt idx="8">
                  <c:v>Danemark</c:v>
                </c:pt>
                <c:pt idx="9">
                  <c:v>République tchèque</c:v>
                </c:pt>
                <c:pt idx="10">
                  <c:v>Bulgarie</c:v>
                </c:pt>
                <c:pt idx="11">
                  <c:v>Autriche</c:v>
                </c:pt>
                <c:pt idx="12">
                  <c:v>Suède</c:v>
                </c:pt>
                <c:pt idx="13">
                  <c:v>Finlande</c:v>
                </c:pt>
                <c:pt idx="14">
                  <c:v>Grèce</c:v>
                </c:pt>
                <c:pt idx="15">
                  <c:v>Slovaquie</c:v>
                </c:pt>
                <c:pt idx="16">
                  <c:v>Belgique</c:v>
                </c:pt>
                <c:pt idx="17">
                  <c:v>Irlande</c:v>
                </c:pt>
                <c:pt idx="18">
                  <c:v>Lituanie</c:v>
                </c:pt>
                <c:pt idx="19">
                  <c:v>Pays-Bas</c:v>
                </c:pt>
                <c:pt idx="20">
                  <c:v>Portugal</c:v>
                </c:pt>
                <c:pt idx="21">
                  <c:v>Lettonie</c:v>
                </c:pt>
                <c:pt idx="22">
                  <c:v>Estonie</c:v>
                </c:pt>
                <c:pt idx="23">
                  <c:v>Slovénie</c:v>
                </c:pt>
                <c:pt idx="24">
                  <c:v>Luxembourg</c:v>
                </c:pt>
                <c:pt idx="25">
                  <c:v>Chypre</c:v>
                </c:pt>
                <c:pt idx="26">
                  <c:v>Malte (1)</c:v>
                </c:pt>
                <c:pt idx="28">
                  <c:v>Turquie (2)</c:v>
                </c:pt>
                <c:pt idx="29">
                  <c:v>Croatie (3)</c:v>
                </c:pt>
                <c:pt idx="30">
                  <c:v>Norvège</c:v>
                </c:pt>
                <c:pt idx="31">
                  <c:v>ARY de Macédoine</c:v>
                </c:pt>
                <c:pt idx="32">
                  <c:v>Islande</c:v>
                </c:pt>
              </c:strCache>
            </c:strRef>
          </c:cat>
          <c:val>
            <c:numRef>
              <c:f>'C7F9'!$C$10:$C$42</c:f>
              <c:numCache>
                <c:ptCount val="33"/>
                <c:pt idx="0">
                  <c:v>61725.7</c:v>
                </c:pt>
                <c:pt idx="1">
                  <c:v>43474.8</c:v>
                </c:pt>
                <c:pt idx="2">
                  <c:v>21775.9</c:v>
                </c:pt>
                <c:pt idx="3">
                  <c:v>20878.1</c:v>
                </c:pt>
                <c:pt idx="4">
                  <c:v>20206.6</c:v>
                </c:pt>
                <c:pt idx="5">
                  <c:v>19362.7</c:v>
                </c:pt>
                <c:pt idx="6">
                  <c:v>15759.3</c:v>
                </c:pt>
                <c:pt idx="7">
                  <c:v>14467.4</c:v>
                </c:pt>
                <c:pt idx="8">
                  <c:v>8632.3</c:v>
                </c:pt>
                <c:pt idx="9">
                  <c:v>6386.1</c:v>
                </c:pt>
                <c:pt idx="10">
                  <c:v>5531.8</c:v>
                </c:pt>
                <c:pt idx="11">
                  <c:v>4460</c:v>
                </c:pt>
                <c:pt idx="12">
                  <c:v>4128.4</c:v>
                </c:pt>
                <c:pt idx="13">
                  <c:v>3790</c:v>
                </c:pt>
                <c:pt idx="14">
                  <c:v>3574.2</c:v>
                </c:pt>
                <c:pt idx="15">
                  <c:v>2928.8</c:v>
                </c:pt>
                <c:pt idx="16">
                  <c:v>2741.8</c:v>
                </c:pt>
                <c:pt idx="17">
                  <c:v>2089.8</c:v>
                </c:pt>
                <c:pt idx="18">
                  <c:v>1855.6</c:v>
                </c:pt>
                <c:pt idx="19">
                  <c:v>1749.9</c:v>
                </c:pt>
                <c:pt idx="20">
                  <c:v>1167</c:v>
                </c:pt>
                <c:pt idx="21">
                  <c:v>1158.7</c:v>
                </c:pt>
                <c:pt idx="22">
                  <c:v>619.3</c:v>
                </c:pt>
                <c:pt idx="23">
                  <c:v>493.6</c:v>
                </c:pt>
                <c:pt idx="24">
                  <c:v>161.5</c:v>
                </c:pt>
                <c:pt idx="25">
                  <c:v>66.6</c:v>
                </c:pt>
                <c:pt idx="26">
                  <c:v>0</c:v>
                </c:pt>
                <c:pt idx="28">
                  <c:v>30426.6</c:v>
                </c:pt>
                <c:pt idx="29">
                  <c:v>3038.837</c:v>
                </c:pt>
                <c:pt idx="30">
                  <c:v>1228.8</c:v>
                </c:pt>
                <c:pt idx="31">
                  <c:v>588.222</c:v>
                </c:pt>
                <c:pt idx="32">
                  <c:v>2.9</c:v>
                </c:pt>
              </c:numCache>
            </c:numRef>
          </c:val>
        </c:ser>
        <c:axId val="14560060"/>
        <c:axId val="63931677"/>
      </c:barChart>
      <c:catAx>
        <c:axId val="14560060"/>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63931677"/>
        <c:crosses val="autoZero"/>
        <c:auto val="1"/>
        <c:lblOffset val="0"/>
        <c:tickLblSkip val="1"/>
        <c:noMultiLvlLbl val="0"/>
      </c:catAx>
      <c:valAx>
        <c:axId val="63931677"/>
        <c:scaling>
          <c:orientation val="minMax"/>
          <c:max val="70000"/>
        </c:scaling>
        <c:axPos val="l"/>
        <c:majorGridlines>
          <c:spPr>
            <a:ln w="3175">
              <a:solidFill/>
            </a:ln>
          </c:spPr>
        </c:majorGridlines>
        <c:delete val="0"/>
        <c:numFmt formatCode="#\ ##0" sourceLinked="0"/>
        <c:majorTickMark val="none"/>
        <c:minorTickMark val="none"/>
        <c:tickLblPos val="nextTo"/>
        <c:crossAx val="14560060"/>
        <c:crossesAt val="1"/>
        <c:crossBetween val="between"/>
        <c:dispUnits/>
        <c:majorUnit val="100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466725</xdr:colOff>
      <xdr:row>8</xdr:row>
      <xdr:rowOff>104775</xdr:rowOff>
    </xdr:from>
    <xdr:to>
      <xdr:col>14</xdr:col>
      <xdr:colOff>161925</xdr:colOff>
      <xdr:row>25</xdr:row>
      <xdr:rowOff>57150</xdr:rowOff>
    </xdr:to>
    <xdr:graphicFrame>
      <xdr:nvGraphicFramePr>
        <xdr:cNvPr id="1" name="Chart 2"/>
        <xdr:cNvGraphicFramePr/>
      </xdr:nvGraphicFramePr>
      <xdr:xfrm>
        <a:off x="2800350" y="1323975"/>
        <a:ext cx="6400800" cy="2543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600075</xdr:colOff>
      <xdr:row>16</xdr:row>
      <xdr:rowOff>0</xdr:rowOff>
    </xdr:from>
    <xdr:to>
      <xdr:col>10</xdr:col>
      <xdr:colOff>152400</xdr:colOff>
      <xdr:row>33</xdr:row>
      <xdr:rowOff>9525</xdr:rowOff>
    </xdr:to>
    <xdr:graphicFrame>
      <xdr:nvGraphicFramePr>
        <xdr:cNvPr id="1" name="Chart 1"/>
        <xdr:cNvGraphicFramePr/>
      </xdr:nvGraphicFramePr>
      <xdr:xfrm>
        <a:off x="600075" y="2447925"/>
        <a:ext cx="6400800" cy="2609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495300</xdr:colOff>
      <xdr:row>0</xdr:row>
      <xdr:rowOff>0</xdr:rowOff>
    </xdr:from>
    <xdr:to>
      <xdr:col>19</xdr:col>
      <xdr:colOff>438150</xdr:colOff>
      <xdr:row>17</xdr:row>
      <xdr:rowOff>28575</xdr:rowOff>
    </xdr:to>
    <xdr:graphicFrame>
      <xdr:nvGraphicFramePr>
        <xdr:cNvPr id="1" name="Chart 3"/>
        <xdr:cNvGraphicFramePr/>
      </xdr:nvGraphicFramePr>
      <xdr:xfrm>
        <a:off x="5133975" y="0"/>
        <a:ext cx="7258050" cy="27813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76200</xdr:rowOff>
    </xdr:from>
    <xdr:to>
      <xdr:col>18</xdr:col>
      <xdr:colOff>457200</xdr:colOff>
      <xdr:row>17</xdr:row>
      <xdr:rowOff>114300</xdr:rowOff>
    </xdr:to>
    <xdr:graphicFrame>
      <xdr:nvGraphicFramePr>
        <xdr:cNvPr id="1" name="Chart 2"/>
        <xdr:cNvGraphicFramePr/>
      </xdr:nvGraphicFramePr>
      <xdr:xfrm>
        <a:off x="4438650" y="76200"/>
        <a:ext cx="7267575" cy="2790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219075</xdr:colOff>
      <xdr:row>8</xdr:row>
      <xdr:rowOff>28575</xdr:rowOff>
    </xdr:from>
    <xdr:to>
      <xdr:col>13</xdr:col>
      <xdr:colOff>571500</xdr:colOff>
      <xdr:row>24</xdr:row>
      <xdr:rowOff>9525</xdr:rowOff>
    </xdr:to>
    <xdr:graphicFrame>
      <xdr:nvGraphicFramePr>
        <xdr:cNvPr id="1" name="Chart 1"/>
        <xdr:cNvGraphicFramePr/>
      </xdr:nvGraphicFramePr>
      <xdr:xfrm>
        <a:off x="2362200" y="1247775"/>
        <a:ext cx="6448425" cy="2419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19</xdr:row>
      <xdr:rowOff>104775</xdr:rowOff>
    </xdr:from>
    <xdr:to>
      <xdr:col>10</xdr:col>
      <xdr:colOff>400050</xdr:colOff>
      <xdr:row>37</xdr:row>
      <xdr:rowOff>142875</xdr:rowOff>
    </xdr:to>
    <xdr:graphicFrame>
      <xdr:nvGraphicFramePr>
        <xdr:cNvPr id="1" name="Chart 3"/>
        <xdr:cNvGraphicFramePr/>
      </xdr:nvGraphicFramePr>
      <xdr:xfrm>
        <a:off x="628650" y="3000375"/>
        <a:ext cx="7258050" cy="27813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381000</xdr:colOff>
      <xdr:row>9</xdr:row>
      <xdr:rowOff>0</xdr:rowOff>
    </xdr:from>
    <xdr:to>
      <xdr:col>14</xdr:col>
      <xdr:colOff>133350</xdr:colOff>
      <xdr:row>26</xdr:row>
      <xdr:rowOff>9525</xdr:rowOff>
    </xdr:to>
    <xdr:graphicFrame>
      <xdr:nvGraphicFramePr>
        <xdr:cNvPr id="1" name="Chart 1"/>
        <xdr:cNvGraphicFramePr/>
      </xdr:nvGraphicFramePr>
      <xdr:xfrm>
        <a:off x="2743200" y="1371600"/>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8</xdr:row>
      <xdr:rowOff>0</xdr:rowOff>
    </xdr:from>
    <xdr:to>
      <xdr:col>14</xdr:col>
      <xdr:colOff>123825</xdr:colOff>
      <xdr:row>23</xdr:row>
      <xdr:rowOff>152400</xdr:rowOff>
    </xdr:to>
    <xdr:graphicFrame>
      <xdr:nvGraphicFramePr>
        <xdr:cNvPr id="1" name="Chart 1"/>
        <xdr:cNvGraphicFramePr/>
      </xdr:nvGraphicFramePr>
      <xdr:xfrm>
        <a:off x="2771775" y="1238250"/>
        <a:ext cx="6438900" cy="2438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428625</xdr:colOff>
      <xdr:row>9</xdr:row>
      <xdr:rowOff>0</xdr:rowOff>
    </xdr:from>
    <xdr:to>
      <xdr:col>14</xdr:col>
      <xdr:colOff>180975</xdr:colOff>
      <xdr:row>25</xdr:row>
      <xdr:rowOff>19050</xdr:rowOff>
    </xdr:to>
    <xdr:graphicFrame>
      <xdr:nvGraphicFramePr>
        <xdr:cNvPr id="1" name="Chart 4"/>
        <xdr:cNvGraphicFramePr/>
      </xdr:nvGraphicFramePr>
      <xdr:xfrm>
        <a:off x="2971800" y="1371600"/>
        <a:ext cx="6457950" cy="24574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142875</xdr:colOff>
      <xdr:row>8</xdr:row>
      <xdr:rowOff>66675</xdr:rowOff>
    </xdr:from>
    <xdr:to>
      <xdr:col>13</xdr:col>
      <xdr:colOff>438150</xdr:colOff>
      <xdr:row>25</xdr:row>
      <xdr:rowOff>142875</xdr:rowOff>
    </xdr:to>
    <xdr:graphicFrame>
      <xdr:nvGraphicFramePr>
        <xdr:cNvPr id="1" name="Chart 2"/>
        <xdr:cNvGraphicFramePr/>
      </xdr:nvGraphicFramePr>
      <xdr:xfrm>
        <a:off x="2533650" y="1285875"/>
        <a:ext cx="6391275" cy="26670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371475</xdr:colOff>
      <xdr:row>8</xdr:row>
      <xdr:rowOff>0</xdr:rowOff>
    </xdr:from>
    <xdr:to>
      <xdr:col>16</xdr:col>
      <xdr:colOff>133350</xdr:colOff>
      <xdr:row>24</xdr:row>
      <xdr:rowOff>142875</xdr:rowOff>
    </xdr:to>
    <xdr:graphicFrame>
      <xdr:nvGraphicFramePr>
        <xdr:cNvPr id="1" name="Chart 1"/>
        <xdr:cNvGraphicFramePr/>
      </xdr:nvGraphicFramePr>
      <xdr:xfrm>
        <a:off x="3943350" y="1219200"/>
        <a:ext cx="6467475" cy="2581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85725</xdr:colOff>
      <xdr:row>8</xdr:row>
      <xdr:rowOff>400050</xdr:rowOff>
    </xdr:from>
    <xdr:to>
      <xdr:col>15</xdr:col>
      <xdr:colOff>447675</xdr:colOff>
      <xdr:row>28</xdr:row>
      <xdr:rowOff>104775</xdr:rowOff>
    </xdr:to>
    <xdr:graphicFrame>
      <xdr:nvGraphicFramePr>
        <xdr:cNvPr id="1" name="Chart 2"/>
        <xdr:cNvGraphicFramePr/>
      </xdr:nvGraphicFramePr>
      <xdr:xfrm>
        <a:off x="3686175" y="1619250"/>
        <a:ext cx="6457950" cy="32099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447675</xdr:colOff>
      <xdr:row>8</xdr:row>
      <xdr:rowOff>95250</xdr:rowOff>
    </xdr:from>
    <xdr:to>
      <xdr:col>14</xdr:col>
      <xdr:colOff>171450</xdr:colOff>
      <xdr:row>25</xdr:row>
      <xdr:rowOff>76200</xdr:rowOff>
    </xdr:to>
    <xdr:graphicFrame>
      <xdr:nvGraphicFramePr>
        <xdr:cNvPr id="1" name="Chart 2"/>
        <xdr:cNvGraphicFramePr/>
      </xdr:nvGraphicFramePr>
      <xdr:xfrm>
        <a:off x="2809875" y="1314450"/>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400050</xdr:colOff>
      <xdr:row>8</xdr:row>
      <xdr:rowOff>66675</xdr:rowOff>
    </xdr:from>
    <xdr:to>
      <xdr:col>14</xdr:col>
      <xdr:colOff>133350</xdr:colOff>
      <xdr:row>25</xdr:row>
      <xdr:rowOff>57150</xdr:rowOff>
    </xdr:to>
    <xdr:graphicFrame>
      <xdr:nvGraphicFramePr>
        <xdr:cNvPr id="1" name="Chart 2"/>
        <xdr:cNvGraphicFramePr/>
      </xdr:nvGraphicFramePr>
      <xdr:xfrm>
        <a:off x="2819400" y="1285875"/>
        <a:ext cx="6438900" cy="25812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38100</xdr:colOff>
      <xdr:row>8</xdr:row>
      <xdr:rowOff>381000</xdr:rowOff>
    </xdr:from>
    <xdr:to>
      <xdr:col>14</xdr:col>
      <xdr:colOff>400050</xdr:colOff>
      <xdr:row>25</xdr:row>
      <xdr:rowOff>28575</xdr:rowOff>
    </xdr:to>
    <xdr:graphicFrame>
      <xdr:nvGraphicFramePr>
        <xdr:cNvPr id="1" name="Chart 1"/>
        <xdr:cNvGraphicFramePr/>
      </xdr:nvGraphicFramePr>
      <xdr:xfrm>
        <a:off x="3581400" y="1600200"/>
        <a:ext cx="6457950" cy="26003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13</xdr:row>
      <xdr:rowOff>104775</xdr:rowOff>
    </xdr:from>
    <xdr:to>
      <xdr:col>7</xdr:col>
      <xdr:colOff>238125</xdr:colOff>
      <xdr:row>29</xdr:row>
      <xdr:rowOff>123825</xdr:rowOff>
    </xdr:to>
    <xdr:graphicFrame>
      <xdr:nvGraphicFramePr>
        <xdr:cNvPr id="1" name="Chart 2"/>
        <xdr:cNvGraphicFramePr/>
      </xdr:nvGraphicFramePr>
      <xdr:xfrm>
        <a:off x="552450" y="2085975"/>
        <a:ext cx="6457950" cy="24574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171450</xdr:colOff>
      <xdr:row>0</xdr:row>
      <xdr:rowOff>0</xdr:rowOff>
    </xdr:from>
    <xdr:to>
      <xdr:col>17</xdr:col>
      <xdr:colOff>95250</xdr:colOff>
      <xdr:row>18</xdr:row>
      <xdr:rowOff>19050</xdr:rowOff>
    </xdr:to>
    <xdr:graphicFrame>
      <xdr:nvGraphicFramePr>
        <xdr:cNvPr id="1" name="Chart 3"/>
        <xdr:cNvGraphicFramePr/>
      </xdr:nvGraphicFramePr>
      <xdr:xfrm>
        <a:off x="4000500" y="0"/>
        <a:ext cx="7239000" cy="2762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200025</xdr:colOff>
      <xdr:row>8</xdr:row>
      <xdr:rowOff>76200</xdr:rowOff>
    </xdr:from>
    <xdr:to>
      <xdr:col>14</xdr:col>
      <xdr:colOff>533400</xdr:colOff>
      <xdr:row>26</xdr:row>
      <xdr:rowOff>0</xdr:rowOff>
    </xdr:to>
    <xdr:graphicFrame>
      <xdr:nvGraphicFramePr>
        <xdr:cNvPr id="1" name="Chart 2"/>
        <xdr:cNvGraphicFramePr/>
      </xdr:nvGraphicFramePr>
      <xdr:xfrm>
        <a:off x="3562350" y="1295400"/>
        <a:ext cx="6429375" cy="26670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14</xdr:row>
      <xdr:rowOff>114300</xdr:rowOff>
    </xdr:from>
    <xdr:to>
      <xdr:col>10</xdr:col>
      <xdr:colOff>561975</xdr:colOff>
      <xdr:row>30</xdr:row>
      <xdr:rowOff>19050</xdr:rowOff>
    </xdr:to>
    <xdr:graphicFrame>
      <xdr:nvGraphicFramePr>
        <xdr:cNvPr id="1" name="Chart 2"/>
        <xdr:cNvGraphicFramePr/>
      </xdr:nvGraphicFramePr>
      <xdr:xfrm>
        <a:off x="628650" y="2247900"/>
        <a:ext cx="6400800" cy="23526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12</xdr:row>
      <xdr:rowOff>142875</xdr:rowOff>
    </xdr:from>
    <xdr:to>
      <xdr:col>11</xdr:col>
      <xdr:colOff>304800</xdr:colOff>
      <xdr:row>25</xdr:row>
      <xdr:rowOff>142875</xdr:rowOff>
    </xdr:to>
    <xdr:graphicFrame>
      <xdr:nvGraphicFramePr>
        <xdr:cNvPr id="1" name="Chart 2"/>
        <xdr:cNvGraphicFramePr/>
      </xdr:nvGraphicFramePr>
      <xdr:xfrm>
        <a:off x="619125" y="2009775"/>
        <a:ext cx="6391275" cy="2105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19</xdr:row>
      <xdr:rowOff>85725</xdr:rowOff>
    </xdr:from>
    <xdr:to>
      <xdr:col>9</xdr:col>
      <xdr:colOff>466725</xdr:colOff>
      <xdr:row>35</xdr:row>
      <xdr:rowOff>85725</xdr:rowOff>
    </xdr:to>
    <xdr:graphicFrame>
      <xdr:nvGraphicFramePr>
        <xdr:cNvPr id="1" name="Chart 1"/>
        <xdr:cNvGraphicFramePr/>
      </xdr:nvGraphicFramePr>
      <xdr:xfrm>
        <a:off x="657225" y="3162300"/>
        <a:ext cx="6391275" cy="25908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15</xdr:row>
      <xdr:rowOff>76200</xdr:rowOff>
    </xdr:from>
    <xdr:to>
      <xdr:col>5</xdr:col>
      <xdr:colOff>638175</xdr:colOff>
      <xdr:row>32</xdr:row>
      <xdr:rowOff>47625</xdr:rowOff>
    </xdr:to>
    <xdr:graphicFrame>
      <xdr:nvGraphicFramePr>
        <xdr:cNvPr id="1" name="Chart 2"/>
        <xdr:cNvGraphicFramePr/>
      </xdr:nvGraphicFramePr>
      <xdr:xfrm>
        <a:off x="638175" y="2381250"/>
        <a:ext cx="6381750" cy="2581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21</xdr:row>
      <xdr:rowOff>66675</xdr:rowOff>
    </xdr:from>
    <xdr:to>
      <xdr:col>8</xdr:col>
      <xdr:colOff>590550</xdr:colOff>
      <xdr:row>37</xdr:row>
      <xdr:rowOff>66675</xdr:rowOff>
    </xdr:to>
    <xdr:graphicFrame>
      <xdr:nvGraphicFramePr>
        <xdr:cNvPr id="1" name="Chart 1"/>
        <xdr:cNvGraphicFramePr/>
      </xdr:nvGraphicFramePr>
      <xdr:xfrm>
        <a:off x="695325" y="3467100"/>
        <a:ext cx="6391275" cy="2590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352425</xdr:colOff>
      <xdr:row>9</xdr:row>
      <xdr:rowOff>447675</xdr:rowOff>
    </xdr:from>
    <xdr:to>
      <xdr:col>15</xdr:col>
      <xdr:colOff>142875</xdr:colOff>
      <xdr:row>26</xdr:row>
      <xdr:rowOff>38100</xdr:rowOff>
    </xdr:to>
    <xdr:graphicFrame>
      <xdr:nvGraphicFramePr>
        <xdr:cNvPr id="1" name="Chart 1"/>
        <xdr:cNvGraphicFramePr/>
      </xdr:nvGraphicFramePr>
      <xdr:xfrm>
        <a:off x="3486150" y="1905000"/>
        <a:ext cx="6496050" cy="26384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314325</xdr:colOff>
      <xdr:row>9</xdr:row>
      <xdr:rowOff>28575</xdr:rowOff>
    </xdr:from>
    <xdr:to>
      <xdr:col>14</xdr:col>
      <xdr:colOff>19050</xdr:colOff>
      <xdr:row>25</xdr:row>
      <xdr:rowOff>142875</xdr:rowOff>
    </xdr:to>
    <xdr:graphicFrame>
      <xdr:nvGraphicFramePr>
        <xdr:cNvPr id="1" name="Chart 2"/>
        <xdr:cNvGraphicFramePr/>
      </xdr:nvGraphicFramePr>
      <xdr:xfrm>
        <a:off x="2600325" y="1400175"/>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19050</xdr:colOff>
      <xdr:row>5</xdr:row>
      <xdr:rowOff>28575</xdr:rowOff>
    </xdr:from>
    <xdr:to>
      <xdr:col>16</xdr:col>
      <xdr:colOff>561975</xdr:colOff>
      <xdr:row>22</xdr:row>
      <xdr:rowOff>47625</xdr:rowOff>
    </xdr:to>
    <xdr:graphicFrame>
      <xdr:nvGraphicFramePr>
        <xdr:cNvPr id="1" name="Chart 1"/>
        <xdr:cNvGraphicFramePr/>
      </xdr:nvGraphicFramePr>
      <xdr:xfrm>
        <a:off x="3276600" y="838200"/>
        <a:ext cx="7248525" cy="27717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38100</xdr:colOff>
      <xdr:row>8</xdr:row>
      <xdr:rowOff>85725</xdr:rowOff>
    </xdr:from>
    <xdr:to>
      <xdr:col>14</xdr:col>
      <xdr:colOff>371475</xdr:colOff>
      <xdr:row>25</xdr:row>
      <xdr:rowOff>66675</xdr:rowOff>
    </xdr:to>
    <xdr:graphicFrame>
      <xdr:nvGraphicFramePr>
        <xdr:cNvPr id="1" name="Chart 3"/>
        <xdr:cNvGraphicFramePr/>
      </xdr:nvGraphicFramePr>
      <xdr:xfrm>
        <a:off x="3467100" y="1304925"/>
        <a:ext cx="6429375" cy="2571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1.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5.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6.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7.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0">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7"/>
  <dimension ref="B2:K17"/>
  <sheetViews>
    <sheetView showGridLines="0" workbookViewId="0" topLeftCell="A1">
      <selection activeCell="A1" sqref="A1"/>
    </sheetView>
  </sheetViews>
  <sheetFormatPr defaultColWidth="9.140625" defaultRowHeight="12.75"/>
  <cols>
    <col min="1" max="1" width="9.140625" style="1" customWidth="1"/>
    <col min="2" max="2" width="53.57421875" style="1" customWidth="1"/>
    <col min="3" max="11" width="11.00390625" style="1" customWidth="1"/>
    <col min="12" max="16384" width="9.140625" style="1" customWidth="1"/>
  </cols>
  <sheetData>
    <row r="1" ht="12"/>
    <row r="2" ht="12">
      <c r="B2" s="1" t="s">
        <v>126</v>
      </c>
    </row>
    <row r="3" ht="12">
      <c r="B3" s="1" t="s">
        <v>127</v>
      </c>
    </row>
    <row r="4" ht="12">
      <c r="B4" s="1" t="s">
        <v>129</v>
      </c>
    </row>
    <row r="5" ht="12"/>
    <row r="6" ht="12">
      <c r="B6" s="1" t="s">
        <v>214</v>
      </c>
    </row>
    <row r="7" ht="12">
      <c r="B7" s="1" t="s">
        <v>327</v>
      </c>
    </row>
    <row r="8" ht="12"/>
    <row r="9" spans="3:11" ht="12">
      <c r="C9" s="1">
        <v>1998</v>
      </c>
      <c r="D9" s="1">
        <v>1999</v>
      </c>
      <c r="E9" s="1">
        <v>2000</v>
      </c>
      <c r="F9" s="1">
        <v>2001</v>
      </c>
      <c r="G9" s="1">
        <v>2002</v>
      </c>
      <c r="H9" s="1">
        <v>2003</v>
      </c>
      <c r="I9" s="1">
        <v>2004</v>
      </c>
      <c r="J9" s="1">
        <v>2005</v>
      </c>
      <c r="K9" s="1">
        <v>2006</v>
      </c>
    </row>
    <row r="10" spans="2:11" ht="12">
      <c r="B10" s="1" t="s">
        <v>215</v>
      </c>
      <c r="C10" s="43">
        <v>101.06197399907133</v>
      </c>
      <c r="D10" s="43">
        <v>96.99885781337976</v>
      </c>
      <c r="E10" s="43">
        <v>100</v>
      </c>
      <c r="F10" s="43">
        <v>106.85007184007551</v>
      </c>
      <c r="G10" s="43">
        <v>101.00151958122643</v>
      </c>
      <c r="H10" s="43">
        <v>100.25344963050249</v>
      </c>
      <c r="I10" s="43">
        <v>105.5828492153488</v>
      </c>
      <c r="J10" s="43">
        <v>99.8101177379741</v>
      </c>
      <c r="K10" s="43">
        <v>103.34158634532517</v>
      </c>
    </row>
    <row r="11" spans="2:11" ht="12">
      <c r="B11" s="1" t="s">
        <v>212</v>
      </c>
      <c r="C11" s="43">
        <v>100.35003209802153</v>
      </c>
      <c r="D11" s="43">
        <v>99.77151953570429</v>
      </c>
      <c r="E11" s="43">
        <v>100</v>
      </c>
      <c r="F11" s="43">
        <v>103.76461361797809</v>
      </c>
      <c r="G11" s="43">
        <v>104.00668146537988</v>
      </c>
      <c r="H11" s="43">
        <v>105.27661413635614</v>
      </c>
      <c r="I11" s="43">
        <v>112.50479466284385</v>
      </c>
      <c r="J11" s="43">
        <v>105.647955847017</v>
      </c>
      <c r="K11" s="43">
        <v>108.88469228318137</v>
      </c>
    </row>
    <row r="12" spans="2:11" ht="12">
      <c r="B12" s="1" t="s">
        <v>213</v>
      </c>
      <c r="C12" s="43">
        <v>97.24980670375743</v>
      </c>
      <c r="D12" s="43">
        <v>92.31171191440805</v>
      </c>
      <c r="E12" s="43">
        <v>100</v>
      </c>
      <c r="F12" s="43">
        <v>107.60177615806859</v>
      </c>
      <c r="G12" s="43">
        <v>101.11421519502576</v>
      </c>
      <c r="H12" s="43">
        <v>97.87333247009298</v>
      </c>
      <c r="I12" s="43">
        <v>99.78132655485878</v>
      </c>
      <c r="J12" s="43">
        <v>101.81745705425497</v>
      </c>
      <c r="K12" s="43">
        <v>104.36091725031322</v>
      </c>
    </row>
    <row r="13" ht="12"/>
    <row r="14" ht="12">
      <c r="B14" s="101" t="s">
        <v>139</v>
      </c>
    </row>
    <row r="15" ht="13.5">
      <c r="B15" s="107"/>
    </row>
    <row r="16" ht="13.5">
      <c r="B16" s="107"/>
    </row>
    <row r="17" ht="12">
      <c r="B17" s="2"/>
    </row>
    <row r="18" ht="12"/>
    <row r="19" ht="12"/>
    <row r="20" ht="12"/>
    <row r="21" ht="12"/>
    <row r="22" ht="12"/>
    <row r="23" ht="12"/>
    <row r="24" ht="12"/>
    <row r="25" ht="12"/>
    <row r="26" ht="12"/>
    <row r="27" ht="12"/>
    <row r="28" ht="12"/>
    <row r="29" ht="12"/>
    <row r="30" ht="12"/>
    <row r="31" ht="12"/>
    <row r="32" ht="12"/>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33"/>
  <dimension ref="B2:L20"/>
  <sheetViews>
    <sheetView workbookViewId="0" topLeftCell="A1">
      <selection activeCell="A1" sqref="A1"/>
    </sheetView>
  </sheetViews>
  <sheetFormatPr defaultColWidth="9.140625" defaultRowHeight="12.75"/>
  <cols>
    <col min="1" max="1" width="9.140625" style="61" customWidth="1"/>
    <col min="2" max="2" width="33.421875" style="61" customWidth="1"/>
    <col min="3" max="16384" width="9.140625" style="61" customWidth="1"/>
  </cols>
  <sheetData>
    <row r="1" ht="12.75"/>
    <row r="2" ht="12.75">
      <c r="B2" s="1" t="s">
        <v>126</v>
      </c>
    </row>
    <row r="3" ht="12.75">
      <c r="B3" s="1" t="s">
        <v>127</v>
      </c>
    </row>
    <row r="4" ht="12.75">
      <c r="B4" s="1" t="s">
        <v>129</v>
      </c>
    </row>
    <row r="5" ht="12.75">
      <c r="B5" s="1"/>
    </row>
    <row r="6" spans="2:3" ht="12.75">
      <c r="B6" s="88" t="s">
        <v>216</v>
      </c>
      <c r="C6" s="89"/>
    </row>
    <row r="7" ht="12.75">
      <c r="B7" s="1" t="s">
        <v>327</v>
      </c>
    </row>
    <row r="8" ht="12.75"/>
    <row r="9" spans="2:12" ht="12.75">
      <c r="B9" s="1"/>
      <c r="C9" s="1">
        <v>1997</v>
      </c>
      <c r="D9" s="1">
        <v>1998</v>
      </c>
      <c r="E9" s="1">
        <v>1999</v>
      </c>
      <c r="F9" s="1">
        <v>2000</v>
      </c>
      <c r="G9" s="1">
        <v>2001</v>
      </c>
      <c r="H9" s="1">
        <v>2002</v>
      </c>
      <c r="I9" s="1">
        <v>2003</v>
      </c>
      <c r="J9" s="1">
        <v>2004</v>
      </c>
      <c r="K9" s="1">
        <v>2005</v>
      </c>
      <c r="L9" s="1">
        <v>2006</v>
      </c>
    </row>
    <row r="10" spans="2:12" ht="12.75">
      <c r="B10" s="1" t="s">
        <v>217</v>
      </c>
      <c r="C10" s="43">
        <v>111.5</v>
      </c>
      <c r="D10" s="43">
        <v>105.1</v>
      </c>
      <c r="E10" s="43">
        <v>98.4</v>
      </c>
      <c r="F10" s="43">
        <v>100</v>
      </c>
      <c r="G10" s="43">
        <v>102.7</v>
      </c>
      <c r="H10" s="43">
        <v>97.1</v>
      </c>
      <c r="I10" s="43">
        <v>98.2</v>
      </c>
      <c r="J10" s="43">
        <v>96.1</v>
      </c>
      <c r="K10" s="43">
        <v>92</v>
      </c>
      <c r="L10" s="64">
        <v>94.7</v>
      </c>
    </row>
    <row r="11" spans="2:12" ht="12.75">
      <c r="B11" s="1" t="s">
        <v>218</v>
      </c>
      <c r="C11" s="43">
        <v>103.6</v>
      </c>
      <c r="D11" s="43">
        <v>99.5</v>
      </c>
      <c r="E11" s="43">
        <v>98.5</v>
      </c>
      <c r="F11" s="43">
        <v>100</v>
      </c>
      <c r="G11" s="43">
        <v>100.4</v>
      </c>
      <c r="H11" s="43">
        <v>97.6</v>
      </c>
      <c r="I11" s="43">
        <v>96.7</v>
      </c>
      <c r="J11" s="43">
        <v>98.9</v>
      </c>
      <c r="K11" s="43">
        <v>99.8</v>
      </c>
      <c r="L11" s="64">
        <v>98.5</v>
      </c>
    </row>
    <row r="12" ht="12.75"/>
    <row r="13" ht="12.75">
      <c r="B13" s="101" t="s">
        <v>140</v>
      </c>
    </row>
    <row r="14" ht="12.75"/>
    <row r="15" ht="12.75">
      <c r="B15" s="101" t="s">
        <v>118</v>
      </c>
    </row>
    <row r="16" ht="12.75">
      <c r="B16" s="101" t="s">
        <v>119</v>
      </c>
    </row>
    <row r="17" ht="12.75"/>
    <row r="18" ht="12.75"/>
    <row r="19" ht="12.75">
      <c r="B19" s="101"/>
    </row>
    <row r="20" ht="12.75">
      <c r="B20" s="101"/>
    </row>
    <row r="23" ht="12.75"/>
    <row r="24" ht="12.75"/>
    <row r="25" ht="12.75"/>
    <row r="26" ht="12.75"/>
    <row r="27" ht="12.75"/>
    <row r="28" ht="12.75"/>
    <row r="29" ht="12.75"/>
    <row r="30" ht="12.75"/>
    <row r="31" ht="12.75"/>
    <row r="32" ht="12.75"/>
    <row r="33" ht="12.75"/>
    <row r="34" ht="12.75"/>
    <row r="35" ht="12.75"/>
    <row r="36" ht="12.75"/>
    <row r="37" ht="12.75"/>
  </sheetData>
  <printOptions/>
  <pageMargins left="0.75" right="0.75" top="1" bottom="1" header="0.5" footer="0.5"/>
  <pageSetup horizontalDpi="1200" verticalDpi="12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32"/>
  <dimension ref="B2:D44"/>
  <sheetViews>
    <sheetView workbookViewId="0" topLeftCell="A1">
      <selection activeCell="A1" sqref="A1"/>
    </sheetView>
  </sheetViews>
  <sheetFormatPr defaultColWidth="9.140625" defaultRowHeight="12.75"/>
  <cols>
    <col min="1" max="1" width="9.140625" style="61" customWidth="1"/>
    <col min="2" max="2" width="17.421875" style="61" customWidth="1"/>
    <col min="3" max="3" width="9.140625" style="61" customWidth="1"/>
    <col min="4" max="4" width="11.28125" style="61" customWidth="1"/>
    <col min="5" max="16384" width="9.140625" style="61" customWidth="1"/>
  </cols>
  <sheetData>
    <row r="1" ht="12.75"/>
    <row r="2" ht="12.75">
      <c r="B2" s="1" t="s">
        <v>126</v>
      </c>
    </row>
    <row r="3" ht="12.75">
      <c r="B3" s="1" t="s">
        <v>127</v>
      </c>
    </row>
    <row r="4" ht="12.75">
      <c r="B4" s="1" t="s">
        <v>129</v>
      </c>
    </row>
    <row r="5" ht="12.75">
      <c r="B5" s="1"/>
    </row>
    <row r="6" ht="12.75">
      <c r="B6" s="1" t="s">
        <v>219</v>
      </c>
    </row>
    <row r="7" ht="12.75">
      <c r="B7" s="1" t="s">
        <v>220</v>
      </c>
    </row>
    <row r="8" ht="12.75"/>
    <row r="9" spans="2:4" ht="12.75">
      <c r="B9" s="1"/>
      <c r="C9" s="1"/>
      <c r="D9" s="1"/>
    </row>
    <row r="10" spans="2:4" ht="36">
      <c r="B10" s="85"/>
      <c r="C10" s="44" t="s">
        <v>221</v>
      </c>
      <c r="D10" s="44" t="s">
        <v>222</v>
      </c>
    </row>
    <row r="11" spans="2:4" ht="12.75">
      <c r="B11" s="5" t="s">
        <v>323</v>
      </c>
      <c r="C11" s="42">
        <v>-1.6088793549426383</v>
      </c>
      <c r="D11" s="46">
        <v>-0.38138405816187104</v>
      </c>
    </row>
    <row r="12" spans="2:4" ht="12.75">
      <c r="B12" s="5"/>
      <c r="C12" s="46"/>
      <c r="D12" s="46"/>
    </row>
    <row r="13" spans="2:4" ht="12.75">
      <c r="B13" s="15" t="s">
        <v>282</v>
      </c>
      <c r="C13" s="46">
        <v>-0.8577254496441977</v>
      </c>
      <c r="D13" s="46">
        <v>-0.3622554493761476</v>
      </c>
    </row>
    <row r="14" spans="2:4" ht="12.75">
      <c r="B14" s="15" t="s">
        <v>286</v>
      </c>
      <c r="C14" s="46">
        <v>-7.282525642398719</v>
      </c>
      <c r="D14" s="46" t="s">
        <v>318</v>
      </c>
    </row>
    <row r="15" spans="2:4" ht="12.75">
      <c r="B15" s="15" t="s">
        <v>287</v>
      </c>
      <c r="C15" s="42">
        <v>-4.135997863965002</v>
      </c>
      <c r="D15" s="46">
        <v>-0.24091827881145278</v>
      </c>
    </row>
    <row r="16" spans="2:4" ht="12.75">
      <c r="B16" s="15" t="s">
        <v>288</v>
      </c>
      <c r="C16" s="42">
        <v>-3.252413109071284</v>
      </c>
      <c r="D16" s="46">
        <v>-0.5075413411374519</v>
      </c>
    </row>
    <row r="17" spans="2:4" ht="12.75">
      <c r="B17" s="15" t="s">
        <v>289</v>
      </c>
      <c r="C17" s="42">
        <v>-1.468347893957922</v>
      </c>
      <c r="D17" s="46">
        <v>-0.23617661933791334</v>
      </c>
    </row>
    <row r="18" spans="2:4" ht="12.75">
      <c r="B18" s="15" t="s">
        <v>291</v>
      </c>
      <c r="C18" s="42">
        <v>3.3656884345193427</v>
      </c>
      <c r="D18" s="46" t="s">
        <v>318</v>
      </c>
    </row>
    <row r="19" spans="2:4" ht="12.75">
      <c r="B19" s="15" t="s">
        <v>292</v>
      </c>
      <c r="C19" s="42">
        <v>-2.535738113252284</v>
      </c>
      <c r="D19" s="46">
        <v>-0.05983251193857342</v>
      </c>
    </row>
    <row r="20" spans="2:4" ht="12.75">
      <c r="B20" s="15" t="s">
        <v>294</v>
      </c>
      <c r="C20" s="42">
        <v>1.1639914741418123</v>
      </c>
      <c r="D20" s="46">
        <v>1.2101895924793826</v>
      </c>
    </row>
    <row r="21" spans="2:4" ht="12.75">
      <c r="B21" s="15" t="s">
        <v>297</v>
      </c>
      <c r="C21" s="42">
        <v>-2.1025422690104656</v>
      </c>
      <c r="D21" s="46">
        <v>-1.0414683744668585</v>
      </c>
    </row>
    <row r="22" spans="2:4" ht="12.75">
      <c r="B22" s="15" t="s">
        <v>319</v>
      </c>
      <c r="C22" s="42">
        <v>-2.220325757108488</v>
      </c>
      <c r="D22" s="46">
        <v>0.03945552619002424</v>
      </c>
    </row>
    <row r="23" spans="2:4" ht="12.75">
      <c r="B23" s="15" t="s">
        <v>298</v>
      </c>
      <c r="C23" s="42">
        <v>-1.7839974861981633</v>
      </c>
      <c r="D23" s="46">
        <v>-0.4147881513739571</v>
      </c>
    </row>
    <row r="24" spans="2:4" ht="12.75">
      <c r="B24" s="15" t="s">
        <v>299</v>
      </c>
      <c r="C24" s="42">
        <v>1.475793092230382</v>
      </c>
      <c r="D24" s="46">
        <v>6.342724238285391</v>
      </c>
    </row>
    <row r="25" spans="2:4" ht="12.75">
      <c r="B25" s="15" t="s">
        <v>300</v>
      </c>
      <c r="C25" s="42">
        <v>1.8561489245513707</v>
      </c>
      <c r="D25" s="46">
        <v>2.7298934984306245</v>
      </c>
    </row>
    <row r="26" spans="2:4" ht="12.75">
      <c r="B26" s="15" t="s">
        <v>301</v>
      </c>
      <c r="C26" s="42">
        <v>2.266578488619553</v>
      </c>
      <c r="D26" s="46">
        <v>1.032210515742893</v>
      </c>
    </row>
    <row r="27" spans="2:4" ht="12.75">
      <c r="B27" s="15" t="s">
        <v>320</v>
      </c>
      <c r="C27" s="42">
        <v>-1.4925884639569675</v>
      </c>
      <c r="D27" s="46">
        <v>-1.6140799279744988</v>
      </c>
    </row>
    <row r="28" spans="2:4" ht="12.75">
      <c r="B28" s="15" t="s">
        <v>302</v>
      </c>
      <c r="C28" s="42">
        <v>-2.830679595554886</v>
      </c>
      <c r="D28" s="46">
        <v>-0.6924504058784975</v>
      </c>
    </row>
    <row r="29" spans="2:4" ht="12.75">
      <c r="B29" s="15" t="s">
        <v>303</v>
      </c>
      <c r="C29" s="42">
        <v>-4.603458294748797</v>
      </c>
      <c r="D29" s="46">
        <v>-0.6388324404322465</v>
      </c>
    </row>
    <row r="30" spans="2:4" ht="12.75">
      <c r="B30" s="15" t="s">
        <v>306</v>
      </c>
      <c r="C30" s="42">
        <v>-0.9288910743497802</v>
      </c>
      <c r="D30" s="46">
        <v>0.1974349039307155</v>
      </c>
    </row>
    <row r="31" spans="2:4" ht="12.75">
      <c r="B31" s="15" t="s">
        <v>239</v>
      </c>
      <c r="C31" s="42">
        <v>-1.6038393885086322</v>
      </c>
      <c r="D31" s="46">
        <v>0.060168515272684964</v>
      </c>
    </row>
    <row r="32" spans="2:4" ht="12.75">
      <c r="B32" s="15" t="s">
        <v>240</v>
      </c>
      <c r="C32" s="42">
        <v>-0.06225362784876287</v>
      </c>
      <c r="D32" s="46">
        <v>1.5511278397481565</v>
      </c>
    </row>
    <row r="33" spans="2:4" ht="12.75">
      <c r="B33" s="15" t="s">
        <v>321</v>
      </c>
      <c r="C33" s="42">
        <v>-2.512593494503279</v>
      </c>
      <c r="D33" s="46">
        <v>-0.874295638620437</v>
      </c>
    </row>
    <row r="34" spans="2:4" ht="12.75">
      <c r="B34" s="15" t="s">
        <v>243</v>
      </c>
      <c r="C34" s="42">
        <v>-1.7268862437193833</v>
      </c>
      <c r="D34" s="46" t="s">
        <v>318</v>
      </c>
    </row>
    <row r="35" spans="2:4" ht="12.75">
      <c r="B35" s="15" t="s">
        <v>245</v>
      </c>
      <c r="C35" s="46">
        <v>-2.4916266392506325</v>
      </c>
      <c r="D35" s="46">
        <v>-0.03882742386225324</v>
      </c>
    </row>
    <row r="36" spans="2:4" ht="12.75">
      <c r="B36" s="5" t="s">
        <v>246</v>
      </c>
      <c r="C36" s="46">
        <v>-6.249743289667686</v>
      </c>
      <c r="D36" s="46">
        <v>-2.6352819384831916</v>
      </c>
    </row>
    <row r="37" spans="2:4" ht="12.75">
      <c r="B37" s="5" t="s">
        <v>247</v>
      </c>
      <c r="C37" s="66">
        <v>-1.4667933581906767</v>
      </c>
      <c r="D37" s="67">
        <v>1.4626092217439046</v>
      </c>
    </row>
    <row r="38" spans="2:4" ht="12.75">
      <c r="B38" s="15" t="s">
        <v>248</v>
      </c>
      <c r="C38" s="46">
        <v>-2.140473300863055</v>
      </c>
      <c r="D38" s="66">
        <v>0.8827155952810806</v>
      </c>
    </row>
    <row r="39" spans="2:4" ht="12.75">
      <c r="B39" s="15" t="s">
        <v>250</v>
      </c>
      <c r="C39" s="42">
        <v>-0.43365133710415726</v>
      </c>
      <c r="D39" s="42">
        <v>1.1277455102716827</v>
      </c>
    </row>
    <row r="40" spans="2:4" ht="12.75">
      <c r="B40" s="16"/>
      <c r="C40" s="1"/>
      <c r="D40" s="1"/>
    </row>
    <row r="41" spans="2:4" ht="12.75">
      <c r="B41" s="1" t="s">
        <v>223</v>
      </c>
      <c r="C41" s="1"/>
      <c r="D41" s="1"/>
    </row>
    <row r="42" spans="2:4" ht="12.75">
      <c r="B42" s="1" t="s">
        <v>224</v>
      </c>
      <c r="C42" s="1"/>
      <c r="D42" s="1"/>
    </row>
    <row r="43" spans="2:4" ht="12.75">
      <c r="B43" s="1" t="s">
        <v>225</v>
      </c>
      <c r="C43" s="1"/>
      <c r="D43" s="1"/>
    </row>
    <row r="44" ht="12.75">
      <c r="B44" s="101" t="s">
        <v>141</v>
      </c>
    </row>
  </sheetData>
  <printOptions/>
  <pageMargins left="0.75" right="0.75" top="1" bottom="1" header="0.5" footer="0.5"/>
  <pageSetup horizontalDpi="1200" verticalDpi="12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0"/>
  <dimension ref="B2:M42"/>
  <sheetViews>
    <sheetView workbookViewId="0" topLeftCell="A1">
      <selection activeCell="A1" sqref="A1"/>
    </sheetView>
  </sheetViews>
  <sheetFormatPr defaultColWidth="9.140625" defaultRowHeight="12.75"/>
  <cols>
    <col min="1" max="1" width="9.140625" style="1" customWidth="1"/>
    <col min="2" max="2" width="16.00390625" style="1" customWidth="1"/>
    <col min="3" max="16384" width="9.140625" style="1" customWidth="1"/>
  </cols>
  <sheetData>
    <row r="1" ht="12"/>
    <row r="2" ht="12">
      <c r="B2" s="1" t="s">
        <v>126</v>
      </c>
    </row>
    <row r="3" ht="12">
      <c r="B3" s="1" t="s">
        <v>127</v>
      </c>
    </row>
    <row r="4" ht="12">
      <c r="B4" s="1" t="s">
        <v>129</v>
      </c>
    </row>
    <row r="5" ht="12"/>
    <row r="6" ht="12">
      <c r="B6" s="1" t="s">
        <v>226</v>
      </c>
    </row>
    <row r="7" ht="12">
      <c r="B7" s="1" t="s">
        <v>227</v>
      </c>
    </row>
    <row r="8" ht="12"/>
    <row r="9" spans="3:7" ht="12">
      <c r="C9" s="40" t="s">
        <v>328</v>
      </c>
      <c r="E9" s="3"/>
      <c r="F9" s="3"/>
      <c r="G9" s="3"/>
    </row>
    <row r="10" spans="2:7" ht="12">
      <c r="B10" s="1" t="s">
        <v>323</v>
      </c>
      <c r="C10" s="42">
        <v>0.39500998480317406</v>
      </c>
      <c r="E10" s="96"/>
      <c r="F10" s="6"/>
      <c r="G10" s="3"/>
    </row>
    <row r="11" spans="2:7" ht="12">
      <c r="B11" s="1" t="s">
        <v>263</v>
      </c>
      <c r="C11" s="42">
        <v>-1.436218485489471</v>
      </c>
      <c r="E11" s="96"/>
      <c r="F11" s="6"/>
      <c r="G11" s="3"/>
    </row>
    <row r="12" spans="3:7" ht="12">
      <c r="C12" s="42"/>
      <c r="E12" s="96"/>
      <c r="F12" s="6"/>
      <c r="G12" s="3"/>
    </row>
    <row r="13" spans="2:6" ht="12">
      <c r="B13" s="1" t="s">
        <v>301</v>
      </c>
      <c r="C13" s="42">
        <v>16.59601132991866</v>
      </c>
      <c r="E13" s="95"/>
      <c r="F13" s="16"/>
    </row>
    <row r="14" spans="2:6" ht="12">
      <c r="B14" s="1" t="s">
        <v>290</v>
      </c>
      <c r="C14" s="42">
        <v>14.000904962169415</v>
      </c>
      <c r="E14" s="95"/>
      <c r="F14" s="16"/>
    </row>
    <row r="15" spans="2:6" ht="12">
      <c r="B15" s="1" t="s">
        <v>300</v>
      </c>
      <c r="C15" s="42">
        <v>13.218767408361277</v>
      </c>
      <c r="E15" s="95"/>
      <c r="F15" s="16"/>
    </row>
    <row r="16" spans="2:6" ht="12">
      <c r="B16" s="1" t="s">
        <v>245</v>
      </c>
      <c r="C16" s="42">
        <v>10.359351245056668</v>
      </c>
      <c r="E16" s="95"/>
      <c r="F16" s="16"/>
    </row>
    <row r="17" spans="2:6" ht="12">
      <c r="B17" s="1" t="s">
        <v>240</v>
      </c>
      <c r="C17" s="42">
        <v>9.459869600327075</v>
      </c>
      <c r="E17" s="95"/>
      <c r="F17" s="16"/>
    </row>
    <row r="18" spans="2:6" ht="12">
      <c r="B18" s="1" t="s">
        <v>302</v>
      </c>
      <c r="C18" s="42">
        <v>8.274793660857526</v>
      </c>
      <c r="E18" s="95"/>
      <c r="F18" s="16"/>
    </row>
    <row r="19" spans="2:6" ht="12">
      <c r="B19" s="1" t="s">
        <v>250</v>
      </c>
      <c r="C19" s="42">
        <v>4.586432234808657</v>
      </c>
      <c r="E19" s="96"/>
      <c r="F19" s="6"/>
    </row>
    <row r="20" spans="2:6" ht="12">
      <c r="B20" s="1" t="s">
        <v>321</v>
      </c>
      <c r="C20" s="42">
        <v>4.268129463411396</v>
      </c>
      <c r="E20" s="95"/>
      <c r="F20" s="16"/>
    </row>
    <row r="21" spans="2:6" ht="12">
      <c r="B21" s="1" t="s">
        <v>287</v>
      </c>
      <c r="C21" s="42">
        <v>3.671251840470191</v>
      </c>
      <c r="E21" s="95"/>
      <c r="F21" s="16"/>
    </row>
    <row r="22" spans="2:6" ht="12">
      <c r="B22" s="1" t="s">
        <v>246</v>
      </c>
      <c r="C22" s="42">
        <v>1.6012965490267428</v>
      </c>
      <c r="E22" s="95"/>
      <c r="F22" s="6"/>
    </row>
    <row r="23" spans="2:6" ht="12">
      <c r="B23" s="1" t="s">
        <v>306</v>
      </c>
      <c r="C23" s="42">
        <v>0.7975759450785658</v>
      </c>
      <c r="E23" s="95"/>
      <c r="F23" s="16"/>
    </row>
    <row r="24" spans="2:6" ht="12">
      <c r="B24" s="1" t="s">
        <v>282</v>
      </c>
      <c r="C24" s="42">
        <v>0.5286159483493424</v>
      </c>
      <c r="E24" s="95"/>
      <c r="F24" s="16"/>
    </row>
    <row r="25" spans="2:6" ht="12">
      <c r="B25" s="1" t="s">
        <v>247</v>
      </c>
      <c r="C25" s="42">
        <v>0.27313923114937744</v>
      </c>
      <c r="E25" s="95"/>
      <c r="F25" s="6"/>
    </row>
    <row r="26" spans="2:6" ht="12">
      <c r="B26" s="1" t="s">
        <v>239</v>
      </c>
      <c r="C26" s="42">
        <v>0.03978934755175523</v>
      </c>
      <c r="E26" s="95"/>
      <c r="F26" s="16"/>
    </row>
    <row r="27" spans="2:6" ht="12">
      <c r="B27" s="1" t="s">
        <v>303</v>
      </c>
      <c r="C27" s="42">
        <v>-0.8010076401665067</v>
      </c>
      <c r="E27" s="95"/>
      <c r="F27" s="16"/>
    </row>
    <row r="28" spans="2:6" ht="12">
      <c r="B28" s="1" t="s">
        <v>242</v>
      </c>
      <c r="C28" s="42">
        <v>-0.8340998966025248</v>
      </c>
      <c r="E28" s="95"/>
      <c r="F28" s="16"/>
    </row>
    <row r="29" spans="2:6" ht="12">
      <c r="B29" s="1" t="s">
        <v>289</v>
      </c>
      <c r="C29" s="42">
        <v>-1.1792200919937157</v>
      </c>
      <c r="E29" s="95"/>
      <c r="F29" s="16"/>
    </row>
    <row r="30" spans="2:6" ht="12">
      <c r="B30" s="1" t="s">
        <v>319</v>
      </c>
      <c r="C30" s="42">
        <v>-1.2271291304231435</v>
      </c>
      <c r="E30" s="95"/>
      <c r="F30" s="16"/>
    </row>
    <row r="31" spans="2:6" ht="12">
      <c r="B31" s="88" t="s">
        <v>285</v>
      </c>
      <c r="C31" s="42">
        <v>-1.372022374361992</v>
      </c>
      <c r="E31" s="95"/>
      <c r="F31" s="16"/>
    </row>
    <row r="32" spans="2:6" ht="12">
      <c r="B32" s="1" t="s">
        <v>298</v>
      </c>
      <c r="C32" s="42">
        <v>-1.5010654789660016</v>
      </c>
      <c r="E32" s="95"/>
      <c r="F32" s="16"/>
    </row>
    <row r="33" spans="2:6" ht="12">
      <c r="B33" s="1" t="s">
        <v>248</v>
      </c>
      <c r="C33" s="42">
        <v>-1.5724737821789736</v>
      </c>
      <c r="E33" s="96"/>
      <c r="F33" s="6"/>
    </row>
    <row r="34" spans="2:6" ht="12">
      <c r="B34" s="1" t="s">
        <v>292</v>
      </c>
      <c r="C34" s="42">
        <v>-1.742563777062489</v>
      </c>
      <c r="E34" s="95"/>
      <c r="F34" s="16"/>
    </row>
    <row r="35" spans="2:6" ht="12">
      <c r="B35" s="1" t="s">
        <v>320</v>
      </c>
      <c r="C35" s="42">
        <v>-1.872105522030909</v>
      </c>
      <c r="E35" s="95"/>
      <c r="F35" s="16"/>
    </row>
    <row r="36" spans="2:6" ht="12">
      <c r="B36" s="1" t="s">
        <v>297</v>
      </c>
      <c r="C36" s="42">
        <v>-2.0510718798503857</v>
      </c>
      <c r="E36" s="95"/>
      <c r="F36" s="16"/>
    </row>
    <row r="37" spans="2:6" ht="12">
      <c r="B37" s="1" t="s">
        <v>288</v>
      </c>
      <c r="C37" s="42">
        <v>-2.1822676667231478</v>
      </c>
      <c r="E37" s="95"/>
      <c r="F37" s="16"/>
    </row>
    <row r="38" spans="2:7" ht="12">
      <c r="B38" s="1" t="s">
        <v>299</v>
      </c>
      <c r="C38" s="42">
        <v>-2.8922218638239072</v>
      </c>
      <c r="E38" s="95"/>
      <c r="F38" s="16"/>
      <c r="G38" s="3"/>
    </row>
    <row r="39" spans="2:7" ht="12">
      <c r="B39" s="1" t="s">
        <v>294</v>
      </c>
      <c r="C39" s="42">
        <v>-3.2565047415094805</v>
      </c>
      <c r="E39" s="95"/>
      <c r="F39" s="16"/>
      <c r="G39" s="3"/>
    </row>
    <row r="41" spans="2:13" ht="12">
      <c r="B41" s="5" t="s">
        <v>335</v>
      </c>
      <c r="C41" s="42"/>
      <c r="D41" s="42"/>
      <c r="E41" s="42"/>
      <c r="F41" s="42"/>
      <c r="G41" s="42"/>
      <c r="H41" s="42"/>
      <c r="I41" s="42"/>
      <c r="J41" s="42"/>
      <c r="K41" s="42"/>
      <c r="L41" s="42"/>
      <c r="M41" s="42"/>
    </row>
    <row r="42" ht="12">
      <c r="B42" s="101" t="s">
        <v>110</v>
      </c>
    </row>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9"/>
  <dimension ref="A2:M44"/>
  <sheetViews>
    <sheetView showGridLines="0" workbookViewId="0" topLeftCell="A1">
      <selection activeCell="A1" sqref="A1"/>
    </sheetView>
  </sheetViews>
  <sheetFormatPr defaultColWidth="9.140625" defaultRowHeight="12.75"/>
  <cols>
    <col min="1" max="1" width="1.7109375" style="1" customWidth="1"/>
    <col min="2" max="2" width="16.8515625" style="1" customWidth="1"/>
    <col min="3" max="13" width="7.00390625" style="1" customWidth="1"/>
    <col min="14" max="16384" width="9.140625" style="54" customWidth="1"/>
  </cols>
  <sheetData>
    <row r="2" ht="12">
      <c r="B2" s="1" t="s">
        <v>126</v>
      </c>
    </row>
    <row r="3" spans="1:2" ht="12">
      <c r="A3" s="2"/>
      <c r="B3" s="1" t="s">
        <v>127</v>
      </c>
    </row>
    <row r="4" ht="12">
      <c r="B4" s="1" t="s">
        <v>129</v>
      </c>
    </row>
    <row r="6" ht="12">
      <c r="B6" s="1" t="s">
        <v>228</v>
      </c>
    </row>
    <row r="7" ht="12">
      <c r="B7" s="1" t="s">
        <v>327</v>
      </c>
    </row>
    <row r="9" spans="1:13" ht="12">
      <c r="A9" s="22"/>
      <c r="B9" s="22"/>
      <c r="C9" s="23">
        <v>1996</v>
      </c>
      <c r="D9" s="23">
        <v>1997</v>
      </c>
      <c r="E9" s="23">
        <v>1998</v>
      </c>
      <c r="F9" s="23">
        <v>1999</v>
      </c>
      <c r="G9" s="23">
        <v>2000</v>
      </c>
      <c r="H9" s="23">
        <v>2001</v>
      </c>
      <c r="I9" s="23">
        <v>2002</v>
      </c>
      <c r="J9" s="23">
        <v>2003</v>
      </c>
      <c r="K9" s="23">
        <v>2004</v>
      </c>
      <c r="L9" s="23">
        <v>2005</v>
      </c>
      <c r="M9" s="23">
        <v>2006</v>
      </c>
    </row>
    <row r="10" spans="1:13" ht="12">
      <c r="A10" s="15"/>
      <c r="B10" s="10" t="s">
        <v>323</v>
      </c>
      <c r="C10" s="17" t="s">
        <v>318</v>
      </c>
      <c r="D10" s="17" t="s">
        <v>318</v>
      </c>
      <c r="E10" s="17" t="s">
        <v>318</v>
      </c>
      <c r="F10" s="17" t="s">
        <v>318</v>
      </c>
      <c r="G10" s="17">
        <v>100</v>
      </c>
      <c r="H10" s="17">
        <v>109.9404</v>
      </c>
      <c r="I10" s="17">
        <v>106.7653</v>
      </c>
      <c r="J10" s="17">
        <v>108.0051</v>
      </c>
      <c r="K10" s="17">
        <v>116.2259</v>
      </c>
      <c r="L10" s="17">
        <v>107.8696</v>
      </c>
      <c r="M10" s="17">
        <v>112.129</v>
      </c>
    </row>
    <row r="11" spans="1:13" ht="12">
      <c r="A11" s="12"/>
      <c r="B11" s="13" t="s">
        <v>263</v>
      </c>
      <c r="C11" s="14">
        <v>97.5993</v>
      </c>
      <c r="D11" s="14">
        <v>99.3679</v>
      </c>
      <c r="E11" s="14">
        <v>97.2511</v>
      </c>
      <c r="F11" s="14">
        <v>96.6688</v>
      </c>
      <c r="G11" s="14">
        <v>100</v>
      </c>
      <c r="H11" s="14">
        <v>102.1961</v>
      </c>
      <c r="I11" s="14">
        <v>95.1726</v>
      </c>
      <c r="J11" s="14">
        <v>95.4989</v>
      </c>
      <c r="K11" s="14">
        <v>97.6436</v>
      </c>
      <c r="L11" s="14">
        <v>92.9487</v>
      </c>
      <c r="M11" s="14">
        <v>95.0651</v>
      </c>
    </row>
    <row r="12" spans="1:13" ht="12" hidden="1">
      <c r="A12" s="12"/>
      <c r="B12" s="13"/>
      <c r="C12" s="14"/>
      <c r="D12" s="14"/>
      <c r="E12" s="14"/>
      <c r="F12" s="14"/>
      <c r="G12" s="14"/>
      <c r="H12" s="14"/>
      <c r="I12" s="14"/>
      <c r="J12" s="14"/>
      <c r="K12" s="14"/>
      <c r="L12" s="14"/>
      <c r="M12" s="14"/>
    </row>
    <row r="13" spans="1:13" ht="12">
      <c r="A13" s="15"/>
      <c r="B13" s="16" t="s">
        <v>282</v>
      </c>
      <c r="C13" s="17">
        <v>95.5691</v>
      </c>
      <c r="D13" s="17">
        <v>99.6639</v>
      </c>
      <c r="E13" s="17">
        <v>95.1602</v>
      </c>
      <c r="F13" s="17">
        <v>88.7603</v>
      </c>
      <c r="G13" s="17">
        <v>100</v>
      </c>
      <c r="H13" s="17">
        <v>91.6976</v>
      </c>
      <c r="I13" s="17">
        <v>81.0318</v>
      </c>
      <c r="J13" s="17">
        <v>89.5311</v>
      </c>
      <c r="K13" s="17">
        <v>91.0675</v>
      </c>
      <c r="L13" s="17">
        <v>86.2326</v>
      </c>
      <c r="M13" s="17">
        <v>94.147</v>
      </c>
    </row>
    <row r="14" spans="1:13" ht="12">
      <c r="A14" s="15"/>
      <c r="B14" s="16" t="s">
        <v>285</v>
      </c>
      <c r="C14" s="17" t="s">
        <v>318</v>
      </c>
      <c r="D14" s="17" t="s">
        <v>318</v>
      </c>
      <c r="E14" s="17" t="s">
        <v>318</v>
      </c>
      <c r="F14" s="17" t="s">
        <v>318</v>
      </c>
      <c r="G14" s="17">
        <v>100</v>
      </c>
      <c r="H14" s="17">
        <v>111.7728</v>
      </c>
      <c r="I14" s="17">
        <v>90.4609</v>
      </c>
      <c r="J14" s="17">
        <v>84.7077</v>
      </c>
      <c r="K14" s="17">
        <v>92.2861</v>
      </c>
      <c r="L14" s="17">
        <v>98.0524</v>
      </c>
      <c r="M14" s="17">
        <v>104.3126</v>
      </c>
    </row>
    <row r="15" spans="1:13" ht="12">
      <c r="A15" s="15"/>
      <c r="B15" s="16" t="s">
        <v>287</v>
      </c>
      <c r="C15" s="17" t="s">
        <v>318</v>
      </c>
      <c r="D15" s="17" t="s">
        <v>318</v>
      </c>
      <c r="E15" s="17">
        <v>97.7884</v>
      </c>
      <c r="F15" s="17">
        <v>82.2729</v>
      </c>
      <c r="G15" s="17">
        <v>100</v>
      </c>
      <c r="H15" s="17">
        <v>127.1996</v>
      </c>
      <c r="I15" s="17">
        <v>99.6149</v>
      </c>
      <c r="J15" s="17">
        <v>87.3489</v>
      </c>
      <c r="K15" s="17">
        <v>138.7817</v>
      </c>
      <c r="L15" s="17">
        <v>143.2872</v>
      </c>
      <c r="M15" s="17">
        <v>152.3272</v>
      </c>
    </row>
    <row r="16" spans="1:13" ht="12">
      <c r="A16" s="15"/>
      <c r="B16" s="16" t="s">
        <v>288</v>
      </c>
      <c r="C16" s="17">
        <v>113.0488</v>
      </c>
      <c r="D16" s="17">
        <v>108.2563</v>
      </c>
      <c r="E16" s="17">
        <v>81.2837</v>
      </c>
      <c r="F16" s="17">
        <v>80.207</v>
      </c>
      <c r="G16" s="17">
        <v>100</v>
      </c>
      <c r="H16" s="17">
        <v>115.2566</v>
      </c>
      <c r="I16" s="17">
        <v>81.5668</v>
      </c>
      <c r="J16" s="17">
        <v>79.5672</v>
      </c>
      <c r="K16" s="17">
        <v>91.0294</v>
      </c>
      <c r="L16" s="17">
        <v>95.8261</v>
      </c>
      <c r="M16" s="17">
        <v>103.2176</v>
      </c>
    </row>
    <row r="17" spans="1:13" ht="12">
      <c r="A17" s="15"/>
      <c r="B17" s="16" t="s">
        <v>289</v>
      </c>
      <c r="C17" s="17">
        <v>84.6409</v>
      </c>
      <c r="D17" s="17">
        <v>87.4136</v>
      </c>
      <c r="E17" s="17">
        <v>78.5187</v>
      </c>
      <c r="F17" s="17">
        <v>77.6966</v>
      </c>
      <c r="G17" s="17">
        <v>100</v>
      </c>
      <c r="H17" s="17">
        <v>126.9945</v>
      </c>
      <c r="I17" s="17">
        <v>108.8981</v>
      </c>
      <c r="J17" s="17">
        <v>82.9747</v>
      </c>
      <c r="K17" s="17">
        <v>125.2397</v>
      </c>
      <c r="L17" s="17">
        <v>113.8485</v>
      </c>
      <c r="M17" s="17">
        <v>119.6813</v>
      </c>
    </row>
    <row r="18" spans="1:13" ht="12">
      <c r="A18" s="15"/>
      <c r="B18" s="16" t="s">
        <v>290</v>
      </c>
      <c r="C18" s="17">
        <v>97.6804</v>
      </c>
      <c r="D18" s="17">
        <v>97.4543</v>
      </c>
      <c r="E18" s="17">
        <v>126.2706</v>
      </c>
      <c r="F18" s="17">
        <v>73.713</v>
      </c>
      <c r="G18" s="17">
        <v>100</v>
      </c>
      <c r="H18" s="17">
        <v>116.7094</v>
      </c>
      <c r="I18" s="17">
        <v>109.2477</v>
      </c>
      <c r="J18" s="17">
        <v>154.8435</v>
      </c>
      <c r="K18" s="17">
        <v>226.5177</v>
      </c>
      <c r="L18" s="17">
        <v>237.124</v>
      </c>
      <c r="M18" s="17">
        <v>224.7229</v>
      </c>
    </row>
    <row r="19" spans="1:13" ht="12">
      <c r="A19" s="15"/>
      <c r="B19" s="16" t="s">
        <v>292</v>
      </c>
      <c r="C19" s="17">
        <v>94.6765</v>
      </c>
      <c r="D19" s="17">
        <v>93.2244</v>
      </c>
      <c r="E19" s="17">
        <v>90.7534</v>
      </c>
      <c r="F19" s="17">
        <v>86.3415</v>
      </c>
      <c r="G19" s="17">
        <v>100</v>
      </c>
      <c r="H19" s="17">
        <v>98.6189</v>
      </c>
      <c r="I19" s="17">
        <v>93.478</v>
      </c>
      <c r="J19" s="17">
        <v>92.8894</v>
      </c>
      <c r="K19" s="17">
        <v>90.3979</v>
      </c>
      <c r="L19" s="17">
        <v>104.1662</v>
      </c>
      <c r="M19" s="17">
        <v>90.3207</v>
      </c>
    </row>
    <row r="20" spans="1:13" ht="12">
      <c r="A20" s="15"/>
      <c r="B20" s="16" t="s">
        <v>294</v>
      </c>
      <c r="C20" s="17">
        <v>107.7123</v>
      </c>
      <c r="D20" s="17">
        <v>106.3842</v>
      </c>
      <c r="E20" s="17">
        <v>104.9489</v>
      </c>
      <c r="F20" s="17">
        <v>103.4058</v>
      </c>
      <c r="G20" s="17">
        <v>100</v>
      </c>
      <c r="H20" s="17">
        <v>101.6884</v>
      </c>
      <c r="I20" s="17">
        <v>98.226</v>
      </c>
      <c r="J20" s="17">
        <v>90.3572</v>
      </c>
      <c r="K20" s="17">
        <v>84.5955</v>
      </c>
      <c r="L20" s="17">
        <v>85.167</v>
      </c>
      <c r="M20" s="17">
        <v>86.1748</v>
      </c>
    </row>
    <row r="21" spans="1:13" ht="12">
      <c r="A21" s="15"/>
      <c r="B21" s="16" t="s">
        <v>297</v>
      </c>
      <c r="C21" s="17">
        <v>104.3712</v>
      </c>
      <c r="D21" s="17">
        <v>105.2287</v>
      </c>
      <c r="E21" s="17">
        <v>100.8588</v>
      </c>
      <c r="F21" s="17">
        <v>94.6156</v>
      </c>
      <c r="G21" s="17">
        <v>100</v>
      </c>
      <c r="H21" s="17">
        <v>108.0237</v>
      </c>
      <c r="I21" s="17">
        <v>104.794</v>
      </c>
      <c r="J21" s="17">
        <v>118.3304</v>
      </c>
      <c r="K21" s="17">
        <v>110.6479</v>
      </c>
      <c r="L21" s="17">
        <v>96.623</v>
      </c>
      <c r="M21" s="17">
        <v>97.3907</v>
      </c>
    </row>
    <row r="22" spans="1:13" ht="12">
      <c r="A22" s="15"/>
      <c r="B22" s="16" t="s">
        <v>319</v>
      </c>
      <c r="C22" s="17">
        <v>99.0192</v>
      </c>
      <c r="D22" s="17">
        <v>101.3256</v>
      </c>
      <c r="E22" s="17">
        <v>105.6087</v>
      </c>
      <c r="F22" s="17">
        <v>101.2957</v>
      </c>
      <c r="G22" s="17">
        <v>100</v>
      </c>
      <c r="H22" s="17">
        <v>100.8519</v>
      </c>
      <c r="I22" s="17">
        <v>97.6631</v>
      </c>
      <c r="J22" s="17">
        <v>95.8568</v>
      </c>
      <c r="K22" s="17">
        <v>93.4993</v>
      </c>
      <c r="L22" s="17">
        <v>87.3751</v>
      </c>
      <c r="M22" s="17">
        <v>94.814</v>
      </c>
    </row>
    <row r="23" spans="1:13" ht="12">
      <c r="A23" s="15"/>
      <c r="B23" s="16" t="s">
        <v>298</v>
      </c>
      <c r="C23" s="17">
        <v>103.2915</v>
      </c>
      <c r="D23" s="17">
        <v>102.0344</v>
      </c>
      <c r="E23" s="17">
        <v>99.709</v>
      </c>
      <c r="F23" s="17">
        <v>105.1223</v>
      </c>
      <c r="G23" s="17">
        <v>100</v>
      </c>
      <c r="H23" s="17">
        <v>97.9918</v>
      </c>
      <c r="I23" s="17">
        <v>96.5691</v>
      </c>
      <c r="J23" s="17">
        <v>96.6857</v>
      </c>
      <c r="K23" s="17">
        <v>90.247</v>
      </c>
      <c r="L23" s="17">
        <v>94.007</v>
      </c>
      <c r="M23" s="17">
        <v>90.8547</v>
      </c>
    </row>
    <row r="24" spans="1:13" ht="12">
      <c r="A24" s="15"/>
      <c r="B24" s="16" t="s">
        <v>299</v>
      </c>
      <c r="C24" s="17" t="s">
        <v>318</v>
      </c>
      <c r="D24" s="17" t="s">
        <v>318</v>
      </c>
      <c r="E24" s="17" t="s">
        <v>318</v>
      </c>
      <c r="F24" s="17">
        <v>102.5279</v>
      </c>
      <c r="G24" s="17">
        <v>100</v>
      </c>
      <c r="H24" s="17">
        <v>112.0544</v>
      </c>
      <c r="I24" s="17">
        <v>112.3044</v>
      </c>
      <c r="J24" s="17">
        <v>107.5293</v>
      </c>
      <c r="K24" s="17">
        <v>96.9063</v>
      </c>
      <c r="L24" s="17">
        <v>94.903</v>
      </c>
      <c r="M24" s="17">
        <v>96.7607</v>
      </c>
    </row>
    <row r="25" spans="1:13" ht="12">
      <c r="A25" s="15"/>
      <c r="B25" s="16" t="s">
        <v>300</v>
      </c>
      <c r="C25" s="17" t="s">
        <v>318</v>
      </c>
      <c r="D25" s="17" t="s">
        <v>318</v>
      </c>
      <c r="E25" s="17">
        <v>115.8586</v>
      </c>
      <c r="F25" s="17">
        <v>83.1605</v>
      </c>
      <c r="G25" s="17">
        <v>100</v>
      </c>
      <c r="H25" s="17">
        <v>120.5391</v>
      </c>
      <c r="I25" s="17">
        <v>115.9488</v>
      </c>
      <c r="J25" s="17">
        <v>126.2001</v>
      </c>
      <c r="K25" s="17">
        <v>205.1716</v>
      </c>
      <c r="L25" s="17">
        <v>212.2896</v>
      </c>
      <c r="M25" s="17">
        <v>224.2436</v>
      </c>
    </row>
    <row r="26" spans="1:13" ht="12">
      <c r="A26" s="15"/>
      <c r="B26" s="16" t="s">
        <v>301</v>
      </c>
      <c r="C26" s="17" t="s">
        <v>318</v>
      </c>
      <c r="D26" s="17">
        <v>122.8407</v>
      </c>
      <c r="E26" s="17">
        <v>130.038</v>
      </c>
      <c r="F26" s="17">
        <v>105.2688</v>
      </c>
      <c r="G26" s="17">
        <v>100</v>
      </c>
      <c r="H26" s="17">
        <v>92.597</v>
      </c>
      <c r="I26" s="17">
        <v>85.9555</v>
      </c>
      <c r="J26" s="17">
        <v>96.6296</v>
      </c>
      <c r="K26" s="17">
        <v>150.4372</v>
      </c>
      <c r="L26" s="17">
        <v>191.3808</v>
      </c>
      <c r="M26" s="17">
        <v>199.5333</v>
      </c>
    </row>
    <row r="27" spans="1:13" ht="12">
      <c r="A27" s="15"/>
      <c r="B27" s="16" t="s">
        <v>320</v>
      </c>
      <c r="C27" s="17">
        <v>104.6836</v>
      </c>
      <c r="D27" s="17">
        <v>102.074</v>
      </c>
      <c r="E27" s="17">
        <v>116.1345</v>
      </c>
      <c r="F27" s="17">
        <v>104.6802</v>
      </c>
      <c r="G27" s="17">
        <v>100</v>
      </c>
      <c r="H27" s="17">
        <v>101.6808</v>
      </c>
      <c r="I27" s="17">
        <v>104.1869</v>
      </c>
      <c r="J27" s="17">
        <v>95.6685</v>
      </c>
      <c r="K27" s="17">
        <v>92.9159</v>
      </c>
      <c r="L27" s="17">
        <v>91.7801</v>
      </c>
      <c r="M27" s="17">
        <v>92.5127</v>
      </c>
    </row>
    <row r="28" spans="1:13" ht="12">
      <c r="A28" s="15"/>
      <c r="B28" s="16" t="s">
        <v>302</v>
      </c>
      <c r="C28" s="17" t="s">
        <v>318</v>
      </c>
      <c r="D28" s="17" t="s">
        <v>318</v>
      </c>
      <c r="E28" s="17">
        <v>136.8277</v>
      </c>
      <c r="F28" s="17">
        <v>104.5496</v>
      </c>
      <c r="G28" s="17">
        <v>100</v>
      </c>
      <c r="H28" s="17">
        <v>107.8731</v>
      </c>
      <c r="I28" s="17">
        <v>91.4066</v>
      </c>
      <c r="J28" s="17">
        <v>93.4079</v>
      </c>
      <c r="K28" s="17">
        <v>148.6438</v>
      </c>
      <c r="L28" s="17">
        <v>153.8915</v>
      </c>
      <c r="M28" s="17">
        <v>160.5277</v>
      </c>
    </row>
    <row r="29" spans="1:13" ht="12">
      <c r="A29" s="15"/>
      <c r="B29" s="16" t="s">
        <v>303</v>
      </c>
      <c r="C29" s="17" t="s">
        <v>318</v>
      </c>
      <c r="D29" s="17" t="s">
        <v>318</v>
      </c>
      <c r="E29" s="17">
        <v>114.9687</v>
      </c>
      <c r="F29" s="17">
        <v>110.3439</v>
      </c>
      <c r="G29" s="17">
        <v>100</v>
      </c>
      <c r="H29" s="17">
        <v>113.7188</v>
      </c>
      <c r="I29" s="17">
        <v>113.8959</v>
      </c>
      <c r="J29" s="17">
        <v>109.2987</v>
      </c>
      <c r="K29" s="17">
        <v>110.7472</v>
      </c>
      <c r="L29" s="17">
        <v>112.0601</v>
      </c>
      <c r="M29" s="17">
        <v>109.2367</v>
      </c>
    </row>
    <row r="30" spans="1:13" ht="12">
      <c r="A30" s="15"/>
      <c r="B30" s="16" t="s">
        <v>306</v>
      </c>
      <c r="C30" s="17">
        <v>111.1055</v>
      </c>
      <c r="D30" s="17">
        <v>119.2627</v>
      </c>
      <c r="E30" s="17">
        <v>106.8884</v>
      </c>
      <c r="F30" s="17">
        <v>99.0835</v>
      </c>
      <c r="G30" s="17">
        <v>100</v>
      </c>
      <c r="H30" s="17">
        <v>93.3736</v>
      </c>
      <c r="I30" s="17">
        <v>79.5646</v>
      </c>
      <c r="J30" s="17">
        <v>85.5043</v>
      </c>
      <c r="K30" s="17">
        <v>80.1144</v>
      </c>
      <c r="L30" s="17">
        <v>84.4172</v>
      </c>
      <c r="M30" s="17">
        <v>97.1571</v>
      </c>
    </row>
    <row r="31" spans="1:13" ht="12">
      <c r="A31" s="15"/>
      <c r="B31" s="16" t="s">
        <v>239</v>
      </c>
      <c r="C31" s="17">
        <v>105.8142</v>
      </c>
      <c r="D31" s="17">
        <v>97.8629</v>
      </c>
      <c r="E31" s="17">
        <v>94.1637</v>
      </c>
      <c r="F31" s="17">
        <v>93.7991</v>
      </c>
      <c r="G31" s="17">
        <v>100</v>
      </c>
      <c r="H31" s="17">
        <v>114.3617</v>
      </c>
      <c r="I31" s="17">
        <v>108.0358</v>
      </c>
      <c r="J31" s="17">
        <v>108.6194</v>
      </c>
      <c r="K31" s="17">
        <v>110.3963</v>
      </c>
      <c r="L31" s="17">
        <v>107.9116</v>
      </c>
      <c r="M31" s="17">
        <v>114.5894</v>
      </c>
    </row>
    <row r="32" spans="1:13" ht="12">
      <c r="A32" s="15"/>
      <c r="B32" s="16" t="s">
        <v>240</v>
      </c>
      <c r="C32" s="17" t="s">
        <v>318</v>
      </c>
      <c r="D32" s="17" t="s">
        <v>318</v>
      </c>
      <c r="E32" s="17">
        <v>113.7554</v>
      </c>
      <c r="F32" s="17">
        <v>98.5423</v>
      </c>
      <c r="G32" s="17">
        <v>100</v>
      </c>
      <c r="H32" s="17">
        <v>115.016</v>
      </c>
      <c r="I32" s="17">
        <v>103.8865</v>
      </c>
      <c r="J32" s="17">
        <v>95.9785</v>
      </c>
      <c r="K32" s="17">
        <v>180.9293</v>
      </c>
      <c r="L32" s="17">
        <v>163.3826</v>
      </c>
      <c r="M32" s="17">
        <v>180.7311</v>
      </c>
    </row>
    <row r="33" spans="1:13" ht="12">
      <c r="A33" s="15"/>
      <c r="B33" s="16" t="s">
        <v>321</v>
      </c>
      <c r="C33" s="17">
        <v>125.573</v>
      </c>
      <c r="D33" s="17">
        <v>105.7655</v>
      </c>
      <c r="E33" s="17">
        <v>95.5827</v>
      </c>
      <c r="F33" s="17">
        <v>116.5504</v>
      </c>
      <c r="G33" s="17">
        <v>100</v>
      </c>
      <c r="H33" s="17">
        <v>106.3624</v>
      </c>
      <c r="I33" s="17">
        <v>101.3505</v>
      </c>
      <c r="J33" s="17">
        <v>122.9724</v>
      </c>
      <c r="K33" s="17">
        <v>142.4699</v>
      </c>
      <c r="L33" s="17">
        <v>128.8195</v>
      </c>
      <c r="M33" s="17">
        <v>131.0829</v>
      </c>
    </row>
    <row r="34" spans="1:13" ht="12">
      <c r="A34" s="15"/>
      <c r="B34" s="16" t="s">
        <v>242</v>
      </c>
      <c r="C34" s="17" t="s">
        <v>318</v>
      </c>
      <c r="D34" s="17" t="s">
        <v>318</v>
      </c>
      <c r="E34" s="17">
        <v>158.1647</v>
      </c>
      <c r="F34" s="17">
        <v>120.8817</v>
      </c>
      <c r="G34" s="17">
        <v>100</v>
      </c>
      <c r="H34" s="17">
        <v>174.5725</v>
      </c>
      <c r="I34" s="17">
        <v>159.6677</v>
      </c>
      <c r="J34" s="17">
        <v>192.1311</v>
      </c>
      <c r="K34" s="17">
        <v>278.9805</v>
      </c>
      <c r="L34" s="17">
        <v>155.5002</v>
      </c>
      <c r="M34" s="17">
        <v>167.4124</v>
      </c>
    </row>
    <row r="35" spans="1:13" ht="12">
      <c r="A35" s="15"/>
      <c r="B35" s="16" t="s">
        <v>245</v>
      </c>
      <c r="C35" s="17">
        <v>86.8928</v>
      </c>
      <c r="D35" s="17">
        <v>101.3836</v>
      </c>
      <c r="E35" s="17">
        <v>99.3048</v>
      </c>
      <c r="F35" s="17">
        <v>92.9948</v>
      </c>
      <c r="G35" s="17">
        <v>100</v>
      </c>
      <c r="H35" s="17">
        <v>86.2684</v>
      </c>
      <c r="I35" s="17">
        <v>117.5925</v>
      </c>
      <c r="J35" s="17">
        <v>88.9502</v>
      </c>
      <c r="K35" s="17">
        <v>141.3027</v>
      </c>
      <c r="L35" s="17">
        <v>143.9299</v>
      </c>
      <c r="M35" s="17">
        <v>141.2204</v>
      </c>
    </row>
    <row r="36" spans="1:13" ht="12">
      <c r="A36" s="15"/>
      <c r="B36" s="6" t="s">
        <v>246</v>
      </c>
      <c r="C36" s="17">
        <v>105.8923</v>
      </c>
      <c r="D36" s="17">
        <v>111.0546</v>
      </c>
      <c r="E36" s="17">
        <v>98.5391</v>
      </c>
      <c r="F36" s="17">
        <v>104.0534</v>
      </c>
      <c r="G36" s="17">
        <v>100</v>
      </c>
      <c r="H36" s="17">
        <v>113.6308</v>
      </c>
      <c r="I36" s="17">
        <v>106.7428</v>
      </c>
      <c r="J36" s="17">
        <v>100.3255</v>
      </c>
      <c r="K36" s="17">
        <v>129.7387</v>
      </c>
      <c r="L36" s="17">
        <v>120.9035</v>
      </c>
      <c r="M36" s="17">
        <v>123.0247</v>
      </c>
    </row>
    <row r="37" spans="1:13" ht="12">
      <c r="A37" s="5"/>
      <c r="B37" s="6" t="s">
        <v>247</v>
      </c>
      <c r="C37" s="18">
        <v>85.1472</v>
      </c>
      <c r="D37" s="18">
        <v>82.8206</v>
      </c>
      <c r="E37" s="18">
        <v>66.819</v>
      </c>
      <c r="F37" s="18">
        <v>82.0868</v>
      </c>
      <c r="G37" s="18">
        <v>100</v>
      </c>
      <c r="H37" s="18">
        <v>98.6253</v>
      </c>
      <c r="I37" s="18">
        <v>97.4927</v>
      </c>
      <c r="J37" s="18">
        <v>96.9177</v>
      </c>
      <c r="K37" s="18">
        <v>95.2514</v>
      </c>
      <c r="L37" s="18">
        <v>108.4575</v>
      </c>
      <c r="M37" s="18">
        <v>99.9796</v>
      </c>
    </row>
    <row r="38" spans="1:13" ht="12">
      <c r="A38" s="5"/>
      <c r="B38" s="16" t="s">
        <v>248</v>
      </c>
      <c r="C38" s="18">
        <v>95.7072</v>
      </c>
      <c r="D38" s="18">
        <v>101.0857</v>
      </c>
      <c r="E38" s="18">
        <v>104.5016</v>
      </c>
      <c r="F38" s="18">
        <v>91.074</v>
      </c>
      <c r="G38" s="18">
        <v>100</v>
      </c>
      <c r="H38" s="18">
        <v>107.7995</v>
      </c>
      <c r="I38" s="18">
        <v>119.1501</v>
      </c>
      <c r="J38" s="18">
        <v>117.9981</v>
      </c>
      <c r="K38" s="18">
        <v>106.449</v>
      </c>
      <c r="L38" s="18">
        <v>99.1125</v>
      </c>
      <c r="M38" s="18">
        <v>99.5863</v>
      </c>
    </row>
    <row r="39" spans="1:13" ht="12">
      <c r="A39" s="12"/>
      <c r="B39" s="13" t="s">
        <v>250</v>
      </c>
      <c r="C39" s="14">
        <v>160.0355</v>
      </c>
      <c r="D39" s="14">
        <v>123.0152</v>
      </c>
      <c r="E39" s="14">
        <v>105.4279</v>
      </c>
      <c r="F39" s="14">
        <v>103.1864</v>
      </c>
      <c r="G39" s="14">
        <v>100</v>
      </c>
      <c r="H39" s="14">
        <v>107.0441</v>
      </c>
      <c r="I39" s="14">
        <v>118.1175</v>
      </c>
      <c r="J39" s="14">
        <v>137.5847</v>
      </c>
      <c r="K39" s="14">
        <v>128.083</v>
      </c>
      <c r="L39" s="14">
        <v>125.94</v>
      </c>
      <c r="M39" s="14">
        <v>133.949</v>
      </c>
    </row>
    <row r="40" spans="1:13" ht="12">
      <c r="A40" s="15"/>
      <c r="B40" s="16"/>
      <c r="C40" s="17"/>
      <c r="D40" s="17"/>
      <c r="E40" s="17"/>
      <c r="F40" s="17"/>
      <c r="G40" s="17"/>
      <c r="H40" s="17"/>
      <c r="I40" s="17"/>
      <c r="J40" s="17"/>
      <c r="K40" s="17"/>
      <c r="L40" s="17"/>
      <c r="M40" s="17"/>
    </row>
    <row r="41" spans="1:13" ht="12">
      <c r="A41" s="15"/>
      <c r="B41" s="5" t="s">
        <v>335</v>
      </c>
      <c r="C41" s="17"/>
      <c r="D41" s="17"/>
      <c r="E41" s="17"/>
      <c r="F41" s="17"/>
      <c r="G41" s="17"/>
      <c r="H41" s="17"/>
      <c r="I41" s="17"/>
      <c r="J41" s="17"/>
      <c r="K41" s="17"/>
      <c r="L41" s="17"/>
      <c r="M41" s="17"/>
    </row>
    <row r="42" spans="1:13" s="56" customFormat="1" ht="12">
      <c r="A42" s="5"/>
      <c r="B42" s="101" t="s">
        <v>110</v>
      </c>
      <c r="C42" s="18"/>
      <c r="D42" s="18"/>
      <c r="E42" s="18"/>
      <c r="F42" s="18"/>
      <c r="G42" s="18"/>
      <c r="H42" s="18"/>
      <c r="I42" s="18"/>
      <c r="J42" s="18"/>
      <c r="K42" s="18"/>
      <c r="L42" s="18"/>
      <c r="M42" s="18"/>
    </row>
    <row r="43" spans="1:13" s="56" customFormat="1" ht="12">
      <c r="A43" s="5"/>
      <c r="B43" s="5"/>
      <c r="C43" s="18"/>
      <c r="D43" s="18"/>
      <c r="E43" s="18"/>
      <c r="F43" s="18"/>
      <c r="G43" s="18"/>
      <c r="H43" s="18"/>
      <c r="I43" s="18"/>
      <c r="J43" s="18"/>
      <c r="K43" s="18"/>
      <c r="L43" s="18"/>
      <c r="M43" s="18"/>
    </row>
    <row r="44" spans="1:13" s="56" customFormat="1" ht="12">
      <c r="A44" s="5"/>
      <c r="B44" s="5" t="s">
        <v>111</v>
      </c>
      <c r="C44" s="18"/>
      <c r="D44" s="18"/>
      <c r="E44" s="18"/>
      <c r="F44" s="18"/>
      <c r="G44" s="18"/>
      <c r="H44" s="18"/>
      <c r="I44" s="18"/>
      <c r="J44" s="18"/>
      <c r="K44" s="18"/>
      <c r="L44" s="18"/>
      <c r="M44" s="18"/>
    </row>
  </sheetData>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34">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37"/>
  <dimension ref="B2:C18"/>
  <sheetViews>
    <sheetView workbookViewId="0" topLeftCell="A1">
      <selection activeCell="A1" sqref="A1"/>
    </sheetView>
  </sheetViews>
  <sheetFormatPr defaultColWidth="9.140625" defaultRowHeight="12.75"/>
  <cols>
    <col min="1" max="1" width="9.140625" style="61" customWidth="1"/>
    <col min="2" max="2" width="12.28125" style="61" customWidth="1"/>
    <col min="3" max="16384" width="9.140625" style="61" customWidth="1"/>
  </cols>
  <sheetData>
    <row r="1" ht="12.75"/>
    <row r="2" ht="12.75">
      <c r="B2" s="1" t="s">
        <v>126</v>
      </c>
    </row>
    <row r="3" ht="12.75">
      <c r="B3" s="1" t="s">
        <v>127</v>
      </c>
    </row>
    <row r="4" ht="12.75">
      <c r="B4" s="1" t="s">
        <v>130</v>
      </c>
    </row>
    <row r="5" ht="12.75">
      <c r="B5" s="1"/>
    </row>
    <row r="6" ht="12.75">
      <c r="B6" s="1" t="s">
        <v>2</v>
      </c>
    </row>
    <row r="7" ht="12.75">
      <c r="B7" s="1" t="s">
        <v>153</v>
      </c>
    </row>
    <row r="8" ht="12.75"/>
    <row r="9" ht="12.75">
      <c r="C9" s="64">
        <v>2006</v>
      </c>
    </row>
    <row r="10" spans="2:3" ht="12.75">
      <c r="B10" s="1" t="s">
        <v>3</v>
      </c>
      <c r="C10" s="42">
        <v>47.37349353176492</v>
      </c>
    </row>
    <row r="11" spans="2:3" ht="12.75">
      <c r="B11" s="1" t="s">
        <v>4</v>
      </c>
      <c r="C11" s="42">
        <v>21.02072216368433</v>
      </c>
    </row>
    <row r="12" spans="2:3" ht="12.75">
      <c r="B12" s="1" t="s">
        <v>5</v>
      </c>
      <c r="C12" s="42">
        <v>20.88557693381149</v>
      </c>
    </row>
    <row r="13" spans="2:3" ht="12.75">
      <c r="B13" s="1" t="s">
        <v>6</v>
      </c>
      <c r="C13" s="42">
        <v>2.447213436959762</v>
      </c>
    </row>
    <row r="14" spans="2:3" ht="12.75">
      <c r="B14" s="1" t="s">
        <v>7</v>
      </c>
      <c r="C14" s="42">
        <v>1.041469127820555</v>
      </c>
    </row>
    <row r="15" spans="2:3" ht="12.75">
      <c r="B15" s="1" t="s">
        <v>8</v>
      </c>
      <c r="C15" s="42">
        <v>7.231524805958955</v>
      </c>
    </row>
    <row r="16" ht="12.75"/>
    <row r="17" ht="12.75">
      <c r="B17" s="1" t="s">
        <v>9</v>
      </c>
    </row>
    <row r="18" ht="12.75">
      <c r="B18" s="101" t="s">
        <v>115</v>
      </c>
    </row>
    <row r="19" ht="12.75"/>
    <row r="20" ht="12.75"/>
    <row r="21" ht="12.75"/>
    <row r="22" ht="12.75"/>
  </sheetData>
  <printOptions/>
  <pageMargins left="0.75" right="0.75" top="1" bottom="1" header="0.5" footer="0.5"/>
  <pageSetup horizontalDpi="1200" verticalDpi="12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1"/>
  <dimension ref="A1:J54"/>
  <sheetViews>
    <sheetView showGridLines="0" workbookViewId="0" topLeftCell="A1">
      <selection activeCell="A1" sqref="A1"/>
    </sheetView>
  </sheetViews>
  <sheetFormatPr defaultColWidth="9.140625" defaultRowHeight="12.75"/>
  <cols>
    <col min="1" max="1" width="1.7109375" style="1" customWidth="1"/>
    <col min="2" max="2" width="17.140625" style="1" customWidth="1"/>
    <col min="3" max="8" width="12.7109375" style="1" customWidth="1"/>
    <col min="9" max="9" width="1.7109375" style="1" customWidth="1"/>
    <col min="10" max="16384" width="9.140625" style="54" customWidth="1"/>
  </cols>
  <sheetData>
    <row r="1" spans="1:10" s="105" customFormat="1" ht="12">
      <c r="A1" s="104" t="e">
        <f aca="true" t="shared" si="0" ref="A1:I1">column_width(A1)</f>
        <v>#VALUE!</v>
      </c>
      <c r="B1" s="104" t="e">
        <f t="shared" si="0"/>
        <v>#VALUE!</v>
      </c>
      <c r="C1" s="104" t="e">
        <f t="shared" si="0"/>
        <v>#VALUE!</v>
      </c>
      <c r="D1" s="104" t="e">
        <f t="shared" si="0"/>
        <v>#VALUE!</v>
      </c>
      <c r="E1" s="104" t="e">
        <f t="shared" si="0"/>
        <v>#VALUE!</v>
      </c>
      <c r="F1" s="104" t="e">
        <f t="shared" si="0"/>
        <v>#VALUE!</v>
      </c>
      <c r="G1" s="104" t="e">
        <f t="shared" si="0"/>
        <v>#VALUE!</v>
      </c>
      <c r="H1" s="104" t="e">
        <f t="shared" si="0"/>
        <v>#VALUE!</v>
      </c>
      <c r="I1" s="104" t="e">
        <f t="shared" si="0"/>
        <v>#VALUE!</v>
      </c>
      <c r="J1" s="105" t="e">
        <f>SUM(A1:I1)</f>
        <v>#VALUE!</v>
      </c>
    </row>
    <row r="2" spans="2:10" ht="12">
      <c r="B2" s="1" t="s">
        <v>126</v>
      </c>
      <c r="J2" s="105">
        <v>508.5</v>
      </c>
    </row>
    <row r="3" spans="1:9" ht="12">
      <c r="A3" s="2"/>
      <c r="B3" s="1" t="s">
        <v>127</v>
      </c>
      <c r="I3" s="2"/>
    </row>
    <row r="4" ht="12">
      <c r="B4" s="1" t="s">
        <v>130</v>
      </c>
    </row>
    <row r="6" ht="12">
      <c r="B6" s="1" t="s">
        <v>229</v>
      </c>
    </row>
    <row r="7" ht="12">
      <c r="B7" s="1" t="s">
        <v>230</v>
      </c>
    </row>
    <row r="9" spans="1:9" ht="24" customHeight="1">
      <c r="A9" s="22"/>
      <c r="B9" s="22"/>
      <c r="C9" s="8" t="s">
        <v>231</v>
      </c>
      <c r="D9" s="8" t="s">
        <v>232</v>
      </c>
      <c r="E9" s="8" t="s">
        <v>233</v>
      </c>
      <c r="F9" s="8" t="s">
        <v>234</v>
      </c>
      <c r="G9" s="8" t="s">
        <v>235</v>
      </c>
      <c r="H9" s="8" t="s">
        <v>236</v>
      </c>
      <c r="I9" s="22"/>
    </row>
    <row r="10" spans="1:10" s="55" customFormat="1" ht="12">
      <c r="A10" s="15"/>
      <c r="B10" s="10" t="s">
        <v>323</v>
      </c>
      <c r="C10" s="73">
        <v>269185.8</v>
      </c>
      <c r="D10" s="73">
        <v>56702.3</v>
      </c>
      <c r="E10" s="73">
        <v>111904.6</v>
      </c>
      <c r="F10" s="73">
        <v>15811.6</v>
      </c>
      <c r="G10" s="93">
        <v>63561.053</v>
      </c>
      <c r="H10" s="93">
        <v>73914.42599999998</v>
      </c>
      <c r="I10" s="15"/>
      <c r="J10" s="58"/>
    </row>
    <row r="11" spans="1:10" s="55" customFormat="1" ht="12">
      <c r="A11" s="12"/>
      <c r="B11" s="13" t="s">
        <v>264</v>
      </c>
      <c r="C11" s="71">
        <v>164503.9</v>
      </c>
      <c r="D11" s="71">
        <v>32618.4</v>
      </c>
      <c r="E11" s="71">
        <v>79181.2</v>
      </c>
      <c r="F11" s="71">
        <v>9861.3</v>
      </c>
      <c r="G11" s="71">
        <v>49610.133</v>
      </c>
      <c r="H11" s="71">
        <v>56141.319</v>
      </c>
      <c r="I11" s="12"/>
      <c r="J11" s="58"/>
    </row>
    <row r="12" spans="1:10" s="55" customFormat="1" ht="12">
      <c r="A12" s="15"/>
      <c r="B12" s="16" t="s">
        <v>282</v>
      </c>
      <c r="C12" s="73">
        <v>2741.8</v>
      </c>
      <c r="D12" s="73">
        <v>2592.8</v>
      </c>
      <c r="E12" s="73">
        <v>5666.6</v>
      </c>
      <c r="F12" s="73">
        <v>34</v>
      </c>
      <c r="G12" s="73">
        <v>1531.319</v>
      </c>
      <c r="H12" s="73">
        <v>571.717</v>
      </c>
      <c r="I12" s="15"/>
      <c r="J12" s="58"/>
    </row>
    <row r="13" spans="1:10" s="55" customFormat="1" ht="12">
      <c r="A13" s="15"/>
      <c r="B13" s="16" t="s">
        <v>285</v>
      </c>
      <c r="C13" s="73">
        <v>5531.8</v>
      </c>
      <c r="D13" s="73">
        <v>386.1</v>
      </c>
      <c r="E13" s="73">
        <v>26.8</v>
      </c>
      <c r="F13" s="73">
        <v>28.5</v>
      </c>
      <c r="G13" s="73">
        <v>777.871</v>
      </c>
      <c r="H13" s="73">
        <v>561.262</v>
      </c>
      <c r="I13" s="15"/>
      <c r="J13" s="58"/>
    </row>
    <row r="14" spans="1:10" s="55" customFormat="1" ht="12">
      <c r="A14" s="15"/>
      <c r="B14" s="16" t="s">
        <v>287</v>
      </c>
      <c r="C14" s="73">
        <v>6386.1</v>
      </c>
      <c r="D14" s="73">
        <v>692.2</v>
      </c>
      <c r="E14" s="73">
        <v>3138.3</v>
      </c>
      <c r="F14" s="73">
        <v>880.2</v>
      </c>
      <c r="G14" s="73">
        <v>295.585</v>
      </c>
      <c r="H14" s="73">
        <v>397.159</v>
      </c>
      <c r="I14" s="15"/>
      <c r="J14" s="58"/>
    </row>
    <row r="15" spans="1:10" s="55" customFormat="1" ht="12">
      <c r="A15" s="15"/>
      <c r="B15" s="16" t="s">
        <v>288</v>
      </c>
      <c r="C15" s="73">
        <v>8632.3</v>
      </c>
      <c r="D15" s="73">
        <v>1361.2</v>
      </c>
      <c r="E15" s="73">
        <v>2314.2</v>
      </c>
      <c r="F15" s="73">
        <v>342.2</v>
      </c>
      <c r="G15" s="73">
        <v>245.071</v>
      </c>
      <c r="H15" s="73">
        <v>71.497</v>
      </c>
      <c r="I15" s="15"/>
      <c r="J15" s="58"/>
    </row>
    <row r="16" spans="1:10" s="55" customFormat="1" ht="12">
      <c r="A16" s="15"/>
      <c r="B16" s="16" t="s">
        <v>289</v>
      </c>
      <c r="C16" s="73">
        <v>43474.8</v>
      </c>
      <c r="D16" s="73">
        <v>10030.6</v>
      </c>
      <c r="E16" s="73">
        <v>20646.6</v>
      </c>
      <c r="F16" s="73">
        <v>5336.5</v>
      </c>
      <c r="G16" s="73">
        <v>3012.249</v>
      </c>
      <c r="H16" s="73">
        <v>2588.11</v>
      </c>
      <c r="I16" s="15"/>
      <c r="J16" s="58"/>
    </row>
    <row r="17" spans="1:10" s="55" customFormat="1" ht="12">
      <c r="A17" s="15"/>
      <c r="B17" s="16" t="s">
        <v>290</v>
      </c>
      <c r="C17" s="73">
        <v>619.3</v>
      </c>
      <c r="D17" s="73">
        <v>152.6</v>
      </c>
      <c r="E17" s="73">
        <v>0</v>
      </c>
      <c r="F17" s="73">
        <v>84.6</v>
      </c>
      <c r="G17" s="73">
        <v>33.118</v>
      </c>
      <c r="H17" s="73">
        <v>5.743</v>
      </c>
      <c r="I17" s="15"/>
      <c r="J17" s="58"/>
    </row>
    <row r="18" spans="1:10" s="55" customFormat="1" ht="12">
      <c r="A18" s="15"/>
      <c r="B18" s="16" t="s">
        <v>292</v>
      </c>
      <c r="C18" s="73">
        <v>2089.8</v>
      </c>
      <c r="D18" s="73">
        <v>403.5</v>
      </c>
      <c r="E18" s="73">
        <v>1395</v>
      </c>
      <c r="F18" s="73">
        <v>17.9</v>
      </c>
      <c r="G18" s="73">
        <v>273.602</v>
      </c>
      <c r="H18" s="73">
        <v>18.223</v>
      </c>
      <c r="I18" s="15"/>
      <c r="J18" s="58"/>
    </row>
    <row r="19" spans="1:10" s="55" customFormat="1" ht="12">
      <c r="A19" s="15"/>
      <c r="B19" s="16" t="s">
        <v>294</v>
      </c>
      <c r="C19" s="73">
        <v>3574.2</v>
      </c>
      <c r="D19" s="73">
        <v>855</v>
      </c>
      <c r="E19" s="73">
        <v>1600</v>
      </c>
      <c r="F19" s="73">
        <v>0</v>
      </c>
      <c r="G19" s="73">
        <v>3623.28</v>
      </c>
      <c r="H19" s="73">
        <v>5448.171</v>
      </c>
      <c r="I19" s="15"/>
      <c r="J19" s="58"/>
    </row>
    <row r="20" spans="1:10" s="55" customFormat="1" ht="12">
      <c r="A20" s="15"/>
      <c r="B20" s="16" t="s">
        <v>297</v>
      </c>
      <c r="C20" s="73">
        <v>19362.7</v>
      </c>
      <c r="D20" s="73">
        <v>2501.8</v>
      </c>
      <c r="E20" s="73">
        <v>6045.4</v>
      </c>
      <c r="F20" s="73">
        <v>9</v>
      </c>
      <c r="G20" s="73">
        <v>13575.254</v>
      </c>
      <c r="H20" s="73">
        <v>20038.316</v>
      </c>
      <c r="I20" s="15"/>
      <c r="J20" s="58"/>
    </row>
    <row r="21" spans="1:10" s="55" customFormat="1" ht="12">
      <c r="A21" s="15"/>
      <c r="B21" s="16" t="s">
        <v>319</v>
      </c>
      <c r="C21" s="73">
        <v>61725.7</v>
      </c>
      <c r="D21" s="73">
        <v>6354.3</v>
      </c>
      <c r="E21" s="73">
        <v>29878.8</v>
      </c>
      <c r="F21" s="73">
        <v>4144.5</v>
      </c>
      <c r="G21" s="73">
        <v>5872.016</v>
      </c>
      <c r="H21" s="73">
        <v>10141.314</v>
      </c>
      <c r="I21" s="15"/>
      <c r="J21" s="58"/>
    </row>
    <row r="22" spans="1:10" s="55" customFormat="1" ht="12">
      <c r="A22" s="15"/>
      <c r="B22" s="16" t="s">
        <v>298</v>
      </c>
      <c r="C22" s="73">
        <v>20206.6</v>
      </c>
      <c r="D22" s="73">
        <v>1782.8</v>
      </c>
      <c r="E22" s="73">
        <v>4769.6</v>
      </c>
      <c r="F22" s="73">
        <v>6</v>
      </c>
      <c r="G22" s="73">
        <v>13495.193</v>
      </c>
      <c r="H22" s="73">
        <v>22112.016</v>
      </c>
      <c r="I22" s="15"/>
      <c r="J22" s="58"/>
    </row>
    <row r="23" spans="1:10" s="55" customFormat="1" ht="12">
      <c r="A23" s="15"/>
      <c r="B23" s="16" t="s">
        <v>299</v>
      </c>
      <c r="C23" s="73">
        <v>66.6</v>
      </c>
      <c r="D23" s="73">
        <v>124.8</v>
      </c>
      <c r="E23" s="73">
        <v>0</v>
      </c>
      <c r="F23" s="73">
        <v>0</v>
      </c>
      <c r="G23" s="73">
        <v>139.726</v>
      </c>
      <c r="H23" s="73">
        <v>249.651</v>
      </c>
      <c r="I23" s="15"/>
      <c r="J23" s="58"/>
    </row>
    <row r="24" spans="1:10" s="55" customFormat="1" ht="12">
      <c r="A24" s="15"/>
      <c r="B24" s="16" t="s">
        <v>300</v>
      </c>
      <c r="C24" s="73">
        <v>1158.7</v>
      </c>
      <c r="D24" s="73">
        <v>550.9</v>
      </c>
      <c r="E24" s="73">
        <v>473.9</v>
      </c>
      <c r="F24" s="73">
        <v>121.7</v>
      </c>
      <c r="G24" s="73">
        <v>155.318</v>
      </c>
      <c r="H24" s="73">
        <v>46.266</v>
      </c>
      <c r="I24" s="15"/>
      <c r="J24" s="58"/>
    </row>
    <row r="25" spans="1:10" s="55" customFormat="1" ht="12">
      <c r="A25" s="15"/>
      <c r="B25" s="16" t="s">
        <v>301</v>
      </c>
      <c r="C25" s="73">
        <v>1855.6</v>
      </c>
      <c r="D25" s="73">
        <v>408.7</v>
      </c>
      <c r="E25" s="73">
        <v>717.1</v>
      </c>
      <c r="F25" s="73">
        <v>169.6</v>
      </c>
      <c r="G25" s="73">
        <v>150.739</v>
      </c>
      <c r="H25" s="73">
        <v>126.163</v>
      </c>
      <c r="I25" s="15"/>
      <c r="J25" s="58"/>
    </row>
    <row r="26" spans="1:10" s="55" customFormat="1" ht="12">
      <c r="A26" s="15"/>
      <c r="B26" s="16" t="s">
        <v>320</v>
      </c>
      <c r="C26" s="73">
        <v>161.5</v>
      </c>
      <c r="D26" s="73">
        <v>16.4</v>
      </c>
      <c r="E26" s="73">
        <v>0</v>
      </c>
      <c r="F26" s="73">
        <v>16.3</v>
      </c>
      <c r="G26" s="73">
        <v>1.385</v>
      </c>
      <c r="H26" s="73">
        <v>24.664</v>
      </c>
      <c r="I26" s="15"/>
      <c r="J26" s="58"/>
    </row>
    <row r="27" spans="1:10" s="55" customFormat="1" ht="12">
      <c r="A27" s="15"/>
      <c r="B27" s="16" t="s">
        <v>302</v>
      </c>
      <c r="C27" s="73">
        <v>14467.4</v>
      </c>
      <c r="D27" s="73">
        <v>564.4</v>
      </c>
      <c r="E27" s="73">
        <v>2454.2</v>
      </c>
      <c r="F27" s="73">
        <v>338</v>
      </c>
      <c r="G27" s="73">
        <v>1779.238</v>
      </c>
      <c r="H27" s="73">
        <v>1385.842</v>
      </c>
      <c r="I27" s="15"/>
      <c r="J27" s="58"/>
    </row>
    <row r="28" spans="1:10" s="55" customFormat="1" ht="12">
      <c r="A28" s="15"/>
      <c r="B28" s="16" t="s">
        <v>303</v>
      </c>
      <c r="C28" s="73" t="s">
        <v>318</v>
      </c>
      <c r="D28" s="73">
        <v>18.5</v>
      </c>
      <c r="E28" s="73">
        <v>0</v>
      </c>
      <c r="F28" s="73">
        <v>0</v>
      </c>
      <c r="G28" s="73">
        <v>64.536</v>
      </c>
      <c r="H28" s="73">
        <v>9.041</v>
      </c>
      <c r="I28" s="15"/>
      <c r="J28" s="58"/>
    </row>
    <row r="29" spans="1:10" s="55" customFormat="1" ht="12">
      <c r="A29" s="15"/>
      <c r="B29" s="16" t="s">
        <v>306</v>
      </c>
      <c r="C29" s="73">
        <v>1749.9</v>
      </c>
      <c r="D29" s="73">
        <v>6239.6</v>
      </c>
      <c r="E29" s="73">
        <v>5414.1</v>
      </c>
      <c r="F29" s="73">
        <v>11.6</v>
      </c>
      <c r="G29" s="73">
        <v>4026.5</v>
      </c>
      <c r="H29" s="73">
        <v>707.57</v>
      </c>
      <c r="I29" s="15"/>
      <c r="J29" s="58"/>
    </row>
    <row r="30" spans="1:10" s="55" customFormat="1" ht="12">
      <c r="A30" s="15"/>
      <c r="B30" s="16" t="s">
        <v>239</v>
      </c>
      <c r="C30" s="73">
        <v>4460</v>
      </c>
      <c r="D30" s="73">
        <v>654.6</v>
      </c>
      <c r="E30" s="73">
        <v>2493.1</v>
      </c>
      <c r="F30" s="73">
        <v>137.3</v>
      </c>
      <c r="G30" s="73">
        <v>527.827</v>
      </c>
      <c r="H30" s="73">
        <v>1130.956</v>
      </c>
      <c r="I30" s="15"/>
      <c r="J30" s="58"/>
    </row>
    <row r="31" spans="1:10" s="55" customFormat="1" ht="12">
      <c r="A31" s="15"/>
      <c r="B31" s="16" t="s">
        <v>240</v>
      </c>
      <c r="C31" s="73">
        <v>21775.9</v>
      </c>
      <c r="D31" s="73">
        <v>8982</v>
      </c>
      <c r="E31" s="73">
        <v>11474.8</v>
      </c>
      <c r="F31" s="73">
        <v>1651.5</v>
      </c>
      <c r="G31" s="73">
        <v>4419.545</v>
      </c>
      <c r="H31" s="73">
        <v>3210.123</v>
      </c>
      <c r="I31" s="15"/>
      <c r="J31" s="58"/>
    </row>
    <row r="32" spans="1:10" s="55" customFormat="1" ht="12">
      <c r="A32" s="15"/>
      <c r="B32" s="16" t="s">
        <v>321</v>
      </c>
      <c r="C32" s="73">
        <v>1167</v>
      </c>
      <c r="D32" s="73">
        <v>611.2</v>
      </c>
      <c r="E32" s="73">
        <v>320</v>
      </c>
      <c r="F32" s="73">
        <v>0</v>
      </c>
      <c r="G32" s="73">
        <v>1670.519</v>
      </c>
      <c r="H32" s="73">
        <v>2159.237</v>
      </c>
      <c r="I32" s="15"/>
      <c r="J32" s="58"/>
    </row>
    <row r="33" spans="1:10" s="55" customFormat="1" ht="12">
      <c r="A33" s="15"/>
      <c r="B33" s="16" t="s">
        <v>242</v>
      </c>
      <c r="C33" s="73">
        <v>15759.3</v>
      </c>
      <c r="D33" s="73">
        <v>4015.9</v>
      </c>
      <c r="E33" s="73">
        <v>1152.2</v>
      </c>
      <c r="F33" s="73">
        <v>175.1</v>
      </c>
      <c r="G33" s="73">
        <v>4673.792</v>
      </c>
      <c r="H33" s="73">
        <v>2124.165</v>
      </c>
      <c r="I33" s="15"/>
      <c r="J33" s="58"/>
    </row>
    <row r="34" spans="1:10" s="55" customFormat="1" ht="12">
      <c r="A34" s="15"/>
      <c r="B34" s="16" t="s">
        <v>245</v>
      </c>
      <c r="C34" s="73">
        <v>493.6</v>
      </c>
      <c r="D34" s="73">
        <v>107</v>
      </c>
      <c r="E34" s="73">
        <v>262</v>
      </c>
      <c r="F34" s="73">
        <v>5</v>
      </c>
      <c r="G34" s="73">
        <v>78.83</v>
      </c>
      <c r="H34" s="73">
        <v>265.241</v>
      </c>
      <c r="I34" s="15"/>
      <c r="J34" s="58"/>
    </row>
    <row r="35" spans="1:10" s="55" customFormat="1" ht="12">
      <c r="A35" s="5"/>
      <c r="B35" s="6" t="s">
        <v>246</v>
      </c>
      <c r="C35" s="72">
        <v>2928.8</v>
      </c>
      <c r="D35" s="72">
        <v>263.1</v>
      </c>
      <c r="E35" s="72">
        <v>1370.9</v>
      </c>
      <c r="F35" s="72">
        <v>259.7</v>
      </c>
      <c r="G35" s="72">
        <v>139.85</v>
      </c>
      <c r="H35" s="72">
        <v>90.846</v>
      </c>
      <c r="I35" s="5"/>
      <c r="J35" s="58"/>
    </row>
    <row r="36" spans="1:10" s="55" customFormat="1" ht="12">
      <c r="A36" s="15"/>
      <c r="B36" s="6" t="s">
        <v>247</v>
      </c>
      <c r="C36" s="73">
        <v>3790</v>
      </c>
      <c r="D36" s="73">
        <v>575.7</v>
      </c>
      <c r="E36" s="73">
        <v>952</v>
      </c>
      <c r="F36" s="73">
        <v>148.3</v>
      </c>
      <c r="G36" s="73">
        <v>229.945</v>
      </c>
      <c r="H36" s="73">
        <v>16.631</v>
      </c>
      <c r="I36" s="15"/>
      <c r="J36" s="58"/>
    </row>
    <row r="37" spans="1:10" s="55" customFormat="1" ht="12">
      <c r="A37" s="15"/>
      <c r="B37" s="16" t="s">
        <v>248</v>
      </c>
      <c r="C37" s="73">
        <v>4128.4</v>
      </c>
      <c r="D37" s="73">
        <v>772.6</v>
      </c>
      <c r="E37" s="73">
        <v>2189</v>
      </c>
      <c r="F37" s="73">
        <v>220.4</v>
      </c>
      <c r="G37" s="73">
        <v>227.155</v>
      </c>
      <c r="H37" s="73">
        <v>31.661</v>
      </c>
      <c r="I37" s="15"/>
      <c r="J37" s="58"/>
    </row>
    <row r="38" spans="1:9" s="55" customFormat="1" ht="12">
      <c r="A38" s="12"/>
      <c r="B38" s="13" t="s">
        <v>250</v>
      </c>
      <c r="C38" s="71">
        <v>20878.1</v>
      </c>
      <c r="D38" s="71">
        <v>5684</v>
      </c>
      <c r="E38" s="71">
        <v>7150</v>
      </c>
      <c r="F38" s="71">
        <v>1674</v>
      </c>
      <c r="G38" s="71">
        <v>2541.59</v>
      </c>
      <c r="H38" s="71">
        <v>382.841</v>
      </c>
      <c r="I38" s="12"/>
    </row>
    <row r="39" spans="1:9" s="55" customFormat="1" ht="12">
      <c r="A39" s="5"/>
      <c r="B39" s="6" t="s">
        <v>255</v>
      </c>
      <c r="C39" s="72">
        <v>3038.837</v>
      </c>
      <c r="D39" s="72" t="s">
        <v>318</v>
      </c>
      <c r="E39" s="72" t="s">
        <v>318</v>
      </c>
      <c r="F39" s="72" t="s">
        <v>318</v>
      </c>
      <c r="G39" s="72">
        <v>240.365</v>
      </c>
      <c r="H39" s="72">
        <v>372.908</v>
      </c>
      <c r="I39" s="5"/>
    </row>
    <row r="40" spans="1:9" s="55" customFormat="1" ht="12">
      <c r="A40" s="5"/>
      <c r="B40" s="6" t="s">
        <v>257</v>
      </c>
      <c r="C40" s="72">
        <v>588.222</v>
      </c>
      <c r="D40" s="72" t="s">
        <v>318</v>
      </c>
      <c r="E40" s="72" t="s">
        <v>318</v>
      </c>
      <c r="F40" s="72" t="s">
        <v>318</v>
      </c>
      <c r="G40" s="72">
        <v>695.829</v>
      </c>
      <c r="H40" s="72" t="s">
        <v>318</v>
      </c>
      <c r="I40" s="5"/>
    </row>
    <row r="41" spans="1:9" s="55" customFormat="1" ht="12">
      <c r="A41" s="12"/>
      <c r="B41" s="13" t="s">
        <v>258</v>
      </c>
      <c r="C41" s="71">
        <v>30426.6</v>
      </c>
      <c r="D41" s="71" t="s">
        <v>318</v>
      </c>
      <c r="E41" s="71" t="s">
        <v>318</v>
      </c>
      <c r="F41" s="71" t="s">
        <v>318</v>
      </c>
      <c r="G41" s="71">
        <v>25885.836</v>
      </c>
      <c r="H41" s="71">
        <v>14990.67</v>
      </c>
      <c r="I41" s="12"/>
    </row>
    <row r="42" spans="1:9" s="55" customFormat="1" ht="12">
      <c r="A42" s="5"/>
      <c r="B42" s="6" t="s">
        <v>252</v>
      </c>
      <c r="C42" s="72">
        <v>2.9</v>
      </c>
      <c r="D42" s="72" t="s">
        <v>318</v>
      </c>
      <c r="E42" s="72" t="s">
        <v>318</v>
      </c>
      <c r="F42" s="72" t="s">
        <v>318</v>
      </c>
      <c r="G42" s="72" t="s">
        <v>318</v>
      </c>
      <c r="H42" s="72" t="s">
        <v>318</v>
      </c>
      <c r="I42" s="5"/>
    </row>
    <row r="43" spans="1:9" s="55" customFormat="1" ht="12">
      <c r="A43" s="12"/>
      <c r="B43" s="13" t="s">
        <v>253</v>
      </c>
      <c r="C43" s="71">
        <v>1228.8</v>
      </c>
      <c r="D43" s="71" t="s">
        <v>318</v>
      </c>
      <c r="E43" s="71" t="s">
        <v>318</v>
      </c>
      <c r="F43" s="71" t="s">
        <v>318</v>
      </c>
      <c r="G43" s="71" t="s">
        <v>318</v>
      </c>
      <c r="H43" s="71">
        <v>32.562</v>
      </c>
      <c r="I43" s="12"/>
    </row>
    <row r="44" spans="1:9" ht="12">
      <c r="A44" s="5"/>
      <c r="B44" s="6"/>
      <c r="C44" s="17"/>
      <c r="D44" s="17"/>
      <c r="E44" s="17"/>
      <c r="F44" s="17"/>
      <c r="G44" s="17"/>
      <c r="H44" s="17"/>
      <c r="I44" s="5"/>
    </row>
    <row r="45" spans="1:9" s="56" customFormat="1" ht="12">
      <c r="A45" s="5"/>
      <c r="B45" s="5" t="s">
        <v>237</v>
      </c>
      <c r="C45" s="18"/>
      <c r="D45" s="18"/>
      <c r="E45" s="18"/>
      <c r="F45" s="18"/>
      <c r="G45" s="18"/>
      <c r="H45" s="18"/>
      <c r="I45" s="5"/>
    </row>
    <row r="46" spans="1:9" s="56" customFormat="1" ht="12">
      <c r="A46" s="5"/>
      <c r="B46" s="5" t="s">
        <v>1</v>
      </c>
      <c r="C46" s="18"/>
      <c r="D46" s="18"/>
      <c r="E46" s="18"/>
      <c r="F46" s="18"/>
      <c r="G46" s="18"/>
      <c r="H46" s="18"/>
      <c r="I46" s="5"/>
    </row>
    <row r="47" spans="1:9" s="56" customFormat="1" ht="12">
      <c r="A47" s="5"/>
      <c r="B47" s="5" t="s">
        <v>238</v>
      </c>
      <c r="C47" s="18"/>
      <c r="D47" s="18"/>
      <c r="E47" s="18"/>
      <c r="F47" s="18"/>
      <c r="G47" s="18"/>
      <c r="H47" s="18"/>
      <c r="I47" s="5"/>
    </row>
    <row r="48" spans="1:9" s="56" customFormat="1" ht="12">
      <c r="A48" s="5"/>
      <c r="B48" s="5" t="s">
        <v>0</v>
      </c>
      <c r="C48" s="18"/>
      <c r="D48" s="18"/>
      <c r="E48" s="18"/>
      <c r="F48" s="18"/>
      <c r="G48" s="18"/>
      <c r="H48" s="18"/>
      <c r="I48" s="5"/>
    </row>
    <row r="49" spans="1:9" s="56" customFormat="1" ht="12">
      <c r="A49" s="5"/>
      <c r="B49" s="5" t="s">
        <v>336</v>
      </c>
      <c r="C49" s="18"/>
      <c r="D49" s="18"/>
      <c r="E49" s="18"/>
      <c r="F49" s="18"/>
      <c r="G49" s="18"/>
      <c r="H49" s="18"/>
      <c r="I49" s="5"/>
    </row>
    <row r="50" ht="12">
      <c r="B50" s="101" t="s">
        <v>142</v>
      </c>
    </row>
    <row r="52" ht="12">
      <c r="B52" s="1" t="s">
        <v>156</v>
      </c>
    </row>
    <row r="53" ht="12">
      <c r="B53" s="1" t="s">
        <v>154</v>
      </c>
    </row>
    <row r="54" spans="1:2" ht="12">
      <c r="A54" s="108"/>
      <c r="B54" s="1" t="s">
        <v>155</v>
      </c>
    </row>
  </sheetData>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12"/>
  <dimension ref="B2:J47"/>
  <sheetViews>
    <sheetView workbookViewId="0" topLeftCell="A1">
      <selection activeCell="A1" sqref="A1"/>
    </sheetView>
  </sheetViews>
  <sheetFormatPr defaultColWidth="9.140625" defaultRowHeight="12.75"/>
  <cols>
    <col min="1" max="1" width="9.140625" style="1" customWidth="1"/>
    <col min="2" max="2" width="21.57421875" style="1" customWidth="1"/>
    <col min="3" max="3" width="11.57421875" style="1" customWidth="1"/>
    <col min="4" max="16384" width="9.140625" style="1" customWidth="1"/>
  </cols>
  <sheetData>
    <row r="1" ht="12"/>
    <row r="2" ht="12">
      <c r="B2" s="1" t="s">
        <v>126</v>
      </c>
    </row>
    <row r="3" ht="12">
      <c r="B3" s="1" t="s">
        <v>127</v>
      </c>
    </row>
    <row r="4" ht="12">
      <c r="B4" s="1" t="s">
        <v>130</v>
      </c>
    </row>
    <row r="5" ht="12"/>
    <row r="6" ht="12">
      <c r="B6" s="1" t="s">
        <v>10</v>
      </c>
    </row>
    <row r="7" ht="12">
      <c r="B7" s="1" t="s">
        <v>230</v>
      </c>
    </row>
    <row r="8" ht="12"/>
    <row r="9" ht="12">
      <c r="C9" s="1">
        <v>2006</v>
      </c>
    </row>
    <row r="10" spans="2:10" ht="12">
      <c r="B10" s="1" t="s">
        <v>319</v>
      </c>
      <c r="C10" s="68">
        <v>61725.7</v>
      </c>
      <c r="F10" s="42"/>
      <c r="G10" s="42"/>
      <c r="H10" s="42"/>
      <c r="I10" s="42"/>
      <c r="J10" s="42"/>
    </row>
    <row r="11" spans="2:3" ht="12">
      <c r="B11" s="1" t="s">
        <v>289</v>
      </c>
      <c r="C11" s="68">
        <v>43474.8</v>
      </c>
    </row>
    <row r="12" spans="2:3" ht="12">
      <c r="B12" s="1" t="s">
        <v>240</v>
      </c>
      <c r="C12" s="68">
        <v>21775.9</v>
      </c>
    </row>
    <row r="13" spans="2:3" ht="12">
      <c r="B13" s="1" t="s">
        <v>250</v>
      </c>
      <c r="C13" s="68">
        <v>20878.1</v>
      </c>
    </row>
    <row r="14" spans="2:3" ht="12">
      <c r="B14" s="1" t="s">
        <v>298</v>
      </c>
      <c r="C14" s="68">
        <v>20206.6</v>
      </c>
    </row>
    <row r="15" spans="2:3" ht="12">
      <c r="B15" s="1" t="s">
        <v>297</v>
      </c>
      <c r="C15" s="68">
        <v>19362.7</v>
      </c>
    </row>
    <row r="16" spans="2:3" ht="12">
      <c r="B16" s="1" t="s">
        <v>242</v>
      </c>
      <c r="C16" s="68">
        <v>15759.3</v>
      </c>
    </row>
    <row r="17" spans="2:3" ht="12">
      <c r="B17" s="1" t="s">
        <v>302</v>
      </c>
      <c r="C17" s="68">
        <v>14467.4</v>
      </c>
    </row>
    <row r="18" spans="2:3" ht="12">
      <c r="B18" s="1" t="s">
        <v>288</v>
      </c>
      <c r="C18" s="68">
        <v>8632.3</v>
      </c>
    </row>
    <row r="19" spans="2:3" ht="12">
      <c r="B19" s="1" t="s">
        <v>287</v>
      </c>
      <c r="C19" s="68">
        <v>6386.1</v>
      </c>
    </row>
    <row r="20" spans="2:3" ht="12">
      <c r="B20" s="1" t="s">
        <v>285</v>
      </c>
      <c r="C20" s="68">
        <v>5531.8</v>
      </c>
    </row>
    <row r="21" spans="2:3" ht="12">
      <c r="B21" s="1" t="s">
        <v>239</v>
      </c>
      <c r="C21" s="68">
        <v>4460</v>
      </c>
    </row>
    <row r="22" spans="2:3" ht="12">
      <c r="B22" s="1" t="s">
        <v>248</v>
      </c>
      <c r="C22" s="68">
        <v>4128.4</v>
      </c>
    </row>
    <row r="23" spans="2:3" ht="12">
      <c r="B23" s="1" t="s">
        <v>247</v>
      </c>
      <c r="C23" s="68">
        <v>3790</v>
      </c>
    </row>
    <row r="24" spans="2:3" ht="12">
      <c r="B24" s="1" t="s">
        <v>294</v>
      </c>
      <c r="C24" s="68">
        <v>3574.2</v>
      </c>
    </row>
    <row r="25" spans="2:3" ht="12">
      <c r="B25" s="1" t="s">
        <v>246</v>
      </c>
      <c r="C25" s="68">
        <v>2928.8</v>
      </c>
    </row>
    <row r="26" spans="2:3" ht="12">
      <c r="B26" s="1" t="s">
        <v>282</v>
      </c>
      <c r="C26" s="68">
        <v>2741.8</v>
      </c>
    </row>
    <row r="27" spans="2:3" ht="12">
      <c r="B27" s="1" t="s">
        <v>292</v>
      </c>
      <c r="C27" s="68">
        <v>2089.8</v>
      </c>
    </row>
    <row r="28" spans="2:3" ht="12">
      <c r="B28" s="1" t="s">
        <v>301</v>
      </c>
      <c r="C28" s="68">
        <v>1855.6</v>
      </c>
    </row>
    <row r="29" spans="2:3" ht="12">
      <c r="B29" s="1" t="s">
        <v>306</v>
      </c>
      <c r="C29" s="68">
        <v>1749.9</v>
      </c>
    </row>
    <row r="30" spans="2:3" ht="12">
      <c r="B30" s="1" t="s">
        <v>321</v>
      </c>
      <c r="C30" s="68">
        <v>1167</v>
      </c>
    </row>
    <row r="31" spans="2:3" ht="12">
      <c r="B31" s="1" t="s">
        <v>300</v>
      </c>
      <c r="C31" s="68">
        <v>1158.7</v>
      </c>
    </row>
    <row r="32" spans="2:3" ht="12">
      <c r="B32" s="1" t="s">
        <v>290</v>
      </c>
      <c r="C32" s="68">
        <v>619.3</v>
      </c>
    </row>
    <row r="33" spans="2:3" ht="12">
      <c r="B33" s="1" t="s">
        <v>245</v>
      </c>
      <c r="C33" s="68">
        <v>493.6</v>
      </c>
    </row>
    <row r="34" spans="2:3" ht="12">
      <c r="B34" s="1" t="s">
        <v>320</v>
      </c>
      <c r="C34" s="68">
        <v>161.5</v>
      </c>
    </row>
    <row r="35" spans="2:3" ht="12">
      <c r="B35" s="1" t="s">
        <v>299</v>
      </c>
      <c r="C35" s="68">
        <v>66.6</v>
      </c>
    </row>
    <row r="36" spans="2:3" ht="12">
      <c r="B36" s="1" t="s">
        <v>304</v>
      </c>
      <c r="C36" s="69" t="s">
        <v>318</v>
      </c>
    </row>
    <row r="38" spans="2:3" ht="12">
      <c r="B38" s="1" t="s">
        <v>259</v>
      </c>
      <c r="C38" s="68">
        <v>30426.6</v>
      </c>
    </row>
    <row r="39" spans="2:3" ht="12">
      <c r="B39" s="1" t="s">
        <v>256</v>
      </c>
      <c r="C39" s="68">
        <v>3038.837</v>
      </c>
    </row>
    <row r="40" spans="2:3" ht="12">
      <c r="B40" s="1" t="s">
        <v>253</v>
      </c>
      <c r="C40" s="68">
        <v>1228.8</v>
      </c>
    </row>
    <row r="41" spans="2:3" ht="12">
      <c r="B41" s="1" t="s">
        <v>257</v>
      </c>
      <c r="C41" s="68">
        <v>588.222</v>
      </c>
    </row>
    <row r="42" spans="2:3" ht="12">
      <c r="B42" s="1" t="s">
        <v>252</v>
      </c>
      <c r="C42" s="68">
        <v>2.9</v>
      </c>
    </row>
    <row r="44" ht="12">
      <c r="B44" s="1" t="s">
        <v>11</v>
      </c>
    </row>
    <row r="45" ht="12">
      <c r="B45" s="1" t="s">
        <v>329</v>
      </c>
    </row>
    <row r="46" ht="12">
      <c r="B46" s="1" t="s">
        <v>326</v>
      </c>
    </row>
    <row r="47" ht="12">
      <c r="B47" s="101" t="s">
        <v>112</v>
      </c>
    </row>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40"/>
  <dimension ref="B2:G15"/>
  <sheetViews>
    <sheetView workbookViewId="0" topLeftCell="A1">
      <selection activeCell="A1" sqref="A1"/>
    </sheetView>
  </sheetViews>
  <sheetFormatPr defaultColWidth="9.140625" defaultRowHeight="12.75"/>
  <cols>
    <col min="1" max="1" width="9.140625" style="1" customWidth="1"/>
    <col min="2" max="2" width="19.28125" style="1" customWidth="1"/>
    <col min="3" max="3" width="10.28125" style="1" bestFit="1" customWidth="1"/>
    <col min="4" max="16384" width="9.140625" style="1" customWidth="1"/>
  </cols>
  <sheetData>
    <row r="1" ht="12"/>
    <row r="2" ht="12">
      <c r="B2" s="1" t="s">
        <v>126</v>
      </c>
    </row>
    <row r="3" ht="12">
      <c r="B3" s="1" t="s">
        <v>127</v>
      </c>
    </row>
    <row r="4" ht="12">
      <c r="B4" s="1" t="s">
        <v>130</v>
      </c>
    </row>
    <row r="5" ht="12"/>
    <row r="6" ht="12">
      <c r="B6" s="1" t="s">
        <v>12</v>
      </c>
    </row>
    <row r="7" ht="12">
      <c r="B7" s="1" t="s">
        <v>116</v>
      </c>
    </row>
    <row r="8" ht="12"/>
    <row r="9" spans="3:7" ht="12">
      <c r="C9" s="1">
        <v>2002</v>
      </c>
      <c r="D9" s="1">
        <v>2003</v>
      </c>
      <c r="E9" s="1">
        <v>2004</v>
      </c>
      <c r="F9" s="1">
        <v>2005</v>
      </c>
      <c r="G9" s="1">
        <v>2006</v>
      </c>
    </row>
    <row r="10" spans="2:7" ht="12">
      <c r="B10" s="1" t="s">
        <v>13</v>
      </c>
      <c r="C10" s="97">
        <v>100</v>
      </c>
      <c r="D10" s="97">
        <v>87.16003097364747</v>
      </c>
      <c r="E10" s="97">
        <v>112.4680359161329</v>
      </c>
      <c r="F10" s="97">
        <v>99.4395030364148</v>
      </c>
      <c r="G10" s="97">
        <v>93.22077450741374</v>
      </c>
    </row>
    <row r="11" spans="2:7" ht="12">
      <c r="B11" s="1" t="s">
        <v>232</v>
      </c>
      <c r="C11" s="97">
        <v>100</v>
      </c>
      <c r="D11" s="97">
        <v>88.64813111780192</v>
      </c>
      <c r="E11" s="97">
        <v>99.2700280370823</v>
      </c>
      <c r="F11" s="97">
        <v>87.15879234782219</v>
      </c>
      <c r="G11" s="97">
        <v>79.36929862502116</v>
      </c>
    </row>
    <row r="12" spans="2:7" ht="12">
      <c r="B12" s="1" t="s">
        <v>14</v>
      </c>
      <c r="C12" s="97">
        <v>100</v>
      </c>
      <c r="D12" s="97">
        <v>86.02936617971955</v>
      </c>
      <c r="E12" s="97">
        <v>93.19936651787727</v>
      </c>
      <c r="F12" s="97">
        <v>95.47791548311467</v>
      </c>
      <c r="G12" s="97">
        <v>78.8362583975833</v>
      </c>
    </row>
    <row r="13" spans="2:7" ht="12">
      <c r="B13" s="1" t="s">
        <v>15</v>
      </c>
      <c r="C13" s="97">
        <v>100</v>
      </c>
      <c r="D13" s="97">
        <v>92.86655711889357</v>
      </c>
      <c r="E13" s="97">
        <v>132.33370990380337</v>
      </c>
      <c r="F13" s="97">
        <v>132.26952175550306</v>
      </c>
      <c r="G13" s="97">
        <v>135.32231008866523</v>
      </c>
    </row>
    <row r="14" ht="12"/>
    <row r="15" ht="12">
      <c r="B15" s="101" t="s">
        <v>143</v>
      </c>
    </row>
    <row r="18" ht="12"/>
    <row r="19" ht="12"/>
    <row r="20" ht="12"/>
    <row r="21" ht="12"/>
    <row r="22" ht="12"/>
    <row r="23" ht="12"/>
    <row r="24" ht="12"/>
    <row r="25" ht="12"/>
    <row r="26" ht="12"/>
    <row r="27" ht="12"/>
    <row r="28" ht="12"/>
    <row r="29" ht="12"/>
    <row r="30" ht="12"/>
    <row r="31" ht="12"/>
    <row r="32" ht="12"/>
    <row r="33" ht="12"/>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N42"/>
  <sheetViews>
    <sheetView workbookViewId="0" topLeftCell="A1">
      <selection activeCell="A1" sqref="A1"/>
    </sheetView>
  </sheetViews>
  <sheetFormatPr defaultColWidth="9.140625" defaultRowHeight="12.75"/>
  <cols>
    <col min="1" max="1" width="9.140625" style="1" customWidth="1"/>
    <col min="2" max="2" width="16.7109375" style="1" customWidth="1"/>
    <col min="3" max="16384" width="9.140625" style="1" customWidth="1"/>
  </cols>
  <sheetData>
    <row r="1" ht="12">
      <c r="N1" s="54"/>
    </row>
    <row r="2" ht="12">
      <c r="B2" s="1" t="s">
        <v>126</v>
      </c>
    </row>
    <row r="3" ht="12">
      <c r="B3" s="1" t="s">
        <v>127</v>
      </c>
    </row>
    <row r="4" ht="12">
      <c r="B4" s="1" t="s">
        <v>128</v>
      </c>
    </row>
    <row r="5" ht="12"/>
    <row r="6" ht="12">
      <c r="B6" s="1" t="s">
        <v>152</v>
      </c>
    </row>
    <row r="7" ht="12">
      <c r="B7" s="1" t="s">
        <v>153</v>
      </c>
    </row>
    <row r="8" ht="12"/>
    <row r="9" ht="12">
      <c r="C9" s="1">
        <v>2005</v>
      </c>
    </row>
    <row r="10" spans="2:3" ht="12">
      <c r="B10" s="1" t="s">
        <v>247</v>
      </c>
      <c r="C10" s="42">
        <v>29</v>
      </c>
    </row>
    <row r="11" spans="2:3" ht="12">
      <c r="B11" s="1" t="s">
        <v>319</v>
      </c>
      <c r="C11" s="42">
        <v>25</v>
      </c>
    </row>
    <row r="12" spans="2:3" ht="12">
      <c r="B12" s="1" t="s">
        <v>250</v>
      </c>
      <c r="C12" s="42">
        <v>24</v>
      </c>
    </row>
    <row r="13" spans="2:3" ht="12">
      <c r="B13" s="1" t="s">
        <v>289</v>
      </c>
      <c r="C13" s="42">
        <v>22.5</v>
      </c>
    </row>
    <row r="14" spans="2:3" ht="12">
      <c r="B14" s="1" t="s">
        <v>306</v>
      </c>
      <c r="C14" s="42">
        <v>22.5</v>
      </c>
    </row>
    <row r="15" spans="2:3" ht="12">
      <c r="B15" s="1" t="s">
        <v>242</v>
      </c>
      <c r="C15" s="42">
        <v>22.1</v>
      </c>
    </row>
    <row r="16" spans="2:3" ht="12">
      <c r="B16" s="1" t="s">
        <v>239</v>
      </c>
      <c r="C16" s="42">
        <v>21.4</v>
      </c>
    </row>
    <row r="17" spans="2:3" ht="12">
      <c r="B17" s="1" t="s">
        <v>288</v>
      </c>
      <c r="C17" s="42">
        <v>18.2</v>
      </c>
    </row>
    <row r="18" spans="2:3" ht="12">
      <c r="B18" s="1" t="s">
        <v>320</v>
      </c>
      <c r="C18" s="42">
        <v>14.7</v>
      </c>
    </row>
    <row r="19" spans="2:3" ht="12">
      <c r="B19" s="1" t="s">
        <v>248</v>
      </c>
      <c r="C19" s="42">
        <v>13.1</v>
      </c>
    </row>
    <row r="20" spans="2:3" ht="12">
      <c r="B20" s="1" t="s">
        <v>287</v>
      </c>
      <c r="C20" s="42">
        <v>10.7</v>
      </c>
    </row>
    <row r="21" spans="2:3" ht="12">
      <c r="B21" s="1" t="s">
        <v>321</v>
      </c>
      <c r="C21" s="42">
        <v>9</v>
      </c>
    </row>
    <row r="22" spans="2:3" ht="12">
      <c r="B22" s="1" t="s">
        <v>300</v>
      </c>
      <c r="C22" s="42">
        <v>8.5</v>
      </c>
    </row>
    <row r="23" spans="2:3" ht="12">
      <c r="B23" s="1" t="s">
        <v>290</v>
      </c>
      <c r="C23" s="42">
        <v>6.8</v>
      </c>
    </row>
    <row r="24" spans="2:3" ht="12">
      <c r="B24" s="1" t="s">
        <v>298</v>
      </c>
      <c r="C24" s="42">
        <v>6.1</v>
      </c>
    </row>
    <row r="25" spans="2:3" ht="12">
      <c r="B25" s="1" t="s">
        <v>299</v>
      </c>
      <c r="C25" s="42">
        <v>5.6</v>
      </c>
    </row>
    <row r="26" spans="2:3" ht="12">
      <c r="B26" s="1" t="s">
        <v>240</v>
      </c>
      <c r="C26" s="42">
        <v>5.4</v>
      </c>
    </row>
    <row r="27" spans="2:3" ht="12">
      <c r="B27" s="1" t="s">
        <v>302</v>
      </c>
      <c r="C27" s="42">
        <v>5.1</v>
      </c>
    </row>
    <row r="28" spans="2:3" ht="12">
      <c r="B28" s="1" t="s">
        <v>292</v>
      </c>
      <c r="C28" s="42">
        <v>4.4</v>
      </c>
    </row>
    <row r="29" spans="2:3" ht="12">
      <c r="B29" s="1" t="s">
        <v>303</v>
      </c>
      <c r="C29" s="42">
        <v>4.3</v>
      </c>
    </row>
    <row r="30" spans="2:3" ht="12">
      <c r="B30" s="1" t="s">
        <v>282</v>
      </c>
      <c r="C30" s="42">
        <v>4.2</v>
      </c>
    </row>
    <row r="31" spans="2:3" ht="12">
      <c r="B31" s="1" t="s">
        <v>245</v>
      </c>
      <c r="C31" s="42">
        <v>4.1</v>
      </c>
    </row>
    <row r="32" spans="2:3" ht="12">
      <c r="B32" s="1" t="s">
        <v>297</v>
      </c>
      <c r="C32" s="42">
        <v>3.2</v>
      </c>
    </row>
    <row r="33" spans="2:3" ht="12">
      <c r="B33" s="1" t="s">
        <v>246</v>
      </c>
      <c r="C33" s="42">
        <v>2.4</v>
      </c>
    </row>
    <row r="34" spans="2:3" ht="12">
      <c r="B34" s="1" t="s">
        <v>285</v>
      </c>
      <c r="C34" s="42">
        <v>2.1</v>
      </c>
    </row>
    <row r="35" spans="2:3" ht="12">
      <c r="B35" s="1" t="s">
        <v>294</v>
      </c>
      <c r="C35" s="42">
        <v>1.7</v>
      </c>
    </row>
    <row r="36" spans="2:3" ht="12">
      <c r="B36" s="1" t="s">
        <v>301</v>
      </c>
      <c r="C36" s="42">
        <v>1</v>
      </c>
    </row>
    <row r="37" ht="12">
      <c r="C37" s="42"/>
    </row>
    <row r="38" spans="2:3" ht="12">
      <c r="B38" s="1" t="s">
        <v>253</v>
      </c>
      <c r="C38" s="42">
        <v>32.2</v>
      </c>
    </row>
    <row r="39" ht="12">
      <c r="C39" s="42"/>
    </row>
    <row r="40" spans="2:3" ht="12">
      <c r="B40" s="101" t="s">
        <v>108</v>
      </c>
      <c r="C40" s="42"/>
    </row>
    <row r="41" ht="12">
      <c r="B41" s="106"/>
    </row>
    <row r="42" ht="12">
      <c r="B42" s="111" t="s">
        <v>333</v>
      </c>
    </row>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39"/>
  <dimension ref="B2:C19"/>
  <sheetViews>
    <sheetView workbookViewId="0" topLeftCell="A1">
      <selection activeCell="A1" sqref="A1"/>
    </sheetView>
  </sheetViews>
  <sheetFormatPr defaultColWidth="9.140625" defaultRowHeight="12.75"/>
  <cols>
    <col min="1" max="1" width="9.140625" style="61" customWidth="1"/>
    <col min="2" max="2" width="14.7109375" style="61" customWidth="1"/>
    <col min="3" max="16384" width="9.140625" style="61" customWidth="1"/>
  </cols>
  <sheetData>
    <row r="2" ht="12.75">
      <c r="B2" s="1" t="s">
        <v>126</v>
      </c>
    </row>
    <row r="3" ht="12.75">
      <c r="B3" s="1" t="s">
        <v>127</v>
      </c>
    </row>
    <row r="4" ht="12.75">
      <c r="B4" s="1" t="s">
        <v>130</v>
      </c>
    </row>
    <row r="5" ht="12.75">
      <c r="B5" s="1"/>
    </row>
    <row r="6" ht="12.75">
      <c r="B6" s="1" t="s">
        <v>17</v>
      </c>
    </row>
    <row r="7" ht="12.75">
      <c r="B7" s="1" t="s">
        <v>16</v>
      </c>
    </row>
    <row r="9" spans="2:3" ht="12.75">
      <c r="B9" s="1"/>
      <c r="C9" s="1">
        <v>2006</v>
      </c>
    </row>
    <row r="10" spans="2:3" ht="12.75">
      <c r="B10" s="15" t="s">
        <v>18</v>
      </c>
      <c r="C10" s="97">
        <v>25</v>
      </c>
    </row>
    <row r="11" spans="2:3" ht="12.75">
      <c r="B11" s="15" t="s">
        <v>19</v>
      </c>
      <c r="C11" s="97">
        <v>8.176100628930817</v>
      </c>
    </row>
    <row r="12" spans="2:3" ht="12.75">
      <c r="B12" s="15" t="s">
        <v>20</v>
      </c>
      <c r="C12" s="97">
        <v>7.861635220125786</v>
      </c>
    </row>
    <row r="13" spans="2:3" ht="12.75">
      <c r="B13" s="15" t="s">
        <v>8</v>
      </c>
      <c r="C13" s="97">
        <v>58.9622641509434</v>
      </c>
    </row>
    <row r="14" spans="2:3" ht="12.75">
      <c r="B14" s="15"/>
      <c r="C14" s="68"/>
    </row>
    <row r="15" spans="2:3" ht="12.75">
      <c r="B15" s="1" t="s">
        <v>21</v>
      </c>
      <c r="C15" s="68"/>
    </row>
    <row r="16" spans="2:3" ht="12.75">
      <c r="B16" s="101" t="s">
        <v>144</v>
      </c>
      <c r="C16" s="68"/>
    </row>
    <row r="17" spans="2:3" ht="12.75">
      <c r="B17" s="15"/>
      <c r="C17" s="68"/>
    </row>
    <row r="18" spans="2:3" ht="12.75">
      <c r="B18" s="15" t="s">
        <v>113</v>
      </c>
      <c r="C18" s="69"/>
    </row>
    <row r="19" ht="12.75">
      <c r="C19" s="68"/>
    </row>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38"/>
  <dimension ref="B2:C19"/>
  <sheetViews>
    <sheetView workbookViewId="0" topLeftCell="A1">
      <selection activeCell="A1" sqref="A1"/>
    </sheetView>
  </sheetViews>
  <sheetFormatPr defaultColWidth="9.140625" defaultRowHeight="12.75"/>
  <cols>
    <col min="1" max="1" width="9.140625" style="61" customWidth="1"/>
    <col min="2" max="2" width="13.28125" style="61" customWidth="1"/>
    <col min="3" max="16384" width="9.140625" style="61" customWidth="1"/>
  </cols>
  <sheetData>
    <row r="2" ht="12.75">
      <c r="B2" s="1" t="s">
        <v>126</v>
      </c>
    </row>
    <row r="3" ht="12.75">
      <c r="B3" s="1" t="s">
        <v>127</v>
      </c>
    </row>
    <row r="4" ht="12.75">
      <c r="B4" s="1" t="s">
        <v>130</v>
      </c>
    </row>
    <row r="5" ht="12.75">
      <c r="B5" s="1"/>
    </row>
    <row r="6" ht="12.75">
      <c r="B6" s="1" t="s">
        <v>22</v>
      </c>
    </row>
    <row r="7" ht="12.75">
      <c r="B7" s="1" t="s">
        <v>16</v>
      </c>
    </row>
    <row r="9" ht="12.75">
      <c r="C9" s="1">
        <v>2006</v>
      </c>
    </row>
    <row r="10" spans="2:3" ht="12.75">
      <c r="B10" s="15" t="s">
        <v>23</v>
      </c>
      <c r="C10" s="98">
        <v>15.967523680649526</v>
      </c>
    </row>
    <row r="11" spans="2:3" ht="12.75">
      <c r="B11" s="15" t="s">
        <v>330</v>
      </c>
      <c r="C11" s="98">
        <v>9.201623815967523</v>
      </c>
    </row>
    <row r="12" spans="2:3" ht="12.75">
      <c r="B12" s="15" t="s">
        <v>24</v>
      </c>
      <c r="C12" s="98">
        <v>3.788903924221921</v>
      </c>
    </row>
    <row r="13" spans="2:3" ht="12.75">
      <c r="B13" s="15" t="s">
        <v>8</v>
      </c>
      <c r="C13" s="98">
        <v>71.04194857916103</v>
      </c>
    </row>
    <row r="14" spans="2:3" ht="12.75">
      <c r="B14" s="15"/>
      <c r="C14" s="98"/>
    </row>
    <row r="15" spans="2:3" ht="12.75">
      <c r="B15" s="101" t="s">
        <v>145</v>
      </c>
      <c r="C15" s="73"/>
    </row>
    <row r="16" spans="2:3" ht="12.75">
      <c r="B16" s="15"/>
      <c r="C16" s="73"/>
    </row>
    <row r="17" spans="2:3" ht="12.75">
      <c r="B17" s="15"/>
      <c r="C17" s="73"/>
    </row>
    <row r="18" spans="2:3" ht="12.75">
      <c r="B18" s="15"/>
      <c r="C18" s="73"/>
    </row>
    <row r="19" spans="2:3" ht="12.75">
      <c r="B19" s="15"/>
      <c r="C19" s="73"/>
    </row>
  </sheetData>
  <printOptions/>
  <pageMargins left="0.75" right="0.75" top="1" bottom="1" header="0.5" footer="0.5"/>
  <pageSetup horizontalDpi="1200" verticalDpi="12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6"/>
  <dimension ref="A1:M49"/>
  <sheetViews>
    <sheetView workbookViewId="0" topLeftCell="A1">
      <selection activeCell="A1" sqref="A1"/>
    </sheetView>
  </sheetViews>
  <sheetFormatPr defaultColWidth="9.140625" defaultRowHeight="12.75"/>
  <cols>
    <col min="1" max="1" width="1.7109375" style="61" customWidth="1"/>
    <col min="2" max="2" width="16.421875" style="61" customWidth="1"/>
    <col min="3" max="3" width="11.7109375" style="61" customWidth="1"/>
    <col min="4" max="4" width="3.8515625" style="61" customWidth="1"/>
    <col min="5" max="5" width="9.140625" style="61" customWidth="1"/>
    <col min="6" max="6" width="3.8515625" style="61" customWidth="1"/>
    <col min="7" max="7" width="9.140625" style="61" customWidth="1"/>
    <col min="8" max="8" width="3.8515625" style="61" customWidth="1"/>
    <col min="9" max="9" width="9.140625" style="61" customWidth="1"/>
    <col min="10" max="10" width="3.8515625" style="61" customWidth="1"/>
    <col min="11" max="11" width="9.140625" style="61" customWidth="1"/>
    <col min="12" max="12" width="3.8515625" style="61" customWidth="1"/>
    <col min="13" max="16384" width="9.140625" style="61" customWidth="1"/>
  </cols>
  <sheetData>
    <row r="1" spans="1:13" ht="12.75">
      <c r="A1" s="1"/>
      <c r="B1" s="1"/>
      <c r="C1" s="1"/>
      <c r="D1" s="1"/>
      <c r="E1" s="1"/>
      <c r="F1" s="1"/>
      <c r="G1" s="1"/>
      <c r="H1" s="1"/>
      <c r="I1" s="1"/>
      <c r="J1" s="1"/>
      <c r="K1" s="1"/>
      <c r="L1" s="1"/>
      <c r="M1" s="1"/>
    </row>
    <row r="2" ht="12.75">
      <c r="B2" s="1" t="s">
        <v>126</v>
      </c>
    </row>
    <row r="3" ht="12.75">
      <c r="B3" s="1" t="s">
        <v>127</v>
      </c>
    </row>
    <row r="4" ht="12.75">
      <c r="B4" s="1" t="s">
        <v>130</v>
      </c>
    </row>
    <row r="5" ht="12.75">
      <c r="B5" s="1"/>
    </row>
    <row r="6" ht="12.75">
      <c r="B6" s="1" t="s">
        <v>25</v>
      </c>
    </row>
    <row r="7" ht="12.75">
      <c r="B7" s="1" t="s">
        <v>230</v>
      </c>
    </row>
    <row r="9" spans="1:13" ht="48" customHeight="1">
      <c r="A9" s="3"/>
      <c r="B9" s="3"/>
      <c r="C9" s="59" t="s">
        <v>26</v>
      </c>
      <c r="D9" s="59"/>
      <c r="E9" s="59" t="s">
        <v>27</v>
      </c>
      <c r="F9" s="59"/>
      <c r="G9" s="59" t="s">
        <v>28</v>
      </c>
      <c r="H9" s="59"/>
      <c r="I9" s="59" t="s">
        <v>29</v>
      </c>
      <c r="J9" s="59"/>
      <c r="K9" s="59" t="s">
        <v>30</v>
      </c>
      <c r="L9" s="59"/>
      <c r="M9" s="59" t="s">
        <v>31</v>
      </c>
    </row>
    <row r="10" spans="1:13" ht="12.75">
      <c r="A10" s="9"/>
      <c r="B10" s="10" t="s">
        <v>282</v>
      </c>
      <c r="C10" s="70">
        <v>2845.265</v>
      </c>
      <c r="D10" s="70"/>
      <c r="E10" s="70">
        <v>117.903</v>
      </c>
      <c r="F10" s="70"/>
      <c r="G10" s="70">
        <v>64.308</v>
      </c>
      <c r="H10" s="70"/>
      <c r="I10" s="70">
        <v>268.919</v>
      </c>
      <c r="J10" s="70"/>
      <c r="K10" s="70">
        <v>1006.217</v>
      </c>
      <c r="L10" s="70"/>
      <c r="M10" s="70">
        <v>1.404</v>
      </c>
    </row>
    <row r="11" spans="1:13" ht="12.75">
      <c r="A11" s="15"/>
      <c r="B11" s="16" t="s">
        <v>285</v>
      </c>
      <c r="C11" s="73">
        <v>803.1</v>
      </c>
      <c r="D11" s="73"/>
      <c r="E11" s="73">
        <v>3.7</v>
      </c>
      <c r="F11" s="73"/>
      <c r="G11" s="73">
        <v>85.8</v>
      </c>
      <c r="H11" s="73"/>
      <c r="I11" s="73">
        <v>66</v>
      </c>
      <c r="J11" s="73"/>
      <c r="K11" s="73">
        <v>243</v>
      </c>
      <c r="L11" s="73"/>
      <c r="M11" s="73" t="s">
        <v>318</v>
      </c>
    </row>
    <row r="12" spans="1:13" ht="12.75">
      <c r="A12" s="15"/>
      <c r="B12" s="16" t="s">
        <v>287</v>
      </c>
      <c r="C12" s="73">
        <v>2543.2</v>
      </c>
      <c r="D12" s="73"/>
      <c r="E12" s="73">
        <v>42.7</v>
      </c>
      <c r="F12" s="73"/>
      <c r="G12" s="73">
        <v>120.7</v>
      </c>
      <c r="H12" s="73"/>
      <c r="I12" s="73">
        <v>79.712</v>
      </c>
      <c r="J12" s="73"/>
      <c r="K12" s="73">
        <v>358.505</v>
      </c>
      <c r="L12" s="73"/>
      <c r="M12" s="73">
        <v>1.623</v>
      </c>
    </row>
    <row r="13" spans="1:13" ht="12.75">
      <c r="A13" s="15"/>
      <c r="B13" s="16" t="s">
        <v>288</v>
      </c>
      <c r="C13" s="73">
        <v>4451.4</v>
      </c>
      <c r="D13" s="73"/>
      <c r="E13" s="73">
        <v>104</v>
      </c>
      <c r="F13" s="73"/>
      <c r="G13" s="73">
        <v>355.4</v>
      </c>
      <c r="H13" s="73"/>
      <c r="I13" s="73">
        <v>128.702</v>
      </c>
      <c r="J13" s="73"/>
      <c r="K13" s="73">
        <v>1748.576</v>
      </c>
      <c r="L13" s="73"/>
      <c r="M13" s="73">
        <v>1.743</v>
      </c>
    </row>
    <row r="14" spans="1:13" ht="12.75">
      <c r="A14" s="15"/>
      <c r="B14" s="16" t="s">
        <v>289</v>
      </c>
      <c r="C14" s="73">
        <v>27380</v>
      </c>
      <c r="D14" s="73"/>
      <c r="E14" s="73">
        <v>449.97</v>
      </c>
      <c r="F14" s="73"/>
      <c r="G14" s="73">
        <v>1929.64</v>
      </c>
      <c r="H14" s="73"/>
      <c r="I14" s="73">
        <v>1192.954</v>
      </c>
      <c r="J14" s="73"/>
      <c r="K14" s="73">
        <v>4662.221</v>
      </c>
      <c r="L14" s="73"/>
      <c r="M14" s="73">
        <v>43.854</v>
      </c>
    </row>
    <row r="15" spans="1:13" ht="12.75">
      <c r="A15" s="15"/>
      <c r="B15" s="16" t="s">
        <v>290</v>
      </c>
      <c r="C15" s="73">
        <v>571.2</v>
      </c>
      <c r="D15" s="73"/>
      <c r="E15" s="73">
        <v>7.7</v>
      </c>
      <c r="F15" s="73"/>
      <c r="G15" s="73">
        <v>27.5</v>
      </c>
      <c r="H15" s="73"/>
      <c r="I15" s="73">
        <v>14.482</v>
      </c>
      <c r="J15" s="73"/>
      <c r="K15" s="73">
        <v>35.078</v>
      </c>
      <c r="L15" s="73"/>
      <c r="M15" s="73" t="s">
        <v>318</v>
      </c>
    </row>
    <row r="16" spans="1:13" ht="12.75">
      <c r="A16" s="15"/>
      <c r="B16" s="16" t="s">
        <v>292</v>
      </c>
      <c r="C16" s="73">
        <v>5267.9</v>
      </c>
      <c r="D16" s="73"/>
      <c r="E16" s="73">
        <v>193.5</v>
      </c>
      <c r="F16" s="73"/>
      <c r="G16" s="73">
        <v>118.029</v>
      </c>
      <c r="H16" s="73"/>
      <c r="I16" s="73">
        <v>572.2</v>
      </c>
      <c r="J16" s="73"/>
      <c r="K16" s="73">
        <v>209</v>
      </c>
      <c r="L16" s="73"/>
      <c r="M16" s="73">
        <v>70.3</v>
      </c>
    </row>
    <row r="17" spans="1:13" ht="12.75">
      <c r="A17" s="15"/>
      <c r="B17" s="16" t="s">
        <v>294</v>
      </c>
      <c r="C17" s="73">
        <v>660</v>
      </c>
      <c r="D17" s="73"/>
      <c r="E17" s="73">
        <v>1.6</v>
      </c>
      <c r="F17" s="73"/>
      <c r="G17" s="73">
        <v>156</v>
      </c>
      <c r="H17" s="73"/>
      <c r="I17" s="73">
        <v>60.687</v>
      </c>
      <c r="J17" s="73"/>
      <c r="K17" s="73">
        <v>122.813</v>
      </c>
      <c r="L17" s="73"/>
      <c r="M17" s="73">
        <v>114.407</v>
      </c>
    </row>
    <row r="18" spans="1:13" ht="12.75">
      <c r="A18" s="15"/>
      <c r="B18" s="16" t="s">
        <v>297</v>
      </c>
      <c r="C18" s="73">
        <v>5899.31</v>
      </c>
      <c r="D18" s="73"/>
      <c r="E18" s="73">
        <v>58.9</v>
      </c>
      <c r="F18" s="73"/>
      <c r="G18" s="73">
        <v>301.73</v>
      </c>
      <c r="H18" s="73"/>
      <c r="I18" s="73">
        <v>671.199</v>
      </c>
      <c r="J18" s="73"/>
      <c r="K18" s="73">
        <v>3229.623</v>
      </c>
      <c r="L18" s="73"/>
      <c r="M18" s="73">
        <v>238.25</v>
      </c>
    </row>
    <row r="19" spans="1:13" ht="12.75">
      <c r="A19" s="15"/>
      <c r="B19" s="16" t="s">
        <v>319</v>
      </c>
      <c r="C19" s="73">
        <v>23388.15</v>
      </c>
      <c r="D19" s="73"/>
      <c r="E19" s="73">
        <v>423.1</v>
      </c>
      <c r="F19" s="73"/>
      <c r="G19" s="73">
        <v>1827.52</v>
      </c>
      <c r="H19" s="73"/>
      <c r="I19" s="73">
        <v>1509.525</v>
      </c>
      <c r="J19" s="73"/>
      <c r="K19" s="73">
        <v>2262.789</v>
      </c>
      <c r="L19" s="73"/>
      <c r="M19" s="73">
        <v>129.149</v>
      </c>
    </row>
    <row r="20" spans="1:13" ht="12.75">
      <c r="A20" s="15"/>
      <c r="B20" s="16" t="s">
        <v>298</v>
      </c>
      <c r="C20" s="73">
        <v>10127</v>
      </c>
      <c r="D20" s="73"/>
      <c r="E20" s="73">
        <v>122.14</v>
      </c>
      <c r="F20" s="73"/>
      <c r="G20" s="73">
        <v>1102.95</v>
      </c>
      <c r="H20" s="73"/>
      <c r="I20" s="73">
        <v>1110.63</v>
      </c>
      <c r="J20" s="73"/>
      <c r="K20" s="73">
        <v>1556.059</v>
      </c>
      <c r="L20" s="73"/>
      <c r="M20" s="73">
        <v>65.981</v>
      </c>
    </row>
    <row r="21" spans="1:13" ht="12.75">
      <c r="A21" s="15"/>
      <c r="B21" s="16" t="s">
        <v>299</v>
      </c>
      <c r="C21" s="73">
        <v>144.53</v>
      </c>
      <c r="D21" s="73"/>
      <c r="E21" s="73">
        <v>0.5</v>
      </c>
      <c r="F21" s="73"/>
      <c r="G21" s="73">
        <v>12.54</v>
      </c>
      <c r="H21" s="73"/>
      <c r="I21" s="73">
        <v>4.003</v>
      </c>
      <c r="J21" s="73"/>
      <c r="K21" s="73">
        <v>52.512</v>
      </c>
      <c r="L21" s="73"/>
      <c r="M21" s="73">
        <v>6.908</v>
      </c>
    </row>
    <row r="22" spans="1:13" ht="12.75">
      <c r="A22" s="15"/>
      <c r="B22" s="16" t="s">
        <v>300</v>
      </c>
      <c r="C22" s="73">
        <v>501.7</v>
      </c>
      <c r="D22" s="73"/>
      <c r="E22" s="73">
        <v>7.32</v>
      </c>
      <c r="F22" s="73"/>
      <c r="G22" s="73">
        <v>32.45</v>
      </c>
      <c r="H22" s="73"/>
      <c r="I22" s="73">
        <v>20.684</v>
      </c>
      <c r="J22" s="73"/>
      <c r="K22" s="73">
        <v>37.812</v>
      </c>
      <c r="L22" s="73"/>
      <c r="M22" s="73">
        <v>0.439</v>
      </c>
    </row>
    <row r="23" spans="1:13" ht="12.75">
      <c r="A23" s="15"/>
      <c r="B23" s="16" t="s">
        <v>301</v>
      </c>
      <c r="C23" s="73">
        <v>1200.49</v>
      </c>
      <c r="D23" s="73"/>
      <c r="E23" s="73">
        <v>12.25</v>
      </c>
      <c r="F23" s="73"/>
      <c r="G23" s="73">
        <v>79.11</v>
      </c>
      <c r="H23" s="73"/>
      <c r="I23" s="73">
        <v>47.323</v>
      </c>
      <c r="J23" s="73"/>
      <c r="K23" s="73">
        <v>106.217</v>
      </c>
      <c r="L23" s="73"/>
      <c r="M23" s="73">
        <v>0.611</v>
      </c>
    </row>
    <row r="24" spans="1:13" ht="12.75">
      <c r="A24" s="15"/>
      <c r="B24" s="16" t="s">
        <v>320</v>
      </c>
      <c r="C24" s="73">
        <v>258.23</v>
      </c>
      <c r="D24" s="73"/>
      <c r="E24" s="73" t="s">
        <v>318</v>
      </c>
      <c r="F24" s="73"/>
      <c r="G24" s="73">
        <v>3.17</v>
      </c>
      <c r="H24" s="73"/>
      <c r="I24" s="73">
        <v>9.333</v>
      </c>
      <c r="J24" s="73"/>
      <c r="K24" s="73">
        <v>9.834</v>
      </c>
      <c r="L24" s="73"/>
      <c r="M24" s="73">
        <v>0.076</v>
      </c>
    </row>
    <row r="25" spans="1:13" ht="12.75">
      <c r="A25" s="15"/>
      <c r="B25" s="16" t="s">
        <v>302</v>
      </c>
      <c r="C25" s="73">
        <v>1594</v>
      </c>
      <c r="D25" s="73"/>
      <c r="E25" s="73">
        <v>10.71</v>
      </c>
      <c r="F25" s="73"/>
      <c r="G25" s="73">
        <v>64.136</v>
      </c>
      <c r="H25" s="73"/>
      <c r="I25" s="73">
        <v>33.505</v>
      </c>
      <c r="J25" s="73"/>
      <c r="K25" s="73">
        <v>487.573</v>
      </c>
      <c r="L25" s="73"/>
      <c r="M25" s="73">
        <v>1.106</v>
      </c>
    </row>
    <row r="26" spans="1:13" ht="12.75">
      <c r="A26" s="15"/>
      <c r="B26" s="16" t="s">
        <v>303</v>
      </c>
      <c r="C26" s="73">
        <v>41.5</v>
      </c>
      <c r="D26" s="73"/>
      <c r="E26" s="73" t="s">
        <v>318</v>
      </c>
      <c r="F26" s="73"/>
      <c r="G26" s="73">
        <v>2.6</v>
      </c>
      <c r="H26" s="73"/>
      <c r="I26" s="73">
        <v>1.398</v>
      </c>
      <c r="J26" s="73"/>
      <c r="K26" s="73">
        <v>8.218</v>
      </c>
      <c r="L26" s="73"/>
      <c r="M26" s="73">
        <v>0.005</v>
      </c>
    </row>
    <row r="27" spans="1:13" ht="12.75">
      <c r="A27" s="15"/>
      <c r="B27" s="16" t="s">
        <v>306</v>
      </c>
      <c r="C27" s="73">
        <v>10478.93</v>
      </c>
      <c r="D27" s="73"/>
      <c r="E27" s="73">
        <v>160.16</v>
      </c>
      <c r="F27" s="73"/>
      <c r="G27" s="73">
        <v>672.18</v>
      </c>
      <c r="H27" s="73"/>
      <c r="I27" s="73">
        <v>355.005</v>
      </c>
      <c r="J27" s="73"/>
      <c r="K27" s="73">
        <v>1229.813</v>
      </c>
      <c r="L27" s="73"/>
      <c r="M27" s="73">
        <v>5.359</v>
      </c>
    </row>
    <row r="28" spans="1:13" ht="12.75">
      <c r="A28" s="15"/>
      <c r="B28" s="16" t="s">
        <v>239</v>
      </c>
      <c r="C28" s="73">
        <v>2621.06</v>
      </c>
      <c r="D28" s="73"/>
      <c r="E28" s="73">
        <v>29.6</v>
      </c>
      <c r="F28" s="73"/>
      <c r="G28" s="73">
        <v>139.78</v>
      </c>
      <c r="H28" s="73"/>
      <c r="I28" s="73">
        <v>214.585</v>
      </c>
      <c r="J28" s="73"/>
      <c r="K28" s="73">
        <v>505.278</v>
      </c>
      <c r="L28" s="73"/>
      <c r="M28" s="73">
        <v>0</v>
      </c>
    </row>
    <row r="29" spans="1:13" ht="12.75">
      <c r="A29" s="15"/>
      <c r="B29" s="16" t="s">
        <v>240</v>
      </c>
      <c r="C29" s="73">
        <v>8825.19</v>
      </c>
      <c r="D29" s="73"/>
      <c r="E29" s="73">
        <v>170.12</v>
      </c>
      <c r="F29" s="73"/>
      <c r="G29" s="73">
        <v>535.67</v>
      </c>
      <c r="H29" s="73"/>
      <c r="I29" s="73">
        <v>355.329</v>
      </c>
      <c r="J29" s="73"/>
      <c r="K29" s="73">
        <v>2071.355</v>
      </c>
      <c r="L29" s="73"/>
      <c r="M29" s="73">
        <v>1.472</v>
      </c>
    </row>
    <row r="30" spans="1:13" ht="12.75">
      <c r="A30" s="15"/>
      <c r="B30" s="16" t="s">
        <v>321</v>
      </c>
      <c r="C30" s="73">
        <v>1920.64</v>
      </c>
      <c r="D30" s="73"/>
      <c r="E30" s="73">
        <v>26.97</v>
      </c>
      <c r="F30" s="73"/>
      <c r="G30" s="73">
        <v>66.28</v>
      </c>
      <c r="H30" s="73"/>
      <c r="I30" s="73">
        <v>105.309</v>
      </c>
      <c r="J30" s="73"/>
      <c r="K30" s="73">
        <v>338.631</v>
      </c>
      <c r="L30" s="73"/>
      <c r="M30" s="73">
        <v>12.585</v>
      </c>
    </row>
    <row r="31" spans="1:13" ht="12.75">
      <c r="A31" s="15"/>
      <c r="B31" s="16" t="s">
        <v>242</v>
      </c>
      <c r="C31" s="73">
        <v>1109</v>
      </c>
      <c r="D31" s="73"/>
      <c r="E31" s="73">
        <v>11.78</v>
      </c>
      <c r="F31" s="73"/>
      <c r="G31" s="73">
        <v>65.55</v>
      </c>
      <c r="H31" s="73"/>
      <c r="I31" s="73">
        <v>150</v>
      </c>
      <c r="J31" s="73"/>
      <c r="K31" s="73">
        <v>617</v>
      </c>
      <c r="L31" s="73"/>
      <c r="M31" s="73" t="s">
        <v>318</v>
      </c>
    </row>
    <row r="32" spans="1:13" ht="12.75">
      <c r="A32" s="15"/>
      <c r="B32" s="16" t="s">
        <v>245</v>
      </c>
      <c r="C32" s="73">
        <v>508.34</v>
      </c>
      <c r="D32" s="73"/>
      <c r="E32" s="73">
        <v>4.2</v>
      </c>
      <c r="F32" s="73"/>
      <c r="G32" s="73">
        <v>21.71</v>
      </c>
      <c r="H32" s="73"/>
      <c r="I32" s="73">
        <v>37.908</v>
      </c>
      <c r="J32" s="73"/>
      <c r="K32" s="73">
        <v>33.626</v>
      </c>
      <c r="L32" s="73"/>
      <c r="M32" s="73">
        <v>0.119</v>
      </c>
    </row>
    <row r="33" spans="1:13" ht="12.75">
      <c r="A33" s="5"/>
      <c r="B33" s="6" t="s">
        <v>246</v>
      </c>
      <c r="C33" s="72">
        <v>967.94</v>
      </c>
      <c r="D33" s="72"/>
      <c r="E33" s="72">
        <v>8.46</v>
      </c>
      <c r="F33" s="72"/>
      <c r="G33" s="72">
        <v>42.73</v>
      </c>
      <c r="H33" s="72"/>
      <c r="I33" s="72">
        <v>21.413</v>
      </c>
      <c r="J33" s="72"/>
      <c r="K33" s="72">
        <v>122.258</v>
      </c>
      <c r="L33" s="72"/>
      <c r="M33" s="72">
        <v>1.201</v>
      </c>
    </row>
    <row r="34" spans="1:13" ht="12.75">
      <c r="A34" s="15"/>
      <c r="B34" s="6" t="s">
        <v>247</v>
      </c>
      <c r="C34" s="73">
        <v>2361.8</v>
      </c>
      <c r="D34" s="73"/>
      <c r="E34" s="73">
        <v>57.4</v>
      </c>
      <c r="F34" s="73"/>
      <c r="G34" s="73">
        <v>96.7</v>
      </c>
      <c r="H34" s="73"/>
      <c r="I34" s="73">
        <v>87.051</v>
      </c>
      <c r="J34" s="73"/>
      <c r="K34" s="73">
        <v>208.108</v>
      </c>
      <c r="L34" s="73"/>
      <c r="M34" s="73">
        <v>0.624</v>
      </c>
    </row>
    <row r="35" spans="1:13" ht="12.75">
      <c r="A35" s="15"/>
      <c r="B35" s="16" t="s">
        <v>248</v>
      </c>
      <c r="C35" s="73">
        <v>3162.98</v>
      </c>
      <c r="D35" s="73"/>
      <c r="E35" s="73">
        <v>44.49</v>
      </c>
      <c r="F35" s="73"/>
      <c r="G35" s="73">
        <v>118.27</v>
      </c>
      <c r="H35" s="73"/>
      <c r="I35" s="73">
        <v>137.404</v>
      </c>
      <c r="J35" s="73"/>
      <c r="K35" s="73">
        <v>264.448</v>
      </c>
      <c r="L35" s="73"/>
      <c r="M35" s="73">
        <v>4.211</v>
      </c>
    </row>
    <row r="36" spans="1:13" ht="12.75">
      <c r="A36" s="12"/>
      <c r="B36" s="13" t="s">
        <v>250</v>
      </c>
      <c r="C36" s="71">
        <v>14038.38</v>
      </c>
      <c r="D36" s="71"/>
      <c r="E36" s="71">
        <v>129.98</v>
      </c>
      <c r="F36" s="71"/>
      <c r="G36" s="71">
        <v>346.08</v>
      </c>
      <c r="H36" s="71"/>
      <c r="I36" s="71">
        <v>847.281</v>
      </c>
      <c r="J36" s="71"/>
      <c r="K36" s="71">
        <v>696.549</v>
      </c>
      <c r="L36" s="71"/>
      <c r="M36" s="71">
        <v>330.189</v>
      </c>
    </row>
    <row r="37" spans="1:13" ht="12.75">
      <c r="A37" s="5"/>
      <c r="B37" s="6"/>
      <c r="C37" s="17"/>
      <c r="D37" s="17"/>
      <c r="E37" s="17"/>
      <c r="F37" s="17"/>
      <c r="G37" s="17"/>
      <c r="H37" s="17"/>
      <c r="I37" s="17"/>
      <c r="J37" s="17"/>
      <c r="K37" s="17"/>
      <c r="L37" s="17"/>
      <c r="M37" s="17"/>
    </row>
    <row r="38" spans="1:13" ht="12.75">
      <c r="A38" s="5"/>
      <c r="B38" s="5" t="s">
        <v>32</v>
      </c>
      <c r="C38" s="18"/>
      <c r="D38" s="18"/>
      <c r="E38" s="18"/>
      <c r="F38" s="18"/>
      <c r="G38" s="18"/>
      <c r="H38" s="18"/>
      <c r="I38" s="18"/>
      <c r="J38" s="18"/>
      <c r="K38" s="18"/>
      <c r="L38" s="18"/>
      <c r="M38" s="18"/>
    </row>
    <row r="39" spans="1:13" ht="12.75">
      <c r="A39" s="5"/>
      <c r="B39" s="5" t="s">
        <v>33</v>
      </c>
      <c r="C39" s="18"/>
      <c r="D39" s="18"/>
      <c r="E39" s="18"/>
      <c r="F39" s="18"/>
      <c r="G39" s="18"/>
      <c r="H39" s="18"/>
      <c r="I39" s="18"/>
      <c r="J39" s="18"/>
      <c r="K39" s="18"/>
      <c r="L39" s="18"/>
      <c r="M39" s="18"/>
    </row>
    <row r="40" spans="1:13" ht="12.75">
      <c r="A40" s="5"/>
      <c r="B40" s="5" t="s">
        <v>34</v>
      </c>
      <c r="C40" s="18"/>
      <c r="D40" s="18"/>
      <c r="E40" s="18"/>
      <c r="F40" s="18"/>
      <c r="G40" s="18"/>
      <c r="H40" s="18"/>
      <c r="I40" s="18"/>
      <c r="J40" s="18"/>
      <c r="K40" s="18"/>
      <c r="L40" s="18"/>
      <c r="M40" s="18"/>
    </row>
    <row r="41" spans="1:13" ht="12.75">
      <c r="A41" s="5"/>
      <c r="B41" s="5" t="s">
        <v>244</v>
      </c>
      <c r="C41" s="18"/>
      <c r="D41" s="18"/>
      <c r="E41" s="18"/>
      <c r="F41" s="18"/>
      <c r="G41" s="18"/>
      <c r="H41" s="18"/>
      <c r="I41" s="18"/>
      <c r="J41" s="18"/>
      <c r="K41" s="18"/>
      <c r="L41" s="18"/>
      <c r="M41" s="18"/>
    </row>
    <row r="42" ht="12.75">
      <c r="B42" s="101" t="s">
        <v>146</v>
      </c>
    </row>
    <row r="44" ht="12.75">
      <c r="B44" s="101" t="s">
        <v>121</v>
      </c>
    </row>
    <row r="45" ht="12.75">
      <c r="B45" s="101" t="s">
        <v>122</v>
      </c>
    </row>
    <row r="46" ht="12.75">
      <c r="B46" s="101" t="s">
        <v>274</v>
      </c>
    </row>
    <row r="47" ht="12.75">
      <c r="B47" s="101" t="s">
        <v>123</v>
      </c>
    </row>
    <row r="48" ht="12.75">
      <c r="B48" s="101" t="s">
        <v>124</v>
      </c>
    </row>
    <row r="49" ht="12.75">
      <c r="B49" s="101" t="s">
        <v>125</v>
      </c>
    </row>
  </sheetData>
  <printOptions/>
  <pageMargins left="0.75" right="0.75" top="1" bottom="1" header="0.5" footer="0.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codeName="Sheet35"/>
  <dimension ref="B2:C30"/>
  <sheetViews>
    <sheetView workbookViewId="0" topLeftCell="A1">
      <selection activeCell="A1" sqref="A1"/>
    </sheetView>
  </sheetViews>
  <sheetFormatPr defaultColWidth="9.140625" defaultRowHeight="12.75"/>
  <cols>
    <col min="1" max="1" width="9.140625" style="1" customWidth="1"/>
    <col min="2" max="2" width="13.8515625" style="1" customWidth="1"/>
    <col min="3" max="16384" width="9.140625" style="1" customWidth="1"/>
  </cols>
  <sheetData>
    <row r="1" ht="12"/>
    <row r="2" ht="12">
      <c r="B2" s="1" t="s">
        <v>126</v>
      </c>
    </row>
    <row r="3" ht="12">
      <c r="B3" s="1" t="s">
        <v>127</v>
      </c>
    </row>
    <row r="4" ht="12">
      <c r="B4" s="1" t="s">
        <v>130</v>
      </c>
    </row>
    <row r="5" ht="12"/>
    <row r="6" ht="12">
      <c r="B6" s="1" t="s">
        <v>35</v>
      </c>
    </row>
    <row r="7" ht="12">
      <c r="B7" s="1" t="s">
        <v>36</v>
      </c>
    </row>
    <row r="8" ht="12"/>
    <row r="9" ht="12">
      <c r="C9" s="1">
        <v>2003</v>
      </c>
    </row>
    <row r="10" spans="2:3" ht="12">
      <c r="B10" s="15" t="s">
        <v>297</v>
      </c>
      <c r="C10" s="68">
        <v>134.23</v>
      </c>
    </row>
    <row r="11" spans="2:3" ht="12">
      <c r="B11" s="15" t="s">
        <v>288</v>
      </c>
      <c r="C11" s="68">
        <v>128.3</v>
      </c>
    </row>
    <row r="12" spans="2:3" ht="12">
      <c r="B12" s="15" t="s">
        <v>283</v>
      </c>
      <c r="C12" s="68">
        <v>107.442</v>
      </c>
    </row>
    <row r="13" spans="2:3" ht="12">
      <c r="B13" s="15" t="s">
        <v>293</v>
      </c>
      <c r="C13" s="68">
        <v>106.369</v>
      </c>
    </row>
    <row r="14" spans="2:3" ht="12">
      <c r="B14" s="15" t="s">
        <v>319</v>
      </c>
      <c r="C14" s="68">
        <v>105.318</v>
      </c>
    </row>
    <row r="15" spans="2:3" ht="12">
      <c r="B15" s="15" t="s">
        <v>321</v>
      </c>
      <c r="C15" s="68">
        <v>101.133</v>
      </c>
    </row>
    <row r="16" spans="2:3" ht="12">
      <c r="B16" s="15" t="s">
        <v>289</v>
      </c>
      <c r="C16" s="68">
        <v>100.705</v>
      </c>
    </row>
    <row r="17" spans="2:3" ht="12">
      <c r="B17" s="15" t="s">
        <v>239</v>
      </c>
      <c r="C17" s="68">
        <v>97.938</v>
      </c>
    </row>
    <row r="18" spans="2:3" ht="12">
      <c r="B18" s="5" t="s">
        <v>315</v>
      </c>
      <c r="C18" s="69">
        <v>96.994</v>
      </c>
    </row>
    <row r="19" spans="2:3" ht="12">
      <c r="B19" s="15" t="s">
        <v>298</v>
      </c>
      <c r="C19" s="68">
        <v>94.879</v>
      </c>
    </row>
    <row r="20" spans="2:3" ht="12">
      <c r="B20" s="15" t="s">
        <v>294</v>
      </c>
      <c r="C20" s="68">
        <v>90.476</v>
      </c>
    </row>
    <row r="21" spans="2:3" ht="12">
      <c r="B21" s="15" t="s">
        <v>306</v>
      </c>
      <c r="C21" s="68">
        <v>83.034</v>
      </c>
    </row>
    <row r="22" spans="2:3" ht="12">
      <c r="B22" s="15" t="s">
        <v>248</v>
      </c>
      <c r="C22" s="68">
        <v>79.514</v>
      </c>
    </row>
    <row r="23" spans="2:3" ht="12">
      <c r="B23" s="15" t="s">
        <v>247</v>
      </c>
      <c r="C23" s="68">
        <v>71.717</v>
      </c>
    </row>
    <row r="24" spans="2:3" ht="12">
      <c r="B24" s="15" t="s">
        <v>250</v>
      </c>
      <c r="C24" s="68">
        <v>68.308</v>
      </c>
    </row>
    <row r="25" spans="2:3" ht="12">
      <c r="B25" s="15"/>
      <c r="C25" s="68"/>
    </row>
    <row r="26" spans="2:3" ht="12">
      <c r="B26" s="1" t="s">
        <v>37</v>
      </c>
      <c r="C26" s="68"/>
    </row>
    <row r="27" spans="2:3" ht="12">
      <c r="B27" s="1" t="s">
        <v>322</v>
      </c>
      <c r="C27" s="68"/>
    </row>
    <row r="28" spans="2:3" ht="12">
      <c r="B28" s="101" t="s">
        <v>117</v>
      </c>
      <c r="C28" s="68"/>
    </row>
    <row r="29" spans="2:3" ht="12">
      <c r="B29" s="15"/>
      <c r="C29" s="68"/>
    </row>
    <row r="30" spans="2:3" ht="12">
      <c r="B30" s="5" t="s">
        <v>265</v>
      </c>
      <c r="C30" s="68"/>
    </row>
  </sheetData>
  <printOptions/>
  <pageMargins left="0.75" right="0.75" top="1" bottom="1" header="0.5" footer="0.5"/>
  <pageSetup horizontalDpi="1200" verticalDpi="12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13"/>
  <dimension ref="B2:L39"/>
  <sheetViews>
    <sheetView workbookViewId="0" topLeftCell="A1">
      <selection activeCell="A1" sqref="A1"/>
    </sheetView>
  </sheetViews>
  <sheetFormatPr defaultColWidth="9.140625" defaultRowHeight="12.75"/>
  <cols>
    <col min="1" max="1" width="9.140625" style="1" customWidth="1"/>
    <col min="2" max="2" width="27.57421875" style="1" customWidth="1"/>
    <col min="3" max="3" width="11.57421875" style="1" customWidth="1"/>
    <col min="4" max="16384" width="9.140625" style="1" customWidth="1"/>
  </cols>
  <sheetData>
    <row r="1" ht="12"/>
    <row r="2" ht="12">
      <c r="B2" s="1" t="s">
        <v>126</v>
      </c>
    </row>
    <row r="3" ht="12">
      <c r="B3" s="1" t="s">
        <v>127</v>
      </c>
    </row>
    <row r="4" ht="12">
      <c r="B4" s="1" t="s">
        <v>130</v>
      </c>
    </row>
    <row r="5" ht="12"/>
    <row r="6" ht="12">
      <c r="B6" s="1" t="s">
        <v>38</v>
      </c>
    </row>
    <row r="7" ht="12">
      <c r="B7" s="1" t="s">
        <v>153</v>
      </c>
    </row>
    <row r="8" spans="5:7" ht="12">
      <c r="E8" s="3"/>
      <c r="F8" s="3"/>
      <c r="G8" s="3"/>
    </row>
    <row r="9" spans="2:7" ht="12">
      <c r="B9" s="1" t="s">
        <v>39</v>
      </c>
      <c r="C9" s="42">
        <v>33.27383789079877</v>
      </c>
      <c r="E9" s="3"/>
      <c r="F9" s="3"/>
      <c r="G9" s="3"/>
    </row>
    <row r="10" spans="2:4" ht="12">
      <c r="B10" s="1" t="s">
        <v>40</v>
      </c>
      <c r="C10" s="42">
        <v>29.472332427914555</v>
      </c>
      <c r="D10" s="49"/>
    </row>
    <row r="11" spans="2:4" ht="12">
      <c r="B11" s="1" t="s">
        <v>41</v>
      </c>
      <c r="C11" s="42">
        <v>13.08064701753931</v>
      </c>
      <c r="D11" s="49"/>
    </row>
    <row r="12" spans="2:12" ht="12">
      <c r="B12" s="1" t="s">
        <v>42</v>
      </c>
      <c r="C12" s="42">
        <v>12.796802655373082</v>
      </c>
      <c r="D12" s="49"/>
      <c r="E12" s="50"/>
      <c r="F12" s="51"/>
      <c r="G12" s="52"/>
      <c r="H12" s="43"/>
      <c r="I12" s="43"/>
      <c r="J12" s="43"/>
      <c r="K12" s="43"/>
      <c r="L12" s="43"/>
    </row>
    <row r="13" spans="2:7" ht="12">
      <c r="B13" s="1" t="s">
        <v>43</v>
      </c>
      <c r="C13" s="42">
        <v>5.118577312418203</v>
      </c>
      <c r="D13" s="49"/>
      <c r="E13" s="3"/>
      <c r="F13" s="3"/>
      <c r="G13" s="3"/>
    </row>
    <row r="14" spans="2:7" ht="12">
      <c r="B14" s="1" t="s">
        <v>44</v>
      </c>
      <c r="C14" s="42">
        <v>3.5037682151288356</v>
      </c>
      <c r="D14" s="49"/>
      <c r="E14" s="3"/>
      <c r="F14" s="3"/>
      <c r="G14" s="3"/>
    </row>
    <row r="15" spans="2:4" ht="12">
      <c r="B15" s="1" t="s">
        <v>45</v>
      </c>
      <c r="C15" s="42">
        <v>2.754034480827229</v>
      </c>
      <c r="D15" s="49"/>
    </row>
    <row r="16" spans="3:4" ht="12">
      <c r="C16" s="48"/>
      <c r="D16" s="49"/>
    </row>
    <row r="17" spans="2:4" ht="12">
      <c r="B17" s="1" t="s">
        <v>46</v>
      </c>
      <c r="C17" s="48"/>
      <c r="D17" s="49"/>
    </row>
    <row r="18" spans="2:4" ht="12">
      <c r="B18" s="101" t="s">
        <v>281</v>
      </c>
      <c r="C18" s="48"/>
      <c r="D18" s="49"/>
    </row>
    <row r="19" spans="3:4" ht="12">
      <c r="C19" s="48"/>
      <c r="D19" s="49"/>
    </row>
    <row r="20" spans="3:4" ht="12">
      <c r="C20" s="48"/>
      <c r="D20" s="49"/>
    </row>
    <row r="21" spans="3:4" ht="12">
      <c r="C21" s="48"/>
      <c r="D21" s="49"/>
    </row>
    <row r="22" spans="3:4" ht="12">
      <c r="C22" s="48"/>
      <c r="D22" s="49"/>
    </row>
    <row r="23" spans="3:4" ht="12">
      <c r="C23" s="48"/>
      <c r="D23" s="49"/>
    </row>
    <row r="24" spans="3:4" ht="12">
      <c r="C24" s="48"/>
      <c r="D24" s="49"/>
    </row>
    <row r="25" spans="3:4" ht="12">
      <c r="C25" s="48"/>
      <c r="D25" s="49"/>
    </row>
    <row r="26" spans="3:4" ht="12">
      <c r="C26" s="48"/>
      <c r="D26" s="49"/>
    </row>
    <row r="27" spans="3:4" ht="12">
      <c r="C27" s="48"/>
      <c r="D27" s="49"/>
    </row>
    <row r="28" spans="3:4" ht="12">
      <c r="C28" s="48"/>
      <c r="D28" s="49"/>
    </row>
    <row r="29" spans="3:4" ht="12">
      <c r="C29" s="48"/>
      <c r="D29" s="49"/>
    </row>
    <row r="30" spans="3:4" ht="12">
      <c r="C30" s="48"/>
      <c r="D30" s="49"/>
    </row>
    <row r="31" spans="3:4" ht="12">
      <c r="C31" s="48"/>
      <c r="D31" s="49"/>
    </row>
    <row r="32" spans="3:4" ht="12">
      <c r="C32" s="48"/>
      <c r="D32" s="49"/>
    </row>
    <row r="33" spans="3:4" ht="12">
      <c r="C33" s="48"/>
      <c r="D33" s="49"/>
    </row>
    <row r="34" spans="3:4" ht="12">
      <c r="C34" s="48"/>
      <c r="D34" s="49"/>
    </row>
    <row r="35" ht="12">
      <c r="D35" s="49"/>
    </row>
    <row r="36" spans="3:4" ht="12">
      <c r="C36" s="48"/>
      <c r="D36" s="49"/>
    </row>
    <row r="37" spans="3:4" ht="12">
      <c r="C37" s="48"/>
      <c r="D37" s="49"/>
    </row>
    <row r="38" ht="12">
      <c r="D38" s="49"/>
    </row>
    <row r="39" ht="12">
      <c r="D39" s="49"/>
    </row>
  </sheetData>
  <printOptions/>
  <pageMargins left="0.75" right="0.75" top="1" bottom="1" header="0.5" footer="0.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43">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42"/>
  <dimension ref="B2:C42"/>
  <sheetViews>
    <sheetView workbookViewId="0" topLeftCell="A1">
      <selection activeCell="A1" sqref="A1"/>
    </sheetView>
  </sheetViews>
  <sheetFormatPr defaultColWidth="9.140625" defaultRowHeight="12.75"/>
  <cols>
    <col min="1" max="1" width="9.140625" style="1" customWidth="1"/>
    <col min="2" max="2" width="17.140625" style="1" customWidth="1"/>
    <col min="3" max="16384" width="9.140625" style="1" customWidth="1"/>
  </cols>
  <sheetData>
    <row r="1" ht="12"/>
    <row r="2" ht="12">
      <c r="B2" s="1" t="s">
        <v>126</v>
      </c>
    </row>
    <row r="3" ht="12">
      <c r="B3" s="1" t="s">
        <v>127</v>
      </c>
    </row>
    <row r="4" ht="12">
      <c r="B4" s="1" t="s">
        <v>131</v>
      </c>
    </row>
    <row r="5" ht="12"/>
    <row r="6" ht="12">
      <c r="B6" s="1" t="s">
        <v>47</v>
      </c>
    </row>
    <row r="7" ht="12">
      <c r="B7" s="1" t="s">
        <v>48</v>
      </c>
    </row>
    <row r="8" ht="12"/>
    <row r="9" ht="12"/>
    <row r="10" spans="2:3" ht="12">
      <c r="B10" s="1" t="s">
        <v>239</v>
      </c>
      <c r="C10" s="42">
        <v>11.03314514548839</v>
      </c>
    </row>
    <row r="11" spans="2:3" ht="12">
      <c r="B11" s="1" t="s">
        <v>298</v>
      </c>
      <c r="C11" s="42">
        <v>8.415758763284112</v>
      </c>
    </row>
    <row r="12" spans="2:3" ht="12">
      <c r="B12" s="1" t="s">
        <v>294</v>
      </c>
      <c r="C12" s="42">
        <v>7.24779669611099</v>
      </c>
    </row>
    <row r="13" spans="2:3" ht="12">
      <c r="B13" s="1" t="s">
        <v>290</v>
      </c>
      <c r="C13" s="42">
        <v>7.207001797497979</v>
      </c>
    </row>
    <row r="14" spans="2:3" ht="12">
      <c r="B14" s="1" t="s">
        <v>287</v>
      </c>
      <c r="C14" s="42">
        <v>7.166864823387551</v>
      </c>
    </row>
    <row r="15" spans="2:3" ht="12">
      <c r="B15" s="1" t="s">
        <v>248</v>
      </c>
      <c r="C15" s="42">
        <v>6.977023915801343</v>
      </c>
    </row>
    <row r="16" spans="2:3" ht="12">
      <c r="B16" s="1" t="s">
        <v>300</v>
      </c>
      <c r="C16" s="42">
        <v>6.970288185792864</v>
      </c>
    </row>
    <row r="17" spans="2:3" ht="12">
      <c r="B17" s="1" t="s">
        <v>247</v>
      </c>
      <c r="C17" s="42">
        <v>6.520127586633445</v>
      </c>
    </row>
    <row r="18" spans="2:3" ht="12">
      <c r="B18" s="1" t="s">
        <v>321</v>
      </c>
      <c r="C18" s="42">
        <v>6.344674270774734</v>
      </c>
    </row>
    <row r="19" spans="2:3" ht="12">
      <c r="B19" s="1" t="s">
        <v>288</v>
      </c>
      <c r="C19" s="42">
        <v>5.179125801220171</v>
      </c>
    </row>
    <row r="20" spans="2:3" ht="12">
      <c r="B20" s="1" t="s">
        <v>245</v>
      </c>
      <c r="C20" s="42">
        <v>4.840862740250912</v>
      </c>
    </row>
    <row r="21" spans="2:3" ht="12">
      <c r="B21" s="1" t="s">
        <v>246</v>
      </c>
      <c r="C21" s="42">
        <v>4.799493479614151</v>
      </c>
    </row>
    <row r="22" spans="2:3" ht="12">
      <c r="B22" s="1" t="s">
        <v>289</v>
      </c>
      <c r="C22" s="42">
        <v>4.739627665507109</v>
      </c>
    </row>
    <row r="23" spans="2:3" ht="12">
      <c r="B23" s="1" t="s">
        <v>250</v>
      </c>
      <c r="C23" s="42">
        <v>3.816215620017848</v>
      </c>
    </row>
    <row r="24" spans="2:3" ht="12">
      <c r="B24" s="1" t="s">
        <v>297</v>
      </c>
      <c r="C24" s="42">
        <v>3.2491039073221506</v>
      </c>
    </row>
    <row r="25" spans="2:3" ht="12">
      <c r="B25" s="1" t="s">
        <v>302</v>
      </c>
      <c r="C25" s="42">
        <v>3.0135824026438223</v>
      </c>
    </row>
    <row r="26" spans="2:3" ht="12">
      <c r="B26" s="1" t="s">
        <v>306</v>
      </c>
      <c r="C26" s="42">
        <v>2.490475266335046</v>
      </c>
    </row>
    <row r="27" spans="2:3" ht="12">
      <c r="B27" s="1" t="s">
        <v>315</v>
      </c>
      <c r="C27" s="42">
        <v>2.4455974599241075</v>
      </c>
    </row>
    <row r="28" spans="2:3" ht="12">
      <c r="B28" s="1" t="s">
        <v>301</v>
      </c>
      <c r="C28" s="42">
        <v>2.311714731880632</v>
      </c>
    </row>
    <row r="29" spans="2:3" ht="12">
      <c r="B29" s="1" t="s">
        <v>319</v>
      </c>
      <c r="C29" s="42">
        <v>2.0326889913863027</v>
      </c>
    </row>
    <row r="30" spans="2:3" ht="12">
      <c r="B30" s="1" t="s">
        <v>282</v>
      </c>
      <c r="C30" s="42">
        <v>1.6595216443655365</v>
      </c>
    </row>
    <row r="31" spans="2:3" ht="12">
      <c r="B31" s="1" t="s">
        <v>299</v>
      </c>
      <c r="C31" s="42">
        <v>1.1207920792079207</v>
      </c>
    </row>
    <row r="32" spans="2:3" ht="12">
      <c r="B32" s="1" t="s">
        <v>292</v>
      </c>
      <c r="C32" s="42">
        <v>0.8274201422957875</v>
      </c>
    </row>
    <row r="33" spans="2:3" ht="12">
      <c r="B33" s="1" t="s">
        <v>241</v>
      </c>
      <c r="C33" s="42">
        <v>0.5606958511353533</v>
      </c>
    </row>
    <row r="34" spans="2:3" ht="12">
      <c r="B34" s="1" t="s">
        <v>303</v>
      </c>
      <c r="C34" s="42">
        <v>0.13658536585365852</v>
      </c>
    </row>
    <row r="35" spans="2:3" ht="12">
      <c r="B35" s="1" t="s">
        <v>286</v>
      </c>
      <c r="C35" s="46" t="s">
        <v>318</v>
      </c>
    </row>
    <row r="36" spans="2:3" ht="12">
      <c r="B36" s="1" t="s">
        <v>243</v>
      </c>
      <c r="C36" s="46" t="s">
        <v>318</v>
      </c>
    </row>
    <row r="37" ht="12">
      <c r="C37" s="46"/>
    </row>
    <row r="38" spans="2:3" ht="12">
      <c r="B38" s="1" t="s">
        <v>253</v>
      </c>
      <c r="C38" s="42">
        <v>4.2</v>
      </c>
    </row>
    <row r="40" ht="12">
      <c r="B40" s="1" t="s">
        <v>11</v>
      </c>
    </row>
    <row r="41" ht="12">
      <c r="B41" s="1" t="s">
        <v>49</v>
      </c>
    </row>
    <row r="42" ht="12">
      <c r="B42" s="1" t="s">
        <v>266</v>
      </c>
    </row>
  </sheetData>
  <printOptions/>
  <pageMargins left="0.75" right="0.75" top="1" bottom="1" header="0.5" footer="0.5"/>
  <pageSetup horizontalDpi="1200" verticalDpi="12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45"/>
  <dimension ref="B2:C29"/>
  <sheetViews>
    <sheetView workbookViewId="0" topLeftCell="A1">
      <selection activeCell="A1" sqref="A1"/>
    </sheetView>
  </sheetViews>
  <sheetFormatPr defaultColWidth="9.140625" defaultRowHeight="12.75"/>
  <cols>
    <col min="1" max="1" width="9.140625" style="1" customWidth="1"/>
    <col min="2" max="2" width="17.421875" style="1" customWidth="1"/>
    <col min="3" max="16384" width="9.140625" style="1" customWidth="1"/>
  </cols>
  <sheetData>
    <row r="2" ht="12">
      <c r="B2" s="1" t="s">
        <v>126</v>
      </c>
    </row>
    <row r="3" ht="12">
      <c r="B3" s="1" t="s">
        <v>127</v>
      </c>
    </row>
    <row r="4" ht="12">
      <c r="B4" s="1" t="s">
        <v>131</v>
      </c>
    </row>
    <row r="6" ht="12">
      <c r="B6" s="1" t="s">
        <v>50</v>
      </c>
    </row>
    <row r="7" ht="12">
      <c r="B7" s="1" t="s">
        <v>51</v>
      </c>
    </row>
    <row r="9" ht="12">
      <c r="C9" s="40"/>
    </row>
    <row r="10" spans="2:3" ht="12">
      <c r="B10" s="65" t="s">
        <v>282</v>
      </c>
      <c r="C10" s="46">
        <v>6.608783564492365</v>
      </c>
    </row>
    <row r="11" spans="2:3" ht="12">
      <c r="B11" s="65" t="s">
        <v>298</v>
      </c>
      <c r="C11" s="46">
        <v>6.141778320134042</v>
      </c>
    </row>
    <row r="12" spans="2:3" ht="12">
      <c r="B12" s="65" t="s">
        <v>306</v>
      </c>
      <c r="C12" s="46">
        <v>4.838614105321592</v>
      </c>
    </row>
    <row r="13" spans="2:3" ht="12">
      <c r="B13" s="1" t="s">
        <v>321</v>
      </c>
      <c r="C13" s="46">
        <v>4.317519684519423</v>
      </c>
    </row>
    <row r="14" spans="2:3" ht="12">
      <c r="B14" s="1" t="s">
        <v>320</v>
      </c>
      <c r="C14" s="46">
        <v>3.3043969671758</v>
      </c>
    </row>
    <row r="15" spans="2:3" ht="12">
      <c r="B15" s="1" t="s">
        <v>294</v>
      </c>
      <c r="C15" s="46">
        <v>2.590778024445635</v>
      </c>
    </row>
    <row r="16" spans="2:3" ht="12">
      <c r="B16" s="1" t="s">
        <v>319</v>
      </c>
      <c r="C16" s="46">
        <v>2.5680601405067947</v>
      </c>
    </row>
    <row r="17" spans="2:3" ht="12">
      <c r="B17" s="1" t="s">
        <v>250</v>
      </c>
      <c r="C17" s="46">
        <v>2.195467650552468</v>
      </c>
    </row>
    <row r="18" spans="2:3" ht="12">
      <c r="B18" s="1" t="s">
        <v>289</v>
      </c>
      <c r="C18" s="46">
        <v>1.7410182290130376</v>
      </c>
    </row>
    <row r="19" spans="2:3" ht="12">
      <c r="B19" s="1" t="s">
        <v>297</v>
      </c>
      <c r="C19" s="46">
        <v>1.4163374806101614</v>
      </c>
    </row>
    <row r="20" spans="2:3" ht="12">
      <c r="B20" s="1" t="s">
        <v>239</v>
      </c>
      <c r="C20" s="46">
        <v>1.0432523729854026</v>
      </c>
    </row>
    <row r="21" spans="2:3" ht="12">
      <c r="B21" s="1" t="s">
        <v>288</v>
      </c>
      <c r="C21" s="46">
        <v>1.017363958405437</v>
      </c>
    </row>
    <row r="22" spans="2:3" ht="12">
      <c r="B22" s="1" t="s">
        <v>292</v>
      </c>
      <c r="C22" s="46">
        <v>0.6661955500058317</v>
      </c>
    </row>
    <row r="23" spans="2:3" ht="12">
      <c r="B23" s="1" t="s">
        <v>247</v>
      </c>
      <c r="C23" s="46">
        <v>0.642686284244257</v>
      </c>
    </row>
    <row r="24" spans="2:3" ht="12">
      <c r="B24" s="1" t="s">
        <v>248</v>
      </c>
      <c r="C24" s="46">
        <v>0.4770025124631354</v>
      </c>
    </row>
    <row r="25" ht="12">
      <c r="C25" s="42"/>
    </row>
    <row r="26" spans="2:3" ht="12">
      <c r="B26" s="1" t="s">
        <v>52</v>
      </c>
      <c r="C26" s="42"/>
    </row>
    <row r="27" spans="2:3" ht="12">
      <c r="B27" s="1" t="s">
        <v>147</v>
      </c>
      <c r="C27" s="42"/>
    </row>
    <row r="28" ht="12">
      <c r="C28" s="42"/>
    </row>
    <row r="29" spans="2:3" ht="12">
      <c r="B29" s="1" t="s">
        <v>269</v>
      </c>
      <c r="C29" s="42"/>
    </row>
  </sheetData>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44"/>
  <dimension ref="A2:K45"/>
  <sheetViews>
    <sheetView showGridLines="0" workbookViewId="0" topLeftCell="A1">
      <selection activeCell="A1" sqref="A1"/>
    </sheetView>
  </sheetViews>
  <sheetFormatPr defaultColWidth="9.140625" defaultRowHeight="12.75"/>
  <cols>
    <col min="1" max="1" width="1.7109375" style="1" customWidth="1"/>
    <col min="2" max="2" width="16.8515625" style="1" customWidth="1"/>
    <col min="3" max="3" width="14.57421875" style="1" customWidth="1"/>
    <col min="4" max="4" width="1.421875" style="1" customWidth="1"/>
    <col min="5" max="5" width="20.28125" style="1" customWidth="1"/>
    <col min="6" max="6" width="1.421875" style="1" customWidth="1"/>
    <col min="7" max="7" width="13.140625" style="1" customWidth="1"/>
    <col min="8" max="8" width="1.421875" style="1" customWidth="1"/>
    <col min="9" max="9" width="9.421875" style="1" customWidth="1"/>
    <col min="10" max="10" width="1.421875" style="1" customWidth="1"/>
    <col min="11" max="11" width="13.28125" style="1" customWidth="1"/>
    <col min="12" max="16384" width="9.140625" style="54" customWidth="1"/>
  </cols>
  <sheetData>
    <row r="2" ht="12">
      <c r="B2" s="1" t="s">
        <v>126</v>
      </c>
    </row>
    <row r="3" spans="1:2" ht="12">
      <c r="A3" s="2"/>
      <c r="B3" s="1" t="s">
        <v>127</v>
      </c>
    </row>
    <row r="4" ht="12">
      <c r="B4" s="1" t="s">
        <v>131</v>
      </c>
    </row>
    <row r="6" ht="12">
      <c r="B6" s="1" t="s">
        <v>53</v>
      </c>
    </row>
    <row r="9" spans="1:11" ht="54" customHeight="1">
      <c r="A9" s="3"/>
      <c r="B9" s="3"/>
      <c r="C9" s="8" t="s">
        <v>54</v>
      </c>
      <c r="D9" s="4"/>
      <c r="E9" s="8" t="s">
        <v>55</v>
      </c>
      <c r="F9" s="4"/>
      <c r="G9" s="8" t="s">
        <v>56</v>
      </c>
      <c r="H9" s="4"/>
      <c r="I9" s="8" t="s">
        <v>60</v>
      </c>
      <c r="J9" s="4"/>
      <c r="K9" s="8" t="s">
        <v>57</v>
      </c>
    </row>
    <row r="10" spans="1:11" ht="12">
      <c r="A10" s="9"/>
      <c r="B10" s="10" t="s">
        <v>282</v>
      </c>
      <c r="C10" s="70">
        <v>1385.58</v>
      </c>
      <c r="D10" s="26"/>
      <c r="E10" s="11">
        <v>1.4264062702983589</v>
      </c>
      <c r="F10" s="11"/>
      <c r="G10" s="11">
        <v>1.6595216443655365</v>
      </c>
      <c r="H10" s="26"/>
      <c r="I10" s="11">
        <v>1.5668528702781508</v>
      </c>
      <c r="J10" s="26"/>
      <c r="K10" s="11">
        <v>2.8</v>
      </c>
    </row>
    <row r="11" spans="1:11" ht="12">
      <c r="A11" s="15"/>
      <c r="B11" s="16" t="s">
        <v>285</v>
      </c>
      <c r="C11" s="73">
        <v>2729.39</v>
      </c>
      <c r="D11" s="24"/>
      <c r="E11" s="17" t="s">
        <v>318</v>
      </c>
      <c r="F11" s="17"/>
      <c r="G11" s="17" t="s">
        <v>318</v>
      </c>
      <c r="H11" s="24"/>
      <c r="I11" s="17">
        <v>4.08882570830845</v>
      </c>
      <c r="J11" s="24"/>
      <c r="K11" s="17">
        <v>0.49</v>
      </c>
    </row>
    <row r="12" spans="1:11" ht="12">
      <c r="A12" s="15"/>
      <c r="B12" s="16" t="s">
        <v>287</v>
      </c>
      <c r="C12" s="73">
        <v>3557.79</v>
      </c>
      <c r="D12" s="24"/>
      <c r="E12" s="17">
        <v>6.358132436147159</v>
      </c>
      <c r="F12" s="17"/>
      <c r="G12" s="17">
        <v>7.166864823387551</v>
      </c>
      <c r="H12" s="24"/>
      <c r="I12" s="17">
        <v>1.3218880259936645</v>
      </c>
      <c r="J12" s="24"/>
      <c r="K12" s="17">
        <v>0.58</v>
      </c>
    </row>
    <row r="13" spans="1:11" ht="12">
      <c r="A13" s="15"/>
      <c r="B13" s="16" t="s">
        <v>288</v>
      </c>
      <c r="C13" s="73">
        <v>2589.8</v>
      </c>
      <c r="D13" s="24"/>
      <c r="E13" s="17">
        <v>5.107846165727082</v>
      </c>
      <c r="F13" s="17"/>
      <c r="G13" s="17">
        <v>5.179125801220171</v>
      </c>
      <c r="H13" s="24"/>
      <c r="I13" s="17">
        <v>16.681983164723142</v>
      </c>
      <c r="J13" s="24"/>
      <c r="K13" s="17">
        <v>1.75</v>
      </c>
    </row>
    <row r="14" spans="1:11" ht="12">
      <c r="A14" s="15"/>
      <c r="B14" s="16" t="s">
        <v>289</v>
      </c>
      <c r="C14" s="73">
        <v>17035.22</v>
      </c>
      <c r="D14" s="24"/>
      <c r="E14" s="17" t="s">
        <v>318</v>
      </c>
      <c r="F14" s="17"/>
      <c r="G14" s="17">
        <v>4.739627665507109</v>
      </c>
      <c r="H14" s="24"/>
      <c r="I14" s="17" t="s">
        <v>318</v>
      </c>
      <c r="J14" s="24"/>
      <c r="K14" s="17">
        <v>1.07</v>
      </c>
    </row>
    <row r="15" spans="1:11" ht="12">
      <c r="A15" s="15"/>
      <c r="B15" s="16" t="s">
        <v>290</v>
      </c>
      <c r="C15" s="73">
        <v>828.93</v>
      </c>
      <c r="D15" s="24"/>
      <c r="E15" s="17">
        <v>4.401698575271737</v>
      </c>
      <c r="F15" s="17"/>
      <c r="G15" s="17">
        <v>7.207001797497979</v>
      </c>
      <c r="H15" s="24"/>
      <c r="I15" s="17" t="s">
        <v>318</v>
      </c>
      <c r="J15" s="24"/>
      <c r="K15" s="17">
        <v>0.38</v>
      </c>
    </row>
    <row r="16" spans="1:11" ht="12">
      <c r="A16" s="15"/>
      <c r="B16" s="16" t="s">
        <v>292</v>
      </c>
      <c r="C16" s="73">
        <v>4219.38</v>
      </c>
      <c r="D16" s="24"/>
      <c r="E16" s="17">
        <v>0.5577359706876366</v>
      </c>
      <c r="F16" s="17"/>
      <c r="G16" s="17">
        <v>0.8274201422957875</v>
      </c>
      <c r="H16" s="24"/>
      <c r="I16" s="17">
        <v>0</v>
      </c>
      <c r="J16" s="24"/>
      <c r="K16" s="17">
        <v>1.47</v>
      </c>
    </row>
    <row r="17" spans="1:11" ht="12">
      <c r="A17" s="15"/>
      <c r="B17" s="16" t="s">
        <v>294</v>
      </c>
      <c r="C17" s="73">
        <v>3983.79</v>
      </c>
      <c r="D17" s="24"/>
      <c r="E17" s="17">
        <v>5.176101149910011</v>
      </c>
      <c r="F17" s="17"/>
      <c r="G17" s="17">
        <v>7.24779669611099</v>
      </c>
      <c r="H17" s="24"/>
      <c r="I17" s="17">
        <v>40.00662685533123</v>
      </c>
      <c r="J17" s="24"/>
      <c r="K17" s="17">
        <v>0.62</v>
      </c>
    </row>
    <row r="18" spans="1:11" ht="12">
      <c r="A18" s="15"/>
      <c r="B18" s="16" t="s">
        <v>297</v>
      </c>
      <c r="C18" s="73">
        <v>24855.13</v>
      </c>
      <c r="D18" s="24"/>
      <c r="E18" s="17">
        <v>1.8943051193053506</v>
      </c>
      <c r="F18" s="17"/>
      <c r="G18" s="17">
        <v>3.2491039073221506</v>
      </c>
      <c r="H18" s="24"/>
      <c r="I18" s="17">
        <v>15.148301376818388</v>
      </c>
      <c r="J18" s="24"/>
      <c r="K18" s="17">
        <v>0.58</v>
      </c>
    </row>
    <row r="19" spans="1:11" ht="12">
      <c r="A19" s="15"/>
      <c r="B19" s="16" t="s">
        <v>319</v>
      </c>
      <c r="C19" s="73">
        <v>27590.94</v>
      </c>
      <c r="D19" s="24"/>
      <c r="E19" s="17">
        <v>1.4618977925716778</v>
      </c>
      <c r="F19" s="17"/>
      <c r="G19" s="17">
        <v>2.0326889913863027</v>
      </c>
      <c r="H19" s="24"/>
      <c r="I19" s="17">
        <v>9.809306968156939</v>
      </c>
      <c r="J19" s="24"/>
      <c r="K19" s="17">
        <v>0.82</v>
      </c>
    </row>
    <row r="20" spans="1:11" ht="12">
      <c r="A20" s="15"/>
      <c r="B20" s="16" t="s">
        <v>298</v>
      </c>
      <c r="C20" s="73">
        <v>12707.85</v>
      </c>
      <c r="D20" s="24"/>
      <c r="E20" s="17">
        <v>5.756575659926738</v>
      </c>
      <c r="F20" s="17"/>
      <c r="G20" s="17">
        <v>8.415758763284112</v>
      </c>
      <c r="H20" s="24"/>
      <c r="I20" s="17">
        <v>31.261543061965636</v>
      </c>
      <c r="J20" s="24"/>
      <c r="K20" s="17">
        <v>0.75</v>
      </c>
    </row>
    <row r="21" spans="1:11" ht="12">
      <c r="A21" s="15"/>
      <c r="B21" s="16" t="s">
        <v>299</v>
      </c>
      <c r="C21" s="73">
        <v>151.5</v>
      </c>
      <c r="D21" s="24"/>
      <c r="E21" s="17">
        <v>0.15181518151815182</v>
      </c>
      <c r="F21" s="17"/>
      <c r="G21" s="17">
        <v>1.1207920792079207</v>
      </c>
      <c r="H21" s="24"/>
      <c r="I21" s="17">
        <v>30.264026402640265</v>
      </c>
      <c r="J21" s="24"/>
      <c r="K21" s="17">
        <v>1.61</v>
      </c>
    </row>
    <row r="22" spans="1:11" ht="12">
      <c r="A22" s="15"/>
      <c r="B22" s="16" t="s">
        <v>300</v>
      </c>
      <c r="C22" s="73">
        <v>1701.68</v>
      </c>
      <c r="D22" s="24"/>
      <c r="E22" s="17">
        <v>1.2159160359174461</v>
      </c>
      <c r="F22" s="17"/>
      <c r="G22" s="17">
        <v>6.970288185792864</v>
      </c>
      <c r="H22" s="24"/>
      <c r="I22" s="17">
        <v>0.04642470969865074</v>
      </c>
      <c r="J22" s="24"/>
      <c r="K22" s="17">
        <v>0.27</v>
      </c>
    </row>
    <row r="23" spans="1:11" ht="12">
      <c r="A23" s="15"/>
      <c r="B23" s="16" t="s">
        <v>301</v>
      </c>
      <c r="C23" s="73">
        <v>2792.04</v>
      </c>
      <c r="D23" s="24"/>
      <c r="E23" s="17">
        <v>0.4980229509605879</v>
      </c>
      <c r="F23" s="17"/>
      <c r="G23" s="17">
        <v>2.311714731880632</v>
      </c>
      <c r="H23" s="24"/>
      <c r="I23" s="17">
        <v>0.15830718757610923</v>
      </c>
      <c r="J23" s="24"/>
      <c r="K23" s="17">
        <v>0.46</v>
      </c>
    </row>
    <row r="24" spans="1:11" ht="12">
      <c r="A24" s="15"/>
      <c r="B24" s="16" t="s">
        <v>320</v>
      </c>
      <c r="C24" s="73">
        <v>129.13</v>
      </c>
      <c r="D24" s="24"/>
      <c r="E24" s="17">
        <v>2.1</v>
      </c>
      <c r="F24" s="17"/>
      <c r="G24" s="17">
        <v>2.4455974599241075</v>
      </c>
      <c r="H24" s="24"/>
      <c r="I24" s="17">
        <v>0</v>
      </c>
      <c r="J24" s="24"/>
      <c r="K24" s="17">
        <v>1.22</v>
      </c>
    </row>
    <row r="25" spans="1:11" ht="12">
      <c r="A25" s="15"/>
      <c r="B25" s="16" t="s">
        <v>302</v>
      </c>
      <c r="C25" s="73">
        <v>4266.55</v>
      </c>
      <c r="D25" s="24"/>
      <c r="E25" s="17">
        <v>1.9867340122581476</v>
      </c>
      <c r="F25" s="17"/>
      <c r="G25" s="17">
        <v>3.0135824026438223</v>
      </c>
      <c r="H25" s="24"/>
      <c r="I25" s="17">
        <v>3.580176020438058</v>
      </c>
      <c r="J25" s="24"/>
      <c r="K25" s="17">
        <v>0.58</v>
      </c>
    </row>
    <row r="26" spans="1:11" ht="12">
      <c r="A26" s="15"/>
      <c r="B26" s="16" t="s">
        <v>303</v>
      </c>
      <c r="C26" s="73">
        <v>10.25</v>
      </c>
      <c r="D26" s="24"/>
      <c r="E26" s="17">
        <v>0</v>
      </c>
      <c r="F26" s="17"/>
      <c r="G26" s="17">
        <v>0.13658536585365852</v>
      </c>
      <c r="H26" s="24"/>
      <c r="I26" s="17">
        <v>29.46341463414634</v>
      </c>
      <c r="J26" s="24"/>
      <c r="K26" s="17">
        <v>4.5</v>
      </c>
    </row>
    <row r="27" spans="1:11" ht="12">
      <c r="A27" s="15"/>
      <c r="B27" s="16" t="s">
        <v>306</v>
      </c>
      <c r="C27" s="73">
        <v>1958.06</v>
      </c>
      <c r="D27" s="24"/>
      <c r="E27" s="17">
        <v>2.3940532976517575</v>
      </c>
      <c r="F27" s="17"/>
      <c r="G27" s="17">
        <v>2.490475266335046</v>
      </c>
      <c r="H27" s="24"/>
      <c r="I27" s="17">
        <v>20.8328651828851</v>
      </c>
      <c r="J27" s="24"/>
      <c r="K27" s="17">
        <v>3.26</v>
      </c>
    </row>
    <row r="28" spans="1:11" ht="12">
      <c r="A28" s="15"/>
      <c r="B28" s="16" t="s">
        <v>239</v>
      </c>
      <c r="C28" s="73">
        <v>3266.24</v>
      </c>
      <c r="D28" s="24"/>
      <c r="E28" s="17" t="s">
        <v>318</v>
      </c>
      <c r="F28" s="17"/>
      <c r="G28" s="17">
        <v>11.03314514548839</v>
      </c>
      <c r="H28" s="24"/>
      <c r="I28" s="17">
        <v>3.656191829136867</v>
      </c>
      <c r="J28" s="24"/>
      <c r="K28" s="17">
        <v>0.75</v>
      </c>
    </row>
    <row r="29" spans="1:11" ht="12">
      <c r="A29" s="15"/>
      <c r="B29" s="16" t="s">
        <v>240</v>
      </c>
      <c r="C29" s="73">
        <v>14754.88</v>
      </c>
      <c r="D29" s="24"/>
      <c r="E29" s="17">
        <v>0.26149426880867743</v>
      </c>
      <c r="F29" s="17"/>
      <c r="G29" s="17">
        <v>0.5606958511353533</v>
      </c>
      <c r="H29" s="24"/>
      <c r="I29" s="17">
        <v>0.8417554056691753</v>
      </c>
      <c r="J29" s="24"/>
      <c r="K29" s="17">
        <v>0.72</v>
      </c>
    </row>
    <row r="30" spans="1:11" ht="12">
      <c r="A30" s="15"/>
      <c r="B30" s="16" t="s">
        <v>321</v>
      </c>
      <c r="C30" s="73">
        <v>3679.59</v>
      </c>
      <c r="D30" s="24"/>
      <c r="E30" s="17">
        <v>2.9995189681459076</v>
      </c>
      <c r="F30" s="17"/>
      <c r="G30" s="17">
        <v>6.344674270774734</v>
      </c>
      <c r="H30" s="24"/>
      <c r="I30" s="17">
        <v>16.76735723273517</v>
      </c>
      <c r="J30" s="24"/>
      <c r="K30" s="17">
        <v>0.56</v>
      </c>
    </row>
    <row r="31" spans="1:11" ht="12">
      <c r="A31" s="15"/>
      <c r="B31" s="16" t="s">
        <v>242</v>
      </c>
      <c r="C31" s="73">
        <v>13906.7</v>
      </c>
      <c r="D31" s="24"/>
      <c r="E31" s="17" t="s">
        <v>318</v>
      </c>
      <c r="F31" s="17"/>
      <c r="G31" s="17" t="s">
        <v>318</v>
      </c>
      <c r="H31" s="24"/>
      <c r="I31" s="17">
        <v>5.8128096529011195</v>
      </c>
      <c r="J31" s="24"/>
      <c r="K31" s="17">
        <v>0.47</v>
      </c>
    </row>
    <row r="32" spans="1:11" ht="12">
      <c r="A32" s="15"/>
      <c r="B32" s="16" t="s">
        <v>245</v>
      </c>
      <c r="C32" s="73">
        <v>485.43</v>
      </c>
      <c r="D32" s="24"/>
      <c r="E32" s="17">
        <v>3.2929567599859917</v>
      </c>
      <c r="F32" s="17"/>
      <c r="G32" s="17">
        <v>4.840862740250912</v>
      </c>
      <c r="H32" s="24"/>
      <c r="I32" s="17">
        <v>0.9125929588200151</v>
      </c>
      <c r="J32" s="24"/>
      <c r="K32" s="17">
        <v>1.08</v>
      </c>
    </row>
    <row r="33" spans="1:11" ht="12">
      <c r="A33" s="15"/>
      <c r="B33" s="16" t="s">
        <v>246</v>
      </c>
      <c r="C33" s="73">
        <v>1879.49</v>
      </c>
      <c r="D33" s="24"/>
      <c r="E33" s="17">
        <v>1.449701780802239</v>
      </c>
      <c r="F33" s="17"/>
      <c r="G33" s="17">
        <v>4.799493479614151</v>
      </c>
      <c r="H33" s="24"/>
      <c r="I33" s="17">
        <v>9.584514948204033</v>
      </c>
      <c r="J33" s="24"/>
      <c r="K33" s="17">
        <v>0.42</v>
      </c>
    </row>
    <row r="34" spans="1:11" ht="12">
      <c r="A34" s="5"/>
      <c r="B34" s="6" t="s">
        <v>247</v>
      </c>
      <c r="C34" s="72">
        <v>2263.56</v>
      </c>
      <c r="D34" s="27"/>
      <c r="E34" s="18">
        <v>5.973908356747779</v>
      </c>
      <c r="F34" s="18"/>
      <c r="G34" s="18">
        <v>6.520127586633445</v>
      </c>
      <c r="H34" s="27"/>
      <c r="I34" s="18">
        <v>3.1145629009171394</v>
      </c>
      <c r="J34" s="27"/>
      <c r="K34" s="18">
        <v>0.51</v>
      </c>
    </row>
    <row r="35" spans="1:11" ht="12">
      <c r="A35" s="5"/>
      <c r="B35" s="6" t="s">
        <v>248</v>
      </c>
      <c r="C35" s="72">
        <v>3192.45</v>
      </c>
      <c r="D35" s="27"/>
      <c r="E35" s="18">
        <v>6.265094206643801</v>
      </c>
      <c r="F35" s="18"/>
      <c r="G35" s="18">
        <v>6.977023915801343</v>
      </c>
      <c r="H35" s="27"/>
      <c r="I35" s="18">
        <v>5.231092107942176</v>
      </c>
      <c r="J35" s="27"/>
      <c r="K35" s="18">
        <v>0.57</v>
      </c>
    </row>
    <row r="36" spans="1:11" ht="12">
      <c r="A36" s="12"/>
      <c r="B36" s="13" t="s">
        <v>250</v>
      </c>
      <c r="C36" s="71">
        <v>15956.96</v>
      </c>
      <c r="D36" s="14"/>
      <c r="E36" s="14">
        <v>3.3078731788511098</v>
      </c>
      <c r="F36" s="14"/>
      <c r="G36" s="14">
        <v>3.816215620017848</v>
      </c>
      <c r="H36" s="14"/>
      <c r="I36" s="14">
        <v>1.3058878382849866</v>
      </c>
      <c r="J36" s="14"/>
      <c r="K36" s="14">
        <v>0.9</v>
      </c>
    </row>
    <row r="37" spans="1:11" ht="12">
      <c r="A37" s="19"/>
      <c r="B37" s="20" t="s">
        <v>253</v>
      </c>
      <c r="C37" s="74">
        <v>1035.4</v>
      </c>
      <c r="D37" s="21"/>
      <c r="E37" s="21">
        <v>3.526173459532547</v>
      </c>
      <c r="F37" s="21"/>
      <c r="G37" s="21">
        <v>4.153950164187753</v>
      </c>
      <c r="H37" s="21"/>
      <c r="I37" s="21">
        <v>11.313502028201661</v>
      </c>
      <c r="J37" s="21"/>
      <c r="K37" s="21">
        <v>1.21</v>
      </c>
    </row>
    <row r="38" spans="1:11" ht="12">
      <c r="A38" s="15"/>
      <c r="B38" s="16"/>
      <c r="C38" s="17"/>
      <c r="D38" s="17"/>
      <c r="E38" s="17"/>
      <c r="F38" s="17"/>
      <c r="G38" s="17"/>
      <c r="H38" s="17"/>
      <c r="I38" s="17"/>
      <c r="J38" s="17"/>
      <c r="K38" s="17"/>
    </row>
    <row r="39" spans="1:11" s="56" customFormat="1" ht="12">
      <c r="A39" s="5"/>
      <c r="B39" s="5" t="s">
        <v>58</v>
      </c>
      <c r="C39" s="18"/>
      <c r="D39" s="18"/>
      <c r="E39" s="18"/>
      <c r="F39" s="18"/>
      <c r="G39" s="18"/>
      <c r="H39" s="18"/>
      <c r="I39" s="18"/>
      <c r="J39" s="18"/>
      <c r="K39" s="18"/>
    </row>
    <row r="40" spans="1:11" s="56" customFormat="1" ht="12">
      <c r="A40" s="5"/>
      <c r="B40" s="5" t="s">
        <v>59</v>
      </c>
      <c r="C40" s="18"/>
      <c r="D40" s="18"/>
      <c r="E40" s="18"/>
      <c r="F40" s="18"/>
      <c r="G40" s="18"/>
      <c r="H40" s="18"/>
      <c r="I40" s="18"/>
      <c r="J40" s="18"/>
      <c r="K40" s="18"/>
    </row>
    <row r="41" spans="1:11" s="56" customFormat="1" ht="12">
      <c r="A41" s="5"/>
      <c r="B41" s="1" t="s">
        <v>148</v>
      </c>
      <c r="C41" s="18"/>
      <c r="D41" s="18"/>
      <c r="E41" s="18"/>
      <c r="F41" s="18"/>
      <c r="G41" s="18"/>
      <c r="H41" s="18"/>
      <c r="I41" s="18"/>
      <c r="J41" s="18"/>
      <c r="K41" s="18"/>
    </row>
    <row r="42" spans="1:11" s="56" customFormat="1" ht="12">
      <c r="A42" s="5"/>
      <c r="C42" s="18"/>
      <c r="D42" s="18"/>
      <c r="E42" s="18"/>
      <c r="F42" s="18"/>
      <c r="G42" s="18"/>
      <c r="H42" s="18"/>
      <c r="I42" s="18"/>
      <c r="J42" s="18"/>
      <c r="K42" s="18"/>
    </row>
    <row r="43" spans="1:11" s="56" customFormat="1" ht="12">
      <c r="A43" s="5"/>
      <c r="B43" s="5" t="s">
        <v>267</v>
      </c>
      <c r="C43" s="18"/>
      <c r="D43" s="18"/>
      <c r="E43" s="18"/>
      <c r="F43" s="18"/>
      <c r="G43" s="18"/>
      <c r="H43" s="18"/>
      <c r="I43" s="18"/>
      <c r="J43" s="18"/>
      <c r="K43" s="18"/>
    </row>
    <row r="44" spans="1:11" s="56" customFormat="1" ht="12">
      <c r="A44" s="5"/>
      <c r="B44" s="5" t="s">
        <v>268</v>
      </c>
      <c r="C44" s="18"/>
      <c r="D44" s="18"/>
      <c r="E44" s="18"/>
      <c r="F44" s="18"/>
      <c r="G44" s="18"/>
      <c r="H44" s="18"/>
      <c r="I44" s="18"/>
      <c r="J44" s="18"/>
      <c r="K44" s="18"/>
    </row>
    <row r="45" spans="1:11" s="56" customFormat="1" ht="12">
      <c r="A45" s="5"/>
      <c r="B45" s="3" t="s">
        <v>338</v>
      </c>
      <c r="C45" s="18"/>
      <c r="D45" s="18"/>
      <c r="E45" s="18"/>
      <c r="F45" s="18"/>
      <c r="G45" s="18"/>
      <c r="H45" s="18"/>
      <c r="I45" s="18"/>
      <c r="J45" s="18"/>
      <c r="K45" s="18"/>
    </row>
  </sheetData>
  <printOptions/>
  <pageMargins left="0.75" right="0.75" top="1" bottom="1" header="0.5" footer="0.5"/>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sheetPr codeName="Sheet46">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K50"/>
  <sheetViews>
    <sheetView showGridLines="0" workbookViewId="0" topLeftCell="A1">
      <selection activeCell="A1" sqref="A1"/>
    </sheetView>
  </sheetViews>
  <sheetFormatPr defaultColWidth="9.140625" defaultRowHeight="12.75"/>
  <cols>
    <col min="1" max="1" width="1.7109375" style="1" customWidth="1"/>
    <col min="2" max="2" width="16.28125" style="1" customWidth="1"/>
    <col min="3" max="3" width="7.28125" style="1" customWidth="1"/>
    <col min="4" max="5" width="10.57421875" style="1" customWidth="1"/>
    <col min="6" max="6" width="3.00390625" style="1" customWidth="1"/>
    <col min="7" max="7" width="7.28125" style="1" customWidth="1"/>
    <col min="8" max="9" width="10.57421875" style="1" customWidth="1"/>
    <col min="10" max="10" width="1.7109375" style="1" customWidth="1"/>
    <col min="11" max="11" width="15.57421875" style="1" customWidth="1"/>
    <col min="12" max="16384" width="9.140625" style="54" customWidth="1"/>
  </cols>
  <sheetData>
    <row r="2" ht="12">
      <c r="B2" s="1" t="s">
        <v>126</v>
      </c>
    </row>
    <row r="3" spans="1:2" ht="12">
      <c r="A3" s="2"/>
      <c r="B3" s="1" t="s">
        <v>127</v>
      </c>
    </row>
    <row r="4" ht="12">
      <c r="B4" s="1" t="s">
        <v>128</v>
      </c>
    </row>
    <row r="6" ht="12">
      <c r="B6" s="1" t="s">
        <v>334</v>
      </c>
    </row>
    <row r="7" ht="19.5" customHeight="1">
      <c r="K7" s="59"/>
    </row>
    <row r="8" ht="12.75" customHeight="1">
      <c r="K8" s="59"/>
    </row>
    <row r="9" spans="1:11" ht="36" customHeight="1">
      <c r="A9" s="3"/>
      <c r="B9" s="3"/>
      <c r="C9" s="113" t="s">
        <v>166</v>
      </c>
      <c r="D9" s="113"/>
      <c r="E9" s="113"/>
      <c r="F9" s="4"/>
      <c r="G9" s="113" t="s">
        <v>167</v>
      </c>
      <c r="H9" s="113"/>
      <c r="I9" s="113"/>
      <c r="J9" s="4"/>
      <c r="K9" s="60" t="s">
        <v>165</v>
      </c>
    </row>
    <row r="10" spans="1:11" ht="23.25" customHeight="1">
      <c r="A10" s="5"/>
      <c r="B10" s="6"/>
      <c r="C10" s="7">
        <v>2000</v>
      </c>
      <c r="D10" s="100" t="s">
        <v>106</v>
      </c>
      <c r="E10" s="7">
        <v>2005</v>
      </c>
      <c r="F10" s="7"/>
      <c r="G10" s="7">
        <v>2000</v>
      </c>
      <c r="H10" s="100" t="s">
        <v>106</v>
      </c>
      <c r="I10" s="7">
        <v>2005</v>
      </c>
      <c r="J10" s="7"/>
      <c r="K10" s="8">
        <v>2005</v>
      </c>
    </row>
    <row r="11" spans="1:11" s="55" customFormat="1" ht="12">
      <c r="A11" s="9"/>
      <c r="B11" s="10" t="s">
        <v>323</v>
      </c>
      <c r="C11" s="11" t="s">
        <v>318</v>
      </c>
      <c r="D11" s="11">
        <v>15021.03</v>
      </c>
      <c r="E11" s="11">
        <v>14478.6</v>
      </c>
      <c r="F11" s="11"/>
      <c r="G11" s="102" t="s">
        <v>318</v>
      </c>
      <c r="H11" s="11">
        <v>3199.42</v>
      </c>
      <c r="I11" s="11">
        <v>2821.23</v>
      </c>
      <c r="J11" s="75"/>
      <c r="K11" s="31">
        <v>16.5</v>
      </c>
    </row>
    <row r="12" spans="1:11" s="55" customFormat="1" ht="12" customHeight="1">
      <c r="A12" s="12"/>
      <c r="B12" s="13" t="s">
        <v>262</v>
      </c>
      <c r="C12" s="14" t="s">
        <v>318</v>
      </c>
      <c r="D12" s="14">
        <v>5918.6</v>
      </c>
      <c r="E12" s="14">
        <v>5509.4</v>
      </c>
      <c r="F12" s="14"/>
      <c r="G12" s="103" t="s">
        <v>318</v>
      </c>
      <c r="H12" s="14">
        <v>565.3</v>
      </c>
      <c r="I12" s="14">
        <v>498</v>
      </c>
      <c r="J12" s="76"/>
      <c r="K12" s="32">
        <v>39.8</v>
      </c>
    </row>
    <row r="13" spans="1:11" s="55" customFormat="1" ht="12" hidden="1">
      <c r="A13" s="12"/>
      <c r="B13" s="13"/>
      <c r="C13" s="14"/>
      <c r="D13" s="14"/>
      <c r="E13" s="14"/>
      <c r="F13" s="14"/>
      <c r="G13" s="14"/>
      <c r="H13" s="14"/>
      <c r="I13" s="14"/>
      <c r="J13" s="76"/>
      <c r="K13" s="32" t="s">
        <v>318</v>
      </c>
    </row>
    <row r="14" spans="1:11" s="55" customFormat="1" ht="12">
      <c r="A14" s="15"/>
      <c r="B14" s="16" t="s">
        <v>282</v>
      </c>
      <c r="C14" s="17">
        <v>61.71</v>
      </c>
      <c r="D14" s="17">
        <v>54.94</v>
      </c>
      <c r="E14" s="17">
        <v>51.54</v>
      </c>
      <c r="F14" s="17"/>
      <c r="G14" s="17">
        <v>18.19</v>
      </c>
      <c r="H14" s="17">
        <v>16.569</v>
      </c>
      <c r="I14" s="17">
        <v>15.18</v>
      </c>
      <c r="J14" s="77"/>
      <c r="K14" s="34">
        <v>4.152114862242918</v>
      </c>
    </row>
    <row r="15" spans="1:11" s="55" customFormat="1" ht="12">
      <c r="A15" s="15"/>
      <c r="B15" s="16" t="s">
        <v>285</v>
      </c>
      <c r="C15" s="17" t="s">
        <v>318</v>
      </c>
      <c r="D15" s="17">
        <v>665.55</v>
      </c>
      <c r="E15" s="17">
        <v>534.61</v>
      </c>
      <c r="F15" s="17"/>
      <c r="G15" s="17" t="s">
        <v>318</v>
      </c>
      <c r="H15" s="17">
        <v>195.01</v>
      </c>
      <c r="I15" s="17">
        <v>152.56</v>
      </c>
      <c r="J15" s="77"/>
      <c r="K15" s="34">
        <v>14.5</v>
      </c>
    </row>
    <row r="16" spans="1:11" s="55" customFormat="1" ht="12">
      <c r="A16" s="15"/>
      <c r="B16" s="16" t="s">
        <v>287</v>
      </c>
      <c r="C16" s="17" t="s">
        <v>318</v>
      </c>
      <c r="D16" s="17">
        <v>45.77</v>
      </c>
      <c r="E16" s="17">
        <v>42.25</v>
      </c>
      <c r="F16" s="17"/>
      <c r="G16" s="17" t="s">
        <v>318</v>
      </c>
      <c r="H16" s="17">
        <v>8.45</v>
      </c>
      <c r="I16" s="17">
        <v>6.78</v>
      </c>
      <c r="J16" s="77"/>
      <c r="K16" s="34">
        <v>4.7</v>
      </c>
    </row>
    <row r="17" spans="1:11" s="55" customFormat="1" ht="12">
      <c r="A17" s="15"/>
      <c r="B17" s="16" t="s">
        <v>288</v>
      </c>
      <c r="C17" s="17">
        <v>57.83</v>
      </c>
      <c r="D17" s="17">
        <v>48.61</v>
      </c>
      <c r="E17" s="17">
        <v>48.27</v>
      </c>
      <c r="F17" s="17"/>
      <c r="G17" s="17">
        <v>11.16</v>
      </c>
      <c r="H17" s="17">
        <v>7.95</v>
      </c>
      <c r="I17" s="17">
        <v>6.506</v>
      </c>
      <c r="J17" s="77"/>
      <c r="K17" s="34">
        <v>18.0112570356473</v>
      </c>
    </row>
    <row r="18" spans="1:11" s="55" customFormat="1" ht="12">
      <c r="A18" s="15"/>
      <c r="B18" s="16" t="s">
        <v>289</v>
      </c>
      <c r="C18" s="17">
        <v>471.96</v>
      </c>
      <c r="D18" s="17">
        <v>412.3</v>
      </c>
      <c r="E18" s="17">
        <v>389.88</v>
      </c>
      <c r="F18" s="17"/>
      <c r="G18" s="17">
        <v>152.65</v>
      </c>
      <c r="H18" s="17">
        <v>121.82</v>
      </c>
      <c r="I18" s="17">
        <v>110.4</v>
      </c>
      <c r="J18" s="77"/>
      <c r="K18" s="34" t="s">
        <v>318</v>
      </c>
    </row>
    <row r="19" spans="1:11" s="55" customFormat="1" ht="12">
      <c r="A19" s="15"/>
      <c r="B19" s="16" t="s">
        <v>290</v>
      </c>
      <c r="C19" s="17" t="s">
        <v>318</v>
      </c>
      <c r="D19" s="17">
        <v>36.86</v>
      </c>
      <c r="E19" s="17">
        <v>27.75</v>
      </c>
      <c r="F19" s="17"/>
      <c r="G19" s="17" t="s">
        <v>318</v>
      </c>
      <c r="H19" s="17">
        <v>12.398</v>
      </c>
      <c r="I19" s="17">
        <v>9.21</v>
      </c>
      <c r="J19" s="77"/>
      <c r="K19" s="34" t="s">
        <v>318</v>
      </c>
    </row>
    <row r="20" spans="1:11" s="55" customFormat="1" ht="12">
      <c r="A20" s="15"/>
      <c r="B20" s="16" t="s">
        <v>292</v>
      </c>
      <c r="C20" s="17">
        <v>141.53</v>
      </c>
      <c r="D20" s="17">
        <v>135.25</v>
      </c>
      <c r="E20" s="17">
        <v>132.67</v>
      </c>
      <c r="F20" s="17"/>
      <c r="G20" s="17">
        <v>31.81</v>
      </c>
      <c r="H20" s="17">
        <v>28.09</v>
      </c>
      <c r="I20" s="17">
        <v>23.82</v>
      </c>
      <c r="J20" s="77"/>
      <c r="K20" s="34">
        <v>0</v>
      </c>
    </row>
    <row r="21" spans="1:11" s="55" customFormat="1" ht="12">
      <c r="A21" s="15"/>
      <c r="B21" s="16" t="s">
        <v>295</v>
      </c>
      <c r="C21" s="17">
        <v>817.06</v>
      </c>
      <c r="D21" s="17">
        <v>824.46</v>
      </c>
      <c r="E21" s="17">
        <v>833.59</v>
      </c>
      <c r="F21" s="17"/>
      <c r="G21" s="17">
        <v>12.06</v>
      </c>
      <c r="H21" s="17">
        <v>11.55</v>
      </c>
      <c r="I21" s="17">
        <v>9.78</v>
      </c>
      <c r="J21" s="77"/>
      <c r="K21" s="34">
        <v>65.2</v>
      </c>
    </row>
    <row r="22" spans="1:11" s="55" customFormat="1" ht="12">
      <c r="A22" s="15"/>
      <c r="B22" s="16" t="s">
        <v>297</v>
      </c>
      <c r="C22" s="17">
        <v>1287.42</v>
      </c>
      <c r="D22" s="17">
        <v>1140.73</v>
      </c>
      <c r="E22" s="17">
        <v>1079.42</v>
      </c>
      <c r="F22" s="17"/>
      <c r="G22" s="17">
        <v>77.81</v>
      </c>
      <c r="H22" s="17">
        <v>51.03</v>
      </c>
      <c r="I22" s="17">
        <v>42.39</v>
      </c>
      <c r="J22" s="77"/>
      <c r="K22" s="34">
        <v>46.4</v>
      </c>
    </row>
    <row r="23" spans="1:11" s="55" customFormat="1" ht="12">
      <c r="A23" s="15"/>
      <c r="B23" s="16" t="s">
        <v>319</v>
      </c>
      <c r="C23" s="17" t="s">
        <v>318</v>
      </c>
      <c r="D23" s="17">
        <v>614</v>
      </c>
      <c r="E23" s="17">
        <v>567.14</v>
      </c>
      <c r="F23" s="17"/>
      <c r="G23" s="17" t="s">
        <v>318</v>
      </c>
      <c r="H23" s="17">
        <v>113.93</v>
      </c>
      <c r="I23" s="17">
        <v>103.85</v>
      </c>
      <c r="J23" s="77"/>
      <c r="K23" s="34">
        <v>18</v>
      </c>
    </row>
    <row r="24" spans="1:11" s="55" customFormat="1" ht="12">
      <c r="A24" s="15"/>
      <c r="B24" s="16" t="s">
        <v>298</v>
      </c>
      <c r="C24" s="17">
        <v>2153.72</v>
      </c>
      <c r="D24" s="17">
        <v>1963.82</v>
      </c>
      <c r="E24" s="17">
        <v>1728.53</v>
      </c>
      <c r="F24" s="17"/>
      <c r="G24" s="17">
        <v>81.6</v>
      </c>
      <c r="H24" s="17">
        <v>67.5</v>
      </c>
      <c r="I24" s="17">
        <v>61.02</v>
      </c>
      <c r="J24" s="77"/>
      <c r="K24" s="34">
        <v>37.58639268189533</v>
      </c>
    </row>
    <row r="25" spans="1:11" s="55" customFormat="1" ht="12">
      <c r="A25" s="15"/>
      <c r="B25" s="16" t="s">
        <v>299</v>
      </c>
      <c r="C25" s="17" t="s">
        <v>318</v>
      </c>
      <c r="D25" s="17">
        <v>45.2</v>
      </c>
      <c r="E25" s="17">
        <v>45.17</v>
      </c>
      <c r="F25" s="17"/>
      <c r="G25" s="17" t="s">
        <v>318</v>
      </c>
      <c r="H25" s="17">
        <v>0.25</v>
      </c>
      <c r="I25" s="17">
        <v>0.24</v>
      </c>
      <c r="J25" s="77"/>
      <c r="K25" s="34">
        <v>77.3</v>
      </c>
    </row>
    <row r="26" spans="1:11" s="55" customFormat="1" ht="12">
      <c r="A26" s="15"/>
      <c r="B26" s="16" t="s">
        <v>300</v>
      </c>
      <c r="C26" s="17">
        <v>140.84</v>
      </c>
      <c r="D26" s="17">
        <v>126.61</v>
      </c>
      <c r="E26" s="17">
        <v>128.67</v>
      </c>
      <c r="F26" s="17"/>
      <c r="G26" s="17">
        <v>73.89</v>
      </c>
      <c r="H26" s="17">
        <v>63.65</v>
      </c>
      <c r="I26" s="17">
        <v>50.9</v>
      </c>
      <c r="J26" s="77"/>
      <c r="K26" s="34">
        <v>0.287557317167949</v>
      </c>
    </row>
    <row r="27" spans="1:11" s="55" customFormat="1" ht="12">
      <c r="A27" s="15"/>
      <c r="B27" s="16" t="s">
        <v>301</v>
      </c>
      <c r="C27" s="17" t="s">
        <v>318</v>
      </c>
      <c r="D27" s="17">
        <v>272.11</v>
      </c>
      <c r="E27" s="17">
        <v>252.95</v>
      </c>
      <c r="F27" s="17"/>
      <c r="G27" s="17" t="s">
        <v>318</v>
      </c>
      <c r="H27" s="17">
        <v>193.413</v>
      </c>
      <c r="I27" s="17">
        <v>170.786</v>
      </c>
      <c r="J27" s="77"/>
      <c r="K27" s="34">
        <v>0.051395587886455284</v>
      </c>
    </row>
    <row r="28" spans="1:11" s="55" customFormat="1" ht="12">
      <c r="A28" s="15"/>
      <c r="B28" s="16" t="s">
        <v>320</v>
      </c>
      <c r="C28" s="17">
        <v>2.81</v>
      </c>
      <c r="D28" s="17">
        <v>2.45</v>
      </c>
      <c r="E28" s="17">
        <v>2.45</v>
      </c>
      <c r="F28" s="17"/>
      <c r="G28" s="17">
        <v>1.23</v>
      </c>
      <c r="H28" s="17">
        <v>1.027</v>
      </c>
      <c r="I28" s="17">
        <v>0.966</v>
      </c>
      <c r="J28" s="77"/>
      <c r="K28" s="34" t="s">
        <v>318</v>
      </c>
    </row>
    <row r="29" spans="1:11" s="55" customFormat="1" ht="12">
      <c r="A29" s="15"/>
      <c r="B29" s="16" t="s">
        <v>302</v>
      </c>
      <c r="C29" s="17">
        <v>966.92</v>
      </c>
      <c r="D29" s="17">
        <v>773.38</v>
      </c>
      <c r="E29" s="17">
        <v>714.79</v>
      </c>
      <c r="F29" s="17"/>
      <c r="G29" s="17">
        <v>35.19</v>
      </c>
      <c r="H29" s="17">
        <v>22.013</v>
      </c>
      <c r="I29" s="17">
        <v>16.25</v>
      </c>
      <c r="J29" s="77"/>
      <c r="K29" s="34">
        <v>2.5</v>
      </c>
    </row>
    <row r="30" spans="1:11" s="55" customFormat="1" ht="12">
      <c r="A30" s="15"/>
      <c r="B30" s="16" t="s">
        <v>303</v>
      </c>
      <c r="C30" s="17" t="s">
        <v>318</v>
      </c>
      <c r="D30" s="17">
        <v>10.99</v>
      </c>
      <c r="E30" s="17">
        <v>11.07</v>
      </c>
      <c r="F30" s="17"/>
      <c r="G30" s="17" t="s">
        <v>318</v>
      </c>
      <c r="H30" s="17">
        <v>0.153</v>
      </c>
      <c r="I30" s="17">
        <v>0.18</v>
      </c>
      <c r="J30" s="77"/>
      <c r="K30" s="34">
        <v>2.78</v>
      </c>
    </row>
    <row r="31" spans="1:11" s="55" customFormat="1" ht="12">
      <c r="A31" s="15"/>
      <c r="B31" s="16" t="s">
        <v>306</v>
      </c>
      <c r="C31" s="17">
        <v>101.55</v>
      </c>
      <c r="D31" s="17">
        <v>85.5</v>
      </c>
      <c r="E31" s="17">
        <v>81.83</v>
      </c>
      <c r="F31" s="17"/>
      <c r="G31" s="17">
        <v>35.06</v>
      </c>
      <c r="H31" s="17">
        <v>25</v>
      </c>
      <c r="I31" s="17">
        <v>23.53</v>
      </c>
      <c r="J31" s="77"/>
      <c r="K31" s="34">
        <v>23.6</v>
      </c>
    </row>
    <row r="32" spans="1:11" s="55" customFormat="1" ht="12">
      <c r="A32" s="15"/>
      <c r="B32" s="16" t="s">
        <v>239</v>
      </c>
      <c r="C32" s="17">
        <v>199.47</v>
      </c>
      <c r="D32" s="17">
        <v>173.77</v>
      </c>
      <c r="E32" s="17">
        <v>170.64</v>
      </c>
      <c r="F32" s="17"/>
      <c r="G32" s="17">
        <v>77.47</v>
      </c>
      <c r="H32" s="17">
        <v>65.13</v>
      </c>
      <c r="I32" s="17">
        <v>54.58</v>
      </c>
      <c r="J32" s="77"/>
      <c r="K32" s="34">
        <v>4.408570589961843</v>
      </c>
    </row>
    <row r="33" spans="1:11" s="55" customFormat="1" ht="12">
      <c r="A33" s="15"/>
      <c r="B33" s="16" t="s">
        <v>240</v>
      </c>
      <c r="C33" s="17" t="s">
        <v>318</v>
      </c>
      <c r="D33" s="17">
        <v>2172.21</v>
      </c>
      <c r="E33" s="17">
        <v>2476.47</v>
      </c>
      <c r="F33" s="17"/>
      <c r="G33" s="17" t="s">
        <v>318</v>
      </c>
      <c r="H33" s="17">
        <v>873.8</v>
      </c>
      <c r="I33" s="17">
        <v>727.1</v>
      </c>
      <c r="J33" s="77"/>
      <c r="K33" s="34">
        <v>1.03584466772203</v>
      </c>
    </row>
    <row r="34" spans="1:11" s="55" customFormat="1" ht="12">
      <c r="A34" s="15"/>
      <c r="B34" s="16" t="s">
        <v>321</v>
      </c>
      <c r="C34" s="17">
        <v>415.97</v>
      </c>
      <c r="D34" s="17">
        <v>359.28</v>
      </c>
      <c r="E34" s="17">
        <v>323.92</v>
      </c>
      <c r="F34" s="17"/>
      <c r="G34" s="17">
        <v>32.99</v>
      </c>
      <c r="H34" s="17">
        <v>27.05</v>
      </c>
      <c r="I34" s="17">
        <v>15.86</v>
      </c>
      <c r="J34" s="77"/>
      <c r="K34" s="34">
        <v>62.2</v>
      </c>
    </row>
    <row r="35" spans="1:11" s="55" customFormat="1" ht="12">
      <c r="A35" s="15"/>
      <c r="B35" s="16" t="s">
        <v>242</v>
      </c>
      <c r="C35" s="17" t="s">
        <v>318</v>
      </c>
      <c r="D35" s="17">
        <v>4484.89</v>
      </c>
      <c r="E35" s="17">
        <v>4256.15</v>
      </c>
      <c r="F35" s="17"/>
      <c r="G35" s="17" t="s">
        <v>318</v>
      </c>
      <c r="H35" s="17">
        <v>1204.89</v>
      </c>
      <c r="I35" s="17">
        <v>1134.4</v>
      </c>
      <c r="J35" s="77"/>
      <c r="K35" s="34">
        <v>3.5</v>
      </c>
    </row>
    <row r="36" spans="1:11" s="55" customFormat="1" ht="12">
      <c r="A36" s="15"/>
      <c r="B36" s="16" t="s">
        <v>245</v>
      </c>
      <c r="C36" s="17">
        <v>86.47</v>
      </c>
      <c r="D36" s="17">
        <v>77.15</v>
      </c>
      <c r="E36" s="17">
        <v>77.17</v>
      </c>
      <c r="F36" s="17"/>
      <c r="G36" s="17">
        <v>28.59</v>
      </c>
      <c r="H36" s="17">
        <v>17.19</v>
      </c>
      <c r="I36" s="17">
        <v>19.71</v>
      </c>
      <c r="J36" s="77"/>
      <c r="K36" s="34">
        <v>2.3325126344434364</v>
      </c>
    </row>
    <row r="37" spans="1:11" s="55" customFormat="1" ht="12">
      <c r="A37" s="5"/>
      <c r="B37" s="6" t="s">
        <v>246</v>
      </c>
      <c r="C37" s="18">
        <v>71.04</v>
      </c>
      <c r="D37" s="18">
        <v>71.74</v>
      </c>
      <c r="E37" s="18">
        <v>68.49</v>
      </c>
      <c r="F37" s="18"/>
      <c r="G37" s="18">
        <v>17.94</v>
      </c>
      <c r="H37" s="18">
        <v>14.23</v>
      </c>
      <c r="I37" s="18">
        <v>13.46</v>
      </c>
      <c r="J37" s="78"/>
      <c r="K37" s="33">
        <v>10.5</v>
      </c>
    </row>
    <row r="38" spans="1:11" s="55" customFormat="1" ht="12">
      <c r="A38" s="5"/>
      <c r="B38" s="6" t="s">
        <v>247</v>
      </c>
      <c r="C38" s="18">
        <v>81.19</v>
      </c>
      <c r="D38" s="18">
        <v>74.95</v>
      </c>
      <c r="E38" s="18">
        <v>70.62</v>
      </c>
      <c r="F38" s="18"/>
      <c r="G38" s="18">
        <v>23.91</v>
      </c>
      <c r="H38" s="18">
        <v>19.4</v>
      </c>
      <c r="I38" s="18">
        <v>16.94</v>
      </c>
      <c r="J38" s="78"/>
      <c r="K38" s="33">
        <v>8.09699376063528</v>
      </c>
    </row>
    <row r="39" spans="1:11" s="55" customFormat="1" ht="12">
      <c r="A39" s="15"/>
      <c r="B39" s="16" t="s">
        <v>249</v>
      </c>
      <c r="C39" s="17">
        <v>81.41</v>
      </c>
      <c r="D39" s="17">
        <v>67.89</v>
      </c>
      <c r="E39" s="17">
        <v>75.81</v>
      </c>
      <c r="F39" s="17"/>
      <c r="G39" s="17">
        <v>13.96</v>
      </c>
      <c r="H39" s="17">
        <v>9.72</v>
      </c>
      <c r="I39" s="17">
        <v>8.55</v>
      </c>
      <c r="J39" s="77"/>
      <c r="K39" s="34">
        <v>5.979271857560457</v>
      </c>
    </row>
    <row r="40" spans="1:11" s="55" customFormat="1" ht="12">
      <c r="A40" s="15"/>
      <c r="B40" s="16" t="s">
        <v>251</v>
      </c>
      <c r="C40" s="17">
        <v>233.25</v>
      </c>
      <c r="D40" s="17">
        <v>280.63</v>
      </c>
      <c r="E40" s="17">
        <v>286.75</v>
      </c>
      <c r="F40" s="17"/>
      <c r="G40" s="17">
        <v>31.86</v>
      </c>
      <c r="H40" s="17">
        <v>28.21</v>
      </c>
      <c r="I40" s="17">
        <v>26.31</v>
      </c>
      <c r="J40" s="77"/>
      <c r="K40" s="34">
        <v>1.370454723945653</v>
      </c>
    </row>
    <row r="41" spans="1:11" s="55" customFormat="1" ht="12">
      <c r="A41" s="19"/>
      <c r="B41" s="20" t="s">
        <v>253</v>
      </c>
      <c r="C41" s="21">
        <v>70.74</v>
      </c>
      <c r="D41" s="21">
        <v>58.23</v>
      </c>
      <c r="E41" s="21">
        <v>53</v>
      </c>
      <c r="F41" s="21"/>
      <c r="G41" s="21">
        <v>22.66</v>
      </c>
      <c r="H41" s="21">
        <v>17.47</v>
      </c>
      <c r="I41" s="21">
        <v>15.89</v>
      </c>
      <c r="J41" s="79"/>
      <c r="K41" s="84">
        <v>16.8</v>
      </c>
    </row>
    <row r="42" spans="1:11" ht="12">
      <c r="A42" s="9"/>
      <c r="B42" s="10"/>
      <c r="C42" s="11"/>
      <c r="D42" s="11"/>
      <c r="E42" s="11"/>
      <c r="F42" s="11"/>
      <c r="G42" s="11"/>
      <c r="H42" s="11"/>
      <c r="I42" s="11"/>
      <c r="J42" s="11"/>
      <c r="K42" s="11"/>
    </row>
    <row r="43" spans="1:11" ht="12">
      <c r="A43" s="5"/>
      <c r="B43" s="101" t="s">
        <v>168</v>
      </c>
      <c r="C43" s="18"/>
      <c r="D43" s="18"/>
      <c r="E43" s="18"/>
      <c r="F43" s="18"/>
      <c r="G43" s="18"/>
      <c r="H43" s="18"/>
      <c r="I43" s="18"/>
      <c r="J43" s="18"/>
      <c r="K43" s="18"/>
    </row>
    <row r="44" spans="1:11" s="56" customFormat="1" ht="12">
      <c r="A44" s="5"/>
      <c r="B44" s="101" t="s">
        <v>169</v>
      </c>
      <c r="C44" s="18"/>
      <c r="D44" s="18"/>
      <c r="E44" s="18"/>
      <c r="F44" s="18"/>
      <c r="G44" s="18"/>
      <c r="H44" s="18"/>
      <c r="I44" s="18"/>
      <c r="J44" s="18"/>
      <c r="K44" s="18"/>
    </row>
    <row r="45" spans="1:11" s="56" customFormat="1" ht="12">
      <c r="A45" s="5"/>
      <c r="B45" s="101" t="s">
        <v>170</v>
      </c>
      <c r="C45" s="18"/>
      <c r="D45" s="18"/>
      <c r="E45" s="18"/>
      <c r="F45" s="18"/>
      <c r="G45" s="18"/>
      <c r="H45" s="18"/>
      <c r="I45" s="18"/>
      <c r="J45" s="18"/>
      <c r="K45" s="18"/>
    </row>
    <row r="46" spans="1:11" s="56" customFormat="1" ht="12">
      <c r="A46" s="5"/>
      <c r="B46" s="101" t="s">
        <v>134</v>
      </c>
      <c r="C46" s="18"/>
      <c r="D46" s="18"/>
      <c r="E46" s="18"/>
      <c r="F46" s="18"/>
      <c r="G46" s="18"/>
      <c r="H46" s="18"/>
      <c r="I46" s="18"/>
      <c r="J46" s="18"/>
      <c r="K46" s="18"/>
    </row>
    <row r="47" spans="1:11" s="56" customFormat="1" ht="12">
      <c r="A47" s="5"/>
      <c r="B47" s="106"/>
      <c r="C47" s="18"/>
      <c r="D47" s="18"/>
      <c r="E47" s="18"/>
      <c r="F47" s="18"/>
      <c r="G47" s="18"/>
      <c r="H47" s="18"/>
      <c r="I47" s="18"/>
      <c r="J47" s="18"/>
      <c r="K47" s="18"/>
    </row>
    <row r="48" spans="1:11" s="56" customFormat="1" ht="12">
      <c r="A48" s="5"/>
      <c r="B48" s="101" t="s">
        <v>276</v>
      </c>
      <c r="C48" s="18"/>
      <c r="D48" s="18"/>
      <c r="E48" s="18"/>
      <c r="F48" s="18"/>
      <c r="G48" s="18"/>
      <c r="H48" s="18"/>
      <c r="I48" s="18"/>
      <c r="J48" s="18"/>
      <c r="K48" s="18"/>
    </row>
    <row r="49" spans="1:11" s="56" customFormat="1" ht="12">
      <c r="A49" s="5"/>
      <c r="B49" s="110" t="s">
        <v>275</v>
      </c>
      <c r="C49" s="18"/>
      <c r="D49" s="18"/>
      <c r="E49" s="18"/>
      <c r="F49" s="18"/>
      <c r="G49" s="18"/>
      <c r="H49" s="18"/>
      <c r="I49" s="18"/>
      <c r="J49" s="18"/>
      <c r="K49" s="18"/>
    </row>
    <row r="50" spans="1:11" s="56" customFormat="1" ht="12">
      <c r="A50" s="3"/>
      <c r="B50" s="101" t="s">
        <v>277</v>
      </c>
      <c r="C50" s="3"/>
      <c r="D50" s="3"/>
      <c r="E50" s="3"/>
      <c r="F50" s="3"/>
      <c r="G50" s="3"/>
      <c r="H50" s="3"/>
      <c r="I50" s="3"/>
      <c r="J50" s="3"/>
      <c r="K50" s="3"/>
    </row>
  </sheetData>
  <mergeCells count="2">
    <mergeCell ref="G9:I9"/>
    <mergeCell ref="C9:E9"/>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15"/>
  <dimension ref="A2:M53"/>
  <sheetViews>
    <sheetView showGridLines="0" workbookViewId="0" topLeftCell="A1">
      <selection activeCell="A1" sqref="A1"/>
    </sheetView>
  </sheetViews>
  <sheetFormatPr defaultColWidth="9.140625" defaultRowHeight="12.75"/>
  <cols>
    <col min="1" max="1" width="1.7109375" style="1" customWidth="1"/>
    <col min="2" max="2" width="14.28125" style="1" customWidth="1"/>
    <col min="3" max="7" width="7.57421875" style="1" customWidth="1"/>
    <col min="8" max="8" width="3.421875" style="1" customWidth="1"/>
    <col min="9" max="13" width="7.57421875" style="1" customWidth="1"/>
    <col min="14" max="16384" width="9.140625" style="54" customWidth="1"/>
  </cols>
  <sheetData>
    <row r="2" ht="12">
      <c r="B2" s="1" t="s">
        <v>126</v>
      </c>
    </row>
    <row r="3" spans="1:8" ht="12">
      <c r="A3" s="2"/>
      <c r="B3" s="1" t="s">
        <v>127</v>
      </c>
      <c r="H3" s="2"/>
    </row>
    <row r="4" ht="12">
      <c r="B4" s="1" t="s">
        <v>132</v>
      </c>
    </row>
    <row r="6" ht="12">
      <c r="B6" s="1" t="s">
        <v>61</v>
      </c>
    </row>
    <row r="7" ht="12">
      <c r="B7" s="1" t="s">
        <v>62</v>
      </c>
    </row>
    <row r="8" spans="3:13" ht="12">
      <c r="C8" s="115"/>
      <c r="D8" s="115"/>
      <c r="E8" s="115"/>
      <c r="F8" s="115"/>
      <c r="G8" s="115"/>
      <c r="I8" s="115"/>
      <c r="J8" s="115"/>
      <c r="K8" s="115"/>
      <c r="L8" s="115"/>
      <c r="M8" s="115"/>
    </row>
    <row r="9" spans="1:13" ht="18.75" customHeight="1">
      <c r="A9" s="3"/>
      <c r="B9" s="3"/>
      <c r="C9" s="114" t="s">
        <v>63</v>
      </c>
      <c r="D9" s="114"/>
      <c r="E9" s="114"/>
      <c r="F9" s="114"/>
      <c r="G9" s="114"/>
      <c r="H9" s="35"/>
      <c r="I9" s="114" t="s">
        <v>64</v>
      </c>
      <c r="J9" s="114"/>
      <c r="K9" s="114"/>
      <c r="L9" s="114"/>
      <c r="M9" s="114"/>
    </row>
    <row r="10" spans="1:13" s="57" customFormat="1" ht="18.75" customHeight="1">
      <c r="A10" s="35"/>
      <c r="B10" s="36"/>
      <c r="C10" s="37">
        <v>2001</v>
      </c>
      <c r="D10" s="37">
        <v>2002</v>
      </c>
      <c r="E10" s="37">
        <v>2003</v>
      </c>
      <c r="F10" s="37">
        <v>2004</v>
      </c>
      <c r="G10" s="37">
        <v>2005</v>
      </c>
      <c r="H10" s="35"/>
      <c r="I10" s="37">
        <v>2001</v>
      </c>
      <c r="J10" s="37">
        <v>2002</v>
      </c>
      <c r="K10" s="37">
        <v>2003</v>
      </c>
      <c r="L10" s="37">
        <v>2004</v>
      </c>
      <c r="M10" s="37">
        <v>2005</v>
      </c>
    </row>
    <row r="11" spans="1:13" s="55" customFormat="1" ht="12">
      <c r="A11" s="9"/>
      <c r="B11" s="10" t="s">
        <v>323</v>
      </c>
      <c r="C11" s="26">
        <v>358048</v>
      </c>
      <c r="D11" s="26">
        <v>369122</v>
      </c>
      <c r="E11" s="26">
        <v>386747</v>
      </c>
      <c r="F11" s="26">
        <v>393059</v>
      </c>
      <c r="G11" s="26">
        <v>425693</v>
      </c>
      <c r="H11" s="29"/>
      <c r="I11" s="26">
        <v>97760</v>
      </c>
      <c r="J11" s="26">
        <v>99045</v>
      </c>
      <c r="K11" s="26">
        <v>102100</v>
      </c>
      <c r="L11" s="26">
        <v>105876</v>
      </c>
      <c r="M11" s="26">
        <v>109594</v>
      </c>
    </row>
    <row r="12" spans="1:13" s="55" customFormat="1" ht="12">
      <c r="A12" s="12"/>
      <c r="B12" s="13" t="s">
        <v>262</v>
      </c>
      <c r="C12" s="28">
        <v>189145</v>
      </c>
      <c r="D12" s="28">
        <v>189894</v>
      </c>
      <c r="E12" s="28">
        <v>201853</v>
      </c>
      <c r="F12" s="28">
        <v>207250</v>
      </c>
      <c r="G12" s="28">
        <v>207364</v>
      </c>
      <c r="H12" s="38"/>
      <c r="I12" s="28">
        <v>60197</v>
      </c>
      <c r="J12" s="28">
        <v>60252</v>
      </c>
      <c r="K12" s="28">
        <v>61280</v>
      </c>
      <c r="L12" s="28">
        <v>63642</v>
      </c>
      <c r="M12" s="28">
        <v>64946</v>
      </c>
    </row>
    <row r="13" spans="1:13" s="55" customFormat="1" ht="12" hidden="1">
      <c r="A13" s="12"/>
      <c r="B13" s="13" t="s">
        <v>262</v>
      </c>
      <c r="C13" s="28"/>
      <c r="D13" s="28"/>
      <c r="E13" s="28"/>
      <c r="F13" s="28"/>
      <c r="G13" s="28"/>
      <c r="H13" s="38"/>
      <c r="I13" s="28"/>
      <c r="J13" s="28"/>
      <c r="K13" s="28"/>
      <c r="L13" s="28"/>
      <c r="M13" s="28"/>
    </row>
    <row r="14" spans="1:13" s="55" customFormat="1" ht="12">
      <c r="A14" s="5"/>
      <c r="B14" s="10" t="s">
        <v>282</v>
      </c>
      <c r="C14" s="27">
        <v>4215</v>
      </c>
      <c r="D14" s="27">
        <v>4500</v>
      </c>
      <c r="E14" s="27">
        <v>4765</v>
      </c>
      <c r="F14" s="27">
        <v>4850</v>
      </c>
      <c r="G14" s="27">
        <v>4950</v>
      </c>
      <c r="H14" s="39"/>
      <c r="I14" s="27">
        <v>1275</v>
      </c>
      <c r="J14" s="27">
        <v>1175</v>
      </c>
      <c r="K14" s="27">
        <v>1215</v>
      </c>
      <c r="L14" s="27">
        <v>1235</v>
      </c>
      <c r="M14" s="27">
        <v>1285</v>
      </c>
    </row>
    <row r="15" spans="1:13" s="55" customFormat="1" ht="12">
      <c r="A15" s="15"/>
      <c r="B15" s="16" t="s">
        <v>285</v>
      </c>
      <c r="C15" s="24">
        <v>3992</v>
      </c>
      <c r="D15" s="24">
        <v>4833</v>
      </c>
      <c r="E15" s="24">
        <v>4833</v>
      </c>
      <c r="F15" s="24">
        <v>5986</v>
      </c>
      <c r="G15" s="24">
        <v>5862</v>
      </c>
      <c r="H15" s="25"/>
      <c r="I15" s="24">
        <v>332</v>
      </c>
      <c r="J15" s="24">
        <v>332</v>
      </c>
      <c r="K15" s="24">
        <v>332</v>
      </c>
      <c r="L15" s="24">
        <v>569</v>
      </c>
      <c r="M15" s="24">
        <v>569</v>
      </c>
    </row>
    <row r="16" spans="1:13" s="55" customFormat="1" ht="12">
      <c r="A16" s="15"/>
      <c r="B16" s="16" t="s">
        <v>337</v>
      </c>
      <c r="C16" s="24">
        <v>14374</v>
      </c>
      <c r="D16" s="24">
        <v>14541</v>
      </c>
      <c r="E16" s="24">
        <v>15140</v>
      </c>
      <c r="F16" s="24">
        <v>15601</v>
      </c>
      <c r="G16" s="24">
        <v>15510</v>
      </c>
      <c r="H16" s="25"/>
      <c r="I16" s="24">
        <v>3889</v>
      </c>
      <c r="J16" s="24">
        <v>3800</v>
      </c>
      <c r="K16" s="24">
        <v>3805</v>
      </c>
      <c r="L16" s="24">
        <v>3940</v>
      </c>
      <c r="M16" s="24">
        <v>4003</v>
      </c>
    </row>
    <row r="17" spans="1:13" s="55" customFormat="1" ht="12">
      <c r="A17" s="15"/>
      <c r="B17" s="16" t="s">
        <v>288</v>
      </c>
      <c r="C17" s="24">
        <v>1613</v>
      </c>
      <c r="D17" s="24">
        <v>1446</v>
      </c>
      <c r="E17" s="24">
        <v>1627</v>
      </c>
      <c r="F17" s="24">
        <v>1516</v>
      </c>
      <c r="G17" s="24">
        <v>2285</v>
      </c>
      <c r="H17" s="25"/>
      <c r="I17" s="24">
        <v>283</v>
      </c>
      <c r="J17" s="24">
        <v>244</v>
      </c>
      <c r="K17" s="24">
        <v>248</v>
      </c>
      <c r="L17" s="24">
        <v>196</v>
      </c>
      <c r="M17" s="24">
        <v>196</v>
      </c>
    </row>
    <row r="18" spans="1:13" s="55" customFormat="1" ht="12">
      <c r="A18" s="15"/>
      <c r="B18" s="16" t="s">
        <v>289</v>
      </c>
      <c r="C18" s="24">
        <v>39483</v>
      </c>
      <c r="D18" s="24">
        <v>42380</v>
      </c>
      <c r="E18" s="24">
        <v>51182</v>
      </c>
      <c r="F18" s="24">
        <v>54504</v>
      </c>
      <c r="G18" s="24">
        <v>56946</v>
      </c>
      <c r="H18" s="25"/>
      <c r="I18" s="24">
        <v>16131</v>
      </c>
      <c r="J18" s="24">
        <v>17119</v>
      </c>
      <c r="K18" s="24">
        <v>17596</v>
      </c>
      <c r="L18" s="24">
        <v>19538</v>
      </c>
      <c r="M18" s="24">
        <v>22121</v>
      </c>
    </row>
    <row r="19" spans="1:13" s="55" customFormat="1" ht="12">
      <c r="A19" s="15"/>
      <c r="B19" s="16" t="s">
        <v>290</v>
      </c>
      <c r="C19" s="24">
        <v>10200</v>
      </c>
      <c r="D19" s="24">
        <v>10500</v>
      </c>
      <c r="E19" s="24">
        <v>10500</v>
      </c>
      <c r="F19" s="24">
        <v>6800</v>
      </c>
      <c r="G19" s="24">
        <v>6800</v>
      </c>
      <c r="H19" s="25"/>
      <c r="I19" s="24">
        <v>1623</v>
      </c>
      <c r="J19" s="24">
        <v>1825</v>
      </c>
      <c r="K19" s="24">
        <v>1954</v>
      </c>
      <c r="L19" s="24">
        <v>2029</v>
      </c>
      <c r="M19" s="24">
        <v>2200</v>
      </c>
    </row>
    <row r="20" spans="1:13" s="55" customFormat="1" ht="12">
      <c r="A20" s="15"/>
      <c r="B20" s="16" t="s">
        <v>292</v>
      </c>
      <c r="C20" s="24">
        <v>2455</v>
      </c>
      <c r="D20" s="24">
        <v>2646</v>
      </c>
      <c r="E20" s="24">
        <v>2683</v>
      </c>
      <c r="F20" s="24">
        <v>2562</v>
      </c>
      <c r="G20" s="24">
        <v>2648</v>
      </c>
      <c r="H20" s="25"/>
      <c r="I20" s="24">
        <v>925</v>
      </c>
      <c r="J20" s="24">
        <v>818</v>
      </c>
      <c r="K20" s="24">
        <v>1005</v>
      </c>
      <c r="L20" s="24">
        <v>939</v>
      </c>
      <c r="M20" s="24">
        <v>894</v>
      </c>
    </row>
    <row r="21" spans="1:13" s="55" customFormat="1" ht="12">
      <c r="A21" s="15"/>
      <c r="B21" s="16" t="s">
        <v>294</v>
      </c>
      <c r="C21" s="24">
        <v>1916</v>
      </c>
      <c r="D21" s="24">
        <v>1591</v>
      </c>
      <c r="E21" s="24">
        <v>1673</v>
      </c>
      <c r="F21" s="24">
        <v>1694</v>
      </c>
      <c r="G21" s="24">
        <v>1523</v>
      </c>
      <c r="H21" s="25"/>
      <c r="I21" s="24">
        <v>123</v>
      </c>
      <c r="J21" s="24">
        <v>196</v>
      </c>
      <c r="K21" s="24">
        <v>191</v>
      </c>
      <c r="L21" s="24">
        <v>191</v>
      </c>
      <c r="M21" s="24">
        <v>191</v>
      </c>
    </row>
    <row r="22" spans="1:13" s="55" customFormat="1" ht="12">
      <c r="A22" s="15"/>
      <c r="B22" s="16" t="s">
        <v>297</v>
      </c>
      <c r="C22" s="24">
        <v>15131</v>
      </c>
      <c r="D22" s="24">
        <v>15839</v>
      </c>
      <c r="E22" s="24">
        <v>16105</v>
      </c>
      <c r="F22" s="24">
        <v>16290</v>
      </c>
      <c r="G22" s="24">
        <v>15532</v>
      </c>
      <c r="H22" s="25"/>
      <c r="I22" s="24">
        <v>4275</v>
      </c>
      <c r="J22" s="24">
        <v>3524</v>
      </c>
      <c r="K22" s="24">
        <v>3630</v>
      </c>
      <c r="L22" s="24">
        <v>3730</v>
      </c>
      <c r="M22" s="24">
        <v>3660</v>
      </c>
    </row>
    <row r="23" spans="1:13" s="55" customFormat="1" ht="12">
      <c r="A23" s="15"/>
      <c r="B23" s="16" t="s">
        <v>319</v>
      </c>
      <c r="C23" s="24">
        <v>39831</v>
      </c>
      <c r="D23" s="24">
        <v>35449</v>
      </c>
      <c r="E23" s="24">
        <v>32828</v>
      </c>
      <c r="F23" s="24">
        <v>33647</v>
      </c>
      <c r="G23" s="24">
        <v>34420</v>
      </c>
      <c r="H23" s="25"/>
      <c r="I23" s="24">
        <v>10518</v>
      </c>
      <c r="J23" s="24">
        <v>9815</v>
      </c>
      <c r="K23" s="24">
        <v>9539</v>
      </c>
      <c r="L23" s="24">
        <v>9774</v>
      </c>
      <c r="M23" s="24">
        <v>9950</v>
      </c>
    </row>
    <row r="24" spans="1:13" s="55" customFormat="1" ht="12">
      <c r="A24" s="15"/>
      <c r="B24" s="16" t="s">
        <v>298</v>
      </c>
      <c r="C24" s="24">
        <v>8099</v>
      </c>
      <c r="D24" s="24">
        <v>7511</v>
      </c>
      <c r="E24" s="24">
        <v>8219</v>
      </c>
      <c r="F24" s="24">
        <v>8697</v>
      </c>
      <c r="G24" s="24">
        <v>8049</v>
      </c>
      <c r="H24" s="25"/>
      <c r="I24" s="24">
        <v>1600</v>
      </c>
      <c r="J24" s="24">
        <v>1605</v>
      </c>
      <c r="K24" s="24">
        <v>1590</v>
      </c>
      <c r="L24" s="24">
        <v>1580</v>
      </c>
      <c r="M24" s="24">
        <v>1590</v>
      </c>
    </row>
    <row r="25" spans="1:13" s="55" customFormat="1" ht="12">
      <c r="A25" s="15"/>
      <c r="B25" s="16" t="s">
        <v>299</v>
      </c>
      <c r="C25" s="24">
        <v>18</v>
      </c>
      <c r="D25" s="24">
        <v>15</v>
      </c>
      <c r="E25" s="24">
        <v>12</v>
      </c>
      <c r="F25" s="24">
        <v>10</v>
      </c>
      <c r="G25" s="24">
        <v>10</v>
      </c>
      <c r="H25" s="25"/>
      <c r="I25" s="24">
        <v>9</v>
      </c>
      <c r="J25" s="24">
        <v>7</v>
      </c>
      <c r="K25" s="24">
        <v>6</v>
      </c>
      <c r="L25" s="24">
        <v>5</v>
      </c>
      <c r="M25" s="24">
        <v>4</v>
      </c>
    </row>
    <row r="26" spans="1:13" s="55" customFormat="1" ht="12">
      <c r="A26" s="15"/>
      <c r="B26" s="16" t="s">
        <v>300</v>
      </c>
      <c r="C26" s="24">
        <v>12841</v>
      </c>
      <c r="D26" s="24">
        <v>13466</v>
      </c>
      <c r="E26" s="24">
        <v>12916</v>
      </c>
      <c r="F26" s="24">
        <v>12754</v>
      </c>
      <c r="G26" s="24">
        <v>12843</v>
      </c>
      <c r="H26" s="25"/>
      <c r="I26" s="24">
        <v>3840</v>
      </c>
      <c r="J26" s="24">
        <v>3947</v>
      </c>
      <c r="K26" s="24">
        <v>3951</v>
      </c>
      <c r="L26" s="24">
        <v>3988</v>
      </c>
      <c r="M26" s="24">
        <v>4227</v>
      </c>
    </row>
    <row r="27" spans="1:13" s="55" customFormat="1" ht="12">
      <c r="A27" s="15"/>
      <c r="B27" s="16" t="s">
        <v>301</v>
      </c>
      <c r="C27" s="24">
        <v>5700</v>
      </c>
      <c r="D27" s="24">
        <v>6115</v>
      </c>
      <c r="E27" s="24">
        <v>6275</v>
      </c>
      <c r="F27" s="24">
        <v>6120</v>
      </c>
      <c r="G27" s="24">
        <v>6045</v>
      </c>
      <c r="H27" s="25"/>
      <c r="I27" s="24">
        <v>1200</v>
      </c>
      <c r="J27" s="24">
        <v>1300</v>
      </c>
      <c r="K27" s="24">
        <v>1400</v>
      </c>
      <c r="L27" s="24">
        <v>1450</v>
      </c>
      <c r="M27" s="24">
        <v>1500</v>
      </c>
    </row>
    <row r="28" spans="1:13" s="55" customFormat="1" ht="12">
      <c r="A28" s="15"/>
      <c r="B28" s="16" t="s">
        <v>320</v>
      </c>
      <c r="C28" s="24">
        <v>270</v>
      </c>
      <c r="D28" s="24">
        <v>257</v>
      </c>
      <c r="E28" s="24">
        <v>257</v>
      </c>
      <c r="F28" s="24">
        <v>277</v>
      </c>
      <c r="G28" s="24">
        <v>277</v>
      </c>
      <c r="H28" s="25"/>
      <c r="I28" s="24">
        <v>133</v>
      </c>
      <c r="J28" s="24">
        <v>133</v>
      </c>
      <c r="K28" s="24">
        <v>133</v>
      </c>
      <c r="L28" s="24">
        <v>133</v>
      </c>
      <c r="M28" s="24">
        <v>133</v>
      </c>
    </row>
    <row r="29" spans="1:13" s="55" customFormat="1" ht="12">
      <c r="A29" s="15"/>
      <c r="B29" s="16" t="s">
        <v>302</v>
      </c>
      <c r="C29" s="24">
        <v>5811</v>
      </c>
      <c r="D29" s="24">
        <v>5836</v>
      </c>
      <c r="E29" s="24">
        <v>5785</v>
      </c>
      <c r="F29" s="24">
        <v>5660</v>
      </c>
      <c r="G29" s="24">
        <v>5940</v>
      </c>
      <c r="H29" s="25"/>
      <c r="I29" s="24">
        <v>264</v>
      </c>
      <c r="J29" s="24">
        <v>293</v>
      </c>
      <c r="K29" s="24">
        <v>299</v>
      </c>
      <c r="L29" s="24">
        <v>205</v>
      </c>
      <c r="M29" s="24">
        <v>215</v>
      </c>
    </row>
    <row r="30" spans="1:13" s="55" customFormat="1" ht="12">
      <c r="A30" s="15"/>
      <c r="B30" s="16" t="s">
        <v>303</v>
      </c>
      <c r="C30" s="24">
        <v>0</v>
      </c>
      <c r="D30" s="24">
        <v>0</v>
      </c>
      <c r="E30" s="24">
        <v>0</v>
      </c>
      <c r="F30" s="24">
        <v>0</v>
      </c>
      <c r="G30" s="24">
        <v>0</v>
      </c>
      <c r="H30" s="25"/>
      <c r="I30" s="24">
        <v>0</v>
      </c>
      <c r="J30" s="24">
        <v>0</v>
      </c>
      <c r="K30" s="24">
        <v>0</v>
      </c>
      <c r="L30" s="24">
        <v>0</v>
      </c>
      <c r="M30" s="24">
        <v>0</v>
      </c>
    </row>
    <row r="31" spans="1:13" s="55" customFormat="1" ht="12">
      <c r="A31" s="15"/>
      <c r="B31" s="16" t="s">
        <v>306</v>
      </c>
      <c r="C31" s="24">
        <v>865</v>
      </c>
      <c r="D31" s="24">
        <v>839</v>
      </c>
      <c r="E31" s="24">
        <v>1044</v>
      </c>
      <c r="F31" s="24">
        <v>1026</v>
      </c>
      <c r="G31" s="24">
        <v>1110</v>
      </c>
      <c r="H31" s="25"/>
      <c r="I31" s="24">
        <v>268</v>
      </c>
      <c r="J31" s="24">
        <v>258</v>
      </c>
      <c r="K31" s="24">
        <v>269</v>
      </c>
      <c r="L31" s="24">
        <v>273</v>
      </c>
      <c r="M31" s="24">
        <v>279</v>
      </c>
    </row>
    <row r="32" spans="1:13" s="55" customFormat="1" ht="12">
      <c r="A32" s="15"/>
      <c r="B32" s="16" t="s">
        <v>239</v>
      </c>
      <c r="C32" s="24">
        <v>13467</v>
      </c>
      <c r="D32" s="24">
        <v>14846</v>
      </c>
      <c r="E32" s="24">
        <v>17055</v>
      </c>
      <c r="F32" s="24">
        <v>16483</v>
      </c>
      <c r="G32" s="24">
        <v>16471</v>
      </c>
      <c r="H32" s="25"/>
      <c r="I32" s="24">
        <v>10227</v>
      </c>
      <c r="J32" s="24">
        <v>10415</v>
      </c>
      <c r="K32" s="24">
        <v>10473</v>
      </c>
      <c r="L32" s="24">
        <v>11133</v>
      </c>
      <c r="M32" s="24">
        <v>11074</v>
      </c>
    </row>
    <row r="33" spans="1:13" s="55" customFormat="1" ht="12">
      <c r="A33" s="15"/>
      <c r="B33" s="16" t="s">
        <v>240</v>
      </c>
      <c r="C33" s="24">
        <v>25016</v>
      </c>
      <c r="D33" s="24">
        <v>27137</v>
      </c>
      <c r="E33" s="24">
        <v>30836</v>
      </c>
      <c r="F33" s="24">
        <v>32733</v>
      </c>
      <c r="G33" s="24">
        <v>31944</v>
      </c>
      <c r="H33" s="25"/>
      <c r="I33" s="24">
        <v>3083</v>
      </c>
      <c r="J33" s="24">
        <v>3180</v>
      </c>
      <c r="K33" s="24">
        <v>3360</v>
      </c>
      <c r="L33" s="24">
        <v>3743</v>
      </c>
      <c r="M33" s="24">
        <v>3930</v>
      </c>
    </row>
    <row r="34" spans="1:13" s="55" customFormat="1" ht="12">
      <c r="A34" s="15"/>
      <c r="B34" s="16" t="s">
        <v>321</v>
      </c>
      <c r="C34" s="24">
        <v>8946</v>
      </c>
      <c r="D34" s="24">
        <v>8742</v>
      </c>
      <c r="E34" s="24">
        <v>9673</v>
      </c>
      <c r="F34" s="24">
        <v>10869</v>
      </c>
      <c r="G34" s="24">
        <v>11106</v>
      </c>
      <c r="H34" s="25"/>
      <c r="I34" s="24">
        <v>1492</v>
      </c>
      <c r="J34" s="24">
        <v>1298</v>
      </c>
      <c r="K34" s="24">
        <v>1383</v>
      </c>
      <c r="L34" s="24">
        <v>1060</v>
      </c>
      <c r="M34" s="24">
        <v>1010</v>
      </c>
    </row>
    <row r="35" spans="1:13" s="55" customFormat="1" ht="12">
      <c r="A35" s="15"/>
      <c r="B35" s="16" t="s">
        <v>242</v>
      </c>
      <c r="C35" s="24">
        <v>12424</v>
      </c>
      <c r="D35" s="24">
        <v>15154</v>
      </c>
      <c r="E35" s="24">
        <v>15440</v>
      </c>
      <c r="F35" s="24">
        <v>15809</v>
      </c>
      <c r="G35" s="24">
        <v>14501</v>
      </c>
      <c r="H35" s="25"/>
      <c r="I35" s="24">
        <v>3059</v>
      </c>
      <c r="J35" s="24">
        <v>3696</v>
      </c>
      <c r="K35" s="24">
        <v>4246</v>
      </c>
      <c r="L35" s="24">
        <v>4588</v>
      </c>
      <c r="M35" s="24">
        <v>4321</v>
      </c>
    </row>
    <row r="36" spans="1:13" s="55" customFormat="1" ht="12">
      <c r="A36" s="5"/>
      <c r="B36" s="16" t="s">
        <v>245</v>
      </c>
      <c r="C36" s="27">
        <v>2257</v>
      </c>
      <c r="D36" s="27">
        <v>2283</v>
      </c>
      <c r="E36" s="27">
        <v>2591</v>
      </c>
      <c r="F36" s="27">
        <v>2551</v>
      </c>
      <c r="G36" s="27">
        <v>2733</v>
      </c>
      <c r="H36" s="39"/>
      <c r="I36" s="27">
        <v>460</v>
      </c>
      <c r="J36" s="27">
        <v>506</v>
      </c>
      <c r="K36" s="27">
        <v>511</v>
      </c>
      <c r="L36" s="27">
        <v>512</v>
      </c>
      <c r="M36" s="27">
        <v>490</v>
      </c>
    </row>
    <row r="37" spans="1:13" s="55" customFormat="1" ht="12">
      <c r="A37" s="5"/>
      <c r="B37" s="16" t="s">
        <v>246</v>
      </c>
      <c r="C37" s="27">
        <v>5788</v>
      </c>
      <c r="D37" s="27">
        <v>5782</v>
      </c>
      <c r="E37" s="27">
        <v>6355</v>
      </c>
      <c r="F37" s="27">
        <v>7240</v>
      </c>
      <c r="G37" s="27">
        <v>9302</v>
      </c>
      <c r="H37" s="39"/>
      <c r="I37" s="27">
        <v>1265</v>
      </c>
      <c r="J37" s="27">
        <v>1265</v>
      </c>
      <c r="K37" s="27">
        <v>1651</v>
      </c>
      <c r="L37" s="27">
        <v>1837</v>
      </c>
      <c r="M37" s="27">
        <v>2621</v>
      </c>
    </row>
    <row r="38" spans="1:13" s="55" customFormat="1" ht="12">
      <c r="A38" s="5"/>
      <c r="B38" s="6" t="s">
        <v>247</v>
      </c>
      <c r="C38" s="27">
        <v>52210</v>
      </c>
      <c r="D38" s="27">
        <v>53011</v>
      </c>
      <c r="E38" s="27">
        <v>53778</v>
      </c>
      <c r="F38" s="27">
        <v>53800</v>
      </c>
      <c r="G38" s="27">
        <v>51599</v>
      </c>
      <c r="H38" s="39"/>
      <c r="I38" s="27">
        <v>12770</v>
      </c>
      <c r="J38" s="27">
        <v>13390</v>
      </c>
      <c r="K38" s="27">
        <v>13745</v>
      </c>
      <c r="L38" s="27">
        <v>13544</v>
      </c>
      <c r="M38" s="27">
        <v>12269</v>
      </c>
    </row>
    <row r="39" spans="1:13" s="55" customFormat="1" ht="12">
      <c r="A39" s="5"/>
      <c r="B39" s="6" t="s">
        <v>248</v>
      </c>
      <c r="C39" s="27">
        <v>63200</v>
      </c>
      <c r="D39" s="27">
        <v>66600</v>
      </c>
      <c r="E39" s="27">
        <v>67100</v>
      </c>
      <c r="F39" s="27">
        <v>67300</v>
      </c>
      <c r="G39" s="27">
        <v>98700</v>
      </c>
      <c r="H39" s="39"/>
      <c r="I39" s="27">
        <v>15988</v>
      </c>
      <c r="J39" s="27">
        <v>16172</v>
      </c>
      <c r="K39" s="27">
        <v>16800</v>
      </c>
      <c r="L39" s="27">
        <v>16900</v>
      </c>
      <c r="M39" s="27">
        <v>18000</v>
      </c>
    </row>
    <row r="40" spans="1:13" s="55" customFormat="1" ht="12">
      <c r="A40" s="12"/>
      <c r="B40" s="13" t="s">
        <v>250</v>
      </c>
      <c r="C40" s="28">
        <v>7926</v>
      </c>
      <c r="D40" s="28">
        <v>7802</v>
      </c>
      <c r="E40" s="28">
        <v>8075</v>
      </c>
      <c r="F40" s="28">
        <v>8281</v>
      </c>
      <c r="G40" s="28">
        <v>8589</v>
      </c>
      <c r="H40" s="38"/>
      <c r="I40" s="28">
        <v>2728</v>
      </c>
      <c r="J40" s="28">
        <v>2731</v>
      </c>
      <c r="K40" s="28">
        <v>2768</v>
      </c>
      <c r="L40" s="28">
        <v>2783</v>
      </c>
      <c r="M40" s="28">
        <v>2862</v>
      </c>
    </row>
    <row r="41" spans="1:13" s="55" customFormat="1" ht="12">
      <c r="A41" s="5"/>
      <c r="B41" s="6" t="s">
        <v>255</v>
      </c>
      <c r="C41" s="27">
        <v>3468</v>
      </c>
      <c r="D41" s="27">
        <v>3641</v>
      </c>
      <c r="E41" s="27">
        <v>3847</v>
      </c>
      <c r="F41" s="27">
        <v>3841</v>
      </c>
      <c r="G41" s="27">
        <v>4018</v>
      </c>
      <c r="H41" s="39"/>
      <c r="I41" s="27">
        <v>574</v>
      </c>
      <c r="J41" s="27">
        <v>640</v>
      </c>
      <c r="K41" s="27">
        <v>585</v>
      </c>
      <c r="L41" s="27">
        <v>582</v>
      </c>
      <c r="M41" s="27">
        <v>624</v>
      </c>
    </row>
    <row r="42" spans="1:13" s="55" customFormat="1" ht="12">
      <c r="A42" s="12"/>
      <c r="B42" s="13" t="s">
        <v>258</v>
      </c>
      <c r="C42" s="28">
        <v>15337</v>
      </c>
      <c r="D42" s="28">
        <v>16122</v>
      </c>
      <c r="E42" s="28">
        <v>15810</v>
      </c>
      <c r="F42" s="28">
        <v>16503</v>
      </c>
      <c r="G42" s="28">
        <v>16185</v>
      </c>
      <c r="H42" s="38"/>
      <c r="I42" s="28">
        <v>5036</v>
      </c>
      <c r="J42" s="28">
        <v>5579</v>
      </c>
      <c r="K42" s="28">
        <v>5615</v>
      </c>
      <c r="L42" s="28">
        <v>6215</v>
      </c>
      <c r="M42" s="28">
        <v>6445</v>
      </c>
    </row>
    <row r="43" spans="1:13" s="55" customFormat="1" ht="12">
      <c r="A43" s="9"/>
      <c r="B43" s="10" t="s">
        <v>252</v>
      </c>
      <c r="C43" s="26">
        <v>0</v>
      </c>
      <c r="D43" s="26">
        <v>0</v>
      </c>
      <c r="E43" s="26">
        <v>0</v>
      </c>
      <c r="F43" s="26">
        <v>0</v>
      </c>
      <c r="G43" s="26" t="s">
        <v>318</v>
      </c>
      <c r="H43" s="29"/>
      <c r="I43" s="26">
        <v>0</v>
      </c>
      <c r="J43" s="26">
        <v>0</v>
      </c>
      <c r="K43" s="26">
        <v>0</v>
      </c>
      <c r="L43" s="26">
        <v>0</v>
      </c>
      <c r="M43" s="26" t="s">
        <v>318</v>
      </c>
    </row>
    <row r="44" spans="1:13" s="55" customFormat="1" ht="12">
      <c r="A44" s="5"/>
      <c r="B44" s="6" t="s">
        <v>253</v>
      </c>
      <c r="C44" s="27">
        <v>8996</v>
      </c>
      <c r="D44" s="27">
        <v>8652</v>
      </c>
      <c r="E44" s="27">
        <v>8298</v>
      </c>
      <c r="F44" s="27">
        <v>8782</v>
      </c>
      <c r="G44" s="27">
        <v>9667</v>
      </c>
      <c r="H44" s="39"/>
      <c r="I44" s="27">
        <v>2253</v>
      </c>
      <c r="J44" s="27">
        <v>2225</v>
      </c>
      <c r="K44" s="27">
        <v>2186</v>
      </c>
      <c r="L44" s="27">
        <v>2230</v>
      </c>
      <c r="M44" s="27">
        <v>2331</v>
      </c>
    </row>
    <row r="45" spans="1:13" s="55" customFormat="1" ht="12">
      <c r="A45" s="12"/>
      <c r="B45" s="13" t="s">
        <v>254</v>
      </c>
      <c r="C45" s="28">
        <v>5662</v>
      </c>
      <c r="D45" s="28">
        <v>4557</v>
      </c>
      <c r="E45" s="28">
        <v>5120</v>
      </c>
      <c r="F45" s="28">
        <v>5132</v>
      </c>
      <c r="G45" s="28">
        <v>5043</v>
      </c>
      <c r="H45" s="38"/>
      <c r="I45" s="28">
        <v>1400</v>
      </c>
      <c r="J45" s="28">
        <v>1392</v>
      </c>
      <c r="K45" s="28">
        <v>1345</v>
      </c>
      <c r="L45" s="28">
        <v>1505</v>
      </c>
      <c r="M45" s="28">
        <v>1591</v>
      </c>
    </row>
    <row r="46" spans="1:13" ht="12">
      <c r="A46" s="5"/>
      <c r="B46" s="6" t="s">
        <v>325</v>
      </c>
      <c r="C46" s="27">
        <v>185853</v>
      </c>
      <c r="D46" s="27">
        <v>196593</v>
      </c>
      <c r="E46" s="27">
        <v>190125</v>
      </c>
      <c r="F46" s="27">
        <v>208406</v>
      </c>
      <c r="G46" s="27">
        <v>199345</v>
      </c>
      <c r="H46" s="39"/>
      <c r="I46" s="27">
        <v>53708</v>
      </c>
      <c r="J46" s="27">
        <v>58481</v>
      </c>
      <c r="K46" s="27">
        <v>56892</v>
      </c>
      <c r="L46" s="27">
        <v>60952</v>
      </c>
      <c r="M46" s="27">
        <v>60187</v>
      </c>
    </row>
    <row r="47" spans="1:13" ht="12">
      <c r="A47" s="3"/>
      <c r="B47" s="86" t="s">
        <v>65</v>
      </c>
      <c r="C47" s="52">
        <v>164700</v>
      </c>
      <c r="D47" s="52">
        <v>165000</v>
      </c>
      <c r="E47" s="52">
        <v>174000</v>
      </c>
      <c r="F47" s="52">
        <v>178400</v>
      </c>
      <c r="G47" s="52">
        <v>186500</v>
      </c>
      <c r="H47" s="52"/>
      <c r="I47" s="52">
        <v>19600</v>
      </c>
      <c r="J47" s="52">
        <v>19240</v>
      </c>
      <c r="K47" s="52">
        <v>20155</v>
      </c>
      <c r="L47" s="52">
        <v>21355</v>
      </c>
      <c r="M47" s="52">
        <v>22500</v>
      </c>
    </row>
    <row r="48" spans="1:13" ht="12">
      <c r="A48" s="12"/>
      <c r="B48" s="13" t="s">
        <v>261</v>
      </c>
      <c r="C48" s="28">
        <v>449114</v>
      </c>
      <c r="D48" s="28">
        <v>448000</v>
      </c>
      <c r="E48" s="28">
        <v>448513</v>
      </c>
      <c r="F48" s="28">
        <v>461739</v>
      </c>
      <c r="G48" s="28">
        <v>471862</v>
      </c>
      <c r="H48" s="38"/>
      <c r="I48" s="28">
        <v>86015</v>
      </c>
      <c r="J48" s="28">
        <v>88643</v>
      </c>
      <c r="K48" s="28">
        <v>86159</v>
      </c>
      <c r="L48" s="28">
        <v>93067</v>
      </c>
      <c r="M48" s="28">
        <v>95619</v>
      </c>
    </row>
    <row r="50" ht="12">
      <c r="B50" s="3" t="s">
        <v>157</v>
      </c>
    </row>
    <row r="52" ht="12">
      <c r="B52" s="1" t="s">
        <v>270</v>
      </c>
    </row>
    <row r="53" ht="12">
      <c r="B53" s="1" t="s">
        <v>307</v>
      </c>
    </row>
  </sheetData>
  <mergeCells count="4">
    <mergeCell ref="C9:G9"/>
    <mergeCell ref="I9:M9"/>
    <mergeCell ref="C8:G8"/>
    <mergeCell ref="I8:M8"/>
  </mergeCell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Sheet17"/>
  <dimension ref="B2:D47"/>
  <sheetViews>
    <sheetView workbookViewId="0" topLeftCell="A1">
      <selection activeCell="A1" sqref="A1"/>
    </sheetView>
  </sheetViews>
  <sheetFormatPr defaultColWidth="9.140625" defaultRowHeight="12.75"/>
  <cols>
    <col min="1" max="1" width="9.140625" style="1" customWidth="1"/>
    <col min="2" max="2" width="17.421875" style="1" customWidth="1"/>
    <col min="3" max="3" width="11.57421875" style="1" customWidth="1"/>
    <col min="4" max="16384" width="9.140625" style="1" customWidth="1"/>
  </cols>
  <sheetData>
    <row r="1" ht="12"/>
    <row r="2" ht="12">
      <c r="B2" s="1" t="s">
        <v>126</v>
      </c>
    </row>
    <row r="3" ht="12">
      <c r="B3" s="1" t="s">
        <v>127</v>
      </c>
    </row>
    <row r="4" ht="12">
      <c r="B4" s="1" t="s">
        <v>132</v>
      </c>
    </row>
    <row r="5" ht="12"/>
    <row r="6" ht="12">
      <c r="B6" s="1" t="s">
        <v>66</v>
      </c>
    </row>
    <row r="7" ht="12">
      <c r="B7" s="1" t="s">
        <v>67</v>
      </c>
    </row>
    <row r="8" ht="12"/>
    <row r="9" ht="12">
      <c r="C9" s="1">
        <v>2005</v>
      </c>
    </row>
    <row r="10" spans="2:4" ht="12">
      <c r="B10" s="1" t="s">
        <v>323</v>
      </c>
      <c r="C10" s="42">
        <v>0.8671715044509832</v>
      </c>
      <c r="D10" s="43"/>
    </row>
    <row r="11" spans="2:4" ht="12">
      <c r="B11" s="1" t="s">
        <v>262</v>
      </c>
      <c r="C11" s="42">
        <v>0.6585342288183937</v>
      </c>
      <c r="D11" s="43"/>
    </row>
    <row r="12" ht="12">
      <c r="D12" s="43"/>
    </row>
    <row r="13" spans="2:4" ht="12">
      <c r="B13" s="15" t="s">
        <v>248</v>
      </c>
      <c r="C13" s="80">
        <v>10.952802852211956</v>
      </c>
      <c r="D13" s="43"/>
    </row>
    <row r="14" spans="2:4" ht="12">
      <c r="B14" s="15" t="s">
        <v>247</v>
      </c>
      <c r="C14" s="80">
        <v>9.85351021872734</v>
      </c>
      <c r="D14" s="43"/>
    </row>
    <row r="15" spans="2:4" ht="12">
      <c r="B15" s="15" t="s">
        <v>300</v>
      </c>
      <c r="C15" s="80">
        <v>5.568336228133994</v>
      </c>
      <c r="D15" s="43"/>
    </row>
    <row r="16" spans="2:4" ht="12">
      <c r="B16" s="15" t="s">
        <v>290</v>
      </c>
      <c r="C16" s="80">
        <v>5.046344739556663</v>
      </c>
      <c r="D16" s="43"/>
    </row>
    <row r="17" spans="2:4" ht="12">
      <c r="B17" s="15" t="s">
        <v>239</v>
      </c>
      <c r="C17" s="80">
        <v>2.007061698716777</v>
      </c>
      <c r="D17" s="43"/>
    </row>
    <row r="18" spans="2:4" ht="12">
      <c r="B18" s="5" t="s">
        <v>301</v>
      </c>
      <c r="C18" s="80">
        <v>1.764796556471738</v>
      </c>
      <c r="D18" s="43"/>
    </row>
    <row r="19" spans="2:4" ht="12">
      <c r="B19" s="15" t="s">
        <v>246</v>
      </c>
      <c r="C19" s="80">
        <v>1.727448001066702</v>
      </c>
      <c r="D19" s="43"/>
    </row>
    <row r="20" spans="2:4" ht="12">
      <c r="B20" s="15" t="s">
        <v>287</v>
      </c>
      <c r="C20" s="80">
        <v>1.517526848043902</v>
      </c>
      <c r="D20" s="43"/>
    </row>
    <row r="21" spans="2:4" ht="12">
      <c r="B21" s="15" t="s">
        <v>245</v>
      </c>
      <c r="C21" s="80">
        <v>1.3681486190859986</v>
      </c>
      <c r="D21" s="43"/>
    </row>
    <row r="22" spans="2:4" ht="12">
      <c r="B22" s="15" t="s">
        <v>321</v>
      </c>
      <c r="C22" s="80">
        <v>1.0547754803165086</v>
      </c>
      <c r="D22" s="43"/>
    </row>
    <row r="23" spans="2:4" ht="12">
      <c r="B23" s="15" t="s">
        <v>240</v>
      </c>
      <c r="C23" s="80">
        <v>0.8368035331006172</v>
      </c>
      <c r="D23" s="43"/>
    </row>
    <row r="24" spans="2:4" ht="12">
      <c r="B24" s="15" t="s">
        <v>285</v>
      </c>
      <c r="C24" s="80">
        <v>0.7553102679805268</v>
      </c>
      <c r="D24" s="43"/>
    </row>
    <row r="25" spans="2:4" ht="12">
      <c r="B25" s="15" t="s">
        <v>289</v>
      </c>
      <c r="C25" s="80">
        <v>0.6902474421808678</v>
      </c>
      <c r="D25" s="43"/>
    </row>
    <row r="26" spans="2:4" ht="12">
      <c r="B26" s="15" t="s">
        <v>242</v>
      </c>
      <c r="C26" s="80">
        <v>0.6695284185518056</v>
      </c>
      <c r="D26" s="43"/>
    </row>
    <row r="27" spans="2:4" ht="12">
      <c r="B27" s="15" t="s">
        <v>292</v>
      </c>
      <c r="C27" s="80">
        <v>0.6444119047798669</v>
      </c>
      <c r="D27" s="43"/>
    </row>
    <row r="28" spans="2:4" ht="12">
      <c r="B28" s="15" t="s">
        <v>320</v>
      </c>
      <c r="C28" s="80">
        <v>0.6087912087912087</v>
      </c>
      <c r="D28" s="43"/>
    </row>
    <row r="29" spans="2:4" ht="12">
      <c r="B29" s="15" t="s">
        <v>302</v>
      </c>
      <c r="C29" s="80">
        <v>0.5882615672377525</v>
      </c>
      <c r="D29" s="43"/>
    </row>
    <row r="30" spans="2:4" ht="12">
      <c r="B30" s="15" t="s">
        <v>319</v>
      </c>
      <c r="C30" s="80">
        <v>0.5505564098705967</v>
      </c>
      <c r="D30" s="43"/>
    </row>
    <row r="31" spans="2:4" ht="12">
      <c r="B31" s="15" t="s">
        <v>282</v>
      </c>
      <c r="C31" s="80">
        <v>0.47387230835742267</v>
      </c>
      <c r="D31" s="43"/>
    </row>
    <row r="32" spans="2:4" ht="12">
      <c r="B32" s="15" t="s">
        <v>288</v>
      </c>
      <c r="C32" s="80">
        <v>0.42225632714609235</v>
      </c>
      <c r="D32" s="43"/>
    </row>
    <row r="33" spans="2:4" ht="12">
      <c r="B33" s="5" t="s">
        <v>297</v>
      </c>
      <c r="C33" s="80">
        <v>0.36089008245845794</v>
      </c>
      <c r="D33" s="43"/>
    </row>
    <row r="34" spans="2:4" ht="12">
      <c r="B34" s="15" t="s">
        <v>250</v>
      </c>
      <c r="C34" s="80">
        <v>0.1430072311142709</v>
      </c>
      <c r="D34" s="43"/>
    </row>
    <row r="35" spans="2:4" ht="12">
      <c r="B35" s="15" t="s">
        <v>298</v>
      </c>
      <c r="C35" s="80">
        <v>0.137678293090214</v>
      </c>
      <c r="D35" s="43"/>
    </row>
    <row r="36" spans="2:4" ht="12">
      <c r="B36" s="15" t="s">
        <v>294</v>
      </c>
      <c r="C36" s="80">
        <v>0.13742075410699023</v>
      </c>
      <c r="D36" s="43"/>
    </row>
    <row r="37" spans="2:4" ht="12">
      <c r="B37" s="5" t="s">
        <v>306</v>
      </c>
      <c r="C37" s="80">
        <v>0.06807508080389434</v>
      </c>
      <c r="D37" s="43"/>
    </row>
    <row r="38" spans="2:4" ht="12">
      <c r="B38" s="15" t="s">
        <v>299</v>
      </c>
      <c r="C38" s="80">
        <v>0.013348016151099543</v>
      </c>
      <c r="D38" s="43"/>
    </row>
    <row r="39" spans="2:4" ht="12">
      <c r="B39" s="5" t="s">
        <v>303</v>
      </c>
      <c r="C39" s="80">
        <v>0</v>
      </c>
      <c r="D39" s="43"/>
    </row>
    <row r="40" spans="2:4" ht="12">
      <c r="B40" s="15"/>
      <c r="C40" s="80"/>
      <c r="D40" s="43"/>
    </row>
    <row r="41" spans="2:4" ht="12">
      <c r="B41" s="1" t="s">
        <v>253</v>
      </c>
      <c r="C41" s="80">
        <v>2.0986188018616856</v>
      </c>
      <c r="D41" s="43"/>
    </row>
    <row r="42" spans="2:4" ht="12">
      <c r="B42" s="1" t="s">
        <v>255</v>
      </c>
      <c r="C42" s="80">
        <v>0.9041642185449077</v>
      </c>
      <c r="D42" s="43"/>
    </row>
    <row r="43" spans="2:4" ht="12">
      <c r="B43" s="1" t="s">
        <v>254</v>
      </c>
      <c r="C43" s="80">
        <v>0.6800985340457892</v>
      </c>
      <c r="D43" s="43"/>
    </row>
    <row r="44" spans="2:4" ht="12">
      <c r="B44" s="1" t="s">
        <v>258</v>
      </c>
      <c r="C44" s="80">
        <v>0.22601589115845525</v>
      </c>
      <c r="D44" s="43"/>
    </row>
    <row r="45" spans="2:3" ht="12">
      <c r="B45" s="1" t="s">
        <v>252</v>
      </c>
      <c r="C45" s="80">
        <v>0</v>
      </c>
    </row>
    <row r="46" ht="12">
      <c r="C46" s="43"/>
    </row>
    <row r="47" ht="12">
      <c r="B47" s="3" t="s">
        <v>158</v>
      </c>
    </row>
  </sheetData>
  <printOptions/>
  <pageMargins left="0.75" right="0.75" top="1" bottom="1" header="0.5" footer="0.5"/>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Sheet18"/>
  <dimension ref="B2:C46"/>
  <sheetViews>
    <sheetView workbookViewId="0" topLeftCell="A1">
      <selection activeCell="A1" sqref="A1"/>
    </sheetView>
  </sheetViews>
  <sheetFormatPr defaultColWidth="9.140625" defaultRowHeight="12.75"/>
  <cols>
    <col min="1" max="1" width="9.140625" style="1" customWidth="1"/>
    <col min="2" max="2" width="17.28125" style="1" customWidth="1"/>
    <col min="3" max="3" width="9.421875" style="1" bestFit="1" customWidth="1"/>
    <col min="4" max="16384" width="9.140625" style="1" customWidth="1"/>
  </cols>
  <sheetData>
    <row r="1" ht="12"/>
    <row r="2" ht="12">
      <c r="B2" s="1" t="s">
        <v>126</v>
      </c>
    </row>
    <row r="3" ht="12">
      <c r="B3" s="1" t="s">
        <v>127</v>
      </c>
    </row>
    <row r="4" ht="12">
      <c r="B4" s="1" t="s">
        <v>132</v>
      </c>
    </row>
    <row r="5" ht="12"/>
    <row r="6" ht="12">
      <c r="B6" s="1" t="s">
        <v>68</v>
      </c>
    </row>
    <row r="7" ht="12">
      <c r="B7" s="1" t="s">
        <v>67</v>
      </c>
    </row>
    <row r="8" ht="12"/>
    <row r="9" ht="12">
      <c r="C9" s="1">
        <v>2005</v>
      </c>
    </row>
    <row r="10" spans="2:3" ht="12">
      <c r="B10" s="1" t="s">
        <v>323</v>
      </c>
      <c r="C10" s="42">
        <v>0.22325195354116947</v>
      </c>
    </row>
    <row r="11" spans="2:3" ht="12">
      <c r="B11" s="1" t="s">
        <v>262</v>
      </c>
      <c r="C11" s="42">
        <v>0.20625103814652743</v>
      </c>
    </row>
    <row r="12" ht="12">
      <c r="C12" s="42"/>
    </row>
    <row r="13" spans="2:3" ht="12">
      <c r="B13" s="1" t="s">
        <v>247</v>
      </c>
      <c r="C13" s="42">
        <v>2.342927515524831</v>
      </c>
    </row>
    <row r="14" spans="2:3" ht="12">
      <c r="B14" s="1" t="s">
        <v>248</v>
      </c>
      <c r="C14" s="42">
        <v>1.9974716447802958</v>
      </c>
    </row>
    <row r="15" spans="2:3" ht="12">
      <c r="B15" s="1" t="s">
        <v>300</v>
      </c>
      <c r="C15" s="42">
        <v>1.8326993098436808</v>
      </c>
    </row>
    <row r="16" spans="2:3" ht="12">
      <c r="B16" s="1" t="s">
        <v>290</v>
      </c>
      <c r="C16" s="42">
        <v>1.6326409451506854</v>
      </c>
    </row>
    <row r="17" spans="2:3" ht="12">
      <c r="B17" s="1" t="s">
        <v>239</v>
      </c>
      <c r="C17" s="42">
        <v>1.3494141977772807</v>
      </c>
    </row>
    <row r="18" spans="2:3" ht="12">
      <c r="B18" s="1" t="s">
        <v>246</v>
      </c>
      <c r="C18" s="42">
        <v>0.4867384660068615</v>
      </c>
    </row>
    <row r="19" spans="2:3" ht="12">
      <c r="B19" s="1" t="s">
        <v>301</v>
      </c>
      <c r="C19" s="42">
        <v>0.4379147782808283</v>
      </c>
    </row>
    <row r="20" spans="2:3" ht="12">
      <c r="B20" s="1" t="s">
        <v>287</v>
      </c>
      <c r="C20" s="42">
        <v>0.3916608621998543</v>
      </c>
    </row>
    <row r="21" spans="2:3" ht="12">
      <c r="B21" s="1" t="s">
        <v>320</v>
      </c>
      <c r="C21" s="42">
        <v>0.2923076923076923</v>
      </c>
    </row>
    <row r="22" spans="2:3" ht="12">
      <c r="B22" s="1" t="s">
        <v>289</v>
      </c>
      <c r="C22" s="42">
        <v>0.2681305740259715</v>
      </c>
    </row>
    <row r="23" spans="2:3" ht="12">
      <c r="B23" s="1" t="s">
        <v>245</v>
      </c>
      <c r="C23" s="42">
        <v>0.24529558117531625</v>
      </c>
    </row>
    <row r="24" spans="2:3" ht="12">
      <c r="B24" s="1" t="s">
        <v>292</v>
      </c>
      <c r="C24" s="42">
        <v>0.21756202525423</v>
      </c>
    </row>
    <row r="25" spans="2:3" ht="12">
      <c r="B25" s="1" t="s">
        <v>242</v>
      </c>
      <c r="C25" s="42">
        <v>0.19950570971397502</v>
      </c>
    </row>
    <row r="26" spans="2:3" ht="12">
      <c r="B26" s="1" t="s">
        <v>319</v>
      </c>
      <c r="C26" s="42">
        <v>0.15915271000036132</v>
      </c>
    </row>
    <row r="27" spans="2:3" ht="12">
      <c r="B27" s="1" t="s">
        <v>282</v>
      </c>
      <c r="C27" s="42">
        <v>0.12301533661399759</v>
      </c>
    </row>
    <row r="28" spans="2:3" ht="12">
      <c r="B28" s="1" t="s">
        <v>240</v>
      </c>
      <c r="C28" s="42">
        <v>0.10295009657793093</v>
      </c>
    </row>
    <row r="29" spans="2:3" ht="12">
      <c r="B29" s="1" t="s">
        <v>321</v>
      </c>
      <c r="C29" s="42">
        <v>0.09592321584005706</v>
      </c>
    </row>
    <row r="30" spans="2:3" ht="12">
      <c r="B30" s="1" t="s">
        <v>297</v>
      </c>
      <c r="C30" s="42">
        <v>0.08504105728804766</v>
      </c>
    </row>
    <row r="31" spans="2:3" ht="12">
      <c r="B31" s="1" t="s">
        <v>285</v>
      </c>
      <c r="C31" s="42">
        <v>0.0733148315388809</v>
      </c>
    </row>
    <row r="32" spans="2:3" ht="12">
      <c r="B32" s="1" t="s">
        <v>250</v>
      </c>
      <c r="C32" s="42">
        <v>0.04765242699371794</v>
      </c>
    </row>
    <row r="33" spans="2:3" ht="12">
      <c r="B33" s="1" t="s">
        <v>288</v>
      </c>
      <c r="C33" s="42">
        <v>0.03621979873988364</v>
      </c>
    </row>
    <row r="34" spans="2:3" ht="12">
      <c r="B34" s="1" t="s">
        <v>298</v>
      </c>
      <c r="C34" s="42">
        <v>0.027196979253750808</v>
      </c>
    </row>
    <row r="35" spans="2:3" ht="12">
      <c r="B35" s="1" t="s">
        <v>302</v>
      </c>
      <c r="C35" s="42">
        <v>0.021292295783858044</v>
      </c>
    </row>
    <row r="36" spans="2:3" ht="12">
      <c r="B36" s="1" t="s">
        <v>294</v>
      </c>
      <c r="C36" s="42">
        <v>0.017233988203831343</v>
      </c>
    </row>
    <row r="37" spans="2:3" ht="12">
      <c r="B37" s="1" t="s">
        <v>306</v>
      </c>
      <c r="C37" s="42">
        <v>0.01711076355341128</v>
      </c>
    </row>
    <row r="38" spans="2:3" ht="12">
      <c r="B38" s="1" t="s">
        <v>299</v>
      </c>
      <c r="C38" s="42">
        <v>0.005339206460439817</v>
      </c>
    </row>
    <row r="39" spans="2:3" ht="12">
      <c r="B39" s="1" t="s">
        <v>303</v>
      </c>
      <c r="C39" s="42">
        <v>0</v>
      </c>
    </row>
    <row r="40" ht="12">
      <c r="C40" s="42"/>
    </row>
    <row r="41" spans="2:3" ht="12">
      <c r="B41" s="1" t="s">
        <v>253</v>
      </c>
      <c r="C41" s="42">
        <v>0.506039146285258</v>
      </c>
    </row>
    <row r="42" spans="2:3" ht="12">
      <c r="B42" s="1" t="s">
        <v>254</v>
      </c>
      <c r="C42" s="80">
        <v>0.21456211930732713</v>
      </c>
    </row>
    <row r="43" spans="2:3" ht="12">
      <c r="B43" s="1" t="s">
        <v>255</v>
      </c>
      <c r="C43" s="42">
        <v>0.14041773827078705</v>
      </c>
    </row>
    <row r="44" spans="2:3" ht="12">
      <c r="B44" s="1" t="s">
        <v>258</v>
      </c>
      <c r="C44" s="42">
        <v>0.0900013851415659</v>
      </c>
    </row>
    <row r="46" ht="12">
      <c r="B46" s="3" t="s">
        <v>159</v>
      </c>
    </row>
  </sheetData>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47"/>
  <dimension ref="B2:E18"/>
  <sheetViews>
    <sheetView workbookViewId="0" topLeftCell="A1">
      <selection activeCell="A1" sqref="A1"/>
    </sheetView>
  </sheetViews>
  <sheetFormatPr defaultColWidth="9.140625" defaultRowHeight="12.75"/>
  <cols>
    <col min="1" max="1" width="9.140625" style="1" customWidth="1"/>
    <col min="2" max="2" width="13.421875" style="1" customWidth="1"/>
    <col min="3" max="3" width="12.57421875" style="1" bestFit="1" customWidth="1"/>
    <col min="4" max="4" width="9.28125" style="1" bestFit="1" customWidth="1"/>
    <col min="5" max="16384" width="9.140625" style="1" customWidth="1"/>
  </cols>
  <sheetData>
    <row r="1" ht="12"/>
    <row r="2" ht="12">
      <c r="B2" s="1" t="s">
        <v>126</v>
      </c>
    </row>
    <row r="3" ht="12">
      <c r="B3" s="1" t="s">
        <v>127</v>
      </c>
    </row>
    <row r="4" ht="12">
      <c r="B4" s="1" t="s">
        <v>132</v>
      </c>
    </row>
    <row r="5" ht="12"/>
    <row r="6" ht="12">
      <c r="B6" s="1" t="s">
        <v>70</v>
      </c>
    </row>
    <row r="7" ht="12">
      <c r="B7" s="1" t="s">
        <v>69</v>
      </c>
    </row>
    <row r="8" ht="12"/>
    <row r="9" spans="3:4" ht="12">
      <c r="C9" s="40" t="s">
        <v>71</v>
      </c>
      <c r="D9" s="40" t="s">
        <v>72</v>
      </c>
    </row>
    <row r="10" spans="2:5" ht="12">
      <c r="B10" s="87">
        <v>2003</v>
      </c>
      <c r="C10" s="68">
        <v>109434</v>
      </c>
      <c r="D10" s="68">
        <v>277313</v>
      </c>
      <c r="E10" s="68"/>
    </row>
    <row r="11" spans="2:5" ht="12">
      <c r="B11" s="87">
        <v>2004</v>
      </c>
      <c r="C11" s="68">
        <v>111139</v>
      </c>
      <c r="D11" s="68">
        <v>281920</v>
      </c>
      <c r="E11" s="68"/>
    </row>
    <row r="12" spans="2:4" ht="12">
      <c r="B12" s="87">
        <v>2005</v>
      </c>
      <c r="C12" s="68">
        <v>108671</v>
      </c>
      <c r="D12" s="68">
        <v>317022</v>
      </c>
    </row>
    <row r="13" ht="12"/>
    <row r="14" ht="12">
      <c r="B14" s="3" t="s">
        <v>160</v>
      </c>
    </row>
    <row r="15" ht="12"/>
    <row r="16" spans="3:4" ht="12">
      <c r="C16" s="68"/>
      <c r="D16" s="68"/>
    </row>
    <row r="17" spans="3:4" ht="12">
      <c r="C17" s="68"/>
      <c r="D17" s="68"/>
    </row>
    <row r="18" spans="3:4" ht="12">
      <c r="C18" s="68"/>
      <c r="D18" s="68"/>
    </row>
    <row r="19" ht="12"/>
    <row r="20" ht="12"/>
    <row r="21" ht="12"/>
    <row r="22" ht="12"/>
    <row r="23" ht="12"/>
    <row r="24" ht="12"/>
  </sheetData>
  <printOptions/>
  <pageMargins left="0.75" right="0.75" top="1" bottom="1" header="0.5" footer="0.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Sheet16"/>
  <dimension ref="A2:M51"/>
  <sheetViews>
    <sheetView showGridLines="0" workbookViewId="0" topLeftCell="A1">
      <selection activeCell="A1" sqref="A1"/>
    </sheetView>
  </sheetViews>
  <sheetFormatPr defaultColWidth="9.140625" defaultRowHeight="12.75"/>
  <cols>
    <col min="1" max="1" width="1.7109375" style="1" customWidth="1"/>
    <col min="2" max="2" width="16.421875" style="1" customWidth="1"/>
    <col min="3" max="13" width="7.00390625" style="1" customWidth="1"/>
    <col min="14" max="16384" width="9.140625" style="54" customWidth="1"/>
  </cols>
  <sheetData>
    <row r="2" ht="12">
      <c r="B2" s="1" t="s">
        <v>126</v>
      </c>
    </row>
    <row r="3" spans="1:2" ht="12">
      <c r="A3" s="2"/>
      <c r="B3" s="1" t="s">
        <v>127</v>
      </c>
    </row>
    <row r="4" ht="12">
      <c r="B4" s="1" t="s">
        <v>132</v>
      </c>
    </row>
    <row r="6" ht="12">
      <c r="B6" s="1" t="s">
        <v>73</v>
      </c>
    </row>
    <row r="7" ht="12">
      <c r="B7" s="1" t="s">
        <v>230</v>
      </c>
    </row>
    <row r="9" spans="1:13" ht="12">
      <c r="A9" s="22"/>
      <c r="B9" s="22"/>
      <c r="C9" s="23">
        <v>1995</v>
      </c>
      <c r="D9" s="23">
        <v>1996</v>
      </c>
      <c r="E9" s="23">
        <v>1997</v>
      </c>
      <c r="F9" s="23">
        <v>1998</v>
      </c>
      <c r="G9" s="23">
        <v>1999</v>
      </c>
      <c r="H9" s="23">
        <v>2000</v>
      </c>
      <c r="I9" s="23">
        <v>2001</v>
      </c>
      <c r="J9" s="23">
        <v>2002</v>
      </c>
      <c r="K9" s="23">
        <v>2003</v>
      </c>
      <c r="L9" s="23">
        <v>2004</v>
      </c>
      <c r="M9" s="23">
        <v>2005</v>
      </c>
    </row>
    <row r="10" spans="1:13" ht="12">
      <c r="A10" s="15"/>
      <c r="B10" s="10" t="s">
        <v>323</v>
      </c>
      <c r="C10" s="73">
        <v>76238</v>
      </c>
      <c r="D10" s="73">
        <v>77372</v>
      </c>
      <c r="E10" s="73">
        <v>80282</v>
      </c>
      <c r="F10" s="73">
        <v>82151</v>
      </c>
      <c r="G10" s="73">
        <v>84782</v>
      </c>
      <c r="H10" s="73">
        <v>89698</v>
      </c>
      <c r="I10" s="73">
        <v>88028</v>
      </c>
      <c r="J10" s="73">
        <v>90545</v>
      </c>
      <c r="K10" s="73">
        <v>92646</v>
      </c>
      <c r="L10" s="73">
        <v>97289</v>
      </c>
      <c r="M10" s="73">
        <v>97549</v>
      </c>
    </row>
    <row r="11" spans="1:13" ht="12">
      <c r="A11" s="12"/>
      <c r="B11" s="13" t="s">
        <v>262</v>
      </c>
      <c r="C11" s="71">
        <v>56507</v>
      </c>
      <c r="D11" s="71">
        <v>57494</v>
      </c>
      <c r="E11" s="71">
        <v>59716</v>
      </c>
      <c r="F11" s="71">
        <v>61285</v>
      </c>
      <c r="G11" s="71">
        <v>63333</v>
      </c>
      <c r="H11" s="71">
        <v>67276</v>
      </c>
      <c r="I11" s="71">
        <v>65739</v>
      </c>
      <c r="J11" s="71">
        <v>68053</v>
      </c>
      <c r="K11" s="71">
        <v>69562</v>
      </c>
      <c r="L11" s="71">
        <v>73129</v>
      </c>
      <c r="M11" s="71">
        <v>73310</v>
      </c>
    </row>
    <row r="12" spans="1:13" ht="12" hidden="1">
      <c r="A12" s="12"/>
      <c r="B12" s="13" t="s">
        <v>262</v>
      </c>
      <c r="C12" s="71"/>
      <c r="D12" s="71"/>
      <c r="E12" s="71"/>
      <c r="F12" s="71"/>
      <c r="G12" s="71"/>
      <c r="H12" s="71"/>
      <c r="I12" s="71"/>
      <c r="J12" s="71"/>
      <c r="K12" s="71"/>
      <c r="L12" s="71"/>
      <c r="M12" s="71"/>
    </row>
    <row r="13" spans="1:13" ht="12">
      <c r="A13" s="15"/>
      <c r="B13" s="10" t="s">
        <v>284</v>
      </c>
      <c r="C13" s="73">
        <v>1416</v>
      </c>
      <c r="D13" s="73">
        <v>1509</v>
      </c>
      <c r="E13" s="73">
        <v>1618</v>
      </c>
      <c r="F13" s="73">
        <v>1831</v>
      </c>
      <c r="G13" s="73">
        <v>1666</v>
      </c>
      <c r="H13" s="73">
        <v>1727</v>
      </c>
      <c r="I13" s="73">
        <v>1662</v>
      </c>
      <c r="J13" s="73">
        <v>1704</v>
      </c>
      <c r="K13" s="73">
        <v>1919</v>
      </c>
      <c r="L13" s="73">
        <v>1957</v>
      </c>
      <c r="M13" s="73">
        <v>1897</v>
      </c>
    </row>
    <row r="14" spans="1:13" ht="12">
      <c r="A14" s="15"/>
      <c r="B14" s="16" t="s">
        <v>285</v>
      </c>
      <c r="C14" s="73">
        <v>153</v>
      </c>
      <c r="D14" s="73">
        <v>153</v>
      </c>
      <c r="E14" s="73">
        <v>153</v>
      </c>
      <c r="F14" s="73">
        <v>153</v>
      </c>
      <c r="G14" s="73">
        <v>126</v>
      </c>
      <c r="H14" s="73">
        <v>136</v>
      </c>
      <c r="I14" s="73">
        <v>171</v>
      </c>
      <c r="J14" s="73">
        <v>171</v>
      </c>
      <c r="K14" s="73">
        <v>171</v>
      </c>
      <c r="L14" s="73">
        <v>326</v>
      </c>
      <c r="M14" s="73">
        <v>326</v>
      </c>
    </row>
    <row r="15" spans="1:13" ht="12">
      <c r="A15" s="15"/>
      <c r="B15" s="16" t="s">
        <v>287</v>
      </c>
      <c r="C15" s="73">
        <v>756</v>
      </c>
      <c r="D15" s="73">
        <v>741</v>
      </c>
      <c r="E15" s="73">
        <v>750</v>
      </c>
      <c r="F15" s="73">
        <v>768</v>
      </c>
      <c r="G15" s="73">
        <v>770</v>
      </c>
      <c r="H15" s="73">
        <v>804</v>
      </c>
      <c r="I15" s="73">
        <v>864</v>
      </c>
      <c r="J15" s="73">
        <v>870</v>
      </c>
      <c r="K15" s="73">
        <v>920</v>
      </c>
      <c r="L15" s="73">
        <v>934</v>
      </c>
      <c r="M15" s="73">
        <v>969</v>
      </c>
    </row>
    <row r="16" spans="1:13" ht="12">
      <c r="A16" s="15"/>
      <c r="B16" s="16" t="s">
        <v>288</v>
      </c>
      <c r="C16" s="73">
        <v>362</v>
      </c>
      <c r="D16" s="73">
        <v>367</v>
      </c>
      <c r="E16" s="73">
        <v>390</v>
      </c>
      <c r="F16" s="73">
        <v>393</v>
      </c>
      <c r="G16" s="73">
        <v>397</v>
      </c>
      <c r="H16" s="73">
        <v>263</v>
      </c>
      <c r="I16" s="73">
        <v>389</v>
      </c>
      <c r="J16" s="73">
        <v>384</v>
      </c>
      <c r="K16" s="73">
        <v>388</v>
      </c>
      <c r="L16" s="73">
        <v>402</v>
      </c>
      <c r="M16" s="73">
        <v>423</v>
      </c>
    </row>
    <row r="17" spans="1:13" ht="12">
      <c r="A17" s="15"/>
      <c r="B17" s="16" t="s">
        <v>289</v>
      </c>
      <c r="C17" s="73">
        <v>15284</v>
      </c>
      <c r="D17" s="73">
        <v>15458</v>
      </c>
      <c r="E17" s="73">
        <v>15911</v>
      </c>
      <c r="F17" s="73">
        <v>16311</v>
      </c>
      <c r="G17" s="73">
        <v>16742</v>
      </c>
      <c r="H17" s="73">
        <v>18182</v>
      </c>
      <c r="I17" s="73">
        <v>17879</v>
      </c>
      <c r="J17" s="73">
        <v>18526</v>
      </c>
      <c r="K17" s="73">
        <v>19310</v>
      </c>
      <c r="L17" s="73">
        <v>20391</v>
      </c>
      <c r="M17" s="73">
        <v>21679</v>
      </c>
    </row>
    <row r="18" spans="1:13" ht="12">
      <c r="A18" s="15"/>
      <c r="B18" s="16" t="s">
        <v>290</v>
      </c>
      <c r="C18" s="73">
        <v>36</v>
      </c>
      <c r="D18" s="73">
        <v>41</v>
      </c>
      <c r="E18" s="73">
        <v>38</v>
      </c>
      <c r="F18" s="73">
        <v>43</v>
      </c>
      <c r="G18" s="73">
        <v>48</v>
      </c>
      <c r="H18" s="73">
        <v>54</v>
      </c>
      <c r="I18" s="73">
        <v>70</v>
      </c>
      <c r="J18" s="73">
        <v>75</v>
      </c>
      <c r="K18" s="73">
        <v>64</v>
      </c>
      <c r="L18" s="73">
        <v>66</v>
      </c>
      <c r="M18" s="73">
        <v>68</v>
      </c>
    </row>
    <row r="19" spans="1:13" ht="12">
      <c r="A19" s="15"/>
      <c r="B19" s="16" t="s">
        <v>292</v>
      </c>
      <c r="C19" s="73">
        <v>42</v>
      </c>
      <c r="D19" s="73">
        <v>42</v>
      </c>
      <c r="E19" s="73">
        <v>42</v>
      </c>
      <c r="F19" s="73">
        <v>42</v>
      </c>
      <c r="G19" s="73">
        <v>42</v>
      </c>
      <c r="H19" s="73">
        <v>43</v>
      </c>
      <c r="I19" s="73">
        <v>43</v>
      </c>
      <c r="J19" s="73">
        <v>44</v>
      </c>
      <c r="K19" s="73">
        <v>45</v>
      </c>
      <c r="L19" s="73">
        <v>45</v>
      </c>
      <c r="M19" s="73">
        <v>45</v>
      </c>
    </row>
    <row r="20" spans="1:13" ht="12">
      <c r="A20" s="15"/>
      <c r="B20" s="16" t="s">
        <v>294</v>
      </c>
      <c r="C20" s="73">
        <v>833</v>
      </c>
      <c r="D20" s="73">
        <v>749</v>
      </c>
      <c r="E20" s="73">
        <v>604</v>
      </c>
      <c r="F20" s="73">
        <v>622</v>
      </c>
      <c r="G20" s="73">
        <v>352</v>
      </c>
      <c r="H20" s="73">
        <v>496</v>
      </c>
      <c r="I20" s="73">
        <v>495</v>
      </c>
      <c r="J20" s="73">
        <v>493</v>
      </c>
      <c r="K20" s="73">
        <v>493</v>
      </c>
      <c r="L20" s="73">
        <v>510</v>
      </c>
      <c r="M20" s="73">
        <v>510</v>
      </c>
    </row>
    <row r="21" spans="1:13" ht="12">
      <c r="A21" s="15"/>
      <c r="B21" s="16" t="s">
        <v>297</v>
      </c>
      <c r="C21" s="73">
        <v>3684</v>
      </c>
      <c r="D21" s="73">
        <v>3768</v>
      </c>
      <c r="E21" s="73">
        <v>3668</v>
      </c>
      <c r="F21" s="73">
        <v>3545</v>
      </c>
      <c r="G21" s="73">
        <v>4436</v>
      </c>
      <c r="H21" s="73">
        <v>4765</v>
      </c>
      <c r="I21" s="73">
        <v>5131</v>
      </c>
      <c r="J21" s="73">
        <v>5365</v>
      </c>
      <c r="K21" s="73">
        <v>5437</v>
      </c>
      <c r="L21" s="73">
        <v>5526</v>
      </c>
      <c r="M21" s="73">
        <v>5697</v>
      </c>
    </row>
    <row r="22" spans="1:13" ht="12">
      <c r="A22" s="15"/>
      <c r="B22" s="16" t="s">
        <v>319</v>
      </c>
      <c r="C22" s="73">
        <v>8302</v>
      </c>
      <c r="D22" s="73">
        <v>8420</v>
      </c>
      <c r="E22" s="73">
        <v>8867</v>
      </c>
      <c r="F22" s="73">
        <v>9161</v>
      </c>
      <c r="G22" s="73">
        <v>9603</v>
      </c>
      <c r="H22" s="73">
        <v>10006</v>
      </c>
      <c r="I22" s="73">
        <v>9625</v>
      </c>
      <c r="J22" s="73">
        <v>9809</v>
      </c>
      <c r="K22" s="73">
        <v>9939</v>
      </c>
      <c r="L22" s="73">
        <v>10255</v>
      </c>
      <c r="M22" s="73">
        <v>10332</v>
      </c>
    </row>
    <row r="23" spans="1:13" ht="12">
      <c r="A23" s="15"/>
      <c r="B23" s="16" t="s">
        <v>298</v>
      </c>
      <c r="C23" s="73">
        <v>6949</v>
      </c>
      <c r="D23" s="73">
        <v>7194</v>
      </c>
      <c r="E23" s="73">
        <v>7929</v>
      </c>
      <c r="F23" s="73">
        <v>8254</v>
      </c>
      <c r="G23" s="73">
        <v>8568</v>
      </c>
      <c r="H23" s="73">
        <v>9129</v>
      </c>
      <c r="I23" s="73">
        <v>8926</v>
      </c>
      <c r="J23" s="73">
        <v>9317</v>
      </c>
      <c r="K23" s="73">
        <v>9491</v>
      </c>
      <c r="L23" s="73">
        <v>9667</v>
      </c>
      <c r="M23" s="73">
        <v>9999</v>
      </c>
    </row>
    <row r="24" spans="1:13" ht="12">
      <c r="A24" s="15"/>
      <c r="B24" s="16" t="s">
        <v>299</v>
      </c>
      <c r="C24" s="73">
        <v>0</v>
      </c>
      <c r="D24" s="73">
        <v>0</v>
      </c>
      <c r="E24" s="73">
        <v>0</v>
      </c>
      <c r="F24" s="73">
        <v>0</v>
      </c>
      <c r="G24" s="73">
        <v>0</v>
      </c>
      <c r="H24" s="73">
        <v>0</v>
      </c>
      <c r="I24" s="73">
        <v>0</v>
      </c>
      <c r="J24" s="73">
        <v>0</v>
      </c>
      <c r="K24" s="73">
        <v>0</v>
      </c>
      <c r="L24" s="73">
        <v>0</v>
      </c>
      <c r="M24" s="73">
        <v>0</v>
      </c>
    </row>
    <row r="25" spans="1:13" ht="12">
      <c r="A25" s="15"/>
      <c r="B25" s="16" t="s">
        <v>300</v>
      </c>
      <c r="C25" s="73">
        <v>18</v>
      </c>
      <c r="D25" s="73">
        <v>19</v>
      </c>
      <c r="E25" s="73">
        <v>21</v>
      </c>
      <c r="F25" s="73">
        <v>18</v>
      </c>
      <c r="G25" s="73">
        <v>19</v>
      </c>
      <c r="H25" s="73">
        <v>16</v>
      </c>
      <c r="I25" s="73">
        <v>24</v>
      </c>
      <c r="J25" s="73">
        <v>33</v>
      </c>
      <c r="K25" s="73">
        <v>38</v>
      </c>
      <c r="L25" s="73">
        <v>38</v>
      </c>
      <c r="M25" s="73">
        <v>39</v>
      </c>
    </row>
    <row r="26" spans="1:13" ht="12">
      <c r="A26" s="15"/>
      <c r="B26" s="16" t="s">
        <v>301</v>
      </c>
      <c r="C26" s="73">
        <v>70</v>
      </c>
      <c r="D26" s="73">
        <v>64</v>
      </c>
      <c r="E26" s="73">
        <v>42</v>
      </c>
      <c r="F26" s="73">
        <v>37</v>
      </c>
      <c r="G26" s="73">
        <v>37</v>
      </c>
      <c r="H26" s="73">
        <v>53</v>
      </c>
      <c r="I26" s="73">
        <v>68</v>
      </c>
      <c r="J26" s="73">
        <v>78</v>
      </c>
      <c r="K26" s="73">
        <v>92</v>
      </c>
      <c r="L26" s="73">
        <v>99</v>
      </c>
      <c r="M26" s="73">
        <v>113</v>
      </c>
    </row>
    <row r="27" spans="1:13" ht="12">
      <c r="A27" s="15"/>
      <c r="B27" s="16" t="s">
        <v>315</v>
      </c>
      <c r="C27" s="73" t="s">
        <v>318</v>
      </c>
      <c r="D27" s="73" t="s">
        <v>318</v>
      </c>
      <c r="E27" s="73" t="s">
        <v>318</v>
      </c>
      <c r="F27" s="73" t="s">
        <v>318</v>
      </c>
      <c r="G27" s="73">
        <v>0</v>
      </c>
      <c r="H27" s="73">
        <v>0</v>
      </c>
      <c r="I27" s="73">
        <v>0</v>
      </c>
      <c r="J27" s="73">
        <v>0</v>
      </c>
      <c r="K27" s="73">
        <v>0</v>
      </c>
      <c r="L27" s="73">
        <v>0</v>
      </c>
      <c r="M27" s="73">
        <v>0</v>
      </c>
    </row>
    <row r="28" spans="1:13" ht="12">
      <c r="A28" s="15"/>
      <c r="B28" s="16" t="s">
        <v>302</v>
      </c>
      <c r="C28" s="73">
        <v>321</v>
      </c>
      <c r="D28" s="73">
        <v>363</v>
      </c>
      <c r="E28" s="73">
        <v>410</v>
      </c>
      <c r="F28" s="73">
        <v>482</v>
      </c>
      <c r="G28" s="73">
        <v>473</v>
      </c>
      <c r="H28" s="73">
        <v>506</v>
      </c>
      <c r="I28" s="73">
        <v>495</v>
      </c>
      <c r="J28" s="73">
        <v>517</v>
      </c>
      <c r="K28" s="73">
        <v>546</v>
      </c>
      <c r="L28" s="73">
        <v>579</v>
      </c>
      <c r="M28" s="73">
        <v>571</v>
      </c>
    </row>
    <row r="29" spans="1:13" ht="12">
      <c r="A29" s="15"/>
      <c r="B29" s="16" t="s">
        <v>303</v>
      </c>
      <c r="C29" s="73">
        <v>0</v>
      </c>
      <c r="D29" s="73">
        <v>0</v>
      </c>
      <c r="E29" s="73">
        <v>0</v>
      </c>
      <c r="F29" s="73">
        <v>0</v>
      </c>
      <c r="G29" s="73">
        <v>0</v>
      </c>
      <c r="H29" s="73">
        <v>0</v>
      </c>
      <c r="I29" s="73">
        <v>0</v>
      </c>
      <c r="J29" s="73">
        <v>0</v>
      </c>
      <c r="K29" s="73">
        <v>0</v>
      </c>
      <c r="L29" s="73">
        <v>0</v>
      </c>
      <c r="M29" s="73">
        <v>0</v>
      </c>
    </row>
    <row r="30" spans="1:13" ht="12">
      <c r="A30" s="15"/>
      <c r="B30" s="16" t="s">
        <v>306</v>
      </c>
      <c r="C30" s="73">
        <v>2962</v>
      </c>
      <c r="D30" s="73">
        <v>3011</v>
      </c>
      <c r="E30" s="73">
        <v>3130</v>
      </c>
      <c r="F30" s="73">
        <v>3180</v>
      </c>
      <c r="G30" s="73">
        <v>3256</v>
      </c>
      <c r="H30" s="73">
        <v>3333</v>
      </c>
      <c r="I30" s="73">
        <v>3174</v>
      </c>
      <c r="J30" s="73">
        <v>3346</v>
      </c>
      <c r="K30" s="73">
        <v>3339</v>
      </c>
      <c r="L30" s="73">
        <v>3459</v>
      </c>
      <c r="M30" s="73">
        <v>3471</v>
      </c>
    </row>
    <row r="31" spans="1:13" ht="12">
      <c r="A31" s="15"/>
      <c r="B31" s="16" t="s">
        <v>239</v>
      </c>
      <c r="C31" s="73">
        <v>3614</v>
      </c>
      <c r="D31" s="73">
        <v>3720</v>
      </c>
      <c r="E31" s="73">
        <v>3884</v>
      </c>
      <c r="F31" s="73">
        <v>4009</v>
      </c>
      <c r="G31" s="73">
        <v>4141</v>
      </c>
      <c r="H31" s="73">
        <v>4385</v>
      </c>
      <c r="I31" s="73">
        <v>4250</v>
      </c>
      <c r="J31" s="73">
        <v>4419</v>
      </c>
      <c r="K31" s="73">
        <v>4565</v>
      </c>
      <c r="L31" s="73">
        <v>4852</v>
      </c>
      <c r="M31" s="73">
        <v>4950</v>
      </c>
    </row>
    <row r="32" spans="1:13" ht="12">
      <c r="A32" s="15"/>
      <c r="B32" s="16" t="s">
        <v>240</v>
      </c>
      <c r="C32" s="73">
        <v>1477</v>
      </c>
      <c r="D32" s="73">
        <v>1528</v>
      </c>
      <c r="E32" s="73">
        <v>1660</v>
      </c>
      <c r="F32" s="73">
        <v>1718</v>
      </c>
      <c r="G32" s="73">
        <v>1839</v>
      </c>
      <c r="H32" s="73">
        <v>1934</v>
      </c>
      <c r="I32" s="73">
        <v>2086</v>
      </c>
      <c r="J32" s="73">
        <v>2342</v>
      </c>
      <c r="K32" s="73">
        <v>2461</v>
      </c>
      <c r="L32" s="73">
        <v>2635</v>
      </c>
      <c r="M32" s="73">
        <v>2732</v>
      </c>
    </row>
    <row r="33" spans="1:13" ht="12">
      <c r="A33" s="15"/>
      <c r="B33" s="16" t="s">
        <v>321</v>
      </c>
      <c r="C33" s="73">
        <v>1050</v>
      </c>
      <c r="D33" s="73">
        <v>1086</v>
      </c>
      <c r="E33" s="73">
        <v>1114</v>
      </c>
      <c r="F33" s="73">
        <v>1136</v>
      </c>
      <c r="G33" s="73">
        <v>1163</v>
      </c>
      <c r="H33" s="73">
        <v>1290</v>
      </c>
      <c r="I33" s="73">
        <v>1419</v>
      </c>
      <c r="J33" s="73">
        <v>1537</v>
      </c>
      <c r="K33" s="73">
        <v>1530</v>
      </c>
      <c r="L33" s="73">
        <v>1664</v>
      </c>
      <c r="M33" s="73">
        <v>1577</v>
      </c>
    </row>
    <row r="34" spans="1:13" ht="12">
      <c r="A34" s="15"/>
      <c r="B34" s="16" t="s">
        <v>242</v>
      </c>
      <c r="C34" s="73">
        <v>375</v>
      </c>
      <c r="D34" s="73">
        <v>288</v>
      </c>
      <c r="E34" s="73">
        <v>298</v>
      </c>
      <c r="F34" s="73">
        <v>301</v>
      </c>
      <c r="G34" s="73">
        <v>289</v>
      </c>
      <c r="H34" s="73">
        <v>340</v>
      </c>
      <c r="I34" s="73">
        <v>395</v>
      </c>
      <c r="J34" s="73">
        <v>370</v>
      </c>
      <c r="K34" s="73">
        <v>443</v>
      </c>
      <c r="L34" s="73">
        <v>454</v>
      </c>
      <c r="M34" s="73">
        <v>371</v>
      </c>
    </row>
    <row r="35" spans="1:13" ht="12">
      <c r="A35" s="15"/>
      <c r="B35" s="16" t="s">
        <v>245</v>
      </c>
      <c r="C35" s="73">
        <v>449</v>
      </c>
      <c r="D35" s="73">
        <v>456</v>
      </c>
      <c r="E35" s="73">
        <v>430</v>
      </c>
      <c r="F35" s="73">
        <v>491</v>
      </c>
      <c r="G35" s="73">
        <v>417</v>
      </c>
      <c r="H35" s="73">
        <v>411</v>
      </c>
      <c r="I35" s="73">
        <v>633</v>
      </c>
      <c r="J35" s="73">
        <v>704</v>
      </c>
      <c r="K35" s="73">
        <v>436</v>
      </c>
      <c r="L35" s="73">
        <v>767</v>
      </c>
      <c r="M35" s="73">
        <v>762</v>
      </c>
    </row>
    <row r="36" spans="1:13" ht="12">
      <c r="A36" s="15"/>
      <c r="B36" s="16" t="s">
        <v>246</v>
      </c>
      <c r="C36" s="73">
        <v>739</v>
      </c>
      <c r="D36" s="73">
        <v>701</v>
      </c>
      <c r="E36" s="73">
        <v>674</v>
      </c>
      <c r="F36" s="73">
        <v>597</v>
      </c>
      <c r="G36" s="73">
        <v>803</v>
      </c>
      <c r="H36" s="73">
        <v>925</v>
      </c>
      <c r="I36" s="73">
        <v>988</v>
      </c>
      <c r="J36" s="73">
        <v>710</v>
      </c>
      <c r="K36" s="73">
        <v>674</v>
      </c>
      <c r="L36" s="73">
        <v>798</v>
      </c>
      <c r="M36" s="73">
        <v>858</v>
      </c>
    </row>
    <row r="37" spans="1:13" ht="12">
      <c r="A37" s="5"/>
      <c r="B37" s="6" t="s">
        <v>247</v>
      </c>
      <c r="C37" s="72">
        <v>11922</v>
      </c>
      <c r="D37" s="72">
        <v>12081</v>
      </c>
      <c r="E37" s="72">
        <v>12519</v>
      </c>
      <c r="F37" s="72">
        <v>12703</v>
      </c>
      <c r="G37" s="72">
        <v>12947</v>
      </c>
      <c r="H37" s="72">
        <v>13509</v>
      </c>
      <c r="I37" s="72">
        <v>12502</v>
      </c>
      <c r="J37" s="72">
        <v>12789</v>
      </c>
      <c r="K37" s="72">
        <v>13058</v>
      </c>
      <c r="L37" s="72">
        <v>14036</v>
      </c>
      <c r="M37" s="72">
        <v>12391</v>
      </c>
    </row>
    <row r="38" spans="1:13" ht="12">
      <c r="A38" s="15"/>
      <c r="B38" s="6" t="s">
        <v>248</v>
      </c>
      <c r="C38" s="73">
        <v>9120</v>
      </c>
      <c r="D38" s="73">
        <v>9236</v>
      </c>
      <c r="E38" s="73">
        <v>9654</v>
      </c>
      <c r="F38" s="73">
        <v>9879</v>
      </c>
      <c r="G38" s="73">
        <v>10071</v>
      </c>
      <c r="H38" s="73">
        <v>10786</v>
      </c>
      <c r="I38" s="73">
        <v>10534</v>
      </c>
      <c r="J38" s="73">
        <v>10724</v>
      </c>
      <c r="K38" s="73">
        <v>11061</v>
      </c>
      <c r="L38" s="73">
        <v>11589</v>
      </c>
      <c r="M38" s="73">
        <v>11736</v>
      </c>
    </row>
    <row r="39" spans="1:13" ht="12">
      <c r="A39" s="12"/>
      <c r="B39" s="13" t="s">
        <v>250</v>
      </c>
      <c r="C39" s="71">
        <v>6305</v>
      </c>
      <c r="D39" s="71">
        <v>6375</v>
      </c>
      <c r="E39" s="71">
        <v>6476</v>
      </c>
      <c r="F39" s="71">
        <v>6477</v>
      </c>
      <c r="G39" s="71">
        <v>6576</v>
      </c>
      <c r="H39" s="71">
        <v>6605</v>
      </c>
      <c r="I39" s="71">
        <v>6204</v>
      </c>
      <c r="J39" s="71">
        <v>6218</v>
      </c>
      <c r="K39" s="71">
        <v>6226</v>
      </c>
      <c r="L39" s="71">
        <v>6240</v>
      </c>
      <c r="M39" s="71">
        <v>6033</v>
      </c>
    </row>
    <row r="40" spans="1:13" ht="12">
      <c r="A40" s="15"/>
      <c r="B40" s="6" t="s">
        <v>255</v>
      </c>
      <c r="C40" s="73">
        <v>324</v>
      </c>
      <c r="D40" s="73">
        <v>304</v>
      </c>
      <c r="E40" s="73">
        <v>395</v>
      </c>
      <c r="F40" s="73">
        <v>403</v>
      </c>
      <c r="G40" s="73">
        <v>417</v>
      </c>
      <c r="H40" s="73">
        <v>406</v>
      </c>
      <c r="I40" s="73">
        <v>451</v>
      </c>
      <c r="J40" s="73">
        <v>467</v>
      </c>
      <c r="K40" s="73">
        <v>463</v>
      </c>
      <c r="L40" s="73">
        <v>464</v>
      </c>
      <c r="M40" s="73">
        <v>592</v>
      </c>
    </row>
    <row r="41" spans="1:13" ht="12">
      <c r="A41" s="12"/>
      <c r="B41" s="13" t="s">
        <v>258</v>
      </c>
      <c r="C41" s="71">
        <v>1305</v>
      </c>
      <c r="D41" s="71">
        <v>1265</v>
      </c>
      <c r="E41" s="71">
        <v>1282</v>
      </c>
      <c r="F41" s="71">
        <v>1357</v>
      </c>
      <c r="G41" s="71">
        <v>1349</v>
      </c>
      <c r="H41" s="71">
        <v>1567</v>
      </c>
      <c r="I41" s="71">
        <v>1513</v>
      </c>
      <c r="J41" s="71">
        <v>1643</v>
      </c>
      <c r="K41" s="71">
        <v>1643</v>
      </c>
      <c r="L41" s="71">
        <v>1643</v>
      </c>
      <c r="M41" s="71">
        <v>1643</v>
      </c>
    </row>
    <row r="42" spans="1:13" ht="12">
      <c r="A42" s="5"/>
      <c r="B42" s="10" t="s">
        <v>252</v>
      </c>
      <c r="C42" s="72">
        <v>0</v>
      </c>
      <c r="D42" s="72">
        <v>0</v>
      </c>
      <c r="E42" s="72">
        <v>0</v>
      </c>
      <c r="F42" s="72">
        <v>0</v>
      </c>
      <c r="G42" s="72" t="s">
        <v>318</v>
      </c>
      <c r="H42" s="72" t="s">
        <v>318</v>
      </c>
      <c r="I42" s="72" t="s">
        <v>318</v>
      </c>
      <c r="J42" s="72" t="s">
        <v>318</v>
      </c>
      <c r="K42" s="72" t="s">
        <v>318</v>
      </c>
      <c r="L42" s="72" t="s">
        <v>318</v>
      </c>
      <c r="M42" s="72" t="s">
        <v>318</v>
      </c>
    </row>
    <row r="43" spans="1:13" ht="12">
      <c r="A43" s="5"/>
      <c r="B43" s="6" t="s">
        <v>253</v>
      </c>
      <c r="C43" s="72">
        <v>2283</v>
      </c>
      <c r="D43" s="72">
        <v>2246</v>
      </c>
      <c r="E43" s="72">
        <v>2162</v>
      </c>
      <c r="F43" s="72">
        <v>2260</v>
      </c>
      <c r="G43" s="72">
        <v>2241</v>
      </c>
      <c r="H43" s="72">
        <v>2300</v>
      </c>
      <c r="I43" s="72">
        <v>2220</v>
      </c>
      <c r="J43" s="72">
        <v>2114</v>
      </c>
      <c r="K43" s="72">
        <v>2186</v>
      </c>
      <c r="L43" s="72">
        <v>2294</v>
      </c>
      <c r="M43" s="72">
        <v>2223</v>
      </c>
    </row>
    <row r="44" spans="1:13" ht="12">
      <c r="A44" s="5"/>
      <c r="B44" s="13" t="s">
        <v>254</v>
      </c>
      <c r="C44" s="73">
        <v>1145</v>
      </c>
      <c r="D44" s="73">
        <v>1282</v>
      </c>
      <c r="E44" s="73">
        <v>1462</v>
      </c>
      <c r="F44" s="73">
        <v>1592</v>
      </c>
      <c r="G44" s="73">
        <v>1755</v>
      </c>
      <c r="H44" s="73">
        <v>1616</v>
      </c>
      <c r="I44" s="73">
        <v>1750</v>
      </c>
      <c r="J44" s="73">
        <v>1805</v>
      </c>
      <c r="K44" s="73">
        <v>1818</v>
      </c>
      <c r="L44" s="73">
        <v>1777</v>
      </c>
      <c r="M44" s="73">
        <v>1751</v>
      </c>
    </row>
    <row r="45" spans="1:13" ht="12">
      <c r="A45" s="19"/>
      <c r="B45" s="20" t="s">
        <v>261</v>
      </c>
      <c r="C45" s="74">
        <v>76477</v>
      </c>
      <c r="D45" s="74">
        <v>82726</v>
      </c>
      <c r="E45" s="74">
        <v>86916</v>
      </c>
      <c r="F45" s="74">
        <v>86469</v>
      </c>
      <c r="G45" s="74">
        <v>88670</v>
      </c>
      <c r="H45" s="74">
        <v>86252</v>
      </c>
      <c r="I45" s="74">
        <v>81249</v>
      </c>
      <c r="J45" s="74">
        <v>81879</v>
      </c>
      <c r="K45" s="74">
        <v>80712</v>
      </c>
      <c r="L45" s="74">
        <v>82084</v>
      </c>
      <c r="M45" s="74">
        <v>81437</v>
      </c>
    </row>
    <row r="46" spans="1:13" ht="12">
      <c r="A46" s="5"/>
      <c r="B46" s="6"/>
      <c r="C46" s="18"/>
      <c r="D46" s="18"/>
      <c r="E46" s="18"/>
      <c r="F46" s="18"/>
      <c r="G46" s="18"/>
      <c r="H46" s="18"/>
      <c r="I46" s="18"/>
      <c r="J46" s="18"/>
      <c r="K46" s="18"/>
      <c r="L46" s="18"/>
      <c r="M46" s="18"/>
    </row>
    <row r="47" spans="1:13" s="56" customFormat="1" ht="12">
      <c r="A47" s="5"/>
      <c r="B47" s="5" t="s">
        <v>74</v>
      </c>
      <c r="C47" s="18"/>
      <c r="D47" s="18"/>
      <c r="E47" s="18"/>
      <c r="F47" s="18"/>
      <c r="G47" s="18"/>
      <c r="H47" s="18"/>
      <c r="I47" s="18"/>
      <c r="J47" s="18"/>
      <c r="K47" s="18"/>
      <c r="L47" s="18"/>
      <c r="M47" s="18"/>
    </row>
    <row r="48" spans="1:13" s="56" customFormat="1" ht="12">
      <c r="A48" s="5"/>
      <c r="B48" s="5" t="s">
        <v>75</v>
      </c>
      <c r="C48" s="18"/>
      <c r="D48" s="18"/>
      <c r="E48" s="18"/>
      <c r="F48" s="18"/>
      <c r="G48" s="18"/>
      <c r="H48" s="18"/>
      <c r="I48" s="18"/>
      <c r="J48" s="18"/>
      <c r="K48" s="18"/>
      <c r="L48" s="18"/>
      <c r="M48" s="18"/>
    </row>
    <row r="49" spans="1:13" s="56" customFormat="1" ht="12">
      <c r="A49" s="3"/>
      <c r="B49" s="3" t="s">
        <v>161</v>
      </c>
      <c r="C49" s="3"/>
      <c r="D49" s="3"/>
      <c r="E49" s="3"/>
      <c r="F49" s="3"/>
      <c r="G49" s="3"/>
      <c r="H49" s="3"/>
      <c r="I49" s="3"/>
      <c r="J49" s="3"/>
      <c r="K49" s="3"/>
      <c r="L49" s="3"/>
      <c r="M49" s="3"/>
    </row>
    <row r="51" ht="12">
      <c r="B51" s="1" t="s">
        <v>278</v>
      </c>
    </row>
  </sheetData>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codeName="Sheet19"/>
  <dimension ref="B2:C43"/>
  <sheetViews>
    <sheetView workbookViewId="0" topLeftCell="A1">
      <selection activeCell="A1" sqref="A1"/>
    </sheetView>
  </sheetViews>
  <sheetFormatPr defaultColWidth="9.140625" defaultRowHeight="12.75"/>
  <cols>
    <col min="1" max="1" width="9.140625" style="1" customWidth="1"/>
    <col min="2" max="2" width="17.140625" style="1" customWidth="1"/>
    <col min="3" max="16384" width="9.140625" style="1" customWidth="1"/>
  </cols>
  <sheetData>
    <row r="1" ht="12"/>
    <row r="2" ht="12">
      <c r="B2" s="1" t="s">
        <v>126</v>
      </c>
    </row>
    <row r="3" ht="12">
      <c r="B3" s="1" t="s">
        <v>127</v>
      </c>
    </row>
    <row r="4" ht="12">
      <c r="B4" s="1" t="s">
        <v>132</v>
      </c>
    </row>
    <row r="5" ht="12"/>
    <row r="6" ht="12">
      <c r="B6" s="1" t="s">
        <v>76</v>
      </c>
    </row>
    <row r="7" ht="12">
      <c r="B7" s="1" t="s">
        <v>77</v>
      </c>
    </row>
    <row r="8" ht="12"/>
    <row r="9" ht="12">
      <c r="C9" s="1">
        <v>2005</v>
      </c>
    </row>
    <row r="10" spans="2:3" ht="12">
      <c r="B10" s="1" t="s">
        <v>247</v>
      </c>
      <c r="C10" s="80">
        <v>2.366225026071251</v>
      </c>
    </row>
    <row r="11" spans="2:3" ht="12">
      <c r="B11" s="1" t="s">
        <v>248</v>
      </c>
      <c r="C11" s="80">
        <v>1.3023515123967528</v>
      </c>
    </row>
    <row r="12" spans="2:3" ht="12">
      <c r="B12" s="1" t="s">
        <v>239</v>
      </c>
      <c r="C12" s="80">
        <v>0.6031786417733014</v>
      </c>
    </row>
    <row r="13" spans="2:3" ht="12">
      <c r="B13" s="1" t="s">
        <v>245</v>
      </c>
      <c r="C13" s="80">
        <v>0.3814596588889612</v>
      </c>
    </row>
    <row r="14" spans="2:3" ht="12">
      <c r="B14" s="1" t="s">
        <v>289</v>
      </c>
      <c r="C14" s="80">
        <v>0.26277305340215346</v>
      </c>
    </row>
    <row r="15" spans="2:3" ht="12">
      <c r="B15" s="1" t="s">
        <v>306</v>
      </c>
      <c r="C15" s="80">
        <v>0.21287261754082634</v>
      </c>
    </row>
    <row r="16" spans="2:3" ht="12">
      <c r="B16" s="1" t="s">
        <v>282</v>
      </c>
      <c r="C16" s="80">
        <v>0.18160318564727893</v>
      </c>
    </row>
    <row r="17" spans="2:3" ht="12">
      <c r="B17" s="1" t="s">
        <v>298</v>
      </c>
      <c r="C17" s="80">
        <v>0.17103307896745557</v>
      </c>
    </row>
    <row r="18" spans="2:3" ht="12">
      <c r="B18" s="1" t="s">
        <v>319</v>
      </c>
      <c r="C18" s="80">
        <v>0.1652628944445963</v>
      </c>
    </row>
    <row r="19" spans="2:3" ht="12">
      <c r="B19" s="1" t="s">
        <v>246</v>
      </c>
      <c r="C19" s="80">
        <v>0.159336743164398</v>
      </c>
    </row>
    <row r="20" spans="2:3" ht="12">
      <c r="B20" s="1" t="s">
        <v>321</v>
      </c>
      <c r="C20" s="80">
        <v>0.1497731795839307</v>
      </c>
    </row>
    <row r="21" spans="2:3" ht="12">
      <c r="B21" s="1" t="s">
        <v>297</v>
      </c>
      <c r="C21" s="80">
        <v>0.13237128507377255</v>
      </c>
    </row>
    <row r="22" spans="2:3" ht="12">
      <c r="B22" s="1" t="s">
        <v>250</v>
      </c>
      <c r="C22" s="80">
        <v>0.10044971769849767</v>
      </c>
    </row>
    <row r="23" spans="2:3" ht="12">
      <c r="B23" s="1" t="s">
        <v>287</v>
      </c>
      <c r="C23" s="80">
        <v>0.0948087373149285</v>
      </c>
    </row>
    <row r="24" spans="2:3" ht="12">
      <c r="B24" s="1" t="s">
        <v>288</v>
      </c>
      <c r="C24" s="80">
        <v>0.07816823911719785</v>
      </c>
    </row>
    <row r="25" spans="2:3" ht="12">
      <c r="B25" s="1" t="s">
        <v>240</v>
      </c>
      <c r="C25" s="80">
        <v>0.07156734449132501</v>
      </c>
    </row>
    <row r="26" spans="2:3" ht="12">
      <c r="B26" s="1" t="s">
        <v>302</v>
      </c>
      <c r="C26" s="80">
        <v>0.056548376244571825</v>
      </c>
    </row>
    <row r="27" spans="2:3" ht="12">
      <c r="B27" s="1" t="s">
        <v>290</v>
      </c>
      <c r="C27" s="80">
        <v>0.05046344739556664</v>
      </c>
    </row>
    <row r="28" spans="2:3" ht="12">
      <c r="B28" s="1" t="s">
        <v>294</v>
      </c>
      <c r="C28" s="80">
        <v>0.04601745541337164</v>
      </c>
    </row>
    <row r="29" spans="2:3" ht="12">
      <c r="B29" s="1" t="s">
        <v>285</v>
      </c>
      <c r="C29" s="80">
        <v>0.0420046310750003</v>
      </c>
    </row>
    <row r="30" spans="2:3" ht="12">
      <c r="B30" s="1" t="s">
        <v>301</v>
      </c>
      <c r="C30" s="80">
        <v>0.0329895799638224</v>
      </c>
    </row>
    <row r="31" spans="2:3" ht="12">
      <c r="B31" s="1" t="s">
        <v>242</v>
      </c>
      <c r="C31" s="80">
        <v>0.017129511294581054</v>
      </c>
    </row>
    <row r="32" spans="2:3" ht="12">
      <c r="B32" s="1" t="s">
        <v>300</v>
      </c>
      <c r="C32" s="80">
        <v>0.016909220034043895</v>
      </c>
    </row>
    <row r="33" spans="2:3" ht="12">
      <c r="B33" s="1" t="s">
        <v>292</v>
      </c>
      <c r="C33" s="80">
        <v>0.010951108653736408</v>
      </c>
    </row>
    <row r="34" spans="2:3" ht="12">
      <c r="B34" s="1" t="s">
        <v>299</v>
      </c>
      <c r="C34" s="80">
        <v>0</v>
      </c>
    </row>
    <row r="35" spans="2:3" ht="12">
      <c r="B35" s="1" t="s">
        <v>320</v>
      </c>
      <c r="C35" s="80">
        <v>0</v>
      </c>
    </row>
    <row r="36" spans="2:3" ht="12">
      <c r="B36" s="1" t="s">
        <v>303</v>
      </c>
      <c r="C36" s="80">
        <v>0</v>
      </c>
    </row>
    <row r="37" ht="12">
      <c r="C37" s="80"/>
    </row>
    <row r="38" spans="2:3" ht="12">
      <c r="B38" s="1" t="s">
        <v>253</v>
      </c>
      <c r="C38" s="80">
        <v>0.48259331711374026</v>
      </c>
    </row>
    <row r="39" spans="2:3" ht="12">
      <c r="B39" s="1" t="s">
        <v>254</v>
      </c>
      <c r="C39" s="80">
        <v>0.23613970515847255</v>
      </c>
    </row>
    <row r="40" spans="2:3" ht="12">
      <c r="B40" s="1" t="s">
        <v>255</v>
      </c>
      <c r="C40" s="80">
        <v>0.1332168286158749</v>
      </c>
    </row>
    <row r="41" spans="2:3" ht="12">
      <c r="B41" s="1" t="s">
        <v>258</v>
      </c>
      <c r="C41" s="80">
        <v>0.02294372006013852</v>
      </c>
    </row>
    <row r="43" ht="12">
      <c r="B43" s="3" t="s">
        <v>162</v>
      </c>
    </row>
  </sheetData>
  <printOptions/>
  <pageMargins left="0.75" right="0.75" top="1" bottom="1" header="0.5" footer="0.5"/>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codeName="Sheet21"/>
  <dimension ref="B2:C47"/>
  <sheetViews>
    <sheetView workbookViewId="0" topLeftCell="A1">
      <selection activeCell="A1" sqref="A1"/>
    </sheetView>
  </sheetViews>
  <sheetFormatPr defaultColWidth="9.140625" defaultRowHeight="12.75"/>
  <cols>
    <col min="1" max="1" width="9.140625" style="1" customWidth="1"/>
    <col min="2" max="2" width="18.00390625" style="1" customWidth="1"/>
    <col min="3" max="16384" width="9.140625" style="1" customWidth="1"/>
  </cols>
  <sheetData>
    <row r="1" ht="12"/>
    <row r="2" ht="12">
      <c r="B2" s="1" t="s">
        <v>126</v>
      </c>
    </row>
    <row r="3" ht="12">
      <c r="B3" s="1" t="s">
        <v>127</v>
      </c>
    </row>
    <row r="4" ht="12">
      <c r="B4" s="1" t="s">
        <v>132</v>
      </c>
    </row>
    <row r="5" ht="12"/>
    <row r="6" ht="12">
      <c r="B6" s="1" t="s">
        <v>78</v>
      </c>
    </row>
    <row r="7" ht="12">
      <c r="B7" s="1" t="s">
        <v>153</v>
      </c>
    </row>
    <row r="8" ht="12"/>
    <row r="9" ht="12">
      <c r="C9" s="1">
        <v>2006</v>
      </c>
    </row>
    <row r="10" spans="2:3" ht="12">
      <c r="B10" s="1" t="s">
        <v>323</v>
      </c>
      <c r="C10" s="46">
        <v>22.9</v>
      </c>
    </row>
    <row r="11" ht="12">
      <c r="C11" s="46"/>
    </row>
    <row r="12" spans="2:3" ht="12">
      <c r="B12" s="1" t="s">
        <v>287</v>
      </c>
      <c r="C12" s="46">
        <v>51.1</v>
      </c>
    </row>
    <row r="13" spans="2:3" ht="12">
      <c r="B13" s="1" t="s">
        <v>320</v>
      </c>
      <c r="C13" s="46">
        <v>41.7</v>
      </c>
    </row>
    <row r="14" spans="2:3" ht="12">
      <c r="B14" s="1" t="s">
        <v>285</v>
      </c>
      <c r="C14" s="46">
        <v>36.9</v>
      </c>
    </row>
    <row r="15" spans="2:3" ht="12">
      <c r="B15" s="1" t="s">
        <v>319</v>
      </c>
      <c r="C15" s="46">
        <v>35.6</v>
      </c>
    </row>
    <row r="16" spans="2:3" ht="12">
      <c r="B16" s="1" t="s">
        <v>246</v>
      </c>
      <c r="C16" s="46">
        <v>31.1</v>
      </c>
    </row>
    <row r="17" spans="2:3" ht="12">
      <c r="B17" s="1" t="s">
        <v>321</v>
      </c>
      <c r="C17" s="46">
        <v>31</v>
      </c>
    </row>
    <row r="18" spans="2:3" ht="12">
      <c r="B18" s="1" t="s">
        <v>298</v>
      </c>
      <c r="C18" s="46">
        <v>30.5</v>
      </c>
    </row>
    <row r="19" spans="2:3" ht="12">
      <c r="B19" s="1" t="s">
        <v>250</v>
      </c>
      <c r="C19" s="46">
        <v>30.5</v>
      </c>
    </row>
    <row r="20" spans="2:3" ht="12">
      <c r="B20" s="1" t="s">
        <v>245</v>
      </c>
      <c r="C20" s="46">
        <v>29.5</v>
      </c>
    </row>
    <row r="21" spans="2:3" ht="12">
      <c r="B21" s="1" t="s">
        <v>289</v>
      </c>
      <c r="C21" s="46">
        <v>27.6</v>
      </c>
    </row>
    <row r="22" spans="2:3" ht="12">
      <c r="B22" s="1" t="s">
        <v>282</v>
      </c>
      <c r="C22" s="46">
        <v>23.9</v>
      </c>
    </row>
    <row r="23" spans="2:3" ht="12">
      <c r="B23" s="1" t="s">
        <v>297</v>
      </c>
      <c r="C23" s="46">
        <v>21.7</v>
      </c>
    </row>
    <row r="24" spans="2:3" ht="12">
      <c r="B24" s="1" t="s">
        <v>242</v>
      </c>
      <c r="C24" s="46">
        <v>21.3</v>
      </c>
    </row>
    <row r="25" spans="2:3" ht="12">
      <c r="B25" s="1" t="s">
        <v>296</v>
      </c>
      <c r="C25" s="46">
        <v>20.5</v>
      </c>
    </row>
    <row r="26" spans="2:3" ht="12">
      <c r="B26" s="1" t="s">
        <v>240</v>
      </c>
      <c r="C26" s="46">
        <v>20.1</v>
      </c>
    </row>
    <row r="27" spans="2:3" ht="12">
      <c r="B27" s="1" t="s">
        <v>299</v>
      </c>
      <c r="C27" s="46">
        <v>20</v>
      </c>
    </row>
    <row r="28" spans="2:3" ht="12">
      <c r="B28" s="1" t="s">
        <v>306</v>
      </c>
      <c r="C28" s="46">
        <v>19.1</v>
      </c>
    </row>
    <row r="29" spans="2:3" ht="12">
      <c r="B29" s="1" t="s">
        <v>248</v>
      </c>
      <c r="C29" s="46">
        <v>18.9</v>
      </c>
    </row>
    <row r="30" spans="2:3" ht="12">
      <c r="B30" s="1" t="s">
        <v>300</v>
      </c>
      <c r="C30" s="46">
        <v>14.5</v>
      </c>
    </row>
    <row r="31" spans="2:3" ht="12">
      <c r="B31" s="1" t="s">
        <v>302</v>
      </c>
      <c r="C31" s="46">
        <v>14.4</v>
      </c>
    </row>
    <row r="32" spans="2:3" ht="12">
      <c r="B32" s="1" t="s">
        <v>239</v>
      </c>
      <c r="C32" s="46">
        <v>12.2</v>
      </c>
    </row>
    <row r="33" spans="2:3" ht="12">
      <c r="B33" s="1" t="s">
        <v>301</v>
      </c>
      <c r="C33" s="46">
        <v>11.6</v>
      </c>
    </row>
    <row r="34" spans="2:3" ht="12">
      <c r="B34" s="1" t="s">
        <v>247</v>
      </c>
      <c r="C34" s="46">
        <v>9.5</v>
      </c>
    </row>
    <row r="35" spans="2:3" ht="12">
      <c r="B35" s="1" t="s">
        <v>292</v>
      </c>
      <c r="C35" s="46">
        <v>7.4</v>
      </c>
    </row>
    <row r="36" spans="2:3" ht="12">
      <c r="B36" s="1" t="s">
        <v>288</v>
      </c>
      <c r="C36" s="46">
        <v>7.2</v>
      </c>
    </row>
    <row r="37" spans="2:3" ht="12">
      <c r="B37" s="1" t="s">
        <v>290</v>
      </c>
      <c r="C37" s="46">
        <v>6.2</v>
      </c>
    </row>
    <row r="38" spans="2:3" ht="12">
      <c r="B38" s="1" t="s">
        <v>305</v>
      </c>
      <c r="C38" s="46" t="s">
        <v>318</v>
      </c>
    </row>
    <row r="39" ht="12">
      <c r="C39" s="46"/>
    </row>
    <row r="40" spans="2:3" ht="12">
      <c r="B40" s="1" t="s">
        <v>255</v>
      </c>
      <c r="C40" s="46">
        <v>24.9</v>
      </c>
    </row>
    <row r="41" spans="2:3" ht="12">
      <c r="B41" s="1" t="s">
        <v>253</v>
      </c>
      <c r="C41" s="1">
        <v>15.8</v>
      </c>
    </row>
    <row r="43" ht="12">
      <c r="B43" s="1" t="s">
        <v>105</v>
      </c>
    </row>
    <row r="44" ht="12">
      <c r="B44" s="1" t="s">
        <v>79</v>
      </c>
    </row>
    <row r="45" ht="12">
      <c r="B45" s="88" t="s">
        <v>163</v>
      </c>
    </row>
    <row r="47" ht="12">
      <c r="B47" s="1" t="s">
        <v>308</v>
      </c>
    </row>
  </sheetData>
  <printOptions/>
  <pageMargins left="0.75" right="0.75" top="1" bottom="1" header="0.5" footer="0.5"/>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codeName="Sheet48">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sheetPr codeName="Sheet49"/>
  <dimension ref="B2:D38"/>
  <sheetViews>
    <sheetView workbookViewId="0" topLeftCell="A1">
      <selection activeCell="A1" sqref="A1"/>
    </sheetView>
  </sheetViews>
  <sheetFormatPr defaultColWidth="9.140625" defaultRowHeight="12.75"/>
  <cols>
    <col min="1" max="1" width="9.140625" style="1" customWidth="1"/>
    <col min="2" max="2" width="14.421875" style="1" customWidth="1"/>
    <col min="3" max="3" width="15.00390625" style="1" customWidth="1"/>
    <col min="4" max="4" width="14.57421875" style="1" customWidth="1"/>
    <col min="5" max="16384" width="9.140625" style="1" customWidth="1"/>
  </cols>
  <sheetData>
    <row r="1" ht="12"/>
    <row r="2" ht="12">
      <c r="B2" s="1" t="s">
        <v>126</v>
      </c>
    </row>
    <row r="3" ht="12">
      <c r="B3" s="1" t="s">
        <v>127</v>
      </c>
    </row>
    <row r="4" ht="12">
      <c r="B4" s="1" t="s">
        <v>133</v>
      </c>
    </row>
    <row r="5" ht="12"/>
    <row r="6" ht="12">
      <c r="B6" s="1" t="s">
        <v>80</v>
      </c>
    </row>
    <row r="7" ht="12"/>
    <row r="8" ht="12"/>
    <row r="9" spans="3:4" ht="40.5" customHeight="1">
      <c r="C9" s="44" t="s">
        <v>81</v>
      </c>
      <c r="D9" s="44" t="s">
        <v>82</v>
      </c>
    </row>
    <row r="10" spans="2:4" ht="12">
      <c r="B10" s="1" t="s">
        <v>298</v>
      </c>
      <c r="C10" s="81">
        <v>1194.797</v>
      </c>
      <c r="D10" s="81">
        <v>205.877</v>
      </c>
    </row>
    <row r="11" spans="2:4" ht="12">
      <c r="B11" s="1" t="s">
        <v>297</v>
      </c>
      <c r="C11" s="81">
        <v>1092.96</v>
      </c>
      <c r="D11" s="81">
        <v>480.509</v>
      </c>
    </row>
    <row r="12" spans="2:4" ht="12">
      <c r="B12" s="1" t="s">
        <v>319</v>
      </c>
      <c r="C12" s="81">
        <v>1054.757</v>
      </c>
      <c r="D12" s="81">
        <v>208.822</v>
      </c>
    </row>
    <row r="13" spans="2:4" ht="12">
      <c r="B13" s="1" t="s">
        <v>250</v>
      </c>
      <c r="C13" s="81">
        <v>870.328</v>
      </c>
      <c r="D13" s="81">
        <v>215.744</v>
      </c>
    </row>
    <row r="14" spans="2:4" ht="12">
      <c r="B14" s="1" t="s">
        <v>294</v>
      </c>
      <c r="C14" s="81">
        <v>530.831</v>
      </c>
      <c r="D14" s="81">
        <v>92.792</v>
      </c>
    </row>
    <row r="15" spans="2:4" ht="12">
      <c r="B15" s="1" t="s">
        <v>306</v>
      </c>
      <c r="C15" s="81">
        <v>385.847</v>
      </c>
      <c r="D15" s="81">
        <v>159.07</v>
      </c>
    </row>
    <row r="16" spans="2:4" ht="12">
      <c r="B16" s="1" t="s">
        <v>321</v>
      </c>
      <c r="C16" s="81">
        <v>379.808</v>
      </c>
      <c r="D16" s="81">
        <v>106.79</v>
      </c>
    </row>
    <row r="17" spans="2:4" ht="12">
      <c r="B17" s="1" t="s">
        <v>288</v>
      </c>
      <c r="C17" s="81">
        <v>306.883</v>
      </c>
      <c r="D17" s="81">
        <v>85.686</v>
      </c>
    </row>
    <row r="18" spans="2:4" ht="12">
      <c r="B18" s="1" t="s">
        <v>248</v>
      </c>
      <c r="C18" s="81">
        <v>218.022</v>
      </c>
      <c r="D18" s="81">
        <v>43.957</v>
      </c>
    </row>
    <row r="19" spans="2:4" ht="12">
      <c r="B19" s="1" t="s">
        <v>292</v>
      </c>
      <c r="C19" s="81">
        <v>215.91</v>
      </c>
      <c r="D19" s="81">
        <v>84.966</v>
      </c>
    </row>
    <row r="20" spans="2:4" ht="12">
      <c r="B20" s="1" t="s">
        <v>247</v>
      </c>
      <c r="C20" s="81">
        <v>169.457</v>
      </c>
      <c r="D20" s="81">
        <v>16.579</v>
      </c>
    </row>
    <row r="21" spans="2:4" ht="12">
      <c r="B21" s="1" t="s">
        <v>289</v>
      </c>
      <c r="C21" s="81">
        <v>155.583</v>
      </c>
      <c r="D21" s="81">
        <v>61.859</v>
      </c>
    </row>
    <row r="22" spans="2:4" ht="12">
      <c r="B22" s="1" t="s">
        <v>240</v>
      </c>
      <c r="C22" s="81">
        <v>99.844</v>
      </c>
      <c r="D22" s="81">
        <v>31.602</v>
      </c>
    </row>
    <row r="23" spans="2:4" ht="12">
      <c r="B23" s="1" t="s">
        <v>303</v>
      </c>
      <c r="C23" s="81">
        <v>98.622</v>
      </c>
      <c r="D23" s="81">
        <v>15.234</v>
      </c>
    </row>
    <row r="24" spans="2:4" ht="12">
      <c r="B24" s="1" t="s">
        <v>301</v>
      </c>
      <c r="C24" s="81">
        <v>68.458</v>
      </c>
      <c r="D24" s="81">
        <v>61.827</v>
      </c>
    </row>
    <row r="25" spans="2:4" ht="12">
      <c r="B25" s="1" t="s">
        <v>300</v>
      </c>
      <c r="C25" s="81">
        <v>61.21</v>
      </c>
      <c r="D25" s="81">
        <v>37.21</v>
      </c>
    </row>
    <row r="26" spans="2:4" ht="12">
      <c r="B26" s="1" t="s">
        <v>282</v>
      </c>
      <c r="C26" s="81">
        <v>60.19</v>
      </c>
      <c r="D26" s="81">
        <v>20.035</v>
      </c>
    </row>
    <row r="27" spans="2:4" ht="12">
      <c r="B27" s="1" t="s">
        <v>290</v>
      </c>
      <c r="C27" s="81">
        <v>53.312</v>
      </c>
      <c r="D27" s="81">
        <v>20.788</v>
      </c>
    </row>
    <row r="28" spans="2:4" ht="12">
      <c r="B28" s="1" t="s">
        <v>299</v>
      </c>
      <c r="C28" s="81">
        <v>40.709</v>
      </c>
      <c r="D28" s="81">
        <v>5.467</v>
      </c>
    </row>
    <row r="29" spans="2:4" ht="12">
      <c r="B29" s="1" t="s">
        <v>245</v>
      </c>
      <c r="C29" s="81">
        <v>10.943</v>
      </c>
      <c r="D29" s="81">
        <v>1.065</v>
      </c>
    </row>
    <row r="30" spans="3:4" ht="12">
      <c r="C30" s="81"/>
      <c r="D30" s="81"/>
    </row>
    <row r="31" spans="2:4" ht="12">
      <c r="B31" s="1" t="s">
        <v>253</v>
      </c>
      <c r="C31" s="81">
        <v>1261.003</v>
      </c>
      <c r="D31" s="81">
        <v>368.149</v>
      </c>
    </row>
    <row r="32" spans="2:4" ht="12">
      <c r="B32" s="1" t="s">
        <v>252</v>
      </c>
      <c r="C32" s="81">
        <v>521.893</v>
      </c>
      <c r="D32" s="81">
        <v>179.417</v>
      </c>
    </row>
    <row r="34" ht="12">
      <c r="B34" s="1" t="s">
        <v>331</v>
      </c>
    </row>
    <row r="35" ht="12">
      <c r="B35" s="1" t="s">
        <v>332</v>
      </c>
    </row>
    <row r="37" ht="12">
      <c r="B37" s="1" t="s">
        <v>164</v>
      </c>
    </row>
    <row r="38" ht="12">
      <c r="B38" s="1" t="s">
        <v>271</v>
      </c>
    </row>
  </sheetData>
  <printOptions/>
  <pageMargins left="0.75" right="0.75" top="1" bottom="1" header="0.5" footer="0.5"/>
  <pageSetup horizontalDpi="1200" verticalDpi="1200" orientation="portrait" paperSize="9" r:id="rId2"/>
  <drawing r:id="rId1"/>
</worksheet>
</file>

<file path=xl/worksheets/sheet39.xml><?xml version="1.0" encoding="utf-8"?>
<worksheet xmlns="http://schemas.openxmlformats.org/spreadsheetml/2006/main" xmlns:r="http://schemas.openxmlformats.org/officeDocument/2006/relationships">
  <sheetPr codeName="Sheet23"/>
  <dimension ref="A2:M51"/>
  <sheetViews>
    <sheetView showGridLines="0" workbookViewId="0" topLeftCell="A1">
      <selection activeCell="A1" sqref="A1"/>
    </sheetView>
  </sheetViews>
  <sheetFormatPr defaultColWidth="9.140625" defaultRowHeight="12.75"/>
  <cols>
    <col min="1" max="1" width="1.7109375" style="1" customWidth="1"/>
    <col min="2" max="2" width="16.8515625" style="1" customWidth="1"/>
    <col min="3" max="7" width="7.57421875" style="1" customWidth="1"/>
    <col min="8" max="8" width="1.421875" style="1" customWidth="1"/>
    <col min="9" max="13" width="7.421875" style="1" customWidth="1"/>
    <col min="14" max="16384" width="9.140625" style="54" customWidth="1"/>
  </cols>
  <sheetData>
    <row r="2" ht="12">
      <c r="B2" s="1" t="s">
        <v>126</v>
      </c>
    </row>
    <row r="3" spans="1:8" ht="12">
      <c r="A3" s="2"/>
      <c r="B3" s="1" t="s">
        <v>127</v>
      </c>
      <c r="H3" s="2"/>
    </row>
    <row r="4" ht="12">
      <c r="B4" s="1" t="s">
        <v>133</v>
      </c>
    </row>
    <row r="6" ht="12">
      <c r="B6" s="1" t="s">
        <v>83</v>
      </c>
    </row>
    <row r="8" spans="1:13" s="55" customFormat="1" ht="18.75" customHeight="1">
      <c r="A8" s="15"/>
      <c r="B8" s="15"/>
      <c r="C8" s="114" t="s">
        <v>85</v>
      </c>
      <c r="D8" s="114"/>
      <c r="E8" s="114"/>
      <c r="F8" s="114"/>
      <c r="G8" s="114"/>
      <c r="H8" s="30"/>
      <c r="I8" s="114" t="s">
        <v>86</v>
      </c>
      <c r="J8" s="114"/>
      <c r="K8" s="114"/>
      <c r="L8" s="114"/>
      <c r="M8" s="114"/>
    </row>
    <row r="9" spans="1:13" ht="18.75" customHeight="1">
      <c r="A9" s="3"/>
      <c r="B9" s="3"/>
      <c r="C9" s="6">
        <v>2002</v>
      </c>
      <c r="D9" s="6">
        <v>2003</v>
      </c>
      <c r="E9" s="6">
        <v>2004</v>
      </c>
      <c r="F9" s="6">
        <v>2005</v>
      </c>
      <c r="G9" s="6">
        <v>2006</v>
      </c>
      <c r="H9" s="3"/>
      <c r="I9" s="6">
        <v>2001</v>
      </c>
      <c r="J9" s="6">
        <v>2002</v>
      </c>
      <c r="K9" s="6">
        <v>2003</v>
      </c>
      <c r="L9" s="6">
        <v>2004</v>
      </c>
      <c r="M9" s="6">
        <v>2005</v>
      </c>
    </row>
    <row r="10" spans="1:13" ht="12.75" customHeight="1">
      <c r="A10" s="19"/>
      <c r="B10" s="20" t="s">
        <v>323</v>
      </c>
      <c r="C10" s="74">
        <v>6369</v>
      </c>
      <c r="D10" s="74">
        <v>5934</v>
      </c>
      <c r="E10" s="74">
        <v>5960</v>
      </c>
      <c r="F10" s="74">
        <v>5632</v>
      </c>
      <c r="G10" s="74" t="s">
        <v>318</v>
      </c>
      <c r="H10" s="19"/>
      <c r="I10" s="84">
        <v>7.4</v>
      </c>
      <c r="J10" s="84">
        <v>6.8</v>
      </c>
      <c r="K10" s="84">
        <v>6.5</v>
      </c>
      <c r="L10" s="84">
        <v>6.3</v>
      </c>
      <c r="M10" s="84">
        <v>6.1</v>
      </c>
    </row>
    <row r="11" spans="1:13" ht="12">
      <c r="A11" s="5"/>
      <c r="B11" s="6" t="s">
        <v>282</v>
      </c>
      <c r="C11" s="72">
        <v>29</v>
      </c>
      <c r="D11" s="72">
        <v>27</v>
      </c>
      <c r="E11" s="72">
        <v>27</v>
      </c>
      <c r="F11" s="72">
        <v>25</v>
      </c>
      <c r="G11" s="72">
        <v>23</v>
      </c>
      <c r="H11" s="5"/>
      <c r="I11" s="33">
        <v>0</v>
      </c>
      <c r="J11" s="33">
        <v>0</v>
      </c>
      <c r="K11" s="33">
        <v>0</v>
      </c>
      <c r="L11" s="33">
        <v>0</v>
      </c>
      <c r="M11" s="33">
        <v>0</v>
      </c>
    </row>
    <row r="12" spans="1:13" ht="12">
      <c r="A12" s="5"/>
      <c r="B12" s="6" t="s">
        <v>285</v>
      </c>
      <c r="C12" s="72">
        <v>15</v>
      </c>
      <c r="D12" s="72">
        <v>12</v>
      </c>
      <c r="E12" s="72">
        <v>8</v>
      </c>
      <c r="F12" s="72">
        <v>5</v>
      </c>
      <c r="G12" s="72">
        <v>8</v>
      </c>
      <c r="H12" s="5"/>
      <c r="I12" s="33">
        <v>0</v>
      </c>
      <c r="J12" s="33">
        <v>0</v>
      </c>
      <c r="K12" s="33">
        <v>0</v>
      </c>
      <c r="L12" s="33">
        <v>0</v>
      </c>
      <c r="M12" s="33">
        <v>0</v>
      </c>
    </row>
    <row r="13" spans="1:13" ht="12">
      <c r="A13" s="5"/>
      <c r="B13" s="6" t="s">
        <v>287</v>
      </c>
      <c r="C13" s="72">
        <v>5</v>
      </c>
      <c r="D13" s="72">
        <v>5</v>
      </c>
      <c r="E13" s="72">
        <v>5</v>
      </c>
      <c r="F13" s="72">
        <v>4</v>
      </c>
      <c r="G13" s="72">
        <v>5</v>
      </c>
      <c r="H13" s="5"/>
      <c r="I13" s="33">
        <v>0</v>
      </c>
      <c r="J13" s="33">
        <v>0</v>
      </c>
      <c r="K13" s="33">
        <v>0</v>
      </c>
      <c r="L13" s="33">
        <v>0</v>
      </c>
      <c r="M13" s="33">
        <v>0</v>
      </c>
    </row>
    <row r="14" spans="1:13" ht="12">
      <c r="A14" s="15"/>
      <c r="B14" s="16" t="s">
        <v>288</v>
      </c>
      <c r="C14" s="73">
        <v>1442</v>
      </c>
      <c r="D14" s="73">
        <v>1031</v>
      </c>
      <c r="E14" s="73">
        <v>1090</v>
      </c>
      <c r="F14" s="73">
        <v>911</v>
      </c>
      <c r="G14" s="73">
        <v>868</v>
      </c>
      <c r="H14" s="15"/>
      <c r="I14" s="34">
        <v>1.6</v>
      </c>
      <c r="J14" s="34">
        <v>1.5</v>
      </c>
      <c r="K14" s="34">
        <v>1.1</v>
      </c>
      <c r="L14" s="34">
        <v>1.1</v>
      </c>
      <c r="M14" s="34">
        <v>1</v>
      </c>
    </row>
    <row r="15" spans="1:13" ht="12">
      <c r="A15" s="15"/>
      <c r="B15" s="16" t="s">
        <v>289</v>
      </c>
      <c r="C15" s="73">
        <v>224</v>
      </c>
      <c r="D15" s="73">
        <v>261</v>
      </c>
      <c r="E15" s="73">
        <v>262</v>
      </c>
      <c r="F15" s="73">
        <v>286</v>
      </c>
      <c r="G15" s="73">
        <v>279</v>
      </c>
      <c r="H15" s="15"/>
      <c r="I15" s="34">
        <v>0.2</v>
      </c>
      <c r="J15" s="34">
        <v>0.2</v>
      </c>
      <c r="K15" s="34">
        <v>0.3</v>
      </c>
      <c r="L15" s="34">
        <v>0.3</v>
      </c>
      <c r="M15" s="34">
        <v>0.3</v>
      </c>
    </row>
    <row r="16" spans="1:13" ht="12">
      <c r="A16" s="15"/>
      <c r="B16" s="16" t="s">
        <v>290</v>
      </c>
      <c r="C16" s="73">
        <v>101</v>
      </c>
      <c r="D16" s="73">
        <v>79</v>
      </c>
      <c r="E16" s="73">
        <v>88</v>
      </c>
      <c r="F16" s="73">
        <v>100</v>
      </c>
      <c r="G16" s="73">
        <v>87</v>
      </c>
      <c r="H16" s="15"/>
      <c r="I16" s="34">
        <v>0.1</v>
      </c>
      <c r="J16" s="34">
        <v>0.1</v>
      </c>
      <c r="K16" s="34">
        <v>0.1</v>
      </c>
      <c r="L16" s="34">
        <v>0.1</v>
      </c>
      <c r="M16" s="34">
        <v>0.1</v>
      </c>
    </row>
    <row r="17" spans="1:13" ht="12">
      <c r="A17" s="15"/>
      <c r="B17" s="16" t="s">
        <v>292</v>
      </c>
      <c r="C17" s="73">
        <v>282</v>
      </c>
      <c r="D17" s="73">
        <v>266</v>
      </c>
      <c r="E17" s="73">
        <v>280</v>
      </c>
      <c r="F17" s="73">
        <v>262</v>
      </c>
      <c r="G17" s="73">
        <v>211</v>
      </c>
      <c r="H17" s="15"/>
      <c r="I17" s="34">
        <v>0.4</v>
      </c>
      <c r="J17" s="34">
        <v>0.3</v>
      </c>
      <c r="K17" s="34">
        <v>0.3</v>
      </c>
      <c r="L17" s="34">
        <v>0.3</v>
      </c>
      <c r="M17" s="34">
        <v>0.3</v>
      </c>
    </row>
    <row r="18" spans="1:13" ht="12">
      <c r="A18" s="15"/>
      <c r="B18" s="16" t="s">
        <v>294</v>
      </c>
      <c r="C18" s="73">
        <v>96</v>
      </c>
      <c r="D18" s="73">
        <v>93</v>
      </c>
      <c r="E18" s="73">
        <v>93</v>
      </c>
      <c r="F18" s="73">
        <v>92</v>
      </c>
      <c r="G18" s="73">
        <v>97</v>
      </c>
      <c r="H18" s="15"/>
      <c r="I18" s="34">
        <v>0.1</v>
      </c>
      <c r="J18" s="34">
        <v>0.1</v>
      </c>
      <c r="K18" s="34">
        <v>0.1</v>
      </c>
      <c r="L18" s="34">
        <v>0.1</v>
      </c>
      <c r="M18" s="34">
        <v>0.1</v>
      </c>
    </row>
    <row r="19" spans="1:13" ht="12">
      <c r="A19" s="15"/>
      <c r="B19" s="16" t="s">
        <v>297</v>
      </c>
      <c r="C19" s="73">
        <v>893</v>
      </c>
      <c r="D19" s="73">
        <v>897</v>
      </c>
      <c r="E19" s="73">
        <v>856</v>
      </c>
      <c r="F19" s="73">
        <v>768</v>
      </c>
      <c r="G19" s="73">
        <v>711</v>
      </c>
      <c r="H19" s="15"/>
      <c r="I19" s="34">
        <v>1.2</v>
      </c>
      <c r="J19" s="34">
        <v>0.9</v>
      </c>
      <c r="K19" s="34">
        <v>1</v>
      </c>
      <c r="L19" s="34">
        <v>0.9</v>
      </c>
      <c r="M19" s="34">
        <v>0.9</v>
      </c>
    </row>
    <row r="20" spans="1:13" ht="12">
      <c r="A20" s="15"/>
      <c r="B20" s="16" t="s">
        <v>319</v>
      </c>
      <c r="C20" s="73">
        <v>706</v>
      </c>
      <c r="D20" s="73">
        <v>709</v>
      </c>
      <c r="E20" s="73">
        <v>671</v>
      </c>
      <c r="F20" s="73">
        <v>595</v>
      </c>
      <c r="G20" s="73">
        <v>583</v>
      </c>
      <c r="H20" s="15"/>
      <c r="I20" s="34">
        <v>0.7</v>
      </c>
      <c r="J20" s="34">
        <v>0.7</v>
      </c>
      <c r="K20" s="34">
        <v>0.8</v>
      </c>
      <c r="L20" s="34">
        <v>0.7</v>
      </c>
      <c r="M20" s="34">
        <v>0.6</v>
      </c>
    </row>
    <row r="21" spans="1:13" ht="12">
      <c r="A21" s="15"/>
      <c r="B21" s="16" t="s">
        <v>298</v>
      </c>
      <c r="C21" s="73">
        <v>270</v>
      </c>
      <c r="D21" s="73">
        <v>296</v>
      </c>
      <c r="E21" s="73">
        <v>279</v>
      </c>
      <c r="F21" s="73">
        <v>298</v>
      </c>
      <c r="G21" s="73">
        <v>312</v>
      </c>
      <c r="H21" s="15"/>
      <c r="I21" s="34">
        <v>0.3</v>
      </c>
      <c r="J21" s="34">
        <v>0.3</v>
      </c>
      <c r="K21" s="34">
        <v>0.3</v>
      </c>
      <c r="L21" s="34">
        <v>0.3</v>
      </c>
      <c r="M21" s="34">
        <v>0.3</v>
      </c>
    </row>
    <row r="22" spans="1:13" ht="12">
      <c r="A22" s="15"/>
      <c r="B22" s="16" t="s">
        <v>299</v>
      </c>
      <c r="C22" s="73">
        <v>2</v>
      </c>
      <c r="D22" s="73">
        <v>2</v>
      </c>
      <c r="E22" s="73">
        <v>2</v>
      </c>
      <c r="F22" s="73">
        <v>2</v>
      </c>
      <c r="G22" s="73">
        <v>2</v>
      </c>
      <c r="H22" s="15"/>
      <c r="I22" s="34">
        <v>0.1</v>
      </c>
      <c r="J22" s="34">
        <v>0</v>
      </c>
      <c r="K22" s="34">
        <v>0</v>
      </c>
      <c r="L22" s="34">
        <v>0</v>
      </c>
      <c r="M22" s="34">
        <v>0</v>
      </c>
    </row>
    <row r="23" spans="1:13" ht="12">
      <c r="A23" s="15"/>
      <c r="B23" s="16" t="s">
        <v>300</v>
      </c>
      <c r="C23" s="73">
        <v>114</v>
      </c>
      <c r="D23" s="73">
        <v>115</v>
      </c>
      <c r="E23" s="73">
        <v>125</v>
      </c>
      <c r="F23" s="73">
        <v>151</v>
      </c>
      <c r="G23" s="73">
        <v>140</v>
      </c>
      <c r="H23" s="15"/>
      <c r="I23" s="34">
        <v>0.1</v>
      </c>
      <c r="J23" s="34">
        <v>0.1</v>
      </c>
      <c r="K23" s="34">
        <v>0.1</v>
      </c>
      <c r="L23" s="34">
        <v>0.1</v>
      </c>
      <c r="M23" s="34">
        <v>0.2</v>
      </c>
    </row>
    <row r="24" spans="1:13" ht="12">
      <c r="A24" s="15"/>
      <c r="B24" s="16" t="s">
        <v>301</v>
      </c>
      <c r="C24" s="73">
        <v>150</v>
      </c>
      <c r="D24" s="73">
        <v>157</v>
      </c>
      <c r="E24" s="73">
        <v>162</v>
      </c>
      <c r="F24" s="73">
        <v>140</v>
      </c>
      <c r="G24" s="73">
        <v>153</v>
      </c>
      <c r="H24" s="15"/>
      <c r="I24" s="34">
        <v>0.2</v>
      </c>
      <c r="J24" s="34">
        <v>0.2</v>
      </c>
      <c r="K24" s="34">
        <v>0.2</v>
      </c>
      <c r="L24" s="34">
        <v>0.2</v>
      </c>
      <c r="M24" s="34">
        <v>0.1</v>
      </c>
    </row>
    <row r="25" spans="1:13" ht="12">
      <c r="A25" s="15"/>
      <c r="B25" s="16" t="s">
        <v>320</v>
      </c>
      <c r="C25" s="73">
        <v>0</v>
      </c>
      <c r="D25" s="73">
        <v>0</v>
      </c>
      <c r="E25" s="73">
        <v>0</v>
      </c>
      <c r="F25" s="73">
        <v>0</v>
      </c>
      <c r="G25" s="73" t="s">
        <v>318</v>
      </c>
      <c r="H25" s="15"/>
      <c r="I25" s="34">
        <v>0</v>
      </c>
      <c r="J25" s="34">
        <v>0</v>
      </c>
      <c r="K25" s="34">
        <v>0</v>
      </c>
      <c r="L25" s="34">
        <v>0</v>
      </c>
      <c r="M25" s="34">
        <v>0</v>
      </c>
    </row>
    <row r="26" spans="1:13" ht="12">
      <c r="A26" s="15"/>
      <c r="B26" s="16" t="s">
        <v>302</v>
      </c>
      <c r="C26" s="73">
        <v>7</v>
      </c>
      <c r="D26" s="73">
        <v>7</v>
      </c>
      <c r="E26" s="73">
        <v>7</v>
      </c>
      <c r="F26" s="73">
        <v>8</v>
      </c>
      <c r="G26" s="73" t="s">
        <v>318</v>
      </c>
      <c r="H26" s="15"/>
      <c r="I26" s="34">
        <v>0</v>
      </c>
      <c r="J26" s="34">
        <v>0</v>
      </c>
      <c r="K26" s="34">
        <v>0</v>
      </c>
      <c r="L26" s="34">
        <v>0</v>
      </c>
      <c r="M26" s="34">
        <v>0</v>
      </c>
    </row>
    <row r="27" spans="1:13" ht="12">
      <c r="A27" s="15"/>
      <c r="B27" s="16" t="s">
        <v>303</v>
      </c>
      <c r="C27" s="73">
        <v>1</v>
      </c>
      <c r="D27" s="73">
        <v>1</v>
      </c>
      <c r="E27" s="73">
        <v>1</v>
      </c>
      <c r="F27" s="73">
        <v>1</v>
      </c>
      <c r="G27" s="73">
        <v>1</v>
      </c>
      <c r="H27" s="15"/>
      <c r="I27" s="34">
        <v>0</v>
      </c>
      <c r="J27" s="34">
        <v>0</v>
      </c>
      <c r="K27" s="34">
        <v>0</v>
      </c>
      <c r="L27" s="34">
        <v>0</v>
      </c>
      <c r="M27" s="34">
        <v>0</v>
      </c>
    </row>
    <row r="28" spans="1:13" ht="12">
      <c r="A28" s="15"/>
      <c r="B28" s="16" t="s">
        <v>306</v>
      </c>
      <c r="C28" s="73">
        <v>464</v>
      </c>
      <c r="D28" s="73">
        <v>526</v>
      </c>
      <c r="E28" s="73">
        <v>522</v>
      </c>
      <c r="F28" s="73">
        <v>549</v>
      </c>
      <c r="G28" s="73">
        <v>433</v>
      </c>
      <c r="H28" s="15"/>
      <c r="I28" s="34">
        <v>0.6</v>
      </c>
      <c r="J28" s="34">
        <v>0.5</v>
      </c>
      <c r="K28" s="34">
        <v>0.6</v>
      </c>
      <c r="L28" s="34">
        <v>0.5</v>
      </c>
      <c r="M28" s="34">
        <v>0.6</v>
      </c>
    </row>
    <row r="29" spans="1:13" ht="12">
      <c r="A29" s="15"/>
      <c r="B29" s="16" t="s">
        <v>239</v>
      </c>
      <c r="C29" s="73">
        <v>0</v>
      </c>
      <c r="D29" s="73">
        <v>0</v>
      </c>
      <c r="E29" s="73">
        <v>0</v>
      </c>
      <c r="F29" s="73">
        <v>0</v>
      </c>
      <c r="G29" s="73" t="s">
        <v>318</v>
      </c>
      <c r="H29" s="15"/>
      <c r="I29" s="34">
        <v>0</v>
      </c>
      <c r="J29" s="34">
        <v>0</v>
      </c>
      <c r="K29" s="34">
        <v>0</v>
      </c>
      <c r="L29" s="34">
        <v>0</v>
      </c>
      <c r="M29" s="34">
        <v>0</v>
      </c>
    </row>
    <row r="30" spans="1:13" ht="12">
      <c r="A30" s="15"/>
      <c r="B30" s="16" t="s">
        <v>240</v>
      </c>
      <c r="C30" s="73">
        <v>223</v>
      </c>
      <c r="D30" s="73">
        <v>180</v>
      </c>
      <c r="E30" s="73">
        <v>192</v>
      </c>
      <c r="F30" s="73">
        <v>156</v>
      </c>
      <c r="G30" s="73" t="s">
        <v>318</v>
      </c>
      <c r="H30" s="15"/>
      <c r="I30" s="34">
        <v>0.2</v>
      </c>
      <c r="J30" s="34">
        <v>0.2</v>
      </c>
      <c r="K30" s="34">
        <v>0.2</v>
      </c>
      <c r="L30" s="34">
        <v>0.2</v>
      </c>
      <c r="M30" s="34">
        <v>0.2</v>
      </c>
    </row>
    <row r="31" spans="1:13" ht="12">
      <c r="A31" s="15"/>
      <c r="B31" s="16" t="s">
        <v>321</v>
      </c>
      <c r="C31" s="73">
        <v>202</v>
      </c>
      <c r="D31" s="73">
        <v>212</v>
      </c>
      <c r="E31" s="73">
        <v>221</v>
      </c>
      <c r="F31" s="73">
        <v>212</v>
      </c>
      <c r="G31" s="73">
        <v>229</v>
      </c>
      <c r="H31" s="15"/>
      <c r="I31" s="34">
        <v>0.2</v>
      </c>
      <c r="J31" s="34">
        <v>0.2</v>
      </c>
      <c r="K31" s="34">
        <v>0.2</v>
      </c>
      <c r="L31" s="34">
        <v>0.2</v>
      </c>
      <c r="M31" s="34">
        <v>0.2</v>
      </c>
    </row>
    <row r="32" spans="1:13" ht="12">
      <c r="A32" s="15"/>
      <c r="B32" s="16" t="s">
        <v>242</v>
      </c>
      <c r="C32" s="73">
        <v>7</v>
      </c>
      <c r="D32" s="73">
        <v>10</v>
      </c>
      <c r="E32" s="73">
        <v>5</v>
      </c>
      <c r="F32" s="73">
        <v>6</v>
      </c>
      <c r="G32" s="73">
        <v>7</v>
      </c>
      <c r="H32" s="15"/>
      <c r="I32" s="34">
        <v>0</v>
      </c>
      <c r="J32" s="34">
        <v>0</v>
      </c>
      <c r="K32" s="34">
        <v>0</v>
      </c>
      <c r="L32" s="34">
        <v>0</v>
      </c>
      <c r="M32" s="34">
        <v>0</v>
      </c>
    </row>
    <row r="33" spans="1:13" ht="12">
      <c r="A33" s="15"/>
      <c r="B33" s="16" t="s">
        <v>245</v>
      </c>
      <c r="C33" s="73">
        <v>2</v>
      </c>
      <c r="D33" s="73">
        <v>1</v>
      </c>
      <c r="E33" s="73">
        <v>1</v>
      </c>
      <c r="F33" s="73">
        <v>1</v>
      </c>
      <c r="G33" s="73">
        <v>1</v>
      </c>
      <c r="H33" s="15"/>
      <c r="I33" s="34">
        <v>0</v>
      </c>
      <c r="J33" s="34">
        <v>0</v>
      </c>
      <c r="K33" s="34">
        <v>0</v>
      </c>
      <c r="L33" s="34">
        <v>0</v>
      </c>
      <c r="M33" s="34">
        <v>0</v>
      </c>
    </row>
    <row r="34" spans="1:13" ht="12">
      <c r="A34" s="15"/>
      <c r="B34" s="16" t="s">
        <v>246</v>
      </c>
      <c r="C34" s="73">
        <v>2</v>
      </c>
      <c r="D34" s="73">
        <v>2</v>
      </c>
      <c r="E34" s="73">
        <v>2</v>
      </c>
      <c r="F34" s="73">
        <v>2</v>
      </c>
      <c r="G34" s="73">
        <v>2</v>
      </c>
      <c r="H34" s="15"/>
      <c r="I34" s="34">
        <v>0</v>
      </c>
      <c r="J34" s="34">
        <v>0</v>
      </c>
      <c r="K34" s="34">
        <v>0</v>
      </c>
      <c r="L34" s="34">
        <v>0</v>
      </c>
      <c r="M34" s="34">
        <v>0</v>
      </c>
    </row>
    <row r="35" spans="1:13" ht="12">
      <c r="A35" s="5"/>
      <c r="B35" s="6" t="s">
        <v>247</v>
      </c>
      <c r="C35" s="72">
        <v>146</v>
      </c>
      <c r="D35" s="72">
        <v>122</v>
      </c>
      <c r="E35" s="72">
        <v>135</v>
      </c>
      <c r="F35" s="72">
        <v>132</v>
      </c>
      <c r="G35" s="72">
        <v>146</v>
      </c>
      <c r="H35" s="5"/>
      <c r="I35" s="33">
        <v>0.2</v>
      </c>
      <c r="J35" s="33">
        <v>0.2</v>
      </c>
      <c r="K35" s="33">
        <v>0.1</v>
      </c>
      <c r="L35" s="33">
        <v>0.1</v>
      </c>
      <c r="M35" s="33">
        <v>0.1</v>
      </c>
    </row>
    <row r="36" spans="1:13" ht="12">
      <c r="A36" s="5"/>
      <c r="B36" s="6" t="s">
        <v>248</v>
      </c>
      <c r="C36" s="72">
        <v>295</v>
      </c>
      <c r="D36" s="72">
        <v>287</v>
      </c>
      <c r="E36" s="72">
        <v>270</v>
      </c>
      <c r="F36" s="72">
        <v>256</v>
      </c>
      <c r="G36" s="72">
        <v>269</v>
      </c>
      <c r="H36" s="5"/>
      <c r="I36" s="33">
        <v>0.3</v>
      </c>
      <c r="J36" s="33">
        <v>0.3</v>
      </c>
      <c r="K36" s="33">
        <v>0.3</v>
      </c>
      <c r="L36" s="33">
        <v>0.3</v>
      </c>
      <c r="M36" s="33">
        <v>0.3</v>
      </c>
    </row>
    <row r="37" spans="1:13" ht="12">
      <c r="A37" s="12"/>
      <c r="B37" s="13" t="s">
        <v>250</v>
      </c>
      <c r="C37" s="71">
        <v>690</v>
      </c>
      <c r="D37" s="71">
        <v>635</v>
      </c>
      <c r="E37" s="71">
        <v>655</v>
      </c>
      <c r="F37" s="71">
        <v>669</v>
      </c>
      <c r="G37" s="71">
        <v>616</v>
      </c>
      <c r="H37" s="12"/>
      <c r="I37" s="32">
        <v>0.8</v>
      </c>
      <c r="J37" s="32">
        <v>0.7</v>
      </c>
      <c r="K37" s="32">
        <v>0.7</v>
      </c>
      <c r="L37" s="32">
        <v>0.7</v>
      </c>
      <c r="M37" s="32">
        <v>0.7</v>
      </c>
    </row>
    <row r="38" spans="1:13" ht="12">
      <c r="A38" s="5"/>
      <c r="B38" s="16" t="s">
        <v>255</v>
      </c>
      <c r="C38" s="72">
        <v>21</v>
      </c>
      <c r="D38" s="72">
        <v>20</v>
      </c>
      <c r="E38" s="72">
        <v>30</v>
      </c>
      <c r="F38" s="72">
        <v>35</v>
      </c>
      <c r="G38" s="72" t="s">
        <v>318</v>
      </c>
      <c r="H38" s="5"/>
      <c r="I38" s="33">
        <v>0</v>
      </c>
      <c r="J38" s="33">
        <v>0</v>
      </c>
      <c r="K38" s="33">
        <v>0</v>
      </c>
      <c r="L38" s="33">
        <v>0</v>
      </c>
      <c r="M38" s="33">
        <v>0</v>
      </c>
    </row>
    <row r="39" spans="1:13" ht="12">
      <c r="A39" s="5"/>
      <c r="B39" s="99" t="s">
        <v>257</v>
      </c>
      <c r="C39" s="72">
        <v>0</v>
      </c>
      <c r="D39" s="72">
        <v>0</v>
      </c>
      <c r="E39" s="72">
        <v>0</v>
      </c>
      <c r="F39" s="72">
        <v>0</v>
      </c>
      <c r="G39" s="72" t="s">
        <v>318</v>
      </c>
      <c r="H39" s="5"/>
      <c r="I39" s="33">
        <v>0</v>
      </c>
      <c r="J39" s="33">
        <v>0</v>
      </c>
      <c r="K39" s="33">
        <v>0</v>
      </c>
      <c r="L39" s="33">
        <v>0</v>
      </c>
      <c r="M39" s="33">
        <v>0</v>
      </c>
    </row>
    <row r="40" spans="1:13" ht="12">
      <c r="A40" s="12"/>
      <c r="B40" s="13" t="s">
        <v>258</v>
      </c>
      <c r="C40" s="71">
        <v>567</v>
      </c>
      <c r="D40" s="71">
        <v>508</v>
      </c>
      <c r="E40" s="71">
        <v>550</v>
      </c>
      <c r="F40" s="71">
        <v>426</v>
      </c>
      <c r="G40" s="71" t="s">
        <v>318</v>
      </c>
      <c r="H40" s="12"/>
      <c r="I40" s="32">
        <v>0.6</v>
      </c>
      <c r="J40" s="32">
        <v>0.6</v>
      </c>
      <c r="K40" s="32">
        <v>0.6</v>
      </c>
      <c r="L40" s="32">
        <v>0.6</v>
      </c>
      <c r="M40" s="32">
        <v>0.5</v>
      </c>
    </row>
    <row r="41" spans="1:13" ht="12">
      <c r="A41" s="15"/>
      <c r="B41" s="16" t="s">
        <v>252</v>
      </c>
      <c r="C41" s="73">
        <v>2145</v>
      </c>
      <c r="D41" s="73">
        <v>2002</v>
      </c>
      <c r="E41" s="73">
        <v>1750</v>
      </c>
      <c r="F41" s="73">
        <v>1661</v>
      </c>
      <c r="G41" s="73">
        <v>1345</v>
      </c>
      <c r="H41" s="15"/>
      <c r="I41" s="34">
        <v>2.1</v>
      </c>
      <c r="J41" s="34">
        <v>2.3</v>
      </c>
      <c r="K41" s="34">
        <v>2.2</v>
      </c>
      <c r="L41" s="34">
        <v>1.8</v>
      </c>
      <c r="M41" s="34">
        <v>1.8</v>
      </c>
    </row>
    <row r="42" spans="1:13" ht="12">
      <c r="A42" s="5"/>
      <c r="B42" s="6" t="s">
        <v>316</v>
      </c>
      <c r="C42" s="72">
        <v>0</v>
      </c>
      <c r="D42" s="72">
        <v>0</v>
      </c>
      <c r="E42" s="72">
        <v>0</v>
      </c>
      <c r="F42" s="72">
        <v>0</v>
      </c>
      <c r="G42" s="72" t="s">
        <v>318</v>
      </c>
      <c r="H42" s="5"/>
      <c r="I42" s="33">
        <v>0</v>
      </c>
      <c r="J42" s="33">
        <v>0</v>
      </c>
      <c r="K42" s="33">
        <v>0</v>
      </c>
      <c r="L42" s="33">
        <v>0</v>
      </c>
      <c r="M42" s="33">
        <v>0</v>
      </c>
    </row>
    <row r="43" spans="1:13" ht="12">
      <c r="A43" s="5"/>
      <c r="B43" s="6" t="s">
        <v>253</v>
      </c>
      <c r="C43" s="72">
        <v>2740</v>
      </c>
      <c r="D43" s="72">
        <v>2549</v>
      </c>
      <c r="E43" s="72">
        <v>2525</v>
      </c>
      <c r="F43" s="72">
        <v>2393</v>
      </c>
      <c r="G43" s="72">
        <v>2245</v>
      </c>
      <c r="H43" s="5"/>
      <c r="I43" s="33">
        <v>2.9</v>
      </c>
      <c r="J43" s="33">
        <v>2.9</v>
      </c>
      <c r="K43" s="33">
        <v>2.8</v>
      </c>
      <c r="L43" s="33">
        <v>2.6</v>
      </c>
      <c r="M43" s="33">
        <v>2.6</v>
      </c>
    </row>
    <row r="44" spans="1:13" ht="12">
      <c r="A44" s="12"/>
      <c r="B44" s="13" t="s">
        <v>254</v>
      </c>
      <c r="C44" s="71">
        <v>2</v>
      </c>
      <c r="D44" s="71">
        <v>2</v>
      </c>
      <c r="E44" s="71">
        <v>2</v>
      </c>
      <c r="F44" s="71">
        <v>1</v>
      </c>
      <c r="G44" s="71" t="s">
        <v>318</v>
      </c>
      <c r="H44" s="12"/>
      <c r="I44" s="32">
        <v>0</v>
      </c>
      <c r="J44" s="32">
        <v>0</v>
      </c>
      <c r="K44" s="32">
        <v>0</v>
      </c>
      <c r="L44" s="32">
        <v>0</v>
      </c>
      <c r="M44" s="32">
        <v>0</v>
      </c>
    </row>
    <row r="45" spans="1:13" ht="12">
      <c r="A45" s="5"/>
      <c r="B45" s="6" t="s">
        <v>260</v>
      </c>
      <c r="C45" s="72">
        <v>4489</v>
      </c>
      <c r="D45" s="72">
        <v>4784</v>
      </c>
      <c r="E45" s="72">
        <v>4427</v>
      </c>
      <c r="F45" s="72">
        <v>4178</v>
      </c>
      <c r="G45" s="72" t="s">
        <v>318</v>
      </c>
      <c r="H45" s="5"/>
      <c r="I45" s="33">
        <v>5.1</v>
      </c>
      <c r="J45" s="33">
        <v>4.8</v>
      </c>
      <c r="K45" s="33">
        <v>5.2</v>
      </c>
      <c r="L45" s="33">
        <v>4.6</v>
      </c>
      <c r="M45" s="33">
        <v>4.5</v>
      </c>
    </row>
    <row r="46" spans="1:13" ht="12">
      <c r="A46" s="12"/>
      <c r="B46" s="13" t="s">
        <v>261</v>
      </c>
      <c r="C46" s="71">
        <v>5006</v>
      </c>
      <c r="D46" s="71">
        <v>4989</v>
      </c>
      <c r="E46" s="71">
        <v>5144</v>
      </c>
      <c r="F46" s="71">
        <v>4846</v>
      </c>
      <c r="G46" s="71" t="s">
        <v>318</v>
      </c>
      <c r="H46" s="12"/>
      <c r="I46" s="32">
        <v>5.3</v>
      </c>
      <c r="J46" s="32">
        <v>5.3</v>
      </c>
      <c r="K46" s="32">
        <v>5.5</v>
      </c>
      <c r="L46" s="32">
        <v>5.4</v>
      </c>
      <c r="M46" s="32">
        <v>5.2</v>
      </c>
    </row>
    <row r="47" spans="1:13" ht="12">
      <c r="A47" s="5"/>
      <c r="B47" s="5"/>
      <c r="C47" s="18"/>
      <c r="D47" s="18"/>
      <c r="E47" s="18"/>
      <c r="F47" s="18"/>
      <c r="G47" s="18"/>
      <c r="H47" s="5"/>
      <c r="I47" s="18"/>
      <c r="J47" s="18"/>
      <c r="K47" s="18"/>
      <c r="L47" s="18"/>
      <c r="M47" s="18"/>
    </row>
    <row r="48" spans="1:13" ht="12">
      <c r="A48" s="5"/>
      <c r="B48" s="5" t="s">
        <v>149</v>
      </c>
      <c r="C48" s="18"/>
      <c r="D48" s="18"/>
      <c r="E48" s="18"/>
      <c r="F48" s="18"/>
      <c r="G48" s="18"/>
      <c r="H48" s="5"/>
      <c r="I48" s="18"/>
      <c r="J48" s="18"/>
      <c r="K48" s="18"/>
      <c r="L48" s="18"/>
      <c r="M48" s="18"/>
    </row>
    <row r="49" spans="1:13" ht="12">
      <c r="A49" s="5"/>
      <c r="B49" s="5"/>
      <c r="C49" s="18"/>
      <c r="D49" s="18"/>
      <c r="E49" s="18"/>
      <c r="F49" s="18"/>
      <c r="G49" s="18"/>
      <c r="H49" s="5"/>
      <c r="I49" s="18"/>
      <c r="J49" s="18"/>
      <c r="K49" s="18"/>
      <c r="L49" s="18"/>
      <c r="M49" s="18"/>
    </row>
    <row r="50" spans="1:13" ht="12">
      <c r="A50" s="3"/>
      <c r="B50" s="1" t="s">
        <v>272</v>
      </c>
      <c r="C50" s="3"/>
      <c r="D50" s="3"/>
      <c r="E50" s="3"/>
      <c r="F50" s="3"/>
      <c r="G50" s="3"/>
      <c r="H50" s="3"/>
      <c r="I50" s="3"/>
      <c r="J50" s="3"/>
      <c r="K50" s="3"/>
      <c r="L50" s="3"/>
      <c r="M50" s="3"/>
    </row>
    <row r="51" ht="12">
      <c r="B51" s="1" t="s">
        <v>273</v>
      </c>
    </row>
  </sheetData>
  <mergeCells count="2">
    <mergeCell ref="C8:G8"/>
    <mergeCell ref="I8:M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F45"/>
  <sheetViews>
    <sheetView workbookViewId="0" topLeftCell="A1">
      <selection activeCell="A1" sqref="A1"/>
    </sheetView>
  </sheetViews>
  <sheetFormatPr defaultColWidth="9.140625" defaultRowHeight="12.75"/>
  <cols>
    <col min="1" max="1" width="9.140625" style="1" customWidth="1"/>
    <col min="2" max="2" width="16.421875" style="1" customWidth="1"/>
    <col min="3" max="3" width="9.57421875" style="1" bestFit="1" customWidth="1"/>
    <col min="4" max="4" width="9.28125" style="1" bestFit="1" customWidth="1"/>
    <col min="5" max="5" width="9.57421875" style="1" bestFit="1" customWidth="1"/>
    <col min="6" max="16384" width="9.140625" style="1" customWidth="1"/>
  </cols>
  <sheetData>
    <row r="1" ht="12"/>
    <row r="2" ht="12">
      <c r="B2" s="1" t="s">
        <v>126</v>
      </c>
    </row>
    <row r="3" ht="12">
      <c r="B3" s="1" t="s">
        <v>127</v>
      </c>
    </row>
    <row r="4" ht="12">
      <c r="B4" s="1" t="s">
        <v>128</v>
      </c>
    </row>
    <row r="5" ht="12"/>
    <row r="6" ht="12">
      <c r="B6" s="1" t="s">
        <v>171</v>
      </c>
    </row>
    <row r="7" ht="12">
      <c r="B7" s="53" t="s">
        <v>153</v>
      </c>
    </row>
    <row r="8" ht="12"/>
    <row r="9" spans="3:5" ht="48">
      <c r="C9" s="44" t="s">
        <v>174</v>
      </c>
      <c r="D9" s="44" t="s">
        <v>173</v>
      </c>
      <c r="E9" s="44" t="s">
        <v>172</v>
      </c>
    </row>
    <row r="10" spans="2:6" ht="12">
      <c r="B10" s="1" t="s">
        <v>323</v>
      </c>
      <c r="C10" s="69">
        <v>29706.24</v>
      </c>
      <c r="D10" s="69">
        <v>12866.44</v>
      </c>
      <c r="E10" s="68">
        <v>16839.8</v>
      </c>
      <c r="F10" s="47"/>
    </row>
    <row r="11" spans="2:6" ht="12">
      <c r="B11" s="1" t="s">
        <v>262</v>
      </c>
      <c r="C11" s="69">
        <v>9800.14</v>
      </c>
      <c r="D11" s="69">
        <v>3911.26</v>
      </c>
      <c r="E11" s="68">
        <v>5888.88</v>
      </c>
      <c r="F11" s="47"/>
    </row>
    <row r="12" spans="3:6" ht="12">
      <c r="C12" s="69"/>
      <c r="D12" s="69"/>
      <c r="E12" s="68"/>
      <c r="F12" s="47"/>
    </row>
    <row r="13" spans="2:6" ht="12">
      <c r="B13" s="1" t="s">
        <v>300</v>
      </c>
      <c r="C13" s="69">
        <v>260.89</v>
      </c>
      <c r="D13" s="69">
        <v>132.17</v>
      </c>
      <c r="E13" s="68">
        <v>128.72</v>
      </c>
      <c r="F13" s="42"/>
    </row>
    <row r="14" spans="2:6" ht="12">
      <c r="B14" s="1" t="s">
        <v>301</v>
      </c>
      <c r="C14" s="69">
        <v>537.5</v>
      </c>
      <c r="D14" s="69">
        <v>268.67</v>
      </c>
      <c r="E14" s="68">
        <v>268.83</v>
      </c>
      <c r="F14" s="42"/>
    </row>
    <row r="15" spans="2:6" ht="12">
      <c r="B15" s="1" t="s">
        <v>242</v>
      </c>
      <c r="C15" s="69">
        <v>8514.71</v>
      </c>
      <c r="D15" s="69">
        <v>4174.14</v>
      </c>
      <c r="E15" s="68">
        <v>4340.57</v>
      </c>
      <c r="F15" s="42"/>
    </row>
    <row r="16" spans="2:6" ht="12">
      <c r="B16" s="1" t="s">
        <v>290</v>
      </c>
      <c r="C16" s="69">
        <v>81.15</v>
      </c>
      <c r="D16" s="69">
        <v>39.11</v>
      </c>
      <c r="E16" s="68">
        <v>42.04</v>
      </c>
      <c r="F16" s="42"/>
    </row>
    <row r="17" spans="2:6" ht="12">
      <c r="B17" s="1" t="s">
        <v>321</v>
      </c>
      <c r="C17" s="69">
        <v>806.85</v>
      </c>
      <c r="D17" s="69">
        <v>377.08</v>
      </c>
      <c r="E17" s="68">
        <v>429.77</v>
      </c>
      <c r="F17" s="42"/>
    </row>
    <row r="18" spans="2:6" ht="12">
      <c r="B18" s="1" t="s">
        <v>240</v>
      </c>
      <c r="C18" s="69">
        <v>5111.47</v>
      </c>
      <c r="D18" s="69">
        <v>2384.06</v>
      </c>
      <c r="E18" s="68">
        <v>2727.41</v>
      </c>
      <c r="F18" s="42"/>
    </row>
    <row r="19" spans="2:6" ht="12">
      <c r="B19" s="1" t="s">
        <v>302</v>
      </c>
      <c r="C19" s="69">
        <v>1422.83</v>
      </c>
      <c r="D19" s="69">
        <v>662.72</v>
      </c>
      <c r="E19" s="68">
        <v>760.11</v>
      </c>
      <c r="F19" s="42"/>
    </row>
    <row r="20" spans="2:6" ht="12">
      <c r="B20" s="1" t="s">
        <v>245</v>
      </c>
      <c r="C20" s="69">
        <v>207.57</v>
      </c>
      <c r="D20" s="69">
        <v>95.64</v>
      </c>
      <c r="E20" s="68">
        <v>111.93</v>
      </c>
      <c r="F20" s="42"/>
    </row>
    <row r="21" spans="2:6" ht="12">
      <c r="B21" s="1" t="s">
        <v>285</v>
      </c>
      <c r="C21" s="69">
        <v>1077.91</v>
      </c>
      <c r="D21" s="69">
        <v>473.9</v>
      </c>
      <c r="E21" s="68">
        <v>604.01</v>
      </c>
      <c r="F21" s="42"/>
    </row>
    <row r="22" spans="2:6" ht="12">
      <c r="B22" s="1" t="s">
        <v>239</v>
      </c>
      <c r="C22" s="69">
        <v>438.95</v>
      </c>
      <c r="D22" s="69">
        <v>187.65</v>
      </c>
      <c r="E22" s="68">
        <v>251.3</v>
      </c>
      <c r="F22" s="42"/>
    </row>
    <row r="23" spans="2:6" ht="12">
      <c r="B23" s="1" t="s">
        <v>294</v>
      </c>
      <c r="C23" s="69">
        <v>1526.7</v>
      </c>
      <c r="D23" s="69">
        <v>629.89</v>
      </c>
      <c r="E23" s="68">
        <v>896.81</v>
      </c>
      <c r="F23" s="42"/>
    </row>
    <row r="24" spans="2:6" ht="12">
      <c r="B24" s="1" t="s">
        <v>299</v>
      </c>
      <c r="C24" s="69">
        <v>83.72</v>
      </c>
      <c r="D24" s="69">
        <v>34.49</v>
      </c>
      <c r="E24" s="68">
        <v>49.23</v>
      </c>
      <c r="F24" s="42"/>
    </row>
    <row r="25" spans="2:6" ht="12">
      <c r="B25" s="1" t="s">
        <v>246</v>
      </c>
      <c r="C25" s="69">
        <v>219.83</v>
      </c>
      <c r="D25" s="69">
        <v>89.9</v>
      </c>
      <c r="E25" s="68">
        <v>129.93</v>
      </c>
      <c r="F25" s="42"/>
    </row>
    <row r="26" spans="2:6" ht="12">
      <c r="B26" s="1" t="s">
        <v>298</v>
      </c>
      <c r="C26" s="69">
        <v>3279.42</v>
      </c>
      <c r="D26" s="69">
        <v>1299.18</v>
      </c>
      <c r="E26" s="68">
        <v>1980.24</v>
      </c>
      <c r="F26" s="42"/>
    </row>
    <row r="27" spans="2:6" ht="12">
      <c r="B27" s="1" t="s">
        <v>289</v>
      </c>
      <c r="C27" s="69">
        <v>970.04</v>
      </c>
      <c r="D27" s="69">
        <v>361.72</v>
      </c>
      <c r="E27" s="68">
        <v>608.32</v>
      </c>
      <c r="F27" s="42"/>
    </row>
    <row r="28" spans="2:6" ht="12">
      <c r="B28" s="1" t="s">
        <v>306</v>
      </c>
      <c r="C28" s="69">
        <v>237.39</v>
      </c>
      <c r="D28" s="69">
        <v>83.5</v>
      </c>
      <c r="E28" s="68">
        <v>153.89</v>
      </c>
      <c r="F28" s="42"/>
    </row>
    <row r="29" spans="2:6" ht="12">
      <c r="B29" s="1" t="s">
        <v>320</v>
      </c>
      <c r="C29" s="69">
        <v>5.71</v>
      </c>
      <c r="D29" s="69">
        <v>1.99</v>
      </c>
      <c r="E29" s="68">
        <v>3.72</v>
      </c>
      <c r="F29" s="42"/>
    </row>
    <row r="30" spans="2:6" ht="12">
      <c r="B30" s="1" t="s">
        <v>248</v>
      </c>
      <c r="C30" s="69">
        <v>154.09</v>
      </c>
      <c r="D30" s="69">
        <v>53.29</v>
      </c>
      <c r="E30" s="68">
        <v>100.8</v>
      </c>
      <c r="F30" s="42"/>
    </row>
    <row r="31" spans="2:6" ht="12">
      <c r="B31" s="1" t="s">
        <v>247</v>
      </c>
      <c r="C31" s="69">
        <v>154.22</v>
      </c>
      <c r="D31" s="69">
        <v>53.1</v>
      </c>
      <c r="E31" s="68">
        <v>101.12</v>
      </c>
      <c r="F31" s="42"/>
    </row>
    <row r="32" spans="2:6" ht="12">
      <c r="B32" s="1" t="s">
        <v>282</v>
      </c>
      <c r="C32" s="69">
        <v>95.01</v>
      </c>
      <c r="D32" s="69">
        <v>32.48</v>
      </c>
      <c r="E32" s="68">
        <v>62.53</v>
      </c>
      <c r="F32" s="42"/>
    </row>
    <row r="33" spans="2:6" ht="12">
      <c r="B33" s="1" t="s">
        <v>287</v>
      </c>
      <c r="C33" s="69">
        <v>183.65</v>
      </c>
      <c r="D33" s="69">
        <v>61.98</v>
      </c>
      <c r="E33" s="68">
        <v>121.67</v>
      </c>
      <c r="F33" s="42"/>
    </row>
    <row r="34" spans="2:6" ht="12">
      <c r="B34" s="1" t="s">
        <v>250</v>
      </c>
      <c r="C34" s="69">
        <v>647.9</v>
      </c>
      <c r="D34" s="69">
        <v>209.75</v>
      </c>
      <c r="E34" s="68">
        <v>438.15</v>
      </c>
      <c r="F34" s="42"/>
    </row>
    <row r="35" spans="2:6" ht="12">
      <c r="B35" s="1" t="s">
        <v>319</v>
      </c>
      <c r="C35" s="69">
        <v>1142.22</v>
      </c>
      <c r="D35" s="69">
        <v>369.48</v>
      </c>
      <c r="E35" s="68">
        <v>772.74</v>
      </c>
      <c r="F35" s="42"/>
    </row>
    <row r="36" spans="2:6" ht="12">
      <c r="B36" s="1" t="s">
        <v>297</v>
      </c>
      <c r="C36" s="69">
        <v>2185.69</v>
      </c>
      <c r="D36" s="69">
        <v>692.98</v>
      </c>
      <c r="E36" s="68">
        <v>1492.71</v>
      </c>
      <c r="F36" s="42"/>
    </row>
    <row r="37" spans="2:6" ht="12">
      <c r="B37" s="1" t="s">
        <v>292</v>
      </c>
      <c r="C37" s="69">
        <v>249.82</v>
      </c>
      <c r="D37" s="69">
        <v>69.22</v>
      </c>
      <c r="E37" s="68">
        <v>180.6</v>
      </c>
      <c r="F37" s="42"/>
    </row>
    <row r="38" spans="2:6" ht="12">
      <c r="B38" s="1" t="s">
        <v>288</v>
      </c>
      <c r="C38" s="69">
        <v>92.68</v>
      </c>
      <c r="D38" s="69">
        <v>24.63</v>
      </c>
      <c r="E38" s="68">
        <v>68.05</v>
      </c>
      <c r="F38" s="42"/>
    </row>
    <row r="39" spans="2:6" ht="12">
      <c r="B39" s="1" t="s">
        <v>303</v>
      </c>
      <c r="C39" s="69">
        <v>18.31</v>
      </c>
      <c r="D39" s="69">
        <v>3.7</v>
      </c>
      <c r="E39" s="68">
        <v>14.61</v>
      </c>
      <c r="F39" s="42"/>
    </row>
    <row r="40" spans="3:6" ht="12">
      <c r="C40" s="45"/>
      <c r="D40" s="45"/>
      <c r="E40" s="43"/>
      <c r="F40" s="42"/>
    </row>
    <row r="41" spans="2:6" ht="12">
      <c r="B41" s="1" t="s">
        <v>253</v>
      </c>
      <c r="C41" s="45">
        <v>152.17</v>
      </c>
      <c r="D41" s="45">
        <v>54.14</v>
      </c>
      <c r="E41" s="43">
        <v>98.03</v>
      </c>
      <c r="F41" s="42"/>
    </row>
    <row r="43" ht="12">
      <c r="B43" s="101" t="s">
        <v>114</v>
      </c>
    </row>
    <row r="44" ht="12">
      <c r="B44" s="106"/>
    </row>
    <row r="45" ht="12">
      <c r="B45" s="1" t="s">
        <v>135</v>
      </c>
    </row>
  </sheetData>
  <printOptions/>
  <pageMargins left="0.75" right="0.75" top="1" bottom="1" header="0.5" footer="0.5"/>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codeName="Sheet24"/>
  <dimension ref="B2:M14"/>
  <sheetViews>
    <sheetView workbookViewId="0" topLeftCell="A1">
      <selection activeCell="A1" sqref="A1"/>
    </sheetView>
  </sheetViews>
  <sheetFormatPr defaultColWidth="9.140625" defaultRowHeight="12.75"/>
  <cols>
    <col min="1" max="1" width="9.140625" style="1" customWidth="1"/>
    <col min="2" max="2" width="46.7109375" style="1" customWidth="1"/>
    <col min="3" max="16384" width="9.140625" style="1" customWidth="1"/>
  </cols>
  <sheetData>
    <row r="1" ht="12"/>
    <row r="2" ht="12">
      <c r="B2" s="1" t="s">
        <v>126</v>
      </c>
    </row>
    <row r="3" ht="12">
      <c r="B3" s="1" t="s">
        <v>127</v>
      </c>
    </row>
    <row r="4" ht="12">
      <c r="B4" s="1" t="s">
        <v>133</v>
      </c>
    </row>
    <row r="5" ht="12"/>
    <row r="6" ht="12">
      <c r="B6" s="1" t="s">
        <v>87</v>
      </c>
    </row>
    <row r="7" ht="12"/>
    <row r="8" spans="3:13" ht="12">
      <c r="C8" s="1">
        <v>1995</v>
      </c>
      <c r="D8" s="1">
        <v>1996</v>
      </c>
      <c r="E8" s="1">
        <v>1997</v>
      </c>
      <c r="F8" s="1">
        <v>1998</v>
      </c>
      <c r="G8" s="1">
        <v>1999</v>
      </c>
      <c r="H8" s="1">
        <v>2000</v>
      </c>
      <c r="I8" s="1">
        <v>2001</v>
      </c>
      <c r="J8" s="1">
        <v>2002</v>
      </c>
      <c r="K8" s="1">
        <v>2003</v>
      </c>
      <c r="L8" s="1">
        <v>2004</v>
      </c>
      <c r="M8" s="1">
        <v>2005</v>
      </c>
    </row>
    <row r="9" spans="2:13" ht="12">
      <c r="B9" s="1" t="s">
        <v>88</v>
      </c>
      <c r="C9" s="68">
        <v>8054</v>
      </c>
      <c r="D9" s="68">
        <v>7427</v>
      </c>
      <c r="E9" s="68">
        <v>7525</v>
      </c>
      <c r="F9" s="68">
        <v>7285</v>
      </c>
      <c r="G9" s="68">
        <v>6880</v>
      </c>
      <c r="H9" s="68">
        <v>6794</v>
      </c>
      <c r="I9" s="68">
        <v>6935</v>
      </c>
      <c r="J9" s="68">
        <v>6369</v>
      </c>
      <c r="K9" s="68">
        <v>5934</v>
      </c>
      <c r="L9" s="68">
        <v>5960</v>
      </c>
      <c r="M9" s="68">
        <v>5720</v>
      </c>
    </row>
    <row r="10" spans="2:13" ht="12">
      <c r="B10" s="1" t="s">
        <v>89</v>
      </c>
      <c r="C10" s="42">
        <v>8.6</v>
      </c>
      <c r="D10" s="42">
        <v>7.8</v>
      </c>
      <c r="E10" s="42">
        <v>7.9</v>
      </c>
      <c r="F10" s="42">
        <v>8.2</v>
      </c>
      <c r="G10" s="42">
        <v>7.3</v>
      </c>
      <c r="H10" s="42">
        <v>7</v>
      </c>
      <c r="I10" s="42">
        <v>7.4</v>
      </c>
      <c r="J10" s="42">
        <v>6.8</v>
      </c>
      <c r="K10" s="42">
        <v>6.5</v>
      </c>
      <c r="L10" s="42">
        <v>6.3</v>
      </c>
      <c r="M10" s="42">
        <v>6.1</v>
      </c>
    </row>
    <row r="11" ht="12"/>
    <row r="12" ht="12">
      <c r="B12" s="5" t="s">
        <v>149</v>
      </c>
    </row>
    <row r="13" ht="12">
      <c r="B13" s="5"/>
    </row>
    <row r="14" ht="12">
      <c r="B14" s="3"/>
    </row>
    <row r="15" ht="12"/>
    <row r="16" ht="12"/>
    <row r="17" ht="12"/>
    <row r="18" ht="12"/>
    <row r="19" ht="12"/>
    <row r="20" ht="12"/>
    <row r="21" ht="12"/>
    <row r="22" ht="12"/>
    <row r="23" ht="12"/>
    <row r="24" ht="12"/>
    <row r="25" ht="12"/>
    <row r="26" ht="12"/>
    <row r="27" ht="12"/>
    <row r="28" ht="12"/>
    <row r="29" ht="12"/>
  </sheetData>
  <printOptions/>
  <pageMargins left="0.75" right="0.75" top="1" bottom="1" header="0.5" footer="0.5"/>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sheetPr codeName="Sheet25"/>
  <dimension ref="B2:D22"/>
  <sheetViews>
    <sheetView showGridLines="0" workbookViewId="0" topLeftCell="A1">
      <selection activeCell="A1" sqref="A1"/>
    </sheetView>
  </sheetViews>
  <sheetFormatPr defaultColWidth="9.140625" defaultRowHeight="12.75"/>
  <cols>
    <col min="1" max="1" width="9.140625" style="1" customWidth="1"/>
    <col min="2" max="2" width="20.8515625" style="1" customWidth="1"/>
    <col min="3" max="16384" width="9.140625" style="1" customWidth="1"/>
  </cols>
  <sheetData>
    <row r="1" ht="12"/>
    <row r="2" ht="12">
      <c r="B2" s="1" t="s">
        <v>126</v>
      </c>
    </row>
    <row r="3" ht="12">
      <c r="B3" s="1" t="s">
        <v>127</v>
      </c>
    </row>
    <row r="4" ht="12">
      <c r="B4" s="1" t="s">
        <v>133</v>
      </c>
    </row>
    <row r="5" ht="12"/>
    <row r="6" ht="12">
      <c r="B6" s="1" t="s">
        <v>91</v>
      </c>
    </row>
    <row r="7" ht="12">
      <c r="B7" s="1" t="s">
        <v>90</v>
      </c>
    </row>
    <row r="8" ht="12"/>
    <row r="9" ht="12">
      <c r="C9" s="1">
        <v>2005</v>
      </c>
    </row>
    <row r="10" spans="2:4" ht="12">
      <c r="B10" s="1" t="s">
        <v>92</v>
      </c>
      <c r="C10" s="43">
        <v>4106</v>
      </c>
      <c r="D10" s="42"/>
    </row>
    <row r="11" spans="2:4" ht="12">
      <c r="B11" s="1" t="s">
        <v>93</v>
      </c>
      <c r="C11" s="43">
        <v>484</v>
      </c>
      <c r="D11" s="42"/>
    </row>
    <row r="12" spans="2:4" ht="12">
      <c r="B12" s="1" t="s">
        <v>94</v>
      </c>
      <c r="C12" s="43">
        <v>516</v>
      </c>
      <c r="D12" s="42"/>
    </row>
    <row r="13" spans="2:4" ht="12">
      <c r="B13" s="1" t="s">
        <v>95</v>
      </c>
      <c r="C13" s="43">
        <v>63</v>
      </c>
      <c r="D13" s="42"/>
    </row>
    <row r="14" spans="2:4" ht="12">
      <c r="B14" s="1" t="s">
        <v>96</v>
      </c>
      <c r="C14" s="43">
        <v>463</v>
      </c>
      <c r="D14" s="42"/>
    </row>
    <row r="15" spans="2:3" ht="12">
      <c r="B15" s="1" t="s">
        <v>317</v>
      </c>
      <c r="C15" s="43">
        <v>5632</v>
      </c>
    </row>
    <row r="16" ht="12">
      <c r="C16" s="43"/>
    </row>
    <row r="17" ht="12">
      <c r="B17" s="1" t="s">
        <v>150</v>
      </c>
    </row>
    <row r="18" ht="12"/>
    <row r="19" ht="12">
      <c r="B19" s="1" t="s">
        <v>309</v>
      </c>
    </row>
    <row r="20" ht="12">
      <c r="B20" s="1" t="s">
        <v>310</v>
      </c>
    </row>
    <row r="21" ht="12">
      <c r="B21" s="1" t="s">
        <v>311</v>
      </c>
    </row>
    <row r="22" ht="12">
      <c r="B22" s="1" t="s">
        <v>312</v>
      </c>
    </row>
  </sheetData>
  <printOptions/>
  <pageMargins left="0.75" right="0.75" top="1" bottom="1" header="0.5" footer="0.5"/>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sheetPr codeName="Sheet28"/>
  <dimension ref="B2:D47"/>
  <sheetViews>
    <sheetView workbookViewId="0" topLeftCell="A1">
      <selection activeCell="A1" sqref="A1"/>
    </sheetView>
  </sheetViews>
  <sheetFormatPr defaultColWidth="9.140625" defaultRowHeight="12.75"/>
  <cols>
    <col min="1" max="1" width="9.140625" style="1" customWidth="1"/>
    <col min="2" max="2" width="16.7109375" style="1" customWidth="1"/>
    <col min="3" max="3" width="12.00390625" style="1" customWidth="1"/>
    <col min="4" max="4" width="12.57421875" style="1" customWidth="1"/>
    <col min="5" max="16384" width="9.140625" style="1" customWidth="1"/>
  </cols>
  <sheetData>
    <row r="1" ht="12"/>
    <row r="2" ht="12">
      <c r="B2" s="1" t="s">
        <v>126</v>
      </c>
    </row>
    <row r="3" ht="12">
      <c r="B3" s="1" t="s">
        <v>127</v>
      </c>
    </row>
    <row r="4" ht="12">
      <c r="B4" s="1" t="s">
        <v>133</v>
      </c>
    </row>
    <row r="5" ht="12"/>
    <row r="6" ht="12">
      <c r="B6" s="1" t="s">
        <v>97</v>
      </c>
    </row>
    <row r="7" ht="12">
      <c r="B7" s="1" t="s">
        <v>210</v>
      </c>
    </row>
    <row r="8" ht="12"/>
    <row r="9" spans="3:4" ht="12">
      <c r="C9" s="40" t="s">
        <v>98</v>
      </c>
      <c r="D9" s="40" t="s">
        <v>99</v>
      </c>
    </row>
    <row r="10" spans="2:4" ht="12">
      <c r="B10" s="1" t="s">
        <v>297</v>
      </c>
      <c r="C10" s="68">
        <v>2275.098</v>
      </c>
      <c r="D10" s="68">
        <v>5082.502</v>
      </c>
    </row>
    <row r="11" spans="2:4" ht="12">
      <c r="B11" s="1" t="s">
        <v>319</v>
      </c>
      <c r="C11" s="68">
        <v>1360.001</v>
      </c>
      <c r="D11" s="68">
        <v>4078.797</v>
      </c>
    </row>
    <row r="12" spans="2:4" ht="12">
      <c r="B12" s="1" t="s">
        <v>298</v>
      </c>
      <c r="C12" s="68">
        <v>561.636</v>
      </c>
      <c r="D12" s="68">
        <v>3753.554</v>
      </c>
    </row>
    <row r="13" spans="2:4" ht="12">
      <c r="B13" s="1" t="s">
        <v>289</v>
      </c>
      <c r="C13" s="68">
        <v>1347.47</v>
      </c>
      <c r="D13" s="68">
        <v>3002.479</v>
      </c>
    </row>
    <row r="14" spans="2:4" ht="12">
      <c r="B14" s="1" t="s">
        <v>250</v>
      </c>
      <c r="C14" s="68">
        <v>1404.532</v>
      </c>
      <c r="D14" s="68">
        <v>2973.653</v>
      </c>
    </row>
    <row r="15" spans="2:4" ht="12">
      <c r="B15" s="1" t="s">
        <v>288</v>
      </c>
      <c r="C15" s="68">
        <v>3082.168</v>
      </c>
      <c r="D15" s="68">
        <v>2287.442</v>
      </c>
    </row>
    <row r="16" spans="2:4" ht="12">
      <c r="B16" s="1" t="s">
        <v>306</v>
      </c>
      <c r="C16" s="68">
        <v>2344.281</v>
      </c>
      <c r="D16" s="68">
        <v>1866.727</v>
      </c>
    </row>
    <row r="17" spans="2:4" ht="12">
      <c r="B17" s="1" t="s">
        <v>248</v>
      </c>
      <c r="C17" s="68">
        <v>1243.659</v>
      </c>
      <c r="D17" s="68">
        <v>1622.199</v>
      </c>
    </row>
    <row r="18" spans="2:4" ht="12">
      <c r="B18" s="1" t="s">
        <v>282</v>
      </c>
      <c r="C18" s="68">
        <v>919.716</v>
      </c>
      <c r="D18" s="68">
        <v>1532.603</v>
      </c>
    </row>
    <row r="19" spans="2:4" ht="12">
      <c r="B19" s="1" t="s">
        <v>321</v>
      </c>
      <c r="C19" s="68">
        <v>435.564</v>
      </c>
      <c r="D19" s="68">
        <v>1215</v>
      </c>
    </row>
    <row r="20" spans="2:4" ht="12">
      <c r="B20" s="1" t="s">
        <v>240</v>
      </c>
      <c r="C20" s="68">
        <v>645.865</v>
      </c>
      <c r="D20" s="68">
        <v>692.721</v>
      </c>
    </row>
    <row r="21" spans="2:4" ht="12">
      <c r="B21" s="1" t="s">
        <v>294</v>
      </c>
      <c r="C21" s="68">
        <v>421.388</v>
      </c>
      <c r="D21" s="68">
        <v>480.382</v>
      </c>
    </row>
    <row r="22" spans="2:4" ht="12">
      <c r="B22" s="1" t="s">
        <v>239</v>
      </c>
      <c r="C22" s="68">
        <v>14.668</v>
      </c>
      <c r="D22" s="68">
        <v>265.813</v>
      </c>
    </row>
    <row r="23" spans="2:4" ht="12">
      <c r="B23" s="1" t="s">
        <v>247</v>
      </c>
      <c r="C23" s="68">
        <v>20.603</v>
      </c>
      <c r="D23" s="68">
        <v>214.016</v>
      </c>
    </row>
    <row r="24" spans="2:4" ht="12">
      <c r="B24" s="1" t="s">
        <v>292</v>
      </c>
      <c r="C24" s="68">
        <v>359.247</v>
      </c>
      <c r="D24" s="68">
        <v>168.818</v>
      </c>
    </row>
    <row r="25" spans="2:4" ht="12">
      <c r="B25" s="1" t="s">
        <v>301</v>
      </c>
      <c r="C25" s="68">
        <v>168.383</v>
      </c>
      <c r="D25" s="68">
        <v>150.717</v>
      </c>
    </row>
    <row r="26" spans="2:4" ht="12">
      <c r="B26" s="1" t="s">
        <v>287</v>
      </c>
      <c r="C26" s="68">
        <v>57.136</v>
      </c>
      <c r="D26" s="68">
        <v>127.96</v>
      </c>
    </row>
    <row r="27" spans="2:4" ht="12">
      <c r="B27" s="1" t="s">
        <v>242</v>
      </c>
      <c r="C27" s="68">
        <v>9.549</v>
      </c>
      <c r="D27" s="68">
        <v>108.011</v>
      </c>
    </row>
    <row r="28" spans="2:4" ht="12">
      <c r="B28" s="1" t="s">
        <v>290</v>
      </c>
      <c r="C28" s="68">
        <v>108.195</v>
      </c>
      <c r="D28" s="68">
        <v>69.7</v>
      </c>
    </row>
    <row r="29" spans="2:4" ht="12">
      <c r="B29" s="1" t="s">
        <v>320</v>
      </c>
      <c r="C29" s="68">
        <v>12.196</v>
      </c>
      <c r="D29" s="68">
        <v>65.765</v>
      </c>
    </row>
    <row r="30" spans="2:4" ht="12">
      <c r="B30" s="1" t="s">
        <v>300</v>
      </c>
      <c r="C30" s="68">
        <v>129.963</v>
      </c>
      <c r="D30" s="68">
        <v>60.692</v>
      </c>
    </row>
    <row r="31" spans="2:4" ht="12">
      <c r="B31" s="1" t="s">
        <v>246</v>
      </c>
      <c r="C31" s="68">
        <v>4.479</v>
      </c>
      <c r="D31" s="68">
        <v>55.734</v>
      </c>
    </row>
    <row r="32" spans="2:4" ht="12">
      <c r="B32" s="1" t="s">
        <v>245</v>
      </c>
      <c r="C32" s="68">
        <v>14.611</v>
      </c>
      <c r="D32" s="68">
        <v>52.68</v>
      </c>
    </row>
    <row r="33" spans="2:4" ht="12">
      <c r="B33" s="1" t="s">
        <v>302</v>
      </c>
      <c r="C33" s="68">
        <v>5.589</v>
      </c>
      <c r="D33" s="68">
        <v>47.876</v>
      </c>
    </row>
    <row r="34" spans="2:4" ht="12">
      <c r="B34" s="1" t="s">
        <v>299</v>
      </c>
      <c r="C34" s="68">
        <v>20.069</v>
      </c>
      <c r="D34" s="68">
        <v>46.202</v>
      </c>
    </row>
    <row r="35" spans="2:4" ht="12">
      <c r="B35" s="1" t="s">
        <v>303</v>
      </c>
      <c r="C35" s="68">
        <v>51.305</v>
      </c>
      <c r="D35" s="68">
        <v>30.587</v>
      </c>
    </row>
    <row r="36" spans="2:4" ht="12">
      <c r="B36" s="1" t="s">
        <v>285</v>
      </c>
      <c r="C36" s="68">
        <v>12.512</v>
      </c>
      <c r="D36" s="68">
        <v>28.872</v>
      </c>
    </row>
    <row r="37" spans="3:4" ht="12">
      <c r="C37" s="68"/>
      <c r="D37" s="68"/>
    </row>
    <row r="38" spans="2:4" ht="12">
      <c r="B38" s="1" t="s">
        <v>253</v>
      </c>
      <c r="C38" s="68">
        <v>4402.861</v>
      </c>
      <c r="D38" s="68">
        <v>677.34</v>
      </c>
    </row>
    <row r="39" spans="2:4" ht="12">
      <c r="B39" s="1" t="s">
        <v>254</v>
      </c>
      <c r="C39" s="68">
        <v>11.393</v>
      </c>
      <c r="D39" s="68">
        <v>422.457</v>
      </c>
    </row>
    <row r="40" spans="2:4" ht="12">
      <c r="B40" s="1" t="s">
        <v>255</v>
      </c>
      <c r="C40" s="68">
        <v>126.622</v>
      </c>
      <c r="D40" s="68">
        <v>90.799</v>
      </c>
    </row>
    <row r="41" spans="2:4" ht="12">
      <c r="B41" s="1" t="s">
        <v>252</v>
      </c>
      <c r="C41" s="68">
        <v>1453.195</v>
      </c>
      <c r="D41" s="68">
        <v>78.724</v>
      </c>
    </row>
    <row r="42" spans="2:4" ht="12">
      <c r="B42" s="1" t="s">
        <v>258</v>
      </c>
      <c r="C42" s="68">
        <v>59.785</v>
      </c>
      <c r="D42" s="68">
        <v>40.929</v>
      </c>
    </row>
    <row r="43" spans="2:4" ht="12">
      <c r="B43" s="1" t="s">
        <v>257</v>
      </c>
      <c r="C43" s="68">
        <v>6.449</v>
      </c>
      <c r="D43" s="68">
        <v>16.908</v>
      </c>
    </row>
    <row r="45" ht="12">
      <c r="B45" s="1" t="s">
        <v>151</v>
      </c>
    </row>
    <row r="47" ht="12">
      <c r="B47" s="1" t="s">
        <v>279</v>
      </c>
    </row>
  </sheetData>
  <printOptions/>
  <pageMargins left="0.75" right="0.75" top="1" bottom="1" header="0.5" footer="0.5"/>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sheetPr codeName="Sheet29"/>
  <dimension ref="B2:L14"/>
  <sheetViews>
    <sheetView workbookViewId="0" topLeftCell="A1">
      <selection activeCell="A1" sqref="A1"/>
    </sheetView>
  </sheetViews>
  <sheetFormatPr defaultColWidth="9.140625" defaultRowHeight="12.75"/>
  <cols>
    <col min="1" max="1" width="9.140625" style="1" customWidth="1"/>
    <col min="2" max="2" width="14.7109375" style="1" customWidth="1"/>
    <col min="3" max="16384" width="9.140625" style="1" customWidth="1"/>
  </cols>
  <sheetData>
    <row r="1" ht="12"/>
    <row r="2" ht="12">
      <c r="B2" s="1" t="s">
        <v>126</v>
      </c>
    </row>
    <row r="3" ht="12">
      <c r="B3" s="1" t="s">
        <v>127</v>
      </c>
    </row>
    <row r="4" ht="12">
      <c r="B4" s="1" t="s">
        <v>133</v>
      </c>
    </row>
    <row r="5" ht="12"/>
    <row r="6" ht="12">
      <c r="B6" s="1" t="s">
        <v>100</v>
      </c>
    </row>
    <row r="7" ht="12">
      <c r="B7" s="1" t="s">
        <v>210</v>
      </c>
    </row>
    <row r="8" ht="12"/>
    <row r="9" ht="12"/>
    <row r="10" spans="3:10" ht="12">
      <c r="C10" s="1">
        <v>1999</v>
      </c>
      <c r="D10" s="1">
        <v>2000</v>
      </c>
      <c r="E10" s="1">
        <v>2001</v>
      </c>
      <c r="F10" s="1">
        <v>2002</v>
      </c>
      <c r="G10" s="1">
        <v>2003</v>
      </c>
      <c r="H10" s="1">
        <v>2004</v>
      </c>
      <c r="I10" s="1">
        <v>2005</v>
      </c>
      <c r="J10" s="1">
        <v>2006</v>
      </c>
    </row>
    <row r="11" spans="2:12" ht="12">
      <c r="B11" s="1" t="s">
        <v>99</v>
      </c>
      <c r="C11" s="68">
        <v>11285</v>
      </c>
      <c r="D11" s="68">
        <v>12732</v>
      </c>
      <c r="E11" s="68">
        <v>13957</v>
      </c>
      <c r="F11" s="68">
        <v>13599</v>
      </c>
      <c r="G11" s="68">
        <v>13494</v>
      </c>
      <c r="H11" s="68">
        <v>13147</v>
      </c>
      <c r="I11" s="68">
        <v>14946</v>
      </c>
      <c r="J11" s="68">
        <v>17298</v>
      </c>
      <c r="K11" s="68"/>
      <c r="L11" s="68"/>
    </row>
    <row r="12" spans="2:12" ht="12">
      <c r="B12" s="1" t="s">
        <v>98</v>
      </c>
      <c r="C12" s="68">
        <v>2106</v>
      </c>
      <c r="D12" s="68">
        <v>2327</v>
      </c>
      <c r="E12" s="68">
        <v>2611</v>
      </c>
      <c r="F12" s="68">
        <v>2812</v>
      </c>
      <c r="G12" s="68">
        <v>2700</v>
      </c>
      <c r="H12" s="68">
        <v>2848</v>
      </c>
      <c r="I12" s="68">
        <v>3241</v>
      </c>
      <c r="J12" s="68">
        <v>3525</v>
      </c>
      <c r="K12" s="68"/>
      <c r="L12" s="68"/>
    </row>
    <row r="13" ht="12"/>
    <row r="14" ht="12">
      <c r="B14" s="109" t="s">
        <v>313</v>
      </c>
    </row>
    <row r="16" ht="12"/>
    <row r="17" ht="12"/>
    <row r="18" ht="12"/>
    <row r="19" ht="12"/>
    <row r="20" ht="12"/>
    <row r="21" ht="12"/>
    <row r="22" ht="12"/>
    <row r="23" ht="12"/>
    <row r="24" ht="12"/>
    <row r="25" ht="12"/>
    <row r="26" ht="12"/>
    <row r="27" ht="12"/>
    <row r="28" ht="12"/>
    <row r="29" ht="12"/>
    <row r="30" ht="12"/>
  </sheetData>
  <printOptions/>
  <pageMargins left="0.75" right="0.75" top="1" bottom="1" header="0.5" footer="0.5"/>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Sheet26"/>
  <dimension ref="A2:M49"/>
  <sheetViews>
    <sheetView showGridLines="0" workbookViewId="0" topLeftCell="A1">
      <selection activeCell="A1" sqref="A1"/>
    </sheetView>
  </sheetViews>
  <sheetFormatPr defaultColWidth="9.140625" defaultRowHeight="12.75"/>
  <cols>
    <col min="1" max="1" width="1.7109375" style="1" customWidth="1"/>
    <col min="2" max="2" width="16.421875" style="1" customWidth="1"/>
    <col min="3" max="13" width="7.00390625" style="1" customWidth="1"/>
    <col min="14" max="16384" width="9.140625" style="54" customWidth="1"/>
  </cols>
  <sheetData>
    <row r="2" ht="12">
      <c r="B2" s="1" t="s">
        <v>126</v>
      </c>
    </row>
    <row r="3" spans="1:2" ht="12">
      <c r="A3" s="2"/>
      <c r="B3" s="1" t="s">
        <v>127</v>
      </c>
    </row>
    <row r="4" ht="12">
      <c r="B4" s="1" t="s">
        <v>133</v>
      </c>
    </row>
    <row r="6" ht="12">
      <c r="B6" s="1" t="s">
        <v>101</v>
      </c>
    </row>
    <row r="7" ht="12">
      <c r="B7" s="1" t="s">
        <v>84</v>
      </c>
    </row>
    <row r="9" spans="1:13" ht="12">
      <c r="A9" s="22"/>
      <c r="B9" s="22"/>
      <c r="C9" s="23">
        <v>1996</v>
      </c>
      <c r="D9" s="23">
        <v>1997</v>
      </c>
      <c r="E9" s="23">
        <v>1998</v>
      </c>
      <c r="F9" s="23">
        <v>1999</v>
      </c>
      <c r="G9" s="23">
        <v>2000</v>
      </c>
      <c r="H9" s="23">
        <v>2001</v>
      </c>
      <c r="I9" s="23">
        <v>2002</v>
      </c>
      <c r="J9" s="23">
        <v>2003</v>
      </c>
      <c r="K9" s="23">
        <v>2004</v>
      </c>
      <c r="L9" s="23">
        <v>2005</v>
      </c>
      <c r="M9" s="23">
        <v>2006</v>
      </c>
    </row>
    <row r="10" spans="1:13" s="55" customFormat="1" ht="12">
      <c r="A10" s="15"/>
      <c r="B10" s="20" t="s">
        <v>323</v>
      </c>
      <c r="C10" s="73">
        <v>1230</v>
      </c>
      <c r="D10" s="73">
        <v>1254</v>
      </c>
      <c r="E10" s="73">
        <v>1378</v>
      </c>
      <c r="F10" s="73">
        <v>1432</v>
      </c>
      <c r="G10" s="73">
        <v>1402</v>
      </c>
      <c r="H10" s="73">
        <v>1389</v>
      </c>
      <c r="I10" s="73">
        <v>1277</v>
      </c>
      <c r="J10" s="73">
        <v>1347</v>
      </c>
      <c r="K10" s="73">
        <v>1332</v>
      </c>
      <c r="L10" s="73">
        <v>1272</v>
      </c>
      <c r="M10" s="73" t="s">
        <v>318</v>
      </c>
    </row>
    <row r="11" spans="1:13" s="55" customFormat="1" ht="12">
      <c r="A11" s="9"/>
      <c r="B11" s="6" t="s">
        <v>282</v>
      </c>
      <c r="C11" s="70">
        <v>1</v>
      </c>
      <c r="D11" s="70">
        <v>1</v>
      </c>
      <c r="E11" s="70">
        <v>1</v>
      </c>
      <c r="F11" s="70">
        <v>2</v>
      </c>
      <c r="G11" s="70">
        <v>2</v>
      </c>
      <c r="H11" s="70">
        <v>2</v>
      </c>
      <c r="I11" s="70">
        <v>2</v>
      </c>
      <c r="J11" s="70">
        <v>1</v>
      </c>
      <c r="K11" s="70">
        <v>1</v>
      </c>
      <c r="L11" s="70">
        <v>1</v>
      </c>
      <c r="M11" s="70" t="s">
        <v>318</v>
      </c>
    </row>
    <row r="12" spans="1:13" s="55" customFormat="1" ht="12">
      <c r="A12" s="15"/>
      <c r="B12" s="6" t="s">
        <v>285</v>
      </c>
      <c r="C12" s="73">
        <v>5</v>
      </c>
      <c r="D12" s="73">
        <v>5</v>
      </c>
      <c r="E12" s="73">
        <v>4</v>
      </c>
      <c r="F12" s="73">
        <v>8</v>
      </c>
      <c r="G12" s="73">
        <v>4</v>
      </c>
      <c r="H12" s="73">
        <v>3</v>
      </c>
      <c r="I12" s="73">
        <v>2</v>
      </c>
      <c r="J12" s="73">
        <v>4</v>
      </c>
      <c r="K12" s="73">
        <v>2</v>
      </c>
      <c r="L12" s="73">
        <v>3</v>
      </c>
      <c r="M12" s="82">
        <v>3</v>
      </c>
    </row>
    <row r="13" spans="1:13" s="55" customFormat="1" ht="12">
      <c r="A13" s="15"/>
      <c r="B13" s="6" t="s">
        <v>287</v>
      </c>
      <c r="C13" s="73">
        <v>18</v>
      </c>
      <c r="D13" s="73">
        <v>18</v>
      </c>
      <c r="E13" s="73">
        <v>17</v>
      </c>
      <c r="F13" s="73">
        <v>19</v>
      </c>
      <c r="G13" s="73">
        <v>19</v>
      </c>
      <c r="H13" s="73">
        <v>20</v>
      </c>
      <c r="I13" s="73">
        <v>19</v>
      </c>
      <c r="J13" s="73">
        <v>20</v>
      </c>
      <c r="K13" s="73">
        <v>19</v>
      </c>
      <c r="L13" s="73">
        <v>20</v>
      </c>
      <c r="M13" s="82">
        <v>20</v>
      </c>
    </row>
    <row r="14" spans="1:13" s="55" customFormat="1" ht="12">
      <c r="A14" s="15"/>
      <c r="B14" s="16" t="s">
        <v>288</v>
      </c>
      <c r="C14" s="73">
        <v>42</v>
      </c>
      <c r="D14" s="73">
        <v>40</v>
      </c>
      <c r="E14" s="73">
        <v>42</v>
      </c>
      <c r="F14" s="73">
        <v>43</v>
      </c>
      <c r="G14" s="73">
        <v>44</v>
      </c>
      <c r="H14" s="73">
        <v>42</v>
      </c>
      <c r="I14" s="73">
        <v>32</v>
      </c>
      <c r="J14" s="73">
        <v>38</v>
      </c>
      <c r="K14" s="73">
        <v>43</v>
      </c>
      <c r="L14" s="73">
        <v>39</v>
      </c>
      <c r="M14" s="82">
        <v>28</v>
      </c>
    </row>
    <row r="15" spans="1:13" s="55" customFormat="1" ht="12">
      <c r="A15" s="15"/>
      <c r="B15" s="16" t="s">
        <v>289</v>
      </c>
      <c r="C15" s="73">
        <v>83</v>
      </c>
      <c r="D15" s="73">
        <v>65</v>
      </c>
      <c r="E15" s="73">
        <v>73</v>
      </c>
      <c r="F15" s="73">
        <v>80</v>
      </c>
      <c r="G15" s="73">
        <v>66</v>
      </c>
      <c r="H15" s="73">
        <v>53</v>
      </c>
      <c r="I15" s="73">
        <v>50</v>
      </c>
      <c r="J15" s="73">
        <v>74</v>
      </c>
      <c r="K15" s="73">
        <v>57</v>
      </c>
      <c r="L15" s="73">
        <v>45</v>
      </c>
      <c r="M15" s="82">
        <v>38</v>
      </c>
    </row>
    <row r="16" spans="1:13" s="55" customFormat="1" ht="12">
      <c r="A16" s="15"/>
      <c r="B16" s="16" t="s">
        <v>290</v>
      </c>
      <c r="C16" s="73">
        <v>0</v>
      </c>
      <c r="D16" s="73">
        <v>0</v>
      </c>
      <c r="E16" s="73">
        <v>0</v>
      </c>
      <c r="F16" s="73">
        <v>0</v>
      </c>
      <c r="G16" s="73">
        <v>0</v>
      </c>
      <c r="H16" s="73">
        <v>0</v>
      </c>
      <c r="I16" s="73">
        <v>0</v>
      </c>
      <c r="J16" s="73">
        <v>0</v>
      </c>
      <c r="K16" s="73">
        <v>0</v>
      </c>
      <c r="L16" s="73">
        <v>1</v>
      </c>
      <c r="M16" s="82">
        <v>1</v>
      </c>
    </row>
    <row r="17" spans="1:13" s="55" customFormat="1" ht="12">
      <c r="A17" s="15"/>
      <c r="B17" s="16" t="s">
        <v>292</v>
      </c>
      <c r="C17" s="73">
        <v>35</v>
      </c>
      <c r="D17" s="73">
        <v>37</v>
      </c>
      <c r="E17" s="73">
        <v>42</v>
      </c>
      <c r="F17" s="73">
        <v>44</v>
      </c>
      <c r="G17" s="73">
        <v>51</v>
      </c>
      <c r="H17" s="73">
        <v>61</v>
      </c>
      <c r="I17" s="73">
        <v>63</v>
      </c>
      <c r="J17" s="73">
        <v>63</v>
      </c>
      <c r="K17" s="73">
        <v>58</v>
      </c>
      <c r="L17" s="73">
        <v>60</v>
      </c>
      <c r="M17" s="73">
        <v>53</v>
      </c>
    </row>
    <row r="18" spans="1:13" s="55" customFormat="1" ht="12">
      <c r="A18" s="15"/>
      <c r="B18" s="16" t="s">
        <v>294</v>
      </c>
      <c r="C18" s="73">
        <v>40</v>
      </c>
      <c r="D18" s="73">
        <v>49</v>
      </c>
      <c r="E18" s="73">
        <v>60</v>
      </c>
      <c r="F18" s="73">
        <v>84</v>
      </c>
      <c r="G18" s="73">
        <v>95</v>
      </c>
      <c r="H18" s="73">
        <v>98</v>
      </c>
      <c r="I18" s="73">
        <v>88</v>
      </c>
      <c r="J18" s="73">
        <v>101</v>
      </c>
      <c r="K18" s="73">
        <v>97</v>
      </c>
      <c r="L18" s="73">
        <v>106</v>
      </c>
      <c r="M18" s="73" t="s">
        <v>318</v>
      </c>
    </row>
    <row r="19" spans="1:13" s="55" customFormat="1" ht="12">
      <c r="A19" s="15"/>
      <c r="B19" s="16" t="s">
        <v>297</v>
      </c>
      <c r="C19" s="73">
        <v>232</v>
      </c>
      <c r="D19" s="73">
        <v>239</v>
      </c>
      <c r="E19" s="73">
        <v>315</v>
      </c>
      <c r="F19" s="73">
        <v>321</v>
      </c>
      <c r="G19" s="73">
        <v>312</v>
      </c>
      <c r="H19" s="73">
        <v>313</v>
      </c>
      <c r="I19" s="73">
        <v>259</v>
      </c>
      <c r="J19" s="73">
        <v>273</v>
      </c>
      <c r="K19" s="73">
        <v>299</v>
      </c>
      <c r="L19" s="73">
        <v>222</v>
      </c>
      <c r="M19" s="73">
        <v>295</v>
      </c>
    </row>
    <row r="20" spans="1:13" s="55" customFormat="1" ht="12">
      <c r="A20" s="15"/>
      <c r="B20" s="16" t="s">
        <v>319</v>
      </c>
      <c r="C20" s="73">
        <v>286</v>
      </c>
      <c r="D20" s="73">
        <v>287</v>
      </c>
      <c r="E20" s="73">
        <v>268</v>
      </c>
      <c r="F20" s="73">
        <v>265</v>
      </c>
      <c r="G20" s="73">
        <v>267</v>
      </c>
      <c r="H20" s="73">
        <v>252</v>
      </c>
      <c r="I20" s="73">
        <v>252</v>
      </c>
      <c r="J20" s="73">
        <v>240</v>
      </c>
      <c r="K20" s="73">
        <v>261</v>
      </c>
      <c r="L20" s="73">
        <v>258</v>
      </c>
      <c r="M20" s="73" t="s">
        <v>318</v>
      </c>
    </row>
    <row r="21" spans="1:13" s="55" customFormat="1" ht="12">
      <c r="A21" s="15"/>
      <c r="B21" s="16" t="s">
        <v>298</v>
      </c>
      <c r="C21" s="73">
        <v>189</v>
      </c>
      <c r="D21" s="73">
        <v>196</v>
      </c>
      <c r="E21" s="73">
        <v>209</v>
      </c>
      <c r="F21" s="73">
        <v>210</v>
      </c>
      <c r="G21" s="73">
        <v>217</v>
      </c>
      <c r="H21" s="73">
        <v>218</v>
      </c>
      <c r="I21" s="73">
        <v>184</v>
      </c>
      <c r="J21" s="73">
        <v>192</v>
      </c>
      <c r="K21" s="73">
        <v>118</v>
      </c>
      <c r="L21" s="73">
        <v>181</v>
      </c>
      <c r="M21" s="73" t="s">
        <v>318</v>
      </c>
    </row>
    <row r="22" spans="1:13" s="55" customFormat="1" ht="12">
      <c r="A22" s="15"/>
      <c r="B22" s="16" t="s">
        <v>299</v>
      </c>
      <c r="C22" s="73">
        <v>1</v>
      </c>
      <c r="D22" s="73">
        <v>1</v>
      </c>
      <c r="E22" s="73">
        <v>1</v>
      </c>
      <c r="F22" s="73">
        <v>1</v>
      </c>
      <c r="G22" s="73">
        <v>2</v>
      </c>
      <c r="H22" s="73">
        <v>2</v>
      </c>
      <c r="I22" s="73">
        <v>2</v>
      </c>
      <c r="J22" s="73">
        <v>2</v>
      </c>
      <c r="K22" s="73">
        <v>2</v>
      </c>
      <c r="L22" s="73">
        <v>2</v>
      </c>
      <c r="M22" s="73">
        <v>4</v>
      </c>
    </row>
    <row r="23" spans="1:13" s="55" customFormat="1" ht="12">
      <c r="A23" s="15"/>
      <c r="B23" s="16" t="s">
        <v>300</v>
      </c>
      <c r="C23" s="73">
        <v>0</v>
      </c>
      <c r="D23" s="73">
        <v>0</v>
      </c>
      <c r="E23" s="73">
        <v>0</v>
      </c>
      <c r="F23" s="73">
        <v>0</v>
      </c>
      <c r="G23" s="73">
        <v>0</v>
      </c>
      <c r="H23" s="73">
        <v>0</v>
      </c>
      <c r="I23" s="73">
        <v>0</v>
      </c>
      <c r="J23" s="73">
        <v>1</v>
      </c>
      <c r="K23" s="73">
        <v>1</v>
      </c>
      <c r="L23" s="73">
        <v>1</v>
      </c>
      <c r="M23" s="82">
        <v>1</v>
      </c>
    </row>
    <row r="24" spans="1:13" s="55" customFormat="1" ht="12">
      <c r="A24" s="15"/>
      <c r="B24" s="16" t="s">
        <v>301</v>
      </c>
      <c r="C24" s="73">
        <v>2</v>
      </c>
      <c r="D24" s="73">
        <v>2</v>
      </c>
      <c r="E24" s="73">
        <v>2</v>
      </c>
      <c r="F24" s="73">
        <v>2</v>
      </c>
      <c r="G24" s="73">
        <v>2</v>
      </c>
      <c r="H24" s="73">
        <v>2</v>
      </c>
      <c r="I24" s="73">
        <v>2</v>
      </c>
      <c r="J24" s="73">
        <v>2</v>
      </c>
      <c r="K24" s="73">
        <v>3</v>
      </c>
      <c r="L24" s="73">
        <v>2</v>
      </c>
      <c r="M24" s="73">
        <v>2</v>
      </c>
    </row>
    <row r="25" spans="1:13" s="55" customFormat="1" ht="12">
      <c r="A25" s="15"/>
      <c r="B25" s="16" t="s">
        <v>320</v>
      </c>
      <c r="C25" s="73" t="s">
        <v>104</v>
      </c>
      <c r="D25" s="73" t="s">
        <v>104</v>
      </c>
      <c r="E25" s="73" t="s">
        <v>104</v>
      </c>
      <c r="F25" s="73" t="s">
        <v>104</v>
      </c>
      <c r="G25" s="73" t="s">
        <v>104</v>
      </c>
      <c r="H25" s="73" t="s">
        <v>104</v>
      </c>
      <c r="I25" s="73" t="s">
        <v>104</v>
      </c>
      <c r="J25" s="73" t="s">
        <v>104</v>
      </c>
      <c r="K25" s="73" t="s">
        <v>104</v>
      </c>
      <c r="L25" s="73" t="s">
        <v>104</v>
      </c>
      <c r="M25" s="73" t="s">
        <v>104</v>
      </c>
    </row>
    <row r="26" spans="1:13" s="55" customFormat="1" ht="12">
      <c r="A26" s="15"/>
      <c r="B26" s="16" t="s">
        <v>302</v>
      </c>
      <c r="C26" s="73">
        <v>8</v>
      </c>
      <c r="D26" s="73">
        <v>9</v>
      </c>
      <c r="E26" s="73">
        <v>10</v>
      </c>
      <c r="F26" s="73">
        <v>12</v>
      </c>
      <c r="G26" s="73">
        <v>13</v>
      </c>
      <c r="H26" s="73">
        <v>13</v>
      </c>
      <c r="I26" s="73">
        <v>12</v>
      </c>
      <c r="J26" s="73">
        <v>12</v>
      </c>
      <c r="K26" s="73">
        <v>13</v>
      </c>
      <c r="L26" s="73">
        <v>14</v>
      </c>
      <c r="M26" s="82">
        <v>15</v>
      </c>
    </row>
    <row r="27" spans="1:13" s="55" customFormat="1" ht="12">
      <c r="A27" s="15"/>
      <c r="B27" s="16" t="s">
        <v>303</v>
      </c>
      <c r="C27" s="73">
        <v>2</v>
      </c>
      <c r="D27" s="73">
        <v>2</v>
      </c>
      <c r="E27" s="73">
        <v>2</v>
      </c>
      <c r="F27" s="73">
        <v>2</v>
      </c>
      <c r="G27" s="73">
        <v>2</v>
      </c>
      <c r="H27" s="73">
        <v>1</v>
      </c>
      <c r="I27" s="73">
        <v>1</v>
      </c>
      <c r="J27" s="73">
        <v>1</v>
      </c>
      <c r="K27" s="73">
        <v>1</v>
      </c>
      <c r="L27" s="73">
        <v>1</v>
      </c>
      <c r="M27" s="73">
        <v>7</v>
      </c>
    </row>
    <row r="28" spans="1:13" s="55" customFormat="1" ht="12">
      <c r="A28" s="15"/>
      <c r="B28" s="16" t="s">
        <v>306</v>
      </c>
      <c r="C28" s="73">
        <v>100</v>
      </c>
      <c r="D28" s="73">
        <v>98</v>
      </c>
      <c r="E28" s="73">
        <v>120</v>
      </c>
      <c r="F28" s="73">
        <v>109</v>
      </c>
      <c r="G28" s="73">
        <v>75</v>
      </c>
      <c r="H28" s="73">
        <v>57</v>
      </c>
      <c r="I28" s="73">
        <v>54</v>
      </c>
      <c r="J28" s="73">
        <v>67</v>
      </c>
      <c r="K28" s="73">
        <v>76</v>
      </c>
      <c r="L28" s="73">
        <v>68</v>
      </c>
      <c r="M28" s="73">
        <v>31</v>
      </c>
    </row>
    <row r="29" spans="1:13" s="55" customFormat="1" ht="12">
      <c r="A29" s="15"/>
      <c r="B29" s="16" t="s">
        <v>239</v>
      </c>
      <c r="C29" s="73">
        <v>3</v>
      </c>
      <c r="D29" s="73">
        <v>3</v>
      </c>
      <c r="E29" s="73">
        <v>3</v>
      </c>
      <c r="F29" s="73">
        <v>3</v>
      </c>
      <c r="G29" s="73">
        <v>3</v>
      </c>
      <c r="H29" s="73">
        <v>2</v>
      </c>
      <c r="I29" s="73">
        <v>2</v>
      </c>
      <c r="J29" s="73">
        <v>2</v>
      </c>
      <c r="K29" s="73">
        <v>2</v>
      </c>
      <c r="L29" s="73">
        <v>2</v>
      </c>
      <c r="M29" s="82">
        <v>3</v>
      </c>
    </row>
    <row r="30" spans="1:13" s="55" customFormat="1" ht="12">
      <c r="A30" s="15"/>
      <c r="B30" s="16" t="s">
        <v>240</v>
      </c>
      <c r="C30" s="73">
        <v>28</v>
      </c>
      <c r="D30" s="73">
        <v>29</v>
      </c>
      <c r="E30" s="73">
        <v>30</v>
      </c>
      <c r="F30" s="73">
        <v>34</v>
      </c>
      <c r="G30" s="73">
        <v>36</v>
      </c>
      <c r="H30" s="73">
        <v>35</v>
      </c>
      <c r="I30" s="73">
        <v>33</v>
      </c>
      <c r="J30" s="73">
        <v>35</v>
      </c>
      <c r="K30" s="73">
        <v>35</v>
      </c>
      <c r="L30" s="73">
        <v>37</v>
      </c>
      <c r="M30" s="73">
        <v>36</v>
      </c>
    </row>
    <row r="31" spans="1:13" s="55" customFormat="1" ht="12">
      <c r="A31" s="15"/>
      <c r="B31" s="16" t="s">
        <v>321</v>
      </c>
      <c r="C31" s="73">
        <v>5</v>
      </c>
      <c r="D31" s="73">
        <v>7</v>
      </c>
      <c r="E31" s="73">
        <v>8</v>
      </c>
      <c r="F31" s="73">
        <v>6</v>
      </c>
      <c r="G31" s="73">
        <v>8</v>
      </c>
      <c r="H31" s="73">
        <v>8</v>
      </c>
      <c r="I31" s="73">
        <v>8</v>
      </c>
      <c r="J31" s="73">
        <v>8</v>
      </c>
      <c r="K31" s="73">
        <v>7</v>
      </c>
      <c r="L31" s="73">
        <v>6</v>
      </c>
      <c r="M31" s="82">
        <v>7</v>
      </c>
    </row>
    <row r="32" spans="1:13" s="55" customFormat="1" ht="12">
      <c r="A32" s="15"/>
      <c r="B32" s="16" t="s">
        <v>242</v>
      </c>
      <c r="C32" s="73">
        <v>14</v>
      </c>
      <c r="D32" s="73">
        <v>11</v>
      </c>
      <c r="E32" s="73">
        <v>10</v>
      </c>
      <c r="F32" s="73">
        <v>9</v>
      </c>
      <c r="G32" s="73">
        <v>10</v>
      </c>
      <c r="H32" s="73">
        <v>11</v>
      </c>
      <c r="I32" s="73">
        <v>9</v>
      </c>
      <c r="J32" s="73">
        <v>9</v>
      </c>
      <c r="K32" s="73">
        <v>8</v>
      </c>
      <c r="L32" s="73">
        <v>7</v>
      </c>
      <c r="M32" s="73">
        <v>9</v>
      </c>
    </row>
    <row r="33" spans="1:13" s="55" customFormat="1" ht="12">
      <c r="A33" s="15"/>
      <c r="B33" s="16" t="s">
        <v>245</v>
      </c>
      <c r="C33" s="73">
        <v>1</v>
      </c>
      <c r="D33" s="73">
        <v>1</v>
      </c>
      <c r="E33" s="73">
        <v>1</v>
      </c>
      <c r="F33" s="73">
        <v>1</v>
      </c>
      <c r="G33" s="73">
        <v>1</v>
      </c>
      <c r="H33" s="73">
        <v>1</v>
      </c>
      <c r="I33" s="73">
        <v>1</v>
      </c>
      <c r="J33" s="73">
        <v>1</v>
      </c>
      <c r="K33" s="73">
        <v>2</v>
      </c>
      <c r="L33" s="73">
        <v>2</v>
      </c>
      <c r="M33" s="82">
        <v>1</v>
      </c>
    </row>
    <row r="34" spans="1:13" s="55" customFormat="1" ht="12">
      <c r="A34" s="15"/>
      <c r="B34" s="16" t="s">
        <v>246</v>
      </c>
      <c r="C34" s="73">
        <v>1</v>
      </c>
      <c r="D34" s="73">
        <v>1</v>
      </c>
      <c r="E34" s="73">
        <v>1</v>
      </c>
      <c r="F34" s="73">
        <v>1</v>
      </c>
      <c r="G34" s="73">
        <v>1</v>
      </c>
      <c r="H34" s="73">
        <v>1</v>
      </c>
      <c r="I34" s="73">
        <v>1</v>
      </c>
      <c r="J34" s="73">
        <v>1</v>
      </c>
      <c r="K34" s="73">
        <v>1</v>
      </c>
      <c r="L34" s="73">
        <v>1</v>
      </c>
      <c r="M34" s="82">
        <v>1</v>
      </c>
    </row>
    <row r="35" spans="1:13" s="55" customFormat="1" ht="12">
      <c r="A35" s="5"/>
      <c r="B35" s="6" t="s">
        <v>247</v>
      </c>
      <c r="C35" s="72">
        <v>18</v>
      </c>
      <c r="D35" s="72">
        <v>16</v>
      </c>
      <c r="E35" s="72">
        <v>16</v>
      </c>
      <c r="F35" s="72">
        <v>15</v>
      </c>
      <c r="G35" s="72">
        <v>15</v>
      </c>
      <c r="H35" s="72">
        <v>16</v>
      </c>
      <c r="I35" s="72">
        <v>15</v>
      </c>
      <c r="J35" s="72">
        <v>13</v>
      </c>
      <c r="K35" s="72">
        <v>13</v>
      </c>
      <c r="L35" s="72">
        <v>14</v>
      </c>
      <c r="M35" s="83">
        <v>13</v>
      </c>
    </row>
    <row r="36" spans="1:13" s="55" customFormat="1" ht="12">
      <c r="A36" s="5"/>
      <c r="B36" s="6" t="s">
        <v>248</v>
      </c>
      <c r="C36" s="72">
        <v>8</v>
      </c>
      <c r="D36" s="72">
        <v>7</v>
      </c>
      <c r="E36" s="72">
        <v>5</v>
      </c>
      <c r="F36" s="72">
        <v>6</v>
      </c>
      <c r="G36" s="72">
        <v>5</v>
      </c>
      <c r="H36" s="72">
        <v>7</v>
      </c>
      <c r="I36" s="72">
        <v>6</v>
      </c>
      <c r="J36" s="72">
        <v>6</v>
      </c>
      <c r="K36" s="72">
        <v>6</v>
      </c>
      <c r="L36" s="72">
        <v>6</v>
      </c>
      <c r="M36" s="83">
        <v>8</v>
      </c>
    </row>
    <row r="37" spans="1:13" s="55" customFormat="1" ht="12">
      <c r="A37" s="12"/>
      <c r="B37" s="13" t="s">
        <v>250</v>
      </c>
      <c r="C37" s="71">
        <v>110</v>
      </c>
      <c r="D37" s="71">
        <v>130</v>
      </c>
      <c r="E37" s="71">
        <v>137</v>
      </c>
      <c r="F37" s="71">
        <v>155</v>
      </c>
      <c r="G37" s="71">
        <v>152</v>
      </c>
      <c r="H37" s="71">
        <v>171</v>
      </c>
      <c r="I37" s="71">
        <v>179</v>
      </c>
      <c r="J37" s="71">
        <v>182</v>
      </c>
      <c r="K37" s="71">
        <v>207</v>
      </c>
      <c r="L37" s="71">
        <v>173</v>
      </c>
      <c r="M37" s="71">
        <v>172</v>
      </c>
    </row>
    <row r="38" spans="1:13" s="55" customFormat="1" ht="12">
      <c r="A38" s="5"/>
      <c r="B38" s="99" t="s">
        <v>255</v>
      </c>
      <c r="C38" s="72">
        <v>3</v>
      </c>
      <c r="D38" s="72">
        <v>4</v>
      </c>
      <c r="E38" s="72">
        <v>6</v>
      </c>
      <c r="F38" s="72">
        <v>6</v>
      </c>
      <c r="G38" s="72">
        <v>7</v>
      </c>
      <c r="H38" s="72">
        <v>10</v>
      </c>
      <c r="I38" s="72">
        <v>8</v>
      </c>
      <c r="J38" s="72">
        <v>8</v>
      </c>
      <c r="K38" s="72">
        <v>13</v>
      </c>
      <c r="L38" s="72">
        <v>14</v>
      </c>
      <c r="M38" s="72" t="s">
        <v>318</v>
      </c>
    </row>
    <row r="39" spans="1:13" s="55" customFormat="1" ht="12">
      <c r="A39" s="5"/>
      <c r="B39" s="99" t="s">
        <v>257</v>
      </c>
      <c r="C39" s="72">
        <v>1</v>
      </c>
      <c r="D39" s="72">
        <v>1</v>
      </c>
      <c r="E39" s="72">
        <v>1</v>
      </c>
      <c r="F39" s="72">
        <v>2</v>
      </c>
      <c r="G39" s="72">
        <v>2</v>
      </c>
      <c r="H39" s="72">
        <v>1</v>
      </c>
      <c r="I39" s="72">
        <v>1</v>
      </c>
      <c r="J39" s="72">
        <v>1</v>
      </c>
      <c r="K39" s="72">
        <v>1</v>
      </c>
      <c r="L39" s="72">
        <v>1</v>
      </c>
      <c r="M39" s="72" t="s">
        <v>318</v>
      </c>
    </row>
    <row r="40" spans="1:13" s="55" customFormat="1" ht="12">
      <c r="A40" s="12"/>
      <c r="B40" s="13" t="s">
        <v>258</v>
      </c>
      <c r="C40" s="71">
        <v>33</v>
      </c>
      <c r="D40" s="71">
        <v>45</v>
      </c>
      <c r="E40" s="71">
        <v>57</v>
      </c>
      <c r="F40" s="71">
        <v>63</v>
      </c>
      <c r="G40" s="71">
        <v>79</v>
      </c>
      <c r="H40" s="71">
        <v>67</v>
      </c>
      <c r="I40" s="71">
        <v>61</v>
      </c>
      <c r="J40" s="71">
        <v>80</v>
      </c>
      <c r="K40" s="71">
        <v>94</v>
      </c>
      <c r="L40" s="71">
        <v>119</v>
      </c>
      <c r="M40" s="71" t="s">
        <v>318</v>
      </c>
    </row>
    <row r="41" spans="1:13" s="55" customFormat="1" ht="12">
      <c r="A41" s="15"/>
      <c r="B41" s="16" t="s">
        <v>252</v>
      </c>
      <c r="C41" s="73">
        <v>4</v>
      </c>
      <c r="D41" s="73">
        <v>4</v>
      </c>
      <c r="E41" s="73">
        <v>4</v>
      </c>
      <c r="F41" s="73">
        <v>4</v>
      </c>
      <c r="G41" s="73">
        <v>4</v>
      </c>
      <c r="H41" s="73">
        <v>4</v>
      </c>
      <c r="I41" s="73">
        <v>4</v>
      </c>
      <c r="J41" s="73">
        <v>6</v>
      </c>
      <c r="K41" s="73">
        <v>9</v>
      </c>
      <c r="L41" s="73">
        <v>8</v>
      </c>
      <c r="M41" s="73" t="s">
        <v>318</v>
      </c>
    </row>
    <row r="42" spans="1:13" s="55" customFormat="1" ht="12">
      <c r="A42" s="15"/>
      <c r="B42" s="16" t="s">
        <v>253</v>
      </c>
      <c r="C42" s="73">
        <v>322</v>
      </c>
      <c r="D42" s="73">
        <v>368</v>
      </c>
      <c r="E42" s="73">
        <v>411</v>
      </c>
      <c r="F42" s="73">
        <v>476</v>
      </c>
      <c r="G42" s="73">
        <v>491</v>
      </c>
      <c r="H42" s="73">
        <v>511</v>
      </c>
      <c r="I42" s="73">
        <v>551</v>
      </c>
      <c r="J42" s="73">
        <v>584</v>
      </c>
      <c r="K42" s="73">
        <v>637</v>
      </c>
      <c r="L42" s="73">
        <v>657</v>
      </c>
      <c r="M42" s="82">
        <v>709</v>
      </c>
    </row>
    <row r="43" spans="1:13" s="55" customFormat="1" ht="12">
      <c r="A43" s="12"/>
      <c r="B43" s="13" t="s">
        <v>254</v>
      </c>
      <c r="C43" s="71">
        <v>1</v>
      </c>
      <c r="D43" s="71">
        <v>1</v>
      </c>
      <c r="E43" s="71">
        <v>1</v>
      </c>
      <c r="F43" s="71">
        <v>1</v>
      </c>
      <c r="G43" s="71">
        <v>1</v>
      </c>
      <c r="H43" s="71">
        <v>1</v>
      </c>
      <c r="I43" s="71">
        <v>1</v>
      </c>
      <c r="J43" s="71">
        <v>1</v>
      </c>
      <c r="K43" s="71">
        <v>1</v>
      </c>
      <c r="L43" s="71">
        <v>1</v>
      </c>
      <c r="M43" s="71" t="s">
        <v>318</v>
      </c>
    </row>
    <row r="44" spans="1:13" s="55" customFormat="1" ht="12">
      <c r="A44" s="9"/>
      <c r="B44" s="10" t="s">
        <v>260</v>
      </c>
      <c r="C44" s="70">
        <v>1349</v>
      </c>
      <c r="D44" s="70">
        <v>1340</v>
      </c>
      <c r="E44" s="70">
        <v>1290</v>
      </c>
      <c r="F44" s="70">
        <v>1315</v>
      </c>
      <c r="G44" s="70">
        <v>1292</v>
      </c>
      <c r="H44" s="70">
        <v>1311</v>
      </c>
      <c r="I44" s="70">
        <v>1385</v>
      </c>
      <c r="J44" s="70">
        <v>1302</v>
      </c>
      <c r="K44" s="70">
        <v>1261</v>
      </c>
      <c r="L44" s="70">
        <v>1254</v>
      </c>
      <c r="M44" s="70" t="s">
        <v>318</v>
      </c>
    </row>
    <row r="45" spans="1:13" s="55" customFormat="1" ht="12">
      <c r="A45" s="12"/>
      <c r="B45" s="13" t="s">
        <v>261</v>
      </c>
      <c r="C45" s="71">
        <v>393</v>
      </c>
      <c r="D45" s="71">
        <v>438</v>
      </c>
      <c r="E45" s="71">
        <v>445</v>
      </c>
      <c r="F45" s="71">
        <v>479</v>
      </c>
      <c r="G45" s="71">
        <v>456</v>
      </c>
      <c r="H45" s="71">
        <v>479</v>
      </c>
      <c r="I45" s="71">
        <v>497</v>
      </c>
      <c r="J45" s="71">
        <v>544</v>
      </c>
      <c r="K45" s="71">
        <v>607</v>
      </c>
      <c r="L45" s="71">
        <v>472</v>
      </c>
      <c r="M45" s="71" t="s">
        <v>318</v>
      </c>
    </row>
    <row r="46" spans="1:13" ht="12">
      <c r="A46" s="5"/>
      <c r="B46" s="6"/>
      <c r="C46" s="17"/>
      <c r="D46" s="17"/>
      <c r="E46" s="17"/>
      <c r="F46" s="17"/>
      <c r="G46" s="17"/>
      <c r="H46" s="17"/>
      <c r="I46" s="17"/>
      <c r="J46" s="17"/>
      <c r="K46" s="17"/>
      <c r="L46" s="17"/>
      <c r="M46" s="17"/>
    </row>
    <row r="47" spans="1:13" ht="12">
      <c r="A47" s="5"/>
      <c r="B47" s="5" t="s">
        <v>280</v>
      </c>
      <c r="C47" s="18"/>
      <c r="D47" s="18"/>
      <c r="E47" s="18"/>
      <c r="F47" s="18"/>
      <c r="G47" s="18"/>
      <c r="H47" s="18"/>
      <c r="I47" s="18"/>
      <c r="J47" s="18"/>
      <c r="K47" s="18"/>
      <c r="L47" s="18"/>
      <c r="M47" s="18"/>
    </row>
    <row r="48" spans="1:13" ht="12">
      <c r="A48" s="5"/>
      <c r="B48" s="5"/>
      <c r="C48" s="18"/>
      <c r="D48" s="18"/>
      <c r="E48" s="18"/>
      <c r="F48" s="18"/>
      <c r="G48" s="18"/>
      <c r="H48" s="18"/>
      <c r="I48" s="18"/>
      <c r="J48" s="18"/>
      <c r="K48" s="18"/>
      <c r="L48" s="18"/>
      <c r="M48" s="18"/>
    </row>
    <row r="49" spans="1:13" ht="12">
      <c r="A49" s="5"/>
      <c r="B49" s="3" t="s">
        <v>314</v>
      </c>
      <c r="C49" s="18"/>
      <c r="D49" s="18"/>
      <c r="E49" s="18"/>
      <c r="F49" s="18"/>
      <c r="G49" s="18"/>
      <c r="H49" s="18"/>
      <c r="I49" s="18"/>
      <c r="J49" s="18"/>
      <c r="K49" s="18"/>
      <c r="L49" s="18"/>
      <c r="M49" s="18"/>
    </row>
  </sheetData>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codeName="Sheet27"/>
  <dimension ref="B2:M12"/>
  <sheetViews>
    <sheetView workbookViewId="0" topLeftCell="A1">
      <selection activeCell="A1" sqref="A1"/>
    </sheetView>
  </sheetViews>
  <sheetFormatPr defaultColWidth="9.140625" defaultRowHeight="12.75"/>
  <cols>
    <col min="1" max="16384" width="9.140625" style="1" customWidth="1"/>
  </cols>
  <sheetData>
    <row r="2" ht="12">
      <c r="B2" s="1" t="s">
        <v>126</v>
      </c>
    </row>
    <row r="3" ht="12">
      <c r="B3" s="1" t="s">
        <v>127</v>
      </c>
    </row>
    <row r="4" ht="12">
      <c r="B4" s="1" t="s">
        <v>133</v>
      </c>
    </row>
    <row r="6" ht="12">
      <c r="B6" s="1" t="s">
        <v>102</v>
      </c>
    </row>
    <row r="7" ht="12">
      <c r="B7" s="1" t="s">
        <v>84</v>
      </c>
    </row>
    <row r="9" spans="3:13" ht="12">
      <c r="C9" s="1">
        <v>1995</v>
      </c>
      <c r="D9" s="1">
        <v>1996</v>
      </c>
      <c r="E9" s="1">
        <v>1997</v>
      </c>
      <c r="F9" s="1">
        <v>1998</v>
      </c>
      <c r="G9" s="1">
        <v>1999</v>
      </c>
      <c r="H9" s="1">
        <v>2000</v>
      </c>
      <c r="I9" s="1">
        <v>2001</v>
      </c>
      <c r="J9" s="1">
        <v>2002</v>
      </c>
      <c r="K9" s="1">
        <v>2003</v>
      </c>
      <c r="L9" s="1">
        <v>2004</v>
      </c>
      <c r="M9" s="1">
        <v>2005</v>
      </c>
    </row>
    <row r="10" spans="2:13" ht="12">
      <c r="B10" s="1" t="s">
        <v>323</v>
      </c>
      <c r="C10" s="68">
        <v>1184</v>
      </c>
      <c r="D10" s="68">
        <v>1230</v>
      </c>
      <c r="E10" s="68">
        <v>1254</v>
      </c>
      <c r="F10" s="68">
        <v>1378</v>
      </c>
      <c r="G10" s="68">
        <v>1432</v>
      </c>
      <c r="H10" s="68">
        <v>1402</v>
      </c>
      <c r="I10" s="68">
        <v>1389</v>
      </c>
      <c r="J10" s="68">
        <v>1277</v>
      </c>
      <c r="K10" s="68">
        <v>1347</v>
      </c>
      <c r="L10" s="68">
        <v>1332</v>
      </c>
      <c r="M10" s="68">
        <v>1272</v>
      </c>
    </row>
    <row r="12" ht="12">
      <c r="B12" s="5" t="s">
        <v>103</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0"/>
  <dimension ref="B2:M17"/>
  <sheetViews>
    <sheetView workbookViewId="0" topLeftCell="A1">
      <selection activeCell="A1" sqref="A1"/>
    </sheetView>
  </sheetViews>
  <sheetFormatPr defaultColWidth="9.140625" defaultRowHeight="12.75"/>
  <cols>
    <col min="1" max="1" width="9.140625" style="62" customWidth="1"/>
    <col min="2" max="2" width="25.57421875" style="62" bestFit="1" customWidth="1"/>
    <col min="3" max="16384" width="9.140625" style="62" customWidth="1"/>
  </cols>
  <sheetData>
    <row r="1" ht="12.75"/>
    <row r="2" ht="12.75">
      <c r="B2" s="1" t="s">
        <v>126</v>
      </c>
    </row>
    <row r="3" ht="12.75">
      <c r="B3" s="1" t="s">
        <v>127</v>
      </c>
    </row>
    <row r="4" ht="12.75">
      <c r="B4" s="1" t="s">
        <v>128</v>
      </c>
    </row>
    <row r="5" ht="12.75">
      <c r="B5" s="1"/>
    </row>
    <row r="6" ht="12.75">
      <c r="B6" s="1" t="s">
        <v>176</v>
      </c>
    </row>
    <row r="7" ht="12.75">
      <c r="B7" s="1" t="s">
        <v>177</v>
      </c>
    </row>
    <row r="8" ht="12.75"/>
    <row r="9" spans="2:13" ht="12.75">
      <c r="B9" s="1"/>
      <c r="C9" s="1">
        <v>1995</v>
      </c>
      <c r="D9" s="1">
        <f aca="true" t="shared" si="0" ref="D9:M9">+C9+1</f>
        <v>1996</v>
      </c>
      <c r="E9" s="1">
        <f t="shared" si="0"/>
        <v>1997</v>
      </c>
      <c r="F9" s="1">
        <f t="shared" si="0"/>
        <v>1998</v>
      </c>
      <c r="G9" s="1">
        <f t="shared" si="0"/>
        <v>1999</v>
      </c>
      <c r="H9" s="1">
        <f t="shared" si="0"/>
        <v>2000</v>
      </c>
      <c r="I9" s="1">
        <f t="shared" si="0"/>
        <v>2001</v>
      </c>
      <c r="J9" s="1">
        <f t="shared" si="0"/>
        <v>2002</v>
      </c>
      <c r="K9" s="1">
        <f t="shared" si="0"/>
        <v>2003</v>
      </c>
      <c r="L9" s="1">
        <f t="shared" si="0"/>
        <v>2004</v>
      </c>
      <c r="M9" s="1">
        <f t="shared" si="0"/>
        <v>2005</v>
      </c>
    </row>
    <row r="10" spans="2:13" ht="12.75">
      <c r="B10" s="1" t="s">
        <v>179</v>
      </c>
      <c r="C10" s="43">
        <v>49.498111916609965</v>
      </c>
      <c r="D10" s="43">
        <v>49.339257024838254</v>
      </c>
      <c r="E10" s="43">
        <v>49.18790565001967</v>
      </c>
      <c r="F10" s="43">
        <v>48.70318908220161</v>
      </c>
      <c r="G10" s="63">
        <v>47.62855668548849</v>
      </c>
      <c r="H10" s="63">
        <v>47.14918441213182</v>
      </c>
      <c r="I10" s="63">
        <v>46.69478826810302</v>
      </c>
      <c r="J10" s="63">
        <v>45.58016551717051</v>
      </c>
      <c r="K10" s="63">
        <v>45.09835774692893</v>
      </c>
      <c r="L10" s="63">
        <v>44.98059412277126</v>
      </c>
      <c r="M10" s="63">
        <v>44.97871784822509</v>
      </c>
    </row>
    <row r="11" spans="2:13" ht="12.75">
      <c r="B11" s="1" t="s">
        <v>180</v>
      </c>
      <c r="C11" s="43">
        <v>3.7816497020947435</v>
      </c>
      <c r="D11" s="43">
        <v>3.7438084945528742</v>
      </c>
      <c r="E11" s="43">
        <v>3.7722092688668893</v>
      </c>
      <c r="F11" s="43">
        <v>3.7861652193360387</v>
      </c>
      <c r="G11" s="63">
        <v>3.7796234551637475</v>
      </c>
      <c r="H11" s="63">
        <v>3.810557051399805</v>
      </c>
      <c r="I11" s="63">
        <v>3.7565242999599846</v>
      </c>
      <c r="J11" s="63">
        <v>3.718340657667455</v>
      </c>
      <c r="K11" s="63">
        <v>3.6651555528197988</v>
      </c>
      <c r="L11" s="63">
        <v>3.6388267621058374</v>
      </c>
      <c r="M11" s="63">
        <v>3.8829976992742763</v>
      </c>
    </row>
    <row r="12" spans="2:13" ht="12.75">
      <c r="B12" s="1" t="s">
        <v>181</v>
      </c>
      <c r="C12" s="43">
        <v>14.87456080410689</v>
      </c>
      <c r="D12" s="43">
        <v>14.76629770534582</v>
      </c>
      <c r="E12" s="43">
        <v>14.450513287968816</v>
      </c>
      <c r="F12" s="43">
        <v>14.47879167276681</v>
      </c>
      <c r="G12" s="63">
        <v>13.509500850112058</v>
      </c>
      <c r="H12" s="63">
        <v>13.33221776849132</v>
      </c>
      <c r="I12" s="63">
        <v>13.622464784116783</v>
      </c>
      <c r="J12" s="63">
        <v>13.499645523355836</v>
      </c>
      <c r="K12" s="63">
        <v>13.408808256759938</v>
      </c>
      <c r="L12" s="63">
        <v>13.29802278534544</v>
      </c>
      <c r="M12" s="63">
        <v>13.386891933453482</v>
      </c>
    </row>
    <row r="13" spans="2:13" ht="12.75">
      <c r="B13" s="1" t="s">
        <v>182</v>
      </c>
      <c r="C13" s="43">
        <v>30.623399553411843</v>
      </c>
      <c r="D13" s="43">
        <v>30.601559403571642</v>
      </c>
      <c r="E13" s="43">
        <v>30.73939213458477</v>
      </c>
      <c r="F13" s="43">
        <v>30.128759846034324</v>
      </c>
      <c r="G13" s="63">
        <v>30.05631952279939</v>
      </c>
      <c r="H13" s="63">
        <v>29.748717511254085</v>
      </c>
      <c r="I13" s="63">
        <v>29.00654469006326</v>
      </c>
      <c r="J13" s="63">
        <v>28.158449282764376</v>
      </c>
      <c r="K13" s="63">
        <v>27.79964541104788</v>
      </c>
      <c r="L13" s="63">
        <v>27.71464298440519</v>
      </c>
      <c r="M13" s="63">
        <v>27.417301037553337</v>
      </c>
    </row>
    <row r="14" spans="2:13" ht="12.75">
      <c r="B14" s="1" t="s">
        <v>183</v>
      </c>
      <c r="C14" s="43">
        <v>33.21293025463076</v>
      </c>
      <c r="D14" s="43">
        <v>33.26596647652782</v>
      </c>
      <c r="E14" s="43">
        <v>33.290286284418265</v>
      </c>
      <c r="F14" s="43">
        <v>33.33302409135716</v>
      </c>
      <c r="G14" s="63">
        <v>33.385393209480235</v>
      </c>
      <c r="H14" s="63">
        <v>33.50753936772442</v>
      </c>
      <c r="I14" s="63">
        <v>34.81092985261149</v>
      </c>
      <c r="J14" s="63">
        <v>34.87375440723058</v>
      </c>
      <c r="K14" s="63">
        <v>35.089172143522774</v>
      </c>
      <c r="L14" s="63">
        <v>36.33709439856593</v>
      </c>
      <c r="M14" s="63">
        <v>36.31534395017354</v>
      </c>
    </row>
    <row r="15" spans="2:6" ht="12.75">
      <c r="B15" s="1"/>
      <c r="C15" s="43"/>
      <c r="D15" s="43"/>
      <c r="E15" s="43"/>
      <c r="F15" s="43"/>
    </row>
    <row r="16" spans="2:6" ht="12.75">
      <c r="B16" s="111" t="s">
        <v>178</v>
      </c>
      <c r="C16" s="43"/>
      <c r="D16" s="43"/>
      <c r="E16" s="43"/>
      <c r="F16" s="43"/>
    </row>
    <row r="17" spans="2:6" ht="12.75">
      <c r="B17" s="101" t="s">
        <v>109</v>
      </c>
      <c r="C17" s="1"/>
      <c r="D17" s="1"/>
      <c r="E17" s="1"/>
      <c r="F17" s="1"/>
    </row>
    <row r="21" ht="12.75"/>
    <row r="22" ht="12.75"/>
    <row r="23" ht="12.75"/>
    <row r="24" ht="12.75"/>
    <row r="25" ht="12.75"/>
    <row r="26" ht="12.75"/>
    <row r="27" ht="12.75"/>
    <row r="28" ht="12.75"/>
    <row r="29" ht="12.75"/>
    <row r="30" ht="12.75"/>
    <row r="31" ht="12.75"/>
    <row r="32" ht="12.75"/>
    <row r="33" ht="12.75"/>
    <row r="34" ht="12.75"/>
    <row r="35" ht="12.75"/>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3"/>
  <dimension ref="A2:J46"/>
  <sheetViews>
    <sheetView showGridLines="0" workbookViewId="0" topLeftCell="A1">
      <selection activeCell="A1" sqref="A1"/>
    </sheetView>
  </sheetViews>
  <sheetFormatPr defaultColWidth="9.140625" defaultRowHeight="12.75"/>
  <cols>
    <col min="1" max="1" width="1.7109375" style="1" customWidth="1"/>
    <col min="2" max="2" width="16.140625" style="1" customWidth="1"/>
    <col min="3" max="3" width="9.8515625" style="1" customWidth="1"/>
    <col min="4" max="7" width="9.57421875" style="1" customWidth="1"/>
    <col min="8" max="10" width="9.7109375" style="1" customWidth="1"/>
    <col min="11" max="16384" width="9.140625" style="54" customWidth="1"/>
  </cols>
  <sheetData>
    <row r="2" ht="12">
      <c r="B2" s="1" t="s">
        <v>126</v>
      </c>
    </row>
    <row r="3" spans="1:2" ht="12">
      <c r="A3" s="2"/>
      <c r="B3" s="1" t="s">
        <v>127</v>
      </c>
    </row>
    <row r="4" ht="12">
      <c r="B4" s="1" t="s">
        <v>128</v>
      </c>
    </row>
    <row r="6" ht="12">
      <c r="B6" s="1" t="s">
        <v>175</v>
      </c>
    </row>
    <row r="7" ht="12">
      <c r="B7" s="53"/>
    </row>
    <row r="9" spans="1:10" ht="96">
      <c r="A9" s="22"/>
      <c r="B9" s="22"/>
      <c r="C9" s="8" t="s">
        <v>185</v>
      </c>
      <c r="D9" s="8" t="s">
        <v>186</v>
      </c>
      <c r="E9" s="8" t="s">
        <v>187</v>
      </c>
      <c r="F9" s="8" t="s">
        <v>188</v>
      </c>
      <c r="G9" s="8" t="s">
        <v>189</v>
      </c>
      <c r="H9" s="8" t="s">
        <v>190</v>
      </c>
      <c r="I9" s="8" t="s">
        <v>191</v>
      </c>
      <c r="J9" s="8" t="s">
        <v>192</v>
      </c>
    </row>
    <row r="10" spans="1:10" ht="12">
      <c r="A10" s="15"/>
      <c r="B10" s="16" t="s">
        <v>323</v>
      </c>
      <c r="C10" s="73">
        <v>12713.56</v>
      </c>
      <c r="D10" s="73">
        <v>92.37538502197654</v>
      </c>
      <c r="E10" s="73">
        <v>32.68573082598423</v>
      </c>
      <c r="F10" s="73">
        <v>35.079080918326575</v>
      </c>
      <c r="G10" s="73">
        <v>80.6854256400253</v>
      </c>
      <c r="H10" s="73">
        <v>14222.04</v>
      </c>
      <c r="I10" s="73">
        <v>956.03</v>
      </c>
      <c r="J10" s="73">
        <v>4722.06</v>
      </c>
    </row>
    <row r="11" spans="1:10" ht="12" customHeight="1">
      <c r="A11" s="12"/>
      <c r="B11" s="13" t="s">
        <v>262</v>
      </c>
      <c r="C11" s="71">
        <v>5609.27</v>
      </c>
      <c r="D11" s="73">
        <v>88.87324018989993</v>
      </c>
      <c r="E11" s="73">
        <v>43.892342497330304</v>
      </c>
      <c r="F11" s="73">
        <v>28.141451561433122</v>
      </c>
      <c r="G11" s="73">
        <v>72.85778719869074</v>
      </c>
      <c r="H11" s="73">
        <v>5310.69</v>
      </c>
      <c r="I11" s="73">
        <v>298.09</v>
      </c>
      <c r="J11" s="73">
        <v>1759.14</v>
      </c>
    </row>
    <row r="12" spans="1:10" ht="12">
      <c r="A12" s="5"/>
      <c r="B12" s="16" t="s">
        <v>282</v>
      </c>
      <c r="C12" s="72">
        <v>69.59</v>
      </c>
      <c r="D12" s="70">
        <v>95.86147434976289</v>
      </c>
      <c r="E12" s="70">
        <v>71.08779997126024</v>
      </c>
      <c r="F12" s="70">
        <v>28.897830148009767</v>
      </c>
      <c r="G12" s="70">
        <v>80.35637304210374</v>
      </c>
      <c r="H12" s="70">
        <v>47.98</v>
      </c>
      <c r="I12" s="70">
        <v>3.39</v>
      </c>
      <c r="J12" s="70">
        <v>10.12</v>
      </c>
    </row>
    <row r="13" spans="1:10" ht="12">
      <c r="A13" s="15"/>
      <c r="B13" s="16" t="s">
        <v>285</v>
      </c>
      <c r="C13" s="73">
        <v>624.66</v>
      </c>
      <c r="D13" s="73">
        <v>95.51115806999007</v>
      </c>
      <c r="E13" s="73">
        <v>40.644510613773896</v>
      </c>
      <c r="F13" s="73">
        <v>39.45186181282618</v>
      </c>
      <c r="G13" s="73">
        <v>86.90647712355522</v>
      </c>
      <c r="H13" s="73">
        <v>531.41</v>
      </c>
      <c r="I13" s="73">
        <v>21.97</v>
      </c>
      <c r="J13" s="73">
        <v>222.19</v>
      </c>
    </row>
    <row r="14" spans="1:10" ht="12">
      <c r="A14" s="15"/>
      <c r="B14" s="16" t="s">
        <v>287</v>
      </c>
      <c r="C14" s="73">
        <v>151.9</v>
      </c>
      <c r="D14" s="73">
        <v>93.55497037524688</v>
      </c>
      <c r="E14" s="73">
        <v>66.87952600394996</v>
      </c>
      <c r="F14" s="73">
        <v>29.914417379855163</v>
      </c>
      <c r="G14" s="73">
        <v>24.845292955892035</v>
      </c>
      <c r="H14" s="73">
        <v>39.42</v>
      </c>
      <c r="I14" s="73">
        <v>3.97</v>
      </c>
      <c r="J14" s="73">
        <v>7.03</v>
      </c>
    </row>
    <row r="15" spans="1:10" ht="12">
      <c r="A15" s="15"/>
      <c r="B15" s="16" t="s">
        <v>288</v>
      </c>
      <c r="C15" s="73">
        <v>58.44</v>
      </c>
      <c r="D15" s="73">
        <v>96.45790554414785</v>
      </c>
      <c r="E15" s="73">
        <v>69.3189596167009</v>
      </c>
      <c r="F15" s="73">
        <v>21.526351813826146</v>
      </c>
      <c r="G15" s="73">
        <v>62.30321697467488</v>
      </c>
      <c r="H15" s="73">
        <v>47.88</v>
      </c>
      <c r="I15" s="73">
        <v>3.41</v>
      </c>
      <c r="J15" s="73">
        <v>8.55</v>
      </c>
    </row>
    <row r="16" spans="1:10" ht="12">
      <c r="A16" s="15"/>
      <c r="B16" s="16" t="s">
        <v>289</v>
      </c>
      <c r="C16" s="73">
        <v>643.23</v>
      </c>
      <c r="D16" s="73">
        <v>91.85361379288902</v>
      </c>
      <c r="E16" s="73">
        <v>51.053277987656045</v>
      </c>
      <c r="F16" s="73">
        <v>29.07358176701957</v>
      </c>
      <c r="G16" s="73">
        <v>69.91433857251683</v>
      </c>
      <c r="H16" s="73">
        <v>384.98</v>
      </c>
      <c r="I16" s="73">
        <v>35.42</v>
      </c>
      <c r="J16" s="73">
        <v>28.11</v>
      </c>
    </row>
    <row r="17" spans="1:10" ht="12">
      <c r="A17" s="15"/>
      <c r="B17" s="16" t="s">
        <v>290</v>
      </c>
      <c r="C17" s="73">
        <v>36.9</v>
      </c>
      <c r="D17" s="73">
        <v>97.15447154471546</v>
      </c>
      <c r="E17" s="73">
        <v>43.25203252032521</v>
      </c>
      <c r="F17" s="73">
        <v>45.718157181571826</v>
      </c>
      <c r="G17" s="73">
        <v>63.57723577235773</v>
      </c>
      <c r="H17" s="73">
        <v>26.87</v>
      </c>
      <c r="I17" s="73">
        <v>1.84</v>
      </c>
      <c r="J17" s="73">
        <v>7.99</v>
      </c>
    </row>
    <row r="18" spans="1:10" ht="12">
      <c r="A18" s="15"/>
      <c r="B18" s="16" t="s">
        <v>292</v>
      </c>
      <c r="C18" s="73">
        <v>152.38</v>
      </c>
      <c r="D18" s="73">
        <v>97.5718598241239</v>
      </c>
      <c r="E18" s="73">
        <v>60.16537603360022</v>
      </c>
      <c r="F18" s="73">
        <v>21.551384696154354</v>
      </c>
      <c r="G18" s="73">
        <v>92.9649560309752</v>
      </c>
      <c r="H18" s="73">
        <v>132.49</v>
      </c>
      <c r="I18" s="73">
        <v>10.79</v>
      </c>
      <c r="J18" s="73">
        <v>31.61</v>
      </c>
    </row>
    <row r="19" spans="1:10" ht="12">
      <c r="A19" s="15"/>
      <c r="B19" s="16" t="s">
        <v>294</v>
      </c>
      <c r="C19" s="73">
        <v>600.8</v>
      </c>
      <c r="D19" s="73">
        <v>84.97336884154461</v>
      </c>
      <c r="E19" s="73">
        <v>21.19007989347537</v>
      </c>
      <c r="F19" s="73">
        <v>29.810252996005325</v>
      </c>
      <c r="G19" s="73">
        <v>81.92410119840213</v>
      </c>
      <c r="H19" s="73">
        <v>833.08</v>
      </c>
      <c r="I19" s="73">
        <v>56.8</v>
      </c>
      <c r="J19" s="73">
        <v>306.73</v>
      </c>
    </row>
    <row r="20" spans="1:10" ht="12">
      <c r="A20" s="15"/>
      <c r="B20" s="16" t="s">
        <v>297</v>
      </c>
      <c r="C20" s="73">
        <v>992.64</v>
      </c>
      <c r="D20" s="73">
        <v>81.37088974854933</v>
      </c>
      <c r="E20" s="73">
        <v>41.32414571244358</v>
      </c>
      <c r="F20" s="73">
        <v>20.197654738878143</v>
      </c>
      <c r="G20" s="73">
        <v>65.4295615731786</v>
      </c>
      <c r="H20" s="73">
        <v>1027.82</v>
      </c>
      <c r="I20" s="73">
        <v>53.51</v>
      </c>
      <c r="J20" s="73">
        <v>359.37</v>
      </c>
    </row>
    <row r="21" spans="1:10" ht="12">
      <c r="A21" s="15"/>
      <c r="B21" s="16" t="s">
        <v>319</v>
      </c>
      <c r="C21" s="73">
        <v>855.49</v>
      </c>
      <c r="D21" s="73">
        <v>89.21670621515155</v>
      </c>
      <c r="E21" s="73">
        <v>65.65477094998188</v>
      </c>
      <c r="F21" s="73">
        <v>24.9167143975967</v>
      </c>
      <c r="G21" s="73">
        <v>49.43599574512852</v>
      </c>
      <c r="H21" s="73">
        <v>474.11</v>
      </c>
      <c r="I21" s="73">
        <v>42.43</v>
      </c>
      <c r="J21" s="73">
        <v>75.11</v>
      </c>
    </row>
    <row r="22" spans="1:10" ht="12">
      <c r="A22" s="15"/>
      <c r="B22" s="16" t="s">
        <v>298</v>
      </c>
      <c r="C22" s="73">
        <v>1374.26</v>
      </c>
      <c r="D22" s="73">
        <v>89.64024274882483</v>
      </c>
      <c r="E22" s="73">
        <v>36.51492439567476</v>
      </c>
      <c r="F22" s="73">
        <v>29.376537190924566</v>
      </c>
      <c r="G22" s="73">
        <v>81.96556692328963</v>
      </c>
      <c r="H22" s="73">
        <v>1699.46</v>
      </c>
      <c r="I22" s="73">
        <v>56.49</v>
      </c>
      <c r="J22" s="73">
        <v>734.95</v>
      </c>
    </row>
    <row r="23" spans="1:10" ht="12">
      <c r="A23" s="15"/>
      <c r="B23" s="16" t="s">
        <v>299</v>
      </c>
      <c r="C23" s="73">
        <v>28.66</v>
      </c>
      <c r="D23" s="73">
        <v>88.764829030007</v>
      </c>
      <c r="E23" s="73">
        <v>29.623168178646196</v>
      </c>
      <c r="F23" s="73">
        <v>30.94905792044661</v>
      </c>
      <c r="G23" s="73">
        <v>72.81926029309142</v>
      </c>
      <c r="H23" s="73">
        <v>44.74</v>
      </c>
      <c r="I23" s="73">
        <v>1.45</v>
      </c>
      <c r="J23" s="73">
        <v>12.18</v>
      </c>
    </row>
    <row r="24" spans="1:10" ht="12">
      <c r="A24" s="15"/>
      <c r="B24" s="16" t="s">
        <v>300</v>
      </c>
      <c r="C24" s="73">
        <v>137.25</v>
      </c>
      <c r="D24" s="73">
        <v>97.53734061930783</v>
      </c>
      <c r="E24" s="73">
        <v>35.482695810564664</v>
      </c>
      <c r="F24" s="73">
        <v>49.61020036429873</v>
      </c>
      <c r="G24" s="73">
        <v>86.3023679417122</v>
      </c>
      <c r="H24" s="73">
        <v>128.55</v>
      </c>
      <c r="I24" s="73">
        <v>9.85</v>
      </c>
      <c r="J24" s="73">
        <v>36.93</v>
      </c>
    </row>
    <row r="25" spans="1:10" ht="12">
      <c r="A25" s="15"/>
      <c r="B25" s="16" t="s">
        <v>301</v>
      </c>
      <c r="C25" s="73">
        <v>221.55</v>
      </c>
      <c r="D25" s="73">
        <v>97.14737079665989</v>
      </c>
      <c r="E25" s="73">
        <v>8.065899345520199</v>
      </c>
      <c r="F25" s="73">
        <v>47.66418415707515</v>
      </c>
      <c r="G25" s="73">
        <v>87.10449108553374</v>
      </c>
      <c r="H25" s="73">
        <v>252.4</v>
      </c>
      <c r="I25" s="73">
        <v>13.19</v>
      </c>
      <c r="J25" s="73">
        <v>80.66</v>
      </c>
    </row>
    <row r="26" spans="1:10" ht="12">
      <c r="A26" s="15"/>
      <c r="B26" s="16" t="s">
        <v>320</v>
      </c>
      <c r="C26" s="73">
        <v>3.99</v>
      </c>
      <c r="D26" s="73">
        <v>97.4937343358396</v>
      </c>
      <c r="E26" s="73">
        <v>61.904761904761905</v>
      </c>
      <c r="F26" s="73">
        <v>27.06766917293233</v>
      </c>
      <c r="G26" s="73">
        <v>83.45864661654136</v>
      </c>
      <c r="H26" s="73">
        <v>2.41</v>
      </c>
      <c r="I26" s="73">
        <v>0.16</v>
      </c>
      <c r="J26" s="73">
        <v>0.41</v>
      </c>
    </row>
    <row r="27" spans="1:10" ht="12">
      <c r="A27" s="15"/>
      <c r="B27" s="16" t="s">
        <v>302</v>
      </c>
      <c r="C27" s="73">
        <v>462.74</v>
      </c>
      <c r="D27" s="73">
        <v>97.67688118597917</v>
      </c>
      <c r="E27" s="73">
        <v>25.182607943985825</v>
      </c>
      <c r="F27" s="73">
        <v>38.04944461252539</v>
      </c>
      <c r="G27" s="73">
        <v>79.32100099407874</v>
      </c>
      <c r="H27" s="73">
        <v>706.9</v>
      </c>
      <c r="I27" s="73">
        <v>54.68</v>
      </c>
      <c r="J27" s="73">
        <v>194.75</v>
      </c>
    </row>
    <row r="28" spans="1:10" ht="12">
      <c r="A28" s="15"/>
      <c r="B28" s="16" t="s">
        <v>303</v>
      </c>
      <c r="C28" s="73">
        <v>4.06</v>
      </c>
      <c r="D28" s="73">
        <v>99.5073891625616</v>
      </c>
      <c r="E28" s="73">
        <v>38.177339901477836</v>
      </c>
      <c r="F28" s="73">
        <v>12.561576354679804</v>
      </c>
      <c r="G28" s="73">
        <v>90.64039408866996</v>
      </c>
      <c r="H28" s="73">
        <v>11.04</v>
      </c>
      <c r="I28" s="73">
        <v>0.57</v>
      </c>
      <c r="J28" s="73">
        <v>2.59</v>
      </c>
    </row>
    <row r="29" spans="1:10" ht="12">
      <c r="A29" s="15"/>
      <c r="B29" s="16" t="s">
        <v>306</v>
      </c>
      <c r="C29" s="73">
        <v>173.93</v>
      </c>
      <c r="D29" s="73">
        <v>92.3187489219801</v>
      </c>
      <c r="E29" s="73">
        <v>58.368309089863736</v>
      </c>
      <c r="F29" s="73">
        <v>25.360777324210886</v>
      </c>
      <c r="G29" s="73">
        <v>63.06560110389236</v>
      </c>
      <c r="H29" s="73">
        <v>77.79</v>
      </c>
      <c r="I29" s="73">
        <v>4.09</v>
      </c>
      <c r="J29" s="73">
        <v>13.29</v>
      </c>
    </row>
    <row r="30" spans="1:10" ht="12">
      <c r="A30" s="15"/>
      <c r="B30" s="16" t="s">
        <v>239</v>
      </c>
      <c r="C30" s="73">
        <v>166.44</v>
      </c>
      <c r="D30" s="73">
        <v>97.1521268925739</v>
      </c>
      <c r="E30" s="73">
        <v>51.43595289593848</v>
      </c>
      <c r="F30" s="73">
        <v>41.39029079548185</v>
      </c>
      <c r="G30" s="73">
        <v>89.33549627493392</v>
      </c>
      <c r="H30" s="73">
        <v>166.8</v>
      </c>
      <c r="I30" s="73">
        <v>18.27</v>
      </c>
      <c r="J30" s="73">
        <v>18.7</v>
      </c>
    </row>
    <row r="31" spans="1:10" ht="12">
      <c r="A31" s="15"/>
      <c r="B31" s="16" t="s">
        <v>240</v>
      </c>
      <c r="C31" s="73">
        <v>2273.59</v>
      </c>
      <c r="D31" s="73">
        <v>97.07598995421338</v>
      </c>
      <c r="E31" s="73">
        <v>32.78647425437304</v>
      </c>
      <c r="F31" s="73">
        <v>42.06475222005726</v>
      </c>
      <c r="G31" s="73">
        <v>94.4198382294081</v>
      </c>
      <c r="H31" s="73">
        <v>2472.83</v>
      </c>
      <c r="I31" s="73">
        <v>313.35</v>
      </c>
      <c r="J31" s="73">
        <v>421.95</v>
      </c>
    </row>
    <row r="32" spans="1:10" ht="12">
      <c r="A32" s="15"/>
      <c r="B32" s="16" t="s">
        <v>321</v>
      </c>
      <c r="C32" s="73">
        <v>398.08</v>
      </c>
      <c r="D32" s="73">
        <v>93.10440112540194</v>
      </c>
      <c r="E32" s="73">
        <v>32.70950562700965</v>
      </c>
      <c r="F32" s="73">
        <v>41.0143689710611</v>
      </c>
      <c r="G32" s="73">
        <v>82.82003617363344</v>
      </c>
      <c r="H32" s="73">
        <v>317.07</v>
      </c>
      <c r="I32" s="73">
        <v>6.86</v>
      </c>
      <c r="J32" s="73">
        <v>150.13</v>
      </c>
    </row>
    <row r="33" spans="1:10" ht="12">
      <c r="A33" s="15"/>
      <c r="B33" s="16" t="s">
        <v>242</v>
      </c>
      <c r="C33" s="73">
        <v>2595.59</v>
      </c>
      <c r="D33" s="73">
        <v>92.75964231639048</v>
      </c>
      <c r="E33" s="73">
        <v>3.247045951016917</v>
      </c>
      <c r="F33" s="73">
        <v>42.86308700526662</v>
      </c>
      <c r="G33" s="73">
        <v>90.65568907261932</v>
      </c>
      <c r="H33" s="73">
        <v>4237.89</v>
      </c>
      <c r="I33" s="73">
        <v>218.37</v>
      </c>
      <c r="J33" s="73">
        <v>1848.97</v>
      </c>
    </row>
    <row r="34" spans="1:10" ht="12">
      <c r="A34" s="15"/>
      <c r="B34" s="16" t="s">
        <v>245</v>
      </c>
      <c r="C34" s="73">
        <v>94.98</v>
      </c>
      <c r="D34" s="73">
        <v>94.862076226574</v>
      </c>
      <c r="E34" s="73">
        <v>26.405559065066324</v>
      </c>
      <c r="F34" s="73">
        <v>40.492735312697405</v>
      </c>
      <c r="G34" s="73">
        <v>91.34554643082754</v>
      </c>
      <c r="H34" s="73">
        <v>77.04</v>
      </c>
      <c r="I34" s="73">
        <v>3.42</v>
      </c>
      <c r="J34" s="73">
        <v>26.22</v>
      </c>
    </row>
    <row r="35" spans="1:10" ht="12">
      <c r="A35" s="15"/>
      <c r="B35" s="6" t="s">
        <v>246</v>
      </c>
      <c r="C35" s="73">
        <v>98.79</v>
      </c>
      <c r="D35" s="73">
        <v>96.96325539022168</v>
      </c>
      <c r="E35" s="73">
        <v>42.51442453689644</v>
      </c>
      <c r="F35" s="73">
        <v>32.938556534062144</v>
      </c>
      <c r="G35" s="73">
        <v>42.55491446502682</v>
      </c>
      <c r="H35" s="73">
        <v>66.69</v>
      </c>
      <c r="I35" s="73">
        <v>2.76</v>
      </c>
      <c r="J35" s="73">
        <v>20.04</v>
      </c>
    </row>
    <row r="36" spans="1:10" ht="12">
      <c r="A36" s="5"/>
      <c r="B36" s="6" t="s">
        <v>247</v>
      </c>
      <c r="C36" s="72">
        <v>83.46</v>
      </c>
      <c r="D36" s="72">
        <v>94.24874191229333</v>
      </c>
      <c r="E36" s="72">
        <v>55.85909417685119</v>
      </c>
      <c r="F36" s="72">
        <v>31.51210160555955</v>
      </c>
      <c r="G36" s="72">
        <v>84.25593098490295</v>
      </c>
      <c r="H36" s="72">
        <v>69.66</v>
      </c>
      <c r="I36" s="72">
        <v>6.46</v>
      </c>
      <c r="J36" s="72">
        <v>4.39</v>
      </c>
    </row>
    <row r="37" spans="1:10" ht="12">
      <c r="A37" s="5"/>
      <c r="B37" s="16" t="s">
        <v>248</v>
      </c>
      <c r="C37" s="72">
        <v>71.1</v>
      </c>
      <c r="D37" s="72">
        <v>95.56962025316457</v>
      </c>
      <c r="E37" s="72">
        <v>42.70042194092827</v>
      </c>
      <c r="F37" s="72">
        <v>24.9929676511955</v>
      </c>
      <c r="G37" s="72">
        <v>75.03516174402252</v>
      </c>
      <c r="H37" s="72">
        <v>70.69</v>
      </c>
      <c r="I37" s="72">
        <v>3.9</v>
      </c>
      <c r="J37" s="72">
        <v>14.85</v>
      </c>
    </row>
    <row r="38" spans="1:10" ht="12">
      <c r="A38" s="12"/>
      <c r="B38" s="16" t="s">
        <v>250</v>
      </c>
      <c r="C38" s="71">
        <v>339.08</v>
      </c>
      <c r="D38" s="71">
        <v>94.08694113483543</v>
      </c>
      <c r="E38" s="71">
        <v>54.948684676182616</v>
      </c>
      <c r="F38" s="71">
        <v>24.053320750265424</v>
      </c>
      <c r="G38" s="71">
        <v>68.57673705320279</v>
      </c>
      <c r="H38" s="71">
        <v>274.04</v>
      </c>
      <c r="I38" s="71">
        <v>8.63</v>
      </c>
      <c r="J38" s="71">
        <v>84.24</v>
      </c>
    </row>
    <row r="39" spans="1:10" ht="12">
      <c r="A39" s="19"/>
      <c r="B39" s="20" t="s">
        <v>253</v>
      </c>
      <c r="C39" s="74">
        <v>58.83</v>
      </c>
      <c r="D39" s="74">
        <v>95.25752167261602</v>
      </c>
      <c r="E39" s="74">
        <v>34.65918748937617</v>
      </c>
      <c r="F39" s="74">
        <v>25.497195308516062</v>
      </c>
      <c r="G39" s="74">
        <v>82.83188849226585</v>
      </c>
      <c r="H39" s="74">
        <v>52.74</v>
      </c>
      <c r="I39" s="74">
        <v>4.59</v>
      </c>
      <c r="J39" s="74">
        <v>4.12</v>
      </c>
    </row>
    <row r="40" spans="1:10" ht="12">
      <c r="A40" s="5"/>
      <c r="B40" s="6"/>
      <c r="C40" s="18"/>
      <c r="D40" s="18"/>
      <c r="E40" s="18"/>
      <c r="F40" s="18"/>
      <c r="G40" s="18"/>
      <c r="H40" s="18"/>
      <c r="I40" s="18"/>
      <c r="J40" s="18"/>
    </row>
    <row r="41" spans="1:10" ht="12">
      <c r="A41" s="5"/>
      <c r="B41" s="5" t="s">
        <v>184</v>
      </c>
      <c r="C41" s="18"/>
      <c r="D41" s="18"/>
      <c r="E41" s="18"/>
      <c r="F41" s="18"/>
      <c r="G41" s="54"/>
      <c r="H41" s="18"/>
      <c r="I41" s="18"/>
      <c r="J41" s="18"/>
    </row>
    <row r="42" spans="1:10" ht="12">
      <c r="A42" s="5"/>
      <c r="B42" s="101" t="s">
        <v>136</v>
      </c>
      <c r="C42" s="18"/>
      <c r="D42" s="18"/>
      <c r="E42" s="18"/>
      <c r="F42" s="18"/>
      <c r="G42" s="54"/>
      <c r="H42" s="18"/>
      <c r="I42" s="18"/>
      <c r="J42" s="18"/>
    </row>
    <row r="43" spans="1:10" ht="12">
      <c r="A43" s="5"/>
      <c r="B43" s="101"/>
      <c r="C43" s="18"/>
      <c r="D43" s="18"/>
      <c r="E43" s="18"/>
      <c r="F43" s="18"/>
      <c r="G43" s="54"/>
      <c r="H43" s="18"/>
      <c r="I43" s="18"/>
      <c r="J43" s="18"/>
    </row>
    <row r="44" spans="1:10" ht="12">
      <c r="A44" s="5"/>
      <c r="B44" s="5" t="s">
        <v>137</v>
      </c>
      <c r="C44" s="18"/>
      <c r="D44" s="18"/>
      <c r="E44" s="18"/>
      <c r="F44" s="18"/>
      <c r="G44" s="18"/>
      <c r="H44" s="18"/>
      <c r="I44" s="18"/>
      <c r="J44" s="18"/>
    </row>
    <row r="45" spans="1:10" ht="12">
      <c r="A45" s="5"/>
      <c r="B45" s="5" t="s">
        <v>138</v>
      </c>
      <c r="C45" s="18"/>
      <c r="D45" s="18"/>
      <c r="E45" s="18"/>
      <c r="F45" s="18"/>
      <c r="G45" s="18"/>
      <c r="H45" s="18"/>
      <c r="I45" s="18"/>
      <c r="J45" s="18"/>
    </row>
    <row r="46" spans="1:10" ht="12">
      <c r="A46" s="5"/>
      <c r="B46" s="5" t="s">
        <v>107</v>
      </c>
      <c r="C46" s="18"/>
      <c r="D46" s="18"/>
      <c r="E46" s="18"/>
      <c r="F46" s="18"/>
      <c r="G46" s="18"/>
      <c r="H46" s="18"/>
      <c r="I46" s="18"/>
      <c r="J46" s="18"/>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I49"/>
  <sheetViews>
    <sheetView showGridLines="0" workbookViewId="0" topLeftCell="A1">
      <selection activeCell="A1" sqref="A1"/>
    </sheetView>
  </sheetViews>
  <sheetFormatPr defaultColWidth="9.140625" defaultRowHeight="12.75"/>
  <cols>
    <col min="1" max="1" width="1.7109375" style="1" customWidth="1"/>
    <col min="2" max="2" width="16.421875" style="1" customWidth="1"/>
    <col min="3" max="3" width="12.00390625" style="40" customWidth="1"/>
    <col min="4" max="4" width="10.00390625" style="40" customWidth="1"/>
    <col min="5" max="5" width="12.00390625" style="40" customWidth="1"/>
    <col min="6" max="6" width="11.00390625" style="40" customWidth="1"/>
    <col min="7" max="7" width="10.00390625" style="40" customWidth="1"/>
    <col min="8" max="9" width="11.00390625" style="40" customWidth="1"/>
    <col min="10" max="16384" width="9.140625" style="54" customWidth="1"/>
  </cols>
  <sheetData>
    <row r="1" spans="3:9" ht="12">
      <c r="C1" s="1"/>
      <c r="D1" s="1"/>
      <c r="E1" s="1"/>
      <c r="F1" s="1"/>
      <c r="G1" s="1"/>
      <c r="H1" s="1"/>
      <c r="I1" s="1"/>
    </row>
    <row r="2" ht="12">
      <c r="B2" s="1" t="s">
        <v>126</v>
      </c>
    </row>
    <row r="3" spans="1:2" ht="12">
      <c r="A3" s="2"/>
      <c r="B3" s="1" t="s">
        <v>127</v>
      </c>
    </row>
    <row r="4" ht="12">
      <c r="B4" s="1" t="s">
        <v>128</v>
      </c>
    </row>
    <row r="6" ht="12">
      <c r="B6" s="1" t="s">
        <v>193</v>
      </c>
    </row>
    <row r="9" spans="1:9" ht="48">
      <c r="A9" s="22"/>
      <c r="B9" s="22"/>
      <c r="C9" s="8" t="s">
        <v>208</v>
      </c>
      <c r="D9" s="8" t="s">
        <v>204</v>
      </c>
      <c r="E9" s="8" t="s">
        <v>194</v>
      </c>
      <c r="F9" s="8" t="s">
        <v>195</v>
      </c>
      <c r="G9" s="8" t="s">
        <v>205</v>
      </c>
      <c r="H9" s="8" t="s">
        <v>206</v>
      </c>
      <c r="I9" s="8" t="s">
        <v>207</v>
      </c>
    </row>
    <row r="10" spans="1:9" s="55" customFormat="1" ht="12">
      <c r="A10" s="9"/>
      <c r="B10" s="16" t="s">
        <v>282</v>
      </c>
      <c r="C10" s="70">
        <v>3027.793</v>
      </c>
      <c r="D10" s="11">
        <v>45.65926402498454</v>
      </c>
      <c r="E10" s="11">
        <v>0.6939047682585963</v>
      </c>
      <c r="F10" s="11">
        <v>17.085249883330864</v>
      </c>
      <c r="G10" s="11">
        <v>27.80001803293686</v>
      </c>
      <c r="H10" s="11">
        <v>20.37787920112108</v>
      </c>
      <c r="I10" s="11">
        <v>19</v>
      </c>
    </row>
    <row r="11" spans="1:9" s="55" customFormat="1" ht="12">
      <c r="A11" s="15"/>
      <c r="B11" s="16" t="s">
        <v>285</v>
      </c>
      <c r="C11" s="73">
        <v>10862.811</v>
      </c>
      <c r="D11" s="17">
        <v>47.77818559118814</v>
      </c>
      <c r="E11" s="17">
        <v>1.6738761265385178</v>
      </c>
      <c r="F11" s="17">
        <v>17.27353997045516</v>
      </c>
      <c r="G11" s="17">
        <v>28.528085409936715</v>
      </c>
      <c r="H11" s="17">
        <v>34.50540564500294</v>
      </c>
      <c r="I11" s="17">
        <v>7.4</v>
      </c>
    </row>
    <row r="12" spans="1:9" s="55" customFormat="1" ht="12">
      <c r="A12" s="15"/>
      <c r="B12" s="16" t="s">
        <v>287</v>
      </c>
      <c r="C12" s="73">
        <v>7726.7</v>
      </c>
      <c r="D12" s="17">
        <v>46.15142298782145</v>
      </c>
      <c r="E12" s="17">
        <v>0.5484618271707198</v>
      </c>
      <c r="F12" s="17">
        <v>11.510593138079646</v>
      </c>
      <c r="G12" s="17">
        <v>34.11537913986566</v>
      </c>
      <c r="H12" s="17">
        <v>34.22118109930501</v>
      </c>
      <c r="I12" s="17">
        <v>10.3</v>
      </c>
    </row>
    <row r="13" spans="1:9" s="55" customFormat="1" ht="12">
      <c r="A13" s="15"/>
      <c r="B13" s="16" t="s">
        <v>288</v>
      </c>
      <c r="C13" s="73">
        <v>4239.861</v>
      </c>
      <c r="D13" s="17">
        <v>64.07665251290078</v>
      </c>
      <c r="E13" s="17">
        <v>0.21948832756545555</v>
      </c>
      <c r="F13" s="17">
        <v>5.352864162292113</v>
      </c>
      <c r="G13" s="17">
        <v>58.493191168295375</v>
      </c>
      <c r="H13" s="17">
        <v>11.468158979740139</v>
      </c>
      <c r="I13" s="17">
        <v>16.9</v>
      </c>
    </row>
    <row r="14" spans="1:9" s="55" customFormat="1" ht="12">
      <c r="A14" s="15"/>
      <c r="B14" s="16" t="s">
        <v>289</v>
      </c>
      <c r="C14" s="73">
        <v>34894.637</v>
      </c>
      <c r="D14" s="17">
        <v>48.8281250783609</v>
      </c>
      <c r="E14" s="17">
        <v>0.5964297608254242</v>
      </c>
      <c r="F14" s="17">
        <v>14.36496960836704</v>
      </c>
      <c r="G14" s="17">
        <v>33.8438339392956</v>
      </c>
      <c r="H14" s="17" t="s">
        <v>318</v>
      </c>
      <c r="I14" s="17">
        <v>12.8</v>
      </c>
    </row>
    <row r="15" spans="1:9" s="55" customFormat="1" ht="12">
      <c r="A15" s="15"/>
      <c r="B15" s="16" t="s">
        <v>290</v>
      </c>
      <c r="C15" s="73">
        <v>4239.4</v>
      </c>
      <c r="D15" s="17">
        <v>18.019059300844457</v>
      </c>
      <c r="E15" s="17">
        <v>0.26182950417511913</v>
      </c>
      <c r="F15" s="17">
        <v>4.566683964711988</v>
      </c>
      <c r="G15" s="17">
        <v>13.145728169080531</v>
      </c>
      <c r="H15" s="17">
        <v>53.88970137283579</v>
      </c>
      <c r="I15" s="17" t="s">
        <v>318</v>
      </c>
    </row>
    <row r="16" spans="1:9" s="55" customFormat="1" ht="12">
      <c r="A16" s="15"/>
      <c r="B16" s="16" t="s">
        <v>292</v>
      </c>
      <c r="C16" s="73">
        <v>6889.408</v>
      </c>
      <c r="D16" s="17">
        <v>62.48561560006317</v>
      </c>
      <c r="E16" s="17">
        <v>0.04313868477523758</v>
      </c>
      <c r="F16" s="17">
        <v>45.21989407507873</v>
      </c>
      <c r="G16" s="17">
        <v>17.157976418293124</v>
      </c>
      <c r="H16" s="17" t="s">
        <v>318</v>
      </c>
      <c r="I16" s="17" t="s">
        <v>318</v>
      </c>
    </row>
    <row r="17" spans="1:9" s="55" customFormat="1" ht="12">
      <c r="A17" s="15"/>
      <c r="B17" s="16" t="s">
        <v>294</v>
      </c>
      <c r="C17" s="73">
        <v>13065.16</v>
      </c>
      <c r="D17" s="17">
        <v>24.906315728242134</v>
      </c>
      <c r="E17" s="17">
        <v>8.67115289824235</v>
      </c>
      <c r="F17" s="17">
        <v>5.7113728419705545</v>
      </c>
      <c r="G17" s="17">
        <v>16.197658505521556</v>
      </c>
      <c r="H17" s="17">
        <v>30.666673810347522</v>
      </c>
      <c r="I17" s="17" t="s">
        <v>318</v>
      </c>
    </row>
    <row r="18" spans="1:9" s="55" customFormat="1" ht="12">
      <c r="A18" s="15"/>
      <c r="B18" s="16" t="s">
        <v>297</v>
      </c>
      <c r="C18" s="73">
        <v>49958.616</v>
      </c>
      <c r="D18" s="17">
        <v>50.80853320676457</v>
      </c>
      <c r="E18" s="17">
        <v>9.966210833382574</v>
      </c>
      <c r="F18" s="17">
        <v>15.263497291438178</v>
      </c>
      <c r="G18" s="17">
        <v>25.255439422100885</v>
      </c>
      <c r="H18" s="17">
        <v>37.959642436852135</v>
      </c>
      <c r="I18" s="17">
        <v>3.8</v>
      </c>
    </row>
    <row r="19" spans="1:9" s="55" customFormat="1" ht="12">
      <c r="A19" s="15"/>
      <c r="B19" s="16" t="s">
        <v>319</v>
      </c>
      <c r="C19" s="73">
        <v>54255.212</v>
      </c>
      <c r="D19" s="17">
        <v>54.52768482408658</v>
      </c>
      <c r="E19" s="17">
        <v>2.079171674787668</v>
      </c>
      <c r="F19" s="17">
        <v>18.30554270067178</v>
      </c>
      <c r="G19" s="17">
        <v>33.82738602145726</v>
      </c>
      <c r="H19" s="17">
        <v>28.658854010191686</v>
      </c>
      <c r="I19" s="17">
        <v>8</v>
      </c>
    </row>
    <row r="20" spans="1:9" s="55" customFormat="1" ht="12">
      <c r="A20" s="15"/>
      <c r="B20" s="16" t="s">
        <v>298</v>
      </c>
      <c r="C20" s="73">
        <v>29412.27</v>
      </c>
      <c r="D20" s="17">
        <v>50.01292997786299</v>
      </c>
      <c r="E20" s="17">
        <v>8.373117749837059</v>
      </c>
      <c r="F20" s="17">
        <v>14.998090932797774</v>
      </c>
      <c r="G20" s="17">
        <v>26.327675490535075</v>
      </c>
      <c r="H20" s="17">
        <v>34.59036653750289</v>
      </c>
      <c r="I20" s="17" t="s">
        <v>318</v>
      </c>
    </row>
    <row r="21" spans="1:9" s="55" customFormat="1" ht="12">
      <c r="A21" s="15"/>
      <c r="B21" s="16" t="s">
        <v>299</v>
      </c>
      <c r="C21" s="73">
        <v>924.1</v>
      </c>
      <c r="D21" s="17">
        <v>17.244129423222596</v>
      </c>
      <c r="E21" s="17">
        <v>4.603289687263283</v>
      </c>
      <c r="F21" s="17">
        <v>0.05410669840926306</v>
      </c>
      <c r="G21" s="17">
        <v>12.546694080727194</v>
      </c>
      <c r="H21" s="17" t="s">
        <v>318</v>
      </c>
      <c r="I21" s="17">
        <v>2.2</v>
      </c>
    </row>
    <row r="22" spans="1:9" s="55" customFormat="1" ht="12">
      <c r="A22" s="15"/>
      <c r="B22" s="16" t="s">
        <v>300</v>
      </c>
      <c r="C22" s="73">
        <v>6229</v>
      </c>
      <c r="D22" s="17">
        <v>27.83133729330551</v>
      </c>
      <c r="E22" s="17">
        <v>0.20549044790496065</v>
      </c>
      <c r="F22" s="17">
        <v>10.096323647455451</v>
      </c>
      <c r="G22" s="17">
        <v>17.527917803820838</v>
      </c>
      <c r="H22" s="17">
        <v>46.62706694493498</v>
      </c>
      <c r="I22" s="17">
        <v>3.3</v>
      </c>
    </row>
    <row r="23" spans="1:9" s="55" customFormat="1" ht="12">
      <c r="A23" s="15"/>
      <c r="B23" s="16" t="s">
        <v>301</v>
      </c>
      <c r="C23" s="73">
        <v>6267.9</v>
      </c>
      <c r="D23" s="17">
        <v>44.5236841685413</v>
      </c>
      <c r="E23" s="17">
        <v>0.5679733243989216</v>
      </c>
      <c r="F23" s="17">
        <v>13.80047543834458</v>
      </c>
      <c r="G23" s="17">
        <v>29.73563713524466</v>
      </c>
      <c r="H23" s="17">
        <v>33.50883070884986</v>
      </c>
      <c r="I23" s="17">
        <v>2.9</v>
      </c>
    </row>
    <row r="24" spans="1:9" s="55" customFormat="1" ht="12">
      <c r="A24" s="15"/>
      <c r="B24" s="16" t="s">
        <v>320</v>
      </c>
      <c r="C24" s="73">
        <v>256.308</v>
      </c>
      <c r="D24" s="17">
        <v>50.34333692276479</v>
      </c>
      <c r="E24" s="17">
        <v>0.5828924575120558</v>
      </c>
      <c r="F24" s="17">
        <v>26.397537337890352</v>
      </c>
      <c r="G24" s="17">
        <v>23.351592615134916</v>
      </c>
      <c r="H24" s="17">
        <v>35.13351124428422</v>
      </c>
      <c r="I24" s="17">
        <v>8.5</v>
      </c>
    </row>
    <row r="25" spans="1:9" s="55" customFormat="1" ht="12">
      <c r="A25" s="15"/>
      <c r="B25" s="16" t="s">
        <v>302</v>
      </c>
      <c r="C25" s="73">
        <v>8961.282</v>
      </c>
      <c r="D25" s="17">
        <v>65.02791676458793</v>
      </c>
      <c r="E25" s="17">
        <v>2.293053605499749</v>
      </c>
      <c r="F25" s="17">
        <v>11.320690499417383</v>
      </c>
      <c r="G25" s="17">
        <v>50.32314572847948</v>
      </c>
      <c r="H25" s="17">
        <v>19.82633734771431</v>
      </c>
      <c r="I25" s="17" t="s">
        <v>318</v>
      </c>
    </row>
    <row r="26" spans="1:9" s="55" customFormat="1" ht="12">
      <c r="A26" s="15"/>
      <c r="B26" s="16" t="s">
        <v>303</v>
      </c>
      <c r="C26" s="73">
        <v>31.6</v>
      </c>
      <c r="D26" s="17">
        <v>32.449367088607595</v>
      </c>
      <c r="E26" s="17">
        <v>3.449367088607595</v>
      </c>
      <c r="F26" s="17" t="s">
        <v>318</v>
      </c>
      <c r="G26" s="17">
        <v>25.775316455696203</v>
      </c>
      <c r="H26" s="17" t="s">
        <v>318</v>
      </c>
      <c r="I26" s="17" t="s">
        <v>318</v>
      </c>
    </row>
    <row r="27" spans="1:9" s="55" customFormat="1" ht="12">
      <c r="A27" s="15"/>
      <c r="B27" s="16" t="s">
        <v>306</v>
      </c>
      <c r="C27" s="73">
        <v>3379.312</v>
      </c>
      <c r="D27" s="17">
        <v>56.90690886192219</v>
      </c>
      <c r="E27" s="17">
        <v>1.0687382520465705</v>
      </c>
      <c r="F27" s="17">
        <v>24.056583115142967</v>
      </c>
      <c r="G27" s="17">
        <v>31.35484382619894</v>
      </c>
      <c r="H27" s="17">
        <v>10.318845966279527</v>
      </c>
      <c r="I27" s="17">
        <v>13.9</v>
      </c>
    </row>
    <row r="28" spans="1:9" s="55" customFormat="1" ht="12">
      <c r="A28" s="15"/>
      <c r="B28" s="16" t="s">
        <v>239</v>
      </c>
      <c r="C28" s="73">
        <v>8245</v>
      </c>
      <c r="D28" s="17">
        <v>39.29472407519709</v>
      </c>
      <c r="E28" s="17">
        <v>0.7956687774931118</v>
      </c>
      <c r="F28" s="17">
        <v>21.702935112189202</v>
      </c>
      <c r="G28" s="17">
        <v>16.698023044269252</v>
      </c>
      <c r="H28" s="17">
        <v>40.149545178896304</v>
      </c>
      <c r="I28" s="17">
        <v>4.6</v>
      </c>
    </row>
    <row r="29" spans="1:9" s="55" customFormat="1" ht="12">
      <c r="A29" s="15"/>
      <c r="B29" s="16" t="s">
        <v>240</v>
      </c>
      <c r="C29" s="73">
        <v>30427.024</v>
      </c>
      <c r="D29" s="17">
        <v>52.39251134123403</v>
      </c>
      <c r="E29" s="17">
        <v>1.1125143227941054</v>
      </c>
      <c r="F29" s="17">
        <v>10.568394727003207</v>
      </c>
      <c r="G29" s="17">
        <v>40.5611932340146</v>
      </c>
      <c r="H29" s="17">
        <v>30.237751809049744</v>
      </c>
      <c r="I29" s="17">
        <v>6.6</v>
      </c>
    </row>
    <row r="30" spans="1:9" s="55" customFormat="1" ht="12">
      <c r="A30" s="15"/>
      <c r="B30" s="16" t="s">
        <v>321</v>
      </c>
      <c r="C30" s="73">
        <v>9146.94</v>
      </c>
      <c r="D30" s="17">
        <v>41.186659145025544</v>
      </c>
      <c r="E30" s="17">
        <v>8.38802922070113</v>
      </c>
      <c r="F30" s="17">
        <v>15.194644329141768</v>
      </c>
      <c r="G30" s="17">
        <v>17.34488255088587</v>
      </c>
      <c r="H30" s="17">
        <v>36.34002190896627</v>
      </c>
      <c r="I30" s="17">
        <v>18.3</v>
      </c>
    </row>
    <row r="31" spans="1:9" s="55" customFormat="1" ht="12">
      <c r="A31" s="15"/>
      <c r="B31" s="16" t="s">
        <v>242</v>
      </c>
      <c r="C31" s="73">
        <v>22998.071</v>
      </c>
      <c r="D31" s="17">
        <v>62.047069078097906</v>
      </c>
      <c r="E31" s="17">
        <v>1.80919086648615</v>
      </c>
      <c r="F31" s="17">
        <v>20.372969541662865</v>
      </c>
      <c r="G31" s="17">
        <v>39.069828943479656</v>
      </c>
      <c r="H31" s="17">
        <v>29.319850347448707</v>
      </c>
      <c r="I31" s="17">
        <v>4.3</v>
      </c>
    </row>
    <row r="32" spans="1:9" s="55" customFormat="1" ht="12">
      <c r="A32" s="15"/>
      <c r="B32" s="16" t="s">
        <v>245</v>
      </c>
      <c r="C32" s="73">
        <v>2013.795</v>
      </c>
      <c r="D32" s="17">
        <v>24.34915172597012</v>
      </c>
      <c r="E32" s="17">
        <v>1.3675175477146382</v>
      </c>
      <c r="F32" s="17">
        <v>14.152383931830201</v>
      </c>
      <c r="G32" s="17">
        <v>8.829250246425282</v>
      </c>
      <c r="H32" s="17">
        <v>63.7324057314672</v>
      </c>
      <c r="I32" s="17">
        <v>4.1</v>
      </c>
    </row>
    <row r="33" spans="1:9" s="55" customFormat="1" ht="12">
      <c r="A33" s="15"/>
      <c r="B33" s="6" t="s">
        <v>246</v>
      </c>
      <c r="C33" s="73">
        <v>4810.086</v>
      </c>
      <c r="D33" s="17">
        <v>40.31684672581737</v>
      </c>
      <c r="E33" s="17">
        <v>0.5251465358415629</v>
      </c>
      <c r="F33" s="17">
        <v>11.133626301068213</v>
      </c>
      <c r="G33" s="17">
        <v>27.936631486422485</v>
      </c>
      <c r="H33" s="17">
        <v>41.68811118969598</v>
      </c>
      <c r="I33" s="17">
        <v>7.5</v>
      </c>
    </row>
    <row r="34" spans="1:9" s="55" customFormat="1" ht="12">
      <c r="A34" s="5"/>
      <c r="B34" s="6" t="s">
        <v>247</v>
      </c>
      <c r="C34" s="72">
        <v>30460</v>
      </c>
      <c r="D34" s="18">
        <v>7.529875246224557</v>
      </c>
      <c r="E34" s="18">
        <v>0.014116874589625739</v>
      </c>
      <c r="F34" s="18">
        <v>0.09455022980958634</v>
      </c>
      <c r="G34" s="18">
        <v>7.4152987524622445</v>
      </c>
      <c r="H34" s="18" t="s">
        <v>324</v>
      </c>
      <c r="I34" s="18">
        <v>2.2</v>
      </c>
    </row>
    <row r="35" spans="1:9" s="55" customFormat="1" ht="12">
      <c r="A35" s="5"/>
      <c r="B35" s="16" t="s">
        <v>248</v>
      </c>
      <c r="C35" s="72">
        <v>40851.419</v>
      </c>
      <c r="D35" s="18">
        <v>7.801530456821864</v>
      </c>
      <c r="E35" s="18">
        <v>0.007181936710248944</v>
      </c>
      <c r="F35" s="18">
        <v>1.377815052152778</v>
      </c>
      <c r="G35" s="18">
        <v>6.511365003012502</v>
      </c>
      <c r="H35" s="18">
        <v>57.54145284402483</v>
      </c>
      <c r="I35" s="18">
        <v>2.7</v>
      </c>
    </row>
    <row r="36" spans="1:9" s="55" customFormat="1" ht="12">
      <c r="A36" s="12"/>
      <c r="B36" s="13" t="s">
        <v>250</v>
      </c>
      <c r="C36" s="71">
        <v>24082.4</v>
      </c>
      <c r="D36" s="14">
        <v>69.59790137195628</v>
      </c>
      <c r="E36" s="14">
        <v>0.10852738929674782</v>
      </c>
      <c r="F36" s="14">
        <v>46.71107530810882</v>
      </c>
      <c r="G36" s="14">
        <v>22.770998737667338</v>
      </c>
      <c r="H36" s="14" t="s">
        <v>318</v>
      </c>
      <c r="I36" s="14" t="s">
        <v>318</v>
      </c>
    </row>
    <row r="37" spans="1:9" s="55" customFormat="1" ht="12">
      <c r="A37" s="5"/>
      <c r="B37" s="6" t="s">
        <v>255</v>
      </c>
      <c r="C37" s="72">
        <v>5659</v>
      </c>
      <c r="D37" s="18">
        <v>20.867114331153914</v>
      </c>
      <c r="E37" s="18">
        <v>1.2999293161335925</v>
      </c>
      <c r="F37" s="18">
        <v>4.560222654179183</v>
      </c>
      <c r="G37" s="18">
        <v>14.868227602049833</v>
      </c>
      <c r="H37" s="18">
        <v>35.30244074991157</v>
      </c>
      <c r="I37" s="18">
        <v>5.6</v>
      </c>
    </row>
    <row r="38" spans="1:9" s="55" customFormat="1" ht="12">
      <c r="A38" s="12"/>
      <c r="B38" s="13" t="s">
        <v>258</v>
      </c>
      <c r="C38" s="71">
        <v>76963</v>
      </c>
      <c r="D38" s="14" t="s">
        <v>318</v>
      </c>
      <c r="E38" s="14">
        <v>3.5939347478658576</v>
      </c>
      <c r="F38" s="14">
        <v>18.992243025869573</v>
      </c>
      <c r="G38" s="14" t="s">
        <v>318</v>
      </c>
      <c r="H38" s="14" t="s">
        <v>318</v>
      </c>
      <c r="I38" s="14" t="s">
        <v>318</v>
      </c>
    </row>
    <row r="39" spans="1:9" ht="12">
      <c r="A39" s="15"/>
      <c r="B39" s="16"/>
      <c r="C39" s="17"/>
      <c r="D39" s="17"/>
      <c r="E39" s="17"/>
      <c r="F39" s="17"/>
      <c r="G39" s="17"/>
      <c r="H39" s="17"/>
      <c r="I39" s="17"/>
    </row>
    <row r="40" spans="1:9" s="56" customFormat="1" ht="12">
      <c r="A40" s="5"/>
      <c r="B40" s="5" t="s">
        <v>196</v>
      </c>
      <c r="C40" s="18"/>
      <c r="D40" s="18"/>
      <c r="E40" s="18"/>
      <c r="F40" s="18"/>
      <c r="G40" s="18"/>
      <c r="H40" s="18"/>
      <c r="I40" s="18"/>
    </row>
    <row r="41" spans="1:9" s="56" customFormat="1" ht="12">
      <c r="A41" s="5"/>
      <c r="B41" s="5" t="s">
        <v>197</v>
      </c>
      <c r="C41" s="18"/>
      <c r="D41" s="18"/>
      <c r="E41" s="18"/>
      <c r="F41" s="18"/>
      <c r="G41" s="18"/>
      <c r="H41" s="18"/>
      <c r="I41" s="18"/>
    </row>
    <row r="42" spans="1:9" s="56" customFormat="1" ht="12">
      <c r="A42" s="5"/>
      <c r="B42" s="5" t="s">
        <v>198</v>
      </c>
      <c r="C42" s="18"/>
      <c r="D42" s="18"/>
      <c r="E42" s="18"/>
      <c r="F42" s="18"/>
      <c r="G42" s="18"/>
      <c r="H42" s="18"/>
      <c r="I42" s="18"/>
    </row>
    <row r="43" spans="1:9" s="56" customFormat="1" ht="12">
      <c r="A43" s="5"/>
      <c r="B43" s="5" t="s">
        <v>199</v>
      </c>
      <c r="C43" s="18"/>
      <c r="D43" s="18"/>
      <c r="E43" s="18"/>
      <c r="F43" s="18"/>
      <c r="G43" s="18"/>
      <c r="H43" s="18"/>
      <c r="I43" s="18"/>
    </row>
    <row r="44" spans="1:9" s="56" customFormat="1" ht="12">
      <c r="A44" s="5"/>
      <c r="B44" s="5" t="s">
        <v>200</v>
      </c>
      <c r="C44" s="18"/>
      <c r="D44" s="18"/>
      <c r="E44" s="18"/>
      <c r="F44" s="18"/>
      <c r="G44" s="18"/>
      <c r="H44" s="18"/>
      <c r="I44" s="18"/>
    </row>
    <row r="45" spans="1:9" s="56" customFormat="1" ht="12">
      <c r="A45" s="5"/>
      <c r="B45" s="5" t="s">
        <v>201</v>
      </c>
      <c r="C45" s="18"/>
      <c r="D45" s="18"/>
      <c r="E45" s="18"/>
      <c r="F45" s="18"/>
      <c r="G45" s="18"/>
      <c r="H45" s="18"/>
      <c r="I45" s="18"/>
    </row>
    <row r="46" spans="1:9" s="56" customFormat="1" ht="12">
      <c r="A46" s="3"/>
      <c r="B46" s="112" t="s">
        <v>202</v>
      </c>
      <c r="C46" s="41"/>
      <c r="D46" s="41"/>
      <c r="E46" s="41"/>
      <c r="F46" s="41"/>
      <c r="G46" s="41"/>
      <c r="H46" s="41"/>
      <c r="I46" s="41"/>
    </row>
    <row r="47" spans="1:9" s="56" customFormat="1" ht="12">
      <c r="A47" s="3"/>
      <c r="B47" s="3" t="s">
        <v>203</v>
      </c>
      <c r="C47" s="41"/>
      <c r="D47" s="41"/>
      <c r="E47" s="41"/>
      <c r="F47" s="41"/>
      <c r="G47" s="41"/>
      <c r="H47" s="41"/>
      <c r="I47" s="41"/>
    </row>
    <row r="48" spans="1:9" s="56" customFormat="1" ht="12">
      <c r="A48" s="3"/>
      <c r="B48" s="3"/>
      <c r="C48" s="41"/>
      <c r="D48" s="41"/>
      <c r="E48" s="41"/>
      <c r="F48" s="41"/>
      <c r="G48" s="41"/>
      <c r="H48" s="41"/>
      <c r="I48" s="41"/>
    </row>
    <row r="49" spans="1:9" s="56" customFormat="1" ht="12">
      <c r="A49" s="3"/>
      <c r="B49" s="3" t="s">
        <v>120</v>
      </c>
      <c r="C49" s="41"/>
      <c r="D49" s="41"/>
      <c r="E49" s="41"/>
      <c r="F49" s="41"/>
      <c r="G49" s="41"/>
      <c r="H49" s="41"/>
      <c r="I49" s="41"/>
    </row>
  </sheetData>
  <printOptions/>
  <pageMargins left="0.75" right="0.75" top="1" bottom="1" header="0.5" footer="0.5"/>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codeName="Sheet31">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dimension ref="A2:M44"/>
  <sheetViews>
    <sheetView showGridLines="0" workbookViewId="0" topLeftCell="A1">
      <selection activeCell="A1" sqref="A1"/>
    </sheetView>
  </sheetViews>
  <sheetFormatPr defaultColWidth="9.140625" defaultRowHeight="12.75"/>
  <cols>
    <col min="1" max="1" width="1.7109375" style="1" customWidth="1"/>
    <col min="2" max="2" width="16.57421875" style="1" customWidth="1"/>
    <col min="3" max="3" width="8.8515625" style="1" customWidth="1"/>
    <col min="4" max="5" width="8.140625" style="1" customWidth="1"/>
    <col min="6" max="6" width="1.28515625" style="1" customWidth="1"/>
    <col min="7" max="9" width="8.140625" style="1" customWidth="1"/>
    <col min="10" max="10" width="1.28515625" style="1" customWidth="1"/>
    <col min="11" max="13" width="8.140625" style="1" customWidth="1"/>
    <col min="14" max="16384" width="9.140625" style="54" customWidth="1"/>
  </cols>
  <sheetData>
    <row r="2" ht="12">
      <c r="B2" s="1" t="s">
        <v>126</v>
      </c>
    </row>
    <row r="3" spans="1:2" ht="12">
      <c r="A3" s="2"/>
      <c r="B3" s="1" t="s">
        <v>127</v>
      </c>
    </row>
    <row r="4" ht="12">
      <c r="B4" s="1" t="s">
        <v>129</v>
      </c>
    </row>
    <row r="6" ht="12">
      <c r="B6" s="1" t="s">
        <v>209</v>
      </c>
    </row>
    <row r="7" ht="12">
      <c r="B7" s="1" t="s">
        <v>210</v>
      </c>
    </row>
    <row r="9" spans="1:13" ht="36.75" customHeight="1">
      <c r="A9" s="3"/>
      <c r="B9" s="3"/>
      <c r="C9" s="113" t="s">
        <v>211</v>
      </c>
      <c r="D9" s="113"/>
      <c r="E9" s="113"/>
      <c r="F9" s="4"/>
      <c r="G9" s="113" t="s">
        <v>212</v>
      </c>
      <c r="H9" s="113"/>
      <c r="I9" s="113"/>
      <c r="J9" s="4"/>
      <c r="K9" s="113" t="s">
        <v>213</v>
      </c>
      <c r="L9" s="113"/>
      <c r="M9" s="113"/>
    </row>
    <row r="10" spans="1:13" ht="18.75" customHeight="1">
      <c r="A10" s="5"/>
      <c r="B10" s="6"/>
      <c r="C10" s="90">
        <v>1996</v>
      </c>
      <c r="D10" s="90">
        <v>2001</v>
      </c>
      <c r="E10" s="7">
        <v>2006</v>
      </c>
      <c r="F10" s="7"/>
      <c r="G10" s="90">
        <v>1996</v>
      </c>
      <c r="H10" s="90">
        <v>2001</v>
      </c>
      <c r="I10" s="7">
        <v>2006</v>
      </c>
      <c r="J10" s="7"/>
      <c r="K10" s="90">
        <v>1996</v>
      </c>
      <c r="L10" s="90">
        <v>2001</v>
      </c>
      <c r="M10" s="7">
        <v>2006</v>
      </c>
    </row>
    <row r="11" spans="1:13" ht="12">
      <c r="A11" s="9"/>
      <c r="B11" s="10" t="s">
        <v>323</v>
      </c>
      <c r="C11" s="70" t="s">
        <v>318</v>
      </c>
      <c r="D11" s="70">
        <v>139888.79</v>
      </c>
      <c r="E11" s="91">
        <v>134491.48</v>
      </c>
      <c r="F11" s="70"/>
      <c r="G11" s="70" t="s">
        <v>318</v>
      </c>
      <c r="H11" s="70">
        <v>155241.77</v>
      </c>
      <c r="I11" s="91">
        <v>163123.49</v>
      </c>
      <c r="J11" s="70"/>
      <c r="K11" s="70" t="s">
        <v>318</v>
      </c>
      <c r="L11" s="70">
        <v>135764.64</v>
      </c>
      <c r="M11" s="91">
        <v>131169.97</v>
      </c>
    </row>
    <row r="12" spans="1:13" ht="12">
      <c r="A12" s="12"/>
      <c r="B12" s="13" t="s">
        <v>263</v>
      </c>
      <c r="C12" s="71">
        <v>106547.34</v>
      </c>
      <c r="D12" s="71">
        <v>110818.63</v>
      </c>
      <c r="E12" s="92">
        <v>104909.71</v>
      </c>
      <c r="F12" s="71"/>
      <c r="G12" s="71">
        <v>118241.93</v>
      </c>
      <c r="H12" s="71">
        <v>121772.2</v>
      </c>
      <c r="I12" s="92">
        <v>126610.05</v>
      </c>
      <c r="J12" s="71"/>
      <c r="K12" s="71">
        <v>93064.539</v>
      </c>
      <c r="L12" s="71">
        <v>97751.078</v>
      </c>
      <c r="M12" s="92">
        <v>93062.27</v>
      </c>
    </row>
    <row r="13" spans="1:13" ht="12">
      <c r="A13" s="15"/>
      <c r="B13" s="16" t="s">
        <v>282</v>
      </c>
      <c r="C13" s="73">
        <v>2431.2501</v>
      </c>
      <c r="D13" s="73">
        <v>2289.0903000000008</v>
      </c>
      <c r="E13" s="93">
        <v>2413.4645</v>
      </c>
      <c r="F13" s="73"/>
      <c r="G13" s="73">
        <v>2903.2168</v>
      </c>
      <c r="H13" s="73">
        <v>3034.5363</v>
      </c>
      <c r="I13" s="93">
        <v>3224.4171</v>
      </c>
      <c r="J13" s="73"/>
      <c r="K13" s="73">
        <v>4008.9127</v>
      </c>
      <c r="L13" s="73">
        <v>3869.0612</v>
      </c>
      <c r="M13" s="93">
        <v>3592.9424</v>
      </c>
    </row>
    <row r="14" spans="1:13" ht="12">
      <c r="A14" s="15"/>
      <c r="B14" s="16" t="s">
        <v>285</v>
      </c>
      <c r="C14" s="73">
        <v>1005.4629999999997</v>
      </c>
      <c r="D14" s="73">
        <v>1803.3175</v>
      </c>
      <c r="E14" s="93">
        <v>1547.8200999999997</v>
      </c>
      <c r="F14" s="73"/>
      <c r="G14" s="73">
        <v>975.061</v>
      </c>
      <c r="H14" s="73">
        <v>1515.3496</v>
      </c>
      <c r="I14" s="93">
        <v>1757.8388</v>
      </c>
      <c r="J14" s="73"/>
      <c r="K14" s="73">
        <v>874.6478</v>
      </c>
      <c r="L14" s="73">
        <v>1530.5262</v>
      </c>
      <c r="M14" s="93">
        <v>1109.388</v>
      </c>
    </row>
    <row r="15" spans="1:13" ht="12">
      <c r="A15" s="15"/>
      <c r="B15" s="16" t="s">
        <v>287</v>
      </c>
      <c r="C15" s="73" t="s">
        <v>318</v>
      </c>
      <c r="D15" s="73">
        <v>1030.4468000000002</v>
      </c>
      <c r="E15" s="93">
        <v>786.1045999999997</v>
      </c>
      <c r="F15" s="73"/>
      <c r="G15" s="73" t="s">
        <v>318</v>
      </c>
      <c r="H15" s="73">
        <v>1618.5843</v>
      </c>
      <c r="I15" s="93">
        <v>1718.4739</v>
      </c>
      <c r="J15" s="73"/>
      <c r="K15" s="73" t="s">
        <v>318</v>
      </c>
      <c r="L15" s="73">
        <v>1572.0358</v>
      </c>
      <c r="M15" s="93">
        <v>1573.6481</v>
      </c>
    </row>
    <row r="16" spans="1:13" ht="12">
      <c r="A16" s="15"/>
      <c r="B16" s="16" t="s">
        <v>288</v>
      </c>
      <c r="C16" s="73">
        <v>3090.5427</v>
      </c>
      <c r="D16" s="73">
        <v>2981.0703000000003</v>
      </c>
      <c r="E16" s="93">
        <v>2384.0870999999997</v>
      </c>
      <c r="F16" s="73"/>
      <c r="G16" s="73">
        <v>2828.7736</v>
      </c>
      <c r="H16" s="73">
        <v>2623.386</v>
      </c>
      <c r="I16" s="93">
        <v>2565.9727</v>
      </c>
      <c r="J16" s="73"/>
      <c r="K16" s="73">
        <v>4917.8415</v>
      </c>
      <c r="L16" s="73">
        <v>5310.852</v>
      </c>
      <c r="M16" s="93">
        <v>4997.922</v>
      </c>
    </row>
    <row r="17" spans="1:13" ht="12">
      <c r="A17" s="15"/>
      <c r="B17" s="16" t="s">
        <v>289</v>
      </c>
      <c r="C17" s="73">
        <v>13104.155000000002</v>
      </c>
      <c r="D17" s="73">
        <v>16103.588</v>
      </c>
      <c r="E17" s="93">
        <v>12899.832000000002</v>
      </c>
      <c r="F17" s="73"/>
      <c r="G17" s="73">
        <v>19754.109</v>
      </c>
      <c r="H17" s="73">
        <v>18949.487</v>
      </c>
      <c r="I17" s="93">
        <v>18844.094</v>
      </c>
      <c r="J17" s="73"/>
      <c r="K17" s="73">
        <v>19906.739</v>
      </c>
      <c r="L17" s="73">
        <v>20738.705</v>
      </c>
      <c r="M17" s="93">
        <v>19545.518</v>
      </c>
    </row>
    <row r="18" spans="1:13" ht="12">
      <c r="A18" s="15"/>
      <c r="B18" s="16" t="s">
        <v>290</v>
      </c>
      <c r="C18" s="73">
        <v>111.9623</v>
      </c>
      <c r="D18" s="73">
        <v>158.12330000000003</v>
      </c>
      <c r="E18" s="93">
        <v>186.44299999999998</v>
      </c>
      <c r="F18" s="73"/>
      <c r="G18" s="73">
        <v>157.2432</v>
      </c>
      <c r="H18" s="73">
        <v>141.613</v>
      </c>
      <c r="I18" s="93">
        <v>169.0901</v>
      </c>
      <c r="J18" s="73"/>
      <c r="K18" s="73">
        <v>186.1451</v>
      </c>
      <c r="L18" s="73">
        <v>228.2286</v>
      </c>
      <c r="M18" s="93">
        <v>275.1059</v>
      </c>
    </row>
    <row r="19" spans="1:13" ht="12">
      <c r="A19" s="15"/>
      <c r="B19" s="16" t="s">
        <v>292</v>
      </c>
      <c r="C19" s="73">
        <v>2323.429</v>
      </c>
      <c r="D19" s="73">
        <v>1988.2200999999995</v>
      </c>
      <c r="E19" s="93">
        <v>1846.8976000000002</v>
      </c>
      <c r="F19" s="73"/>
      <c r="G19" s="73">
        <v>1248.1068</v>
      </c>
      <c r="H19" s="73">
        <v>1312.3365</v>
      </c>
      <c r="I19" s="93">
        <v>1464.6372</v>
      </c>
      <c r="J19" s="73"/>
      <c r="K19" s="73">
        <v>3863.2385</v>
      </c>
      <c r="L19" s="73">
        <v>3778.3337</v>
      </c>
      <c r="M19" s="93">
        <v>3779.9487</v>
      </c>
    </row>
    <row r="20" spans="1:13" ht="12">
      <c r="A20" s="15"/>
      <c r="B20" s="16" t="s">
        <v>294</v>
      </c>
      <c r="C20" s="73">
        <v>6367.972100000001</v>
      </c>
      <c r="D20" s="73">
        <v>6394.8673</v>
      </c>
      <c r="E20" s="93">
        <v>6050.025500000002</v>
      </c>
      <c r="F20" s="73"/>
      <c r="G20" s="73">
        <v>6768.2324</v>
      </c>
      <c r="H20" s="73">
        <v>6515.574</v>
      </c>
      <c r="I20" s="93">
        <v>6402.9918</v>
      </c>
      <c r="J20" s="73"/>
      <c r="K20" s="73">
        <v>2244.5541</v>
      </c>
      <c r="L20" s="73">
        <v>2610.9876</v>
      </c>
      <c r="M20" s="93">
        <v>2740.6994</v>
      </c>
    </row>
    <row r="21" spans="1:13" ht="12">
      <c r="A21" s="15"/>
      <c r="B21" s="16" t="s">
        <v>297</v>
      </c>
      <c r="C21" s="73">
        <v>19224.741</v>
      </c>
      <c r="D21" s="73">
        <v>20977.434</v>
      </c>
      <c r="E21" s="93">
        <v>20522.921000000002</v>
      </c>
      <c r="F21" s="73"/>
      <c r="G21" s="73">
        <v>17449.329</v>
      </c>
      <c r="H21" s="73">
        <v>19322.894</v>
      </c>
      <c r="I21" s="93">
        <v>20758.592</v>
      </c>
      <c r="J21" s="73"/>
      <c r="K21" s="73">
        <v>11316.041</v>
      </c>
      <c r="L21" s="73">
        <v>13902.359</v>
      </c>
      <c r="M21" s="93">
        <v>13411.73</v>
      </c>
    </row>
    <row r="22" spans="1:13" ht="12">
      <c r="A22" s="15"/>
      <c r="B22" s="16" t="s">
        <v>319</v>
      </c>
      <c r="C22" s="73">
        <v>23812.065000000002</v>
      </c>
      <c r="D22" s="73">
        <v>23840.2</v>
      </c>
      <c r="E22" s="93">
        <v>23141</v>
      </c>
      <c r="F22" s="73"/>
      <c r="G22" s="73">
        <v>29903.385</v>
      </c>
      <c r="H22" s="73">
        <v>30343.8</v>
      </c>
      <c r="I22" s="93">
        <v>31811.5</v>
      </c>
      <c r="J22" s="73"/>
      <c r="K22" s="73">
        <v>22471.257</v>
      </c>
      <c r="L22" s="73">
        <v>22953.3</v>
      </c>
      <c r="M22" s="93">
        <v>21610.1</v>
      </c>
    </row>
    <row r="23" spans="1:13" ht="12">
      <c r="A23" s="15"/>
      <c r="B23" s="16" t="s">
        <v>298</v>
      </c>
      <c r="C23" s="73">
        <v>24749.48</v>
      </c>
      <c r="D23" s="73">
        <v>25329.63</v>
      </c>
      <c r="E23" s="93">
        <v>24258.75</v>
      </c>
      <c r="F23" s="73"/>
      <c r="G23" s="73">
        <v>24032.037</v>
      </c>
      <c r="H23" s="73">
        <v>24960.07</v>
      </c>
      <c r="I23" s="93">
        <v>25284.69</v>
      </c>
      <c r="J23" s="73"/>
      <c r="K23" s="73">
        <v>13413.637</v>
      </c>
      <c r="L23" s="73">
        <v>14326.41</v>
      </c>
      <c r="M23" s="93">
        <v>13381.8</v>
      </c>
    </row>
    <row r="24" spans="1:13" ht="12">
      <c r="A24" s="15"/>
      <c r="B24" s="16" t="s">
        <v>299</v>
      </c>
      <c r="C24" s="73" t="s">
        <v>318</v>
      </c>
      <c r="D24" s="73">
        <v>365.3476</v>
      </c>
      <c r="E24" s="93">
        <v>340.40779999999995</v>
      </c>
      <c r="F24" s="73"/>
      <c r="G24" s="73" t="s">
        <v>318</v>
      </c>
      <c r="H24" s="73" t="s">
        <v>318</v>
      </c>
      <c r="I24" s="93">
        <v>287.6099</v>
      </c>
      <c r="J24" s="73"/>
      <c r="K24" s="73" t="s">
        <v>318</v>
      </c>
      <c r="L24" s="73" t="s">
        <v>318</v>
      </c>
      <c r="M24" s="93">
        <v>293.1675</v>
      </c>
    </row>
    <row r="25" spans="1:13" ht="12">
      <c r="A25" s="15"/>
      <c r="B25" s="16" t="s">
        <v>300</v>
      </c>
      <c r="C25" s="73" t="s">
        <v>318</v>
      </c>
      <c r="D25" s="73">
        <v>218.0625</v>
      </c>
      <c r="E25" s="93">
        <v>196.79859999999996</v>
      </c>
      <c r="F25" s="73"/>
      <c r="G25" s="73" t="s">
        <v>318</v>
      </c>
      <c r="H25" s="73">
        <v>217.1569</v>
      </c>
      <c r="I25" s="93">
        <v>347.7672</v>
      </c>
      <c r="J25" s="73"/>
      <c r="K25" s="73" t="s">
        <v>318</v>
      </c>
      <c r="L25" s="73">
        <v>278.3519</v>
      </c>
      <c r="M25" s="93">
        <v>317.1215</v>
      </c>
    </row>
    <row r="26" spans="1:13" ht="12">
      <c r="A26" s="15"/>
      <c r="B26" s="16" t="s">
        <v>301</v>
      </c>
      <c r="C26" s="73">
        <v>456.3506</v>
      </c>
      <c r="D26" s="73">
        <v>353.26469999999995</v>
      </c>
      <c r="E26" s="93">
        <v>320.66729999999984</v>
      </c>
      <c r="F26" s="73"/>
      <c r="G26" s="73">
        <v>588.7588</v>
      </c>
      <c r="H26" s="73">
        <v>560.6175</v>
      </c>
      <c r="I26" s="93">
        <v>555.4043</v>
      </c>
      <c r="J26" s="73"/>
      <c r="K26" s="73">
        <v>471.3929</v>
      </c>
      <c r="L26" s="73">
        <v>563.716</v>
      </c>
      <c r="M26" s="93">
        <v>720.4877</v>
      </c>
    </row>
    <row r="27" spans="1:13" ht="12">
      <c r="A27" s="15"/>
      <c r="B27" s="16" t="s">
        <v>320</v>
      </c>
      <c r="C27" s="73">
        <v>103.1652</v>
      </c>
      <c r="D27" s="73">
        <v>95.2388</v>
      </c>
      <c r="E27" s="93">
        <v>97.6385</v>
      </c>
      <c r="F27" s="73"/>
      <c r="G27" s="73">
        <v>77.4125</v>
      </c>
      <c r="H27" s="73">
        <v>71.7078</v>
      </c>
      <c r="I27" s="93">
        <v>81.6251</v>
      </c>
      <c r="J27" s="73"/>
      <c r="K27" s="73">
        <v>149.522</v>
      </c>
      <c r="L27" s="73">
        <v>149.2815</v>
      </c>
      <c r="M27" s="93">
        <v>146.1616</v>
      </c>
    </row>
    <row r="28" spans="1:13" ht="12">
      <c r="A28" s="15"/>
      <c r="B28" s="16" t="s">
        <v>302</v>
      </c>
      <c r="C28" s="73" t="s">
        <v>318</v>
      </c>
      <c r="D28" s="73">
        <v>1982.6696000000002</v>
      </c>
      <c r="E28" s="93">
        <v>1920.2872000000002</v>
      </c>
      <c r="F28" s="73"/>
      <c r="G28" s="73" t="s">
        <v>318</v>
      </c>
      <c r="H28" s="73">
        <v>2586.53</v>
      </c>
      <c r="I28" s="93">
        <v>3137.4433</v>
      </c>
      <c r="J28" s="73"/>
      <c r="K28" s="73" t="s">
        <v>318</v>
      </c>
      <c r="L28" s="73">
        <v>2561.4124</v>
      </c>
      <c r="M28" s="93">
        <v>1995.9445</v>
      </c>
    </row>
    <row r="29" spans="1:13" ht="12">
      <c r="A29" s="15"/>
      <c r="B29" s="16" t="s">
        <v>303</v>
      </c>
      <c r="C29" s="73" t="s">
        <v>318</v>
      </c>
      <c r="D29" s="73">
        <v>70.86789999999999</v>
      </c>
      <c r="E29" s="93">
        <v>45.74209999999999</v>
      </c>
      <c r="F29" s="73"/>
      <c r="G29" s="73" t="s">
        <v>318</v>
      </c>
      <c r="H29" s="73">
        <v>51.7241</v>
      </c>
      <c r="I29" s="93">
        <v>42.0568</v>
      </c>
      <c r="J29" s="73"/>
      <c r="K29" s="73" t="s">
        <v>318</v>
      </c>
      <c r="L29" s="73">
        <v>79.9012</v>
      </c>
      <c r="M29" s="93">
        <v>61.6727</v>
      </c>
    </row>
    <row r="30" spans="1:13" ht="12">
      <c r="A30" s="15"/>
      <c r="B30" s="16" t="s">
        <v>306</v>
      </c>
      <c r="C30" s="73">
        <v>9061.456</v>
      </c>
      <c r="D30" s="73">
        <v>8589.265</v>
      </c>
      <c r="E30" s="93">
        <v>8450.506</v>
      </c>
      <c r="F30" s="73"/>
      <c r="G30" s="73">
        <v>8697</v>
      </c>
      <c r="H30" s="73">
        <v>9778.8808</v>
      </c>
      <c r="I30" s="93">
        <v>11118.236</v>
      </c>
      <c r="J30" s="73"/>
      <c r="K30" s="73">
        <v>9302.0941</v>
      </c>
      <c r="L30" s="73">
        <v>8683.9681</v>
      </c>
      <c r="M30" s="93">
        <v>8151.6741</v>
      </c>
    </row>
    <row r="31" spans="1:13" ht="12">
      <c r="A31" s="15"/>
      <c r="B31" s="16" t="s">
        <v>239</v>
      </c>
      <c r="C31" s="73">
        <v>1999.2664000000004</v>
      </c>
      <c r="D31" s="73">
        <v>2236.6938999999998</v>
      </c>
      <c r="E31" s="93">
        <v>2308.7085</v>
      </c>
      <c r="F31" s="73"/>
      <c r="G31" s="73">
        <v>2175.5085</v>
      </c>
      <c r="H31" s="73">
        <v>2282.0781</v>
      </c>
      <c r="I31" s="93">
        <v>2395.2812</v>
      </c>
      <c r="J31" s="73"/>
      <c r="K31" s="73">
        <v>2547.1988</v>
      </c>
      <c r="L31" s="73">
        <v>2669.2025</v>
      </c>
      <c r="M31" s="93">
        <v>2634.0361</v>
      </c>
    </row>
    <row r="32" spans="1:13" ht="12">
      <c r="A32" s="15"/>
      <c r="B32" s="16" t="s">
        <v>240</v>
      </c>
      <c r="C32" s="73" t="s">
        <v>318</v>
      </c>
      <c r="D32" s="73">
        <v>5790.9391</v>
      </c>
      <c r="E32" s="93">
        <v>5334.2953</v>
      </c>
      <c r="F32" s="73"/>
      <c r="G32" s="73" t="s">
        <v>318</v>
      </c>
      <c r="H32" s="73">
        <v>7058.3806</v>
      </c>
      <c r="I32" s="93">
        <v>6666.9925</v>
      </c>
      <c r="J32" s="73"/>
      <c r="K32" s="73" t="s">
        <v>318</v>
      </c>
      <c r="L32" s="73">
        <v>7136.8216</v>
      </c>
      <c r="M32" s="93">
        <v>7771.6545</v>
      </c>
    </row>
    <row r="33" spans="1:13" ht="12">
      <c r="A33" s="15"/>
      <c r="B33" s="16" t="s">
        <v>321</v>
      </c>
      <c r="C33" s="73">
        <v>2646.3514</v>
      </c>
      <c r="D33" s="73">
        <v>2305.21</v>
      </c>
      <c r="E33" s="93">
        <v>2442.27</v>
      </c>
      <c r="F33" s="73"/>
      <c r="G33" s="73">
        <v>3854.2221</v>
      </c>
      <c r="H33" s="73">
        <v>3820.84</v>
      </c>
      <c r="I33" s="93">
        <v>3835.29</v>
      </c>
      <c r="J33" s="73"/>
      <c r="K33" s="73">
        <v>2186.5242</v>
      </c>
      <c r="L33" s="73">
        <v>2283.67</v>
      </c>
      <c r="M33" s="93">
        <v>2327.76</v>
      </c>
    </row>
    <row r="34" spans="1:13" ht="12">
      <c r="A34" s="15"/>
      <c r="B34" s="16" t="s">
        <v>242</v>
      </c>
      <c r="C34" s="73" t="s">
        <v>318</v>
      </c>
      <c r="D34" s="73">
        <v>5612.4062</v>
      </c>
      <c r="E34" s="93">
        <v>6817.580600000001</v>
      </c>
      <c r="F34" s="73"/>
      <c r="G34" s="73" t="s">
        <v>318</v>
      </c>
      <c r="H34" s="73">
        <v>6635.1021</v>
      </c>
      <c r="I34" s="93">
        <v>8876.0907</v>
      </c>
      <c r="J34" s="73"/>
      <c r="K34" s="73" t="s">
        <v>318</v>
      </c>
      <c r="L34" s="73">
        <v>3854.115</v>
      </c>
      <c r="M34" s="93">
        <v>4024.4446</v>
      </c>
    </row>
    <row r="35" spans="1:13" ht="12">
      <c r="A35" s="15"/>
      <c r="B35" s="16" t="s">
        <v>245</v>
      </c>
      <c r="C35" s="73">
        <v>400.0837</v>
      </c>
      <c r="D35" s="73">
        <v>359.11030000000005</v>
      </c>
      <c r="E35" s="93">
        <v>343.00210000000004</v>
      </c>
      <c r="F35" s="73"/>
      <c r="G35" s="73">
        <v>512.9543</v>
      </c>
      <c r="H35" s="73">
        <v>407.6596</v>
      </c>
      <c r="I35" s="93">
        <v>478.3368</v>
      </c>
      <c r="J35" s="73"/>
      <c r="K35" s="73">
        <v>471.6727</v>
      </c>
      <c r="L35" s="73">
        <v>521.3832</v>
      </c>
      <c r="M35" s="93">
        <v>467.9676</v>
      </c>
    </row>
    <row r="36" spans="1:13" ht="12">
      <c r="A36" s="5"/>
      <c r="B36" s="6" t="s">
        <v>246</v>
      </c>
      <c r="C36" s="72">
        <v>546.2337</v>
      </c>
      <c r="D36" s="72">
        <v>395.1478000000002</v>
      </c>
      <c r="E36" s="94">
        <v>448.0614999999998</v>
      </c>
      <c r="F36" s="72"/>
      <c r="G36" s="72">
        <v>693.5763</v>
      </c>
      <c r="H36" s="72">
        <v>658.0346</v>
      </c>
      <c r="I36" s="94">
        <v>738.4618</v>
      </c>
      <c r="J36" s="72"/>
      <c r="K36" s="72">
        <v>803.4602</v>
      </c>
      <c r="L36" s="72">
        <v>695.4342</v>
      </c>
      <c r="M36" s="94">
        <v>774.7329</v>
      </c>
    </row>
    <row r="37" spans="1:13" ht="12">
      <c r="A37" s="5"/>
      <c r="B37" s="6" t="s">
        <v>247</v>
      </c>
      <c r="C37" s="72">
        <v>724.0158999999999</v>
      </c>
      <c r="D37" s="72">
        <v>669.2</v>
      </c>
      <c r="E37" s="94">
        <v>477.7</v>
      </c>
      <c r="F37" s="72"/>
      <c r="G37" s="72">
        <v>1379.3744</v>
      </c>
      <c r="H37" s="72">
        <v>1380</v>
      </c>
      <c r="I37" s="94">
        <v>1388.7</v>
      </c>
      <c r="J37" s="72"/>
      <c r="K37" s="72">
        <v>1654.8208</v>
      </c>
      <c r="L37" s="72">
        <v>1785.8</v>
      </c>
      <c r="M37" s="94">
        <v>1739.9</v>
      </c>
    </row>
    <row r="38" spans="1:13" ht="12">
      <c r="A38" s="15"/>
      <c r="B38" s="16" t="s">
        <v>248</v>
      </c>
      <c r="C38" s="73">
        <v>1209.6934000000006</v>
      </c>
      <c r="D38" s="73">
        <v>987.2807999999995</v>
      </c>
      <c r="E38" s="93">
        <v>1033.9717</v>
      </c>
      <c r="F38" s="73"/>
      <c r="G38" s="73">
        <v>1771.454</v>
      </c>
      <c r="H38" s="73">
        <v>1664.7528</v>
      </c>
      <c r="I38" s="93">
        <v>1568.7496</v>
      </c>
      <c r="J38" s="73"/>
      <c r="K38" s="73">
        <v>2391.8733</v>
      </c>
      <c r="L38" s="73">
        <v>2201.4754</v>
      </c>
      <c r="M38" s="93">
        <v>2055.9331</v>
      </c>
    </row>
    <row r="39" spans="1:13" ht="12">
      <c r="A39" s="5"/>
      <c r="B39" s="6" t="s">
        <v>250</v>
      </c>
      <c r="C39" s="72">
        <v>8600.984</v>
      </c>
      <c r="D39" s="72">
        <v>7609.617</v>
      </c>
      <c r="E39" s="94">
        <v>7876.502</v>
      </c>
      <c r="F39" s="72"/>
      <c r="G39" s="72">
        <v>7939.1001</v>
      </c>
      <c r="H39" s="72">
        <v>7730.6788</v>
      </c>
      <c r="I39" s="94">
        <v>7603.1508</v>
      </c>
      <c r="J39" s="72"/>
      <c r="K39" s="72">
        <v>11634.934</v>
      </c>
      <c r="L39" s="72">
        <v>11479.304</v>
      </c>
      <c r="M39" s="94">
        <v>11668.514</v>
      </c>
    </row>
    <row r="40" spans="1:13" ht="12">
      <c r="A40" s="9"/>
      <c r="B40" s="10" t="s">
        <v>253</v>
      </c>
      <c r="C40" s="70">
        <v>943.1532</v>
      </c>
      <c r="D40" s="70">
        <v>842.1888000000001</v>
      </c>
      <c r="E40" s="91">
        <v>832.5518999999999</v>
      </c>
      <c r="F40" s="70"/>
      <c r="G40" s="70">
        <v>1182.259</v>
      </c>
      <c r="H40" s="70">
        <v>1208.3261</v>
      </c>
      <c r="I40" s="91">
        <v>1230.1733</v>
      </c>
      <c r="J40" s="70"/>
      <c r="K40" s="70">
        <v>1559.2406</v>
      </c>
      <c r="L40" s="70">
        <v>1517.5458</v>
      </c>
      <c r="M40" s="91">
        <v>1645.8798</v>
      </c>
    </row>
    <row r="41" spans="1:13" ht="12">
      <c r="A41" s="12"/>
      <c r="B41" s="13" t="s">
        <v>254</v>
      </c>
      <c r="C41" s="71">
        <v>3323.8689000000004</v>
      </c>
      <c r="D41" s="71">
        <v>2822.5772000000006</v>
      </c>
      <c r="E41" s="92">
        <v>2390.3380999999995</v>
      </c>
      <c r="F41" s="71"/>
      <c r="G41" s="71">
        <v>3447.8099</v>
      </c>
      <c r="H41" s="71">
        <v>3027.6915</v>
      </c>
      <c r="I41" s="92">
        <v>2594.8244</v>
      </c>
      <c r="J41" s="71"/>
      <c r="K41" s="71">
        <v>3432.8154</v>
      </c>
      <c r="L41" s="71">
        <v>3358.926</v>
      </c>
      <c r="M41" s="92">
        <v>3100.2344</v>
      </c>
    </row>
    <row r="42" spans="1:13" ht="12">
      <c r="A42" s="5"/>
      <c r="B42" s="6"/>
      <c r="C42" s="18"/>
      <c r="D42" s="18"/>
      <c r="E42" s="18"/>
      <c r="F42" s="18"/>
      <c r="G42" s="18"/>
      <c r="H42" s="18"/>
      <c r="I42" s="18"/>
      <c r="J42" s="18"/>
      <c r="K42" s="18"/>
      <c r="L42" s="18"/>
      <c r="M42" s="18"/>
    </row>
    <row r="43" spans="1:13" ht="12">
      <c r="A43" s="5"/>
      <c r="B43" s="5" t="s">
        <v>335</v>
      </c>
      <c r="C43" s="18"/>
      <c r="I43" s="18"/>
      <c r="J43" s="18"/>
      <c r="K43" s="18"/>
      <c r="M43" s="18"/>
    </row>
    <row r="44" spans="1:13" ht="12">
      <c r="A44" s="5"/>
      <c r="B44" s="101" t="s">
        <v>139</v>
      </c>
      <c r="C44" s="18"/>
      <c r="D44" s="18"/>
      <c r="E44" s="18"/>
      <c r="F44" s="18"/>
      <c r="G44" s="18"/>
      <c r="H44" s="18"/>
      <c r="I44" s="18"/>
      <c r="J44" s="18"/>
      <c r="K44" s="18"/>
      <c r="L44" s="18"/>
      <c r="M44" s="18"/>
    </row>
  </sheetData>
  <mergeCells count="3">
    <mergeCell ref="C9:E9"/>
    <mergeCell ref="G9:I9"/>
    <mergeCell ref="K9:M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cp:lastPrinted>2007-09-11T08:55:42Z</cp:lastPrinted>
  <dcterms:created xsi:type="dcterms:W3CDTF">2006-09-22T14:49:05Z</dcterms:created>
  <dcterms:modified xsi:type="dcterms:W3CDTF">2008-08-06T15:47:10Z</dcterms:modified>
  <cp:category/>
  <cp:version/>
  <cp:contentType/>
  <cp:contentStatus/>
</cp:coreProperties>
</file>