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3810" tabRatio="862" activeTab="0"/>
  </bookViews>
  <sheets>
    <sheet name="SubCh 11.1" sheetId="1" r:id="rId1"/>
    <sheet name="C11T1" sheetId="2" r:id="rId2"/>
    <sheet name="C11F1" sheetId="3" r:id="rId3"/>
    <sheet name="C11F2" sheetId="4" r:id="rId4"/>
    <sheet name="C11T2" sheetId="5" r:id="rId5"/>
    <sheet name="C11T3" sheetId="6" r:id="rId6"/>
    <sheet name="C11F3" sheetId="7" r:id="rId7"/>
    <sheet name="C11F4" sheetId="8" r:id="rId8"/>
    <sheet name="C11T4" sheetId="9" r:id="rId9"/>
    <sheet name="C11F5" sheetId="10" r:id="rId10"/>
    <sheet name="SubCh 11.2" sheetId="11" r:id="rId11"/>
    <sheet name="C11F6" sheetId="12" r:id="rId12"/>
    <sheet name="C11T5" sheetId="13" r:id="rId13"/>
    <sheet name="C11F7" sheetId="14" r:id="rId14"/>
    <sheet name="C11F8" sheetId="15" r:id="rId15"/>
    <sheet name="SubCh 11.3" sheetId="16" r:id="rId16"/>
    <sheet name="C11F9" sheetId="17" r:id="rId17"/>
    <sheet name="C11T6" sheetId="18" r:id="rId18"/>
    <sheet name="C11T7" sheetId="19" r:id="rId19"/>
    <sheet name="C11F10" sheetId="20" r:id="rId20"/>
    <sheet name="C11F11" sheetId="21" r:id="rId21"/>
    <sheet name="C11F12" sheetId="22" r:id="rId22"/>
    <sheet name="C11F13" sheetId="23" r:id="rId23"/>
    <sheet name="C11F14" sheetId="24" r:id="rId24"/>
    <sheet name="C11F15" sheetId="25" r:id="rId25"/>
    <sheet name="SubCh 11.4" sheetId="26" r:id="rId26"/>
    <sheet name="C11T8" sheetId="27" r:id="rId27"/>
    <sheet name="C11F16" sheetId="28" r:id="rId28"/>
    <sheet name="C11F17" sheetId="29" r:id="rId29"/>
    <sheet name="C11F18" sheetId="30" r:id="rId30"/>
    <sheet name="C11F19" sheetId="31" r:id="rId31"/>
  </sheets>
  <definedNames/>
  <calcPr fullCalcOnLoad="1"/>
</workbook>
</file>

<file path=xl/sharedStrings.xml><?xml version="1.0" encoding="utf-8"?>
<sst xmlns="http://schemas.openxmlformats.org/spreadsheetml/2006/main" count="979" uniqueCount="254">
  <si>
    <t>Final energy consumption includes all energy delivered to the final consumer's door (in industry, transport, households and other sectors) for all energy uses. It excludes deliveries for transformation and/or own use of the energy producing industries, as well as network losses.</t>
  </si>
  <si>
    <t>The heat produced in a reactor as a result of nuclear fission is regarded as primary production of nuclear heat, or in other words nuclear energy. It is either the actual heat produced or calculated on the basis of reported gross electricity generation and the thermal efficiency of the nuclear plant. Primary production of coal and lignite consists of quantities of fuels extracted or produced, calculated after any operation for removal of inert matter. In general, primary production includes the quantities consumed by the producer in the production process (e.g. for heating or operation of equipment and auxiliaries) as well as supplies to other on-site producers of energy for transformation or other uses. Dry marketable production, measured after purification and extraction of NGLs (natural gas liquids) and sulphur is considered as primary production. It does not include quantities re-injected, extraction losses, or quantities vented and flared. It includes quantities used within the natural gas industry, in gas extraction, pipeline systems and processing plants. Primary production within national boundaries including offshore production is covered. Production should only include marketable production, excluding volumes returned to formation. Such production should include all crude oil, NGLs, condensates and oil from shale and tar sands, etc. Primary production of biomass, hydropower, geothermal energy, wind and solar energy are included in renewable energies. Primary production: biomass (heat content of the produced biofuels or biogas; heat produced after combustion during incineration of renewable wastes); hydropower covers potential and kinetic energy of water converted into electricity in hydroelectric plants (the electricity generated in pumped storage plants is not included); geothermal energy comprises energy available as heat emitted from within the earth's crust, usually in the form of hot water or steam; wind energy covers the kinetic energy of wind converted into electricity in wind turbines; solar energy covers the solar radiation exploited for solar heat (hot water) and electricity production.</t>
  </si>
  <si>
    <t xml:space="preserve">Any kind of extraction of energy products from natural sources to a usable form is called primary production. Primary production takes place when the natural sources are exploited, for example in coal mines, crude oil fields, hydro power plants or fabrication of biofuels. Transformation of energy from one form to another, like electricity or heat generation in thermal power plants or coke production in coke ovens is not primary production. </t>
  </si>
  <si>
    <t xml:space="preserve">Net imports are calculated as imports minus exports. Imports represent all entries into the national territory excluding transit quantities (notably via gas and oil pipelines); electrical energy is an exception and its transit is always recorded under foreign trade. Exports similarly cover all quantities exported from the national territory. </t>
  </si>
  <si>
    <t>Source: Eurostat (nrg_123a and nrg_124a)</t>
  </si>
  <si>
    <t>Source: Eurostat (nrg_123a)</t>
  </si>
  <si>
    <t>Source: Eurostat (nrg_124a)</t>
  </si>
  <si>
    <t>Source: Eurostat (ten00087)</t>
  </si>
  <si>
    <t>Source: Eurostat (tsien024)</t>
  </si>
  <si>
    <t>Source: Eurostat (tsier031)</t>
  </si>
  <si>
    <t>Electricty generation</t>
  </si>
  <si>
    <t>Total gross electricity generation</t>
  </si>
  <si>
    <t>(1 000 GWh)</t>
  </si>
  <si>
    <t>Nuclear power plants</t>
  </si>
  <si>
    <t>Coal-fired power stations</t>
  </si>
  <si>
    <t>Natural gas-fired power stations</t>
  </si>
  <si>
    <t>Lignite-fired power stations</t>
  </si>
  <si>
    <t>Oil-fired power stations</t>
  </si>
  <si>
    <t>(kgoe per EUR 1 000 of GDP)</t>
  </si>
  <si>
    <t>(% of total, based on GWh)</t>
  </si>
  <si>
    <t>Proportion of electricity generated from renewable energy sources</t>
  </si>
  <si>
    <t>2010 (1)</t>
  </si>
  <si>
    <t>(% of total generation)</t>
  </si>
  <si>
    <t>(2) Not available.</t>
  </si>
  <si>
    <t>Gross inland consumption of energy</t>
  </si>
  <si>
    <t>Final energy consumption</t>
  </si>
  <si>
    <t>(%)</t>
  </si>
  <si>
    <t>(1 000 toe)</t>
  </si>
  <si>
    <t>Transport</t>
  </si>
  <si>
    <t>Industry</t>
  </si>
  <si>
    <t>Households</t>
  </si>
  <si>
    <t>Services</t>
  </si>
  <si>
    <t>Agriculture</t>
  </si>
  <si>
    <t>Other sectors</t>
  </si>
  <si>
    <t>United States (1)</t>
  </si>
  <si>
    <t>Japan (1)</t>
  </si>
  <si>
    <t>-</t>
  </si>
  <si>
    <t>Solid fuels</t>
  </si>
  <si>
    <t>(EUR per GJ)</t>
  </si>
  <si>
    <t>(EUR per litre)</t>
  </si>
  <si>
    <t>Energy</t>
  </si>
  <si>
    <t>Total production of primary energy</t>
  </si>
  <si>
    <t>Euro area</t>
  </si>
  <si>
    <t>Belgium</t>
  </si>
  <si>
    <t>Czech Republic</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</si>
  <si>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</si>
  <si>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</si>
  <si>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</si>
  <si>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</si>
  <si>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</si>
  <si>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</si>
  <si>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</si>
  <si>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</si>
  <si>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</si>
  <si>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</si>
  <si>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</si>
  <si>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</si>
  <si>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</si>
  <si>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</si>
  <si>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</si>
  <si>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</si>
  <si>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</si>
  <si>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</si>
  <si>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</si>
  <si>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</si>
  <si>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</si>
  <si>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</si>
  <si>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United Kingdom</t>
  </si>
  <si>
    <t>Bulgaria</t>
  </si>
  <si>
    <t>Croatia</t>
  </si>
  <si>
    <t>Romania</t>
  </si>
  <si>
    <t>Turkey</t>
  </si>
  <si>
    <t>Iceland</t>
  </si>
  <si>
    <t>Norway</t>
  </si>
  <si>
    <t>Crude oil</t>
  </si>
  <si>
    <t>Natural gas</t>
  </si>
  <si>
    <t>Nuclear energy</t>
  </si>
  <si>
    <t>Renewable energy</t>
  </si>
  <si>
    <t>:</t>
  </si>
  <si>
    <t>(1) Indicative targets for 2010 are not available for Croatia, Turkey, Iceland and Norway.</t>
  </si>
  <si>
    <t>Wind turbines</t>
  </si>
  <si>
    <t>Biomass-fired power stations</t>
  </si>
  <si>
    <t>Other power stations</t>
  </si>
  <si>
    <t>Netherlands (3)</t>
  </si>
  <si>
    <t>(3) Not available.</t>
  </si>
  <si>
    <t>Consumption of energy</t>
  </si>
  <si>
    <t>Renewables</t>
  </si>
  <si>
    <t>(EUR per 100 kWh)</t>
  </si>
  <si>
    <t>Greece (2)</t>
  </si>
  <si>
    <t>Finland (2)</t>
  </si>
  <si>
    <t>Cyprus (3)</t>
  </si>
  <si>
    <t>Malta (3)</t>
  </si>
  <si>
    <t>(3) Not applicable.</t>
  </si>
  <si>
    <t>(million tonnes of oil equivalent)</t>
  </si>
  <si>
    <t>(% of net imports in gross inland consumption and bunkers, based on tonnes of oil equivalent)</t>
  </si>
  <si>
    <t>(% of total, based on tonnes of oil equivalent)</t>
  </si>
  <si>
    <t>(1) Figures do not sum to 100 % due to rounding.</t>
  </si>
  <si>
    <t>Hydropower plants</t>
  </si>
  <si>
    <t>Chapter 11</t>
  </si>
  <si>
    <t>Energy production and imports</t>
  </si>
  <si>
    <t>Net imports of primary energy</t>
  </si>
  <si>
    <t>Share of renewables in gross inland energy consumption, 2005</t>
  </si>
  <si>
    <t>Energy consumption by transport mode, EU-27</t>
  </si>
  <si>
    <t>Energy prices</t>
  </si>
  <si>
    <t>Solar</t>
  </si>
  <si>
    <t>Geothermal energy</t>
  </si>
  <si>
    <t>Hydropower</t>
  </si>
  <si>
    <t>Wind</t>
  </si>
  <si>
    <t>Others</t>
  </si>
  <si>
    <t>Production of primary energy, EU-27, 2005</t>
  </si>
  <si>
    <t>Solar energy</t>
  </si>
  <si>
    <t>Biomass and waste</t>
  </si>
  <si>
    <t>EU-27</t>
  </si>
  <si>
    <t>Evolution of the production of primary energy (by fuel type), EU-27</t>
  </si>
  <si>
    <t>(1995=100, based on tonnes of oil equivalent)</t>
  </si>
  <si>
    <t>Total production</t>
  </si>
  <si>
    <t>Share in  
EU-27, 2005 (%)</t>
  </si>
  <si>
    <t xml:space="preserve">Russia        </t>
  </si>
  <si>
    <t xml:space="preserve">Norway        </t>
  </si>
  <si>
    <t xml:space="preserve">Saudi Arabia   </t>
  </si>
  <si>
    <t xml:space="preserve">Libya          </t>
  </si>
  <si>
    <t xml:space="preserve">Iran           </t>
  </si>
  <si>
    <t xml:space="preserve">Kazakhstan           </t>
  </si>
  <si>
    <t xml:space="preserve">Algeria        </t>
  </si>
  <si>
    <t xml:space="preserve">Nigeria        </t>
  </si>
  <si>
    <t xml:space="preserve">Iraq           </t>
  </si>
  <si>
    <t xml:space="preserve">Mexico          </t>
  </si>
  <si>
    <t xml:space="preserve">Syria                </t>
  </si>
  <si>
    <t>Qatar</t>
  </si>
  <si>
    <t>Oman</t>
  </si>
  <si>
    <t>Libya</t>
  </si>
  <si>
    <t>Trinidad and Tobago</t>
  </si>
  <si>
    <t>United Arab Emirates</t>
  </si>
  <si>
    <t>Egypt</t>
  </si>
  <si>
    <t>Malaysia</t>
  </si>
  <si>
    <t>Main origin of primary imports of crude oil, EU-27, 2005</t>
  </si>
  <si>
    <t>Main origin of primary energy imports, EU-27</t>
  </si>
  <si>
    <t>(% of extra EU-27 imports, based on tonnes)</t>
  </si>
  <si>
    <t>Russia</t>
  </si>
  <si>
    <t>Iran</t>
  </si>
  <si>
    <t>Kazakhstan</t>
  </si>
  <si>
    <t>Algeria</t>
  </si>
  <si>
    <t>Nigeria</t>
  </si>
  <si>
    <t>Iraq</t>
  </si>
  <si>
    <t>Mexico</t>
  </si>
  <si>
    <t>Syria</t>
  </si>
  <si>
    <t>Main origin of primary imports of natural gas, EU-27, 2005</t>
  </si>
  <si>
    <t>Energy dependency rate, EU-27</t>
  </si>
  <si>
    <t>Hard coal</t>
  </si>
  <si>
    <t>Energy dependency rate - all products, 2005</t>
  </si>
  <si>
    <t xml:space="preserve">Saudi Arabia
</t>
  </si>
  <si>
    <t>All products</t>
  </si>
  <si>
    <t>Electricity generation by fuel used in power stations, EU-27, 2005</t>
  </si>
  <si>
    <t>(% of gross electricity consumption)</t>
  </si>
  <si>
    <t>Market share of the largest generator in the electricity market, 2005</t>
  </si>
  <si>
    <t>Luxembourg (1)</t>
  </si>
  <si>
    <t>Germany (1)</t>
  </si>
  <si>
    <t>Austria (2)</t>
  </si>
  <si>
    <t>(1) 2004.</t>
  </si>
  <si>
    <t>(2) 2001.</t>
  </si>
  <si>
    <t>Bulgaria (3)</t>
  </si>
  <si>
    <t>Biomass</t>
  </si>
  <si>
    <t>Hydro</t>
  </si>
  <si>
    <t>Geothermal</t>
  </si>
  <si>
    <t>Final energy consumption, EU-27</t>
  </si>
  <si>
    <t>Crude oil and petroleum products (1)</t>
  </si>
  <si>
    <t>Gas (2)</t>
  </si>
  <si>
    <t>Electricity (2)</t>
  </si>
  <si>
    <t>Derived heat (3)</t>
  </si>
  <si>
    <t>(3) Provisional, 2000 to 2005.</t>
  </si>
  <si>
    <t>(2) Provisional, 2005.</t>
  </si>
  <si>
    <t>(1) Provisional, 2002.</t>
  </si>
  <si>
    <t>Share of biofuels in total fuel consumption of transport, 2005</t>
  </si>
  <si>
    <t>EU-27 (1)</t>
  </si>
  <si>
    <t>Euro area (1)</t>
  </si>
  <si>
    <t>Spain (1)</t>
  </si>
  <si>
    <t>Bulgaria (2)</t>
  </si>
  <si>
    <t>Estonia (2)</t>
  </si>
  <si>
    <t>Cyprus (2)</t>
  </si>
  <si>
    <t>Hungary (2)</t>
  </si>
  <si>
    <t>Malta (2)</t>
  </si>
  <si>
    <t>Netherlands (2)</t>
  </si>
  <si>
    <t>Romania (2)</t>
  </si>
  <si>
    <t>Slovenia (2)</t>
  </si>
  <si>
    <t>(1) Provisional.</t>
  </si>
  <si>
    <t>Final energy consumption, EU-27, 2005 (1)</t>
  </si>
  <si>
    <t>(1) Provisional; figures do not sum to 100 % due to rounding.</t>
  </si>
  <si>
    <t>Road</t>
  </si>
  <si>
    <t>Aviation</t>
  </si>
  <si>
    <t>Rail</t>
  </si>
  <si>
    <t>Inland navigation</t>
  </si>
  <si>
    <t>Energy consumption by transport mode, EU-27, 2005 (1)</t>
  </si>
  <si>
    <t>Air</t>
  </si>
  <si>
    <t>Inland waterways</t>
  </si>
  <si>
    <t>(1995=100)</t>
  </si>
  <si>
    <t>Energy intensity of the economy, 2005</t>
  </si>
  <si>
    <t>Croatia (1)</t>
  </si>
  <si>
    <t>Electricity prices (per 100 kWh)</t>
  </si>
  <si>
    <t>Gas prices (per GJ)</t>
  </si>
  <si>
    <t>(EUR)</t>
  </si>
  <si>
    <t>Electricity and gas prices (including taxes), as of 1 January</t>
  </si>
  <si>
    <t>Gas prices (including taxes) for households, as of 1 January 2007</t>
  </si>
  <si>
    <t>Electricity prices (including taxes) for households, as of 1 January 2007</t>
  </si>
  <si>
    <t>Excluding taxes</t>
  </si>
  <si>
    <t>Including taxes</t>
  </si>
  <si>
    <t>Price of premium unleaded gasoline 95 RON, first half of 2007</t>
  </si>
  <si>
    <t>Price of diesel oil, first half of 2007</t>
  </si>
  <si>
    <t>Bulgaria (1)</t>
  </si>
  <si>
    <t>Romania (1)</t>
  </si>
  <si>
    <t>(1) Not available.</t>
  </si>
  <si>
    <t>of which:</t>
  </si>
  <si>
    <t>Markers</t>
  </si>
  <si>
    <t>Labels</t>
  </si>
  <si>
    <t>series</t>
  </si>
  <si>
    <t>point</t>
  </si>
  <si>
    <t>cut-off</t>
  </si>
  <si>
    <t>Gap width</t>
  </si>
  <si>
    <t>Num series</t>
  </si>
  <si>
    <t>Num points</t>
  </si>
  <si>
    <t>Adjusted data</t>
  </si>
  <si>
    <t>(% of extra EU-27 imports)</t>
  </si>
  <si>
    <t>(% of extra EU-27 imports, based on Terajoules)</t>
  </si>
  <si>
    <t>(1) EA-12.</t>
  </si>
  <si>
    <t>Malta (1)</t>
  </si>
  <si>
    <t>Source: Eurostat (ten00076)</t>
  </si>
  <si>
    <t>Source: Eurostat (ten00081, ten00080, ten00079, ten00076, ten00078 and ten00077)</t>
  </si>
  <si>
    <t>Source: Eurostat (ten00083)</t>
  </si>
  <si>
    <t>Source: Eurostat (nrg_100a)</t>
  </si>
  <si>
    <t>Source: Eurostat (nrg_100a, nrg_101a, nrg_102a and nrg_103a)</t>
  </si>
  <si>
    <t>Source: Eurostat (ten00080, ten00077, ten00079, ten00078, ten00081, ten00082 and ten00076)</t>
  </si>
  <si>
    <t>Source: Eurostat (ten00086)</t>
  </si>
  <si>
    <t>Total gross electricity generation covers gross electricity generation in all types of power plants. The gross electricity generation at the plant level is defined as the electricity measured at the outlet of the main transformers, i.e. the consumption of electricity in the plant auxiliaries and in transformers are included.</t>
  </si>
  <si>
    <t xml:space="preserve">This indicator is the ratio between the electricity produced from renewable energy sources and the gross national electricity consumption for a given calendar year. It measures the contribution of electricity produced from renewable energy sources to the national electricity consumption. Electricity produced from renewable energy sources comprises the electricity generation from hydro plants (excluding pumping), wind, solar, geothermal and electricity from biomass/wastes. Gross national electricity consumption comprises the total gross national electricity generation from all fuels (including autoproduction), plus electricity imports, minus exports. </t>
  </si>
  <si>
    <t>The indicator shows the market share of the largest electricity generator in each country. To calculate this indicator, the total net electricity production during each reference year is taken into account. It means that the electricity used by generators for their own consumption is not taken into account. Then, the net production of each generator during the same year is considered in order to calculate the corresponding market shares. Only the largest market share is reported under this indicator.</t>
  </si>
  <si>
    <t xml:space="preserve">Gross inland consumption is defined as primary production plus imports, recovered products and stock change, less exports and fuel supply to maritime bunkers (for seagoing ships of all flags). It therefore reflects the energy necessary to satisfy inland consumption within the limits of national territory. </t>
  </si>
  <si>
    <t>Source: Eurostat (tsdcc110)</t>
  </si>
  <si>
    <t>This indicator is defined as the percentage share of renewables in gross inland energy consumption. It is split into the major energy sources.</t>
  </si>
  <si>
    <t>Source: Eurostat (ten00095)</t>
  </si>
  <si>
    <t>Source: Eurostat (nrg_1073a and nrg_100a)</t>
  </si>
  <si>
    <t>Source: Eurostat (nrg_102a, nrg_103a, nrg_105a, nrg_101a, nrg_1071a and nrg_1072a)</t>
  </si>
  <si>
    <t xml:space="preserve">This indicator expresses the sum of the energy supplied to the final consumer's door for all energy uses. It is the sum of final energy consumption in industry, transport, households, services, agriculture, etc. Final energy consumption in industry covers the consumption in all industrial sectors with the exception of the energy sector. The fuel quantities transformed in the electrical power stations of industrial autoproducers and the quantities of coke transformed into blast-furnace gas are not part of the overall industrial consumption but of the transformation sector. Final energy consumption in transport covers the consumption in all types of transportation, i.e., rail, road, air transport and inland navigation. Final energy consumption in households, services, etc. covers quantities consumed by private households, commerce, public administration, services, agriculture and fisheries. </t>
  </si>
  <si>
    <t>Source: Eurostat (tsdpc320)</t>
  </si>
  <si>
    <t>This indicator covers the consumption of energy in all modes of transport, with the exception of maritime and pipelines.</t>
  </si>
  <si>
    <t>Source: Eurostat (tsdtr100)</t>
  </si>
  <si>
    <t>Source: Eurostat (tsien021)</t>
  </si>
  <si>
    <t>This indicator is the ratio between the gross inland consumption of energy and the gross domestic product (GDP) for a given calendar year. It measures the energy consumption of an economy and its overall energy efficiency. The gross inland consumption of energy is calculated as the sum of the gross inland consumption of five energy types: coal, electricity, oil, natural gas and renewable energy sources. The GDP figures are taken at constant prices to avoid the impact of the inflation, base year 1995 (ESA95). The energy intensity ratio is determined by dividing the gross inland consumption by the GDP. Since gross inland consumption is measured in kgoe (kilogram of oil equivalent) and GDP in EUR 1 000, this ratio is measured in kgoe per EUR 1 000.</t>
  </si>
  <si>
    <t>Source: Eurostat (nrg_pc_204, nrg_pc_205, nrg_pc_202, nrg_pc_203)</t>
  </si>
  <si>
    <t>Source: Eurostat (nrg_pc_204)</t>
  </si>
  <si>
    <t>Source: Eurostat (nrg_pc_202)</t>
  </si>
  <si>
    <t>Source: Eurostat (nrg_105a)</t>
  </si>
  <si>
    <t>Source: Eurostat (ten00102) and Directorate-General for Energy and Transport</t>
  </si>
  <si>
    <t>This indicator presents the average unleaded gasoline (Euro-super 95) consumer prices at the pump. The prices are supplied to the Directorate-General for Energy and Transport of the European Commission by the Member States as being the most frequently encountered at the 15th of each month.</t>
  </si>
  <si>
    <t xml:space="preserve">This indicator presents the average automotive diesel oil consumer prices at the pump. The prices are supplied to the Directorate-General for Energy and Transport of the European Commission by the Member States as being the most frequently encountered at the 15th of each month. </t>
  </si>
  <si>
    <t>Source: Eurostat (ten00103) and Directorate-General for Energy and Transport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</si>
</sst>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00_-;\-* #,##0.000_-;_-* &quot;-&quot;??_-;_-@_-"/>
    <numFmt numFmtId="181" formatCode="_-* #,##0.0000_-;\-* #,##0.0000_-;_-* &quot;-&quot;??_-;_-@_-"/>
    <numFmt numFmtId="182" formatCode="_-* #,##0.0_-;\-* #,##0.0_-;_-* &quot;-&quot;??_-;_-@_-"/>
    <numFmt numFmtId="183" formatCode="#,##0;[Black]#,##0"/>
    <numFmt numFmtId="184" formatCode="#\ ###\ ##0"/>
    <numFmt numFmtId="185" formatCode="0;[Red]0"/>
    <numFmt numFmtId="186" formatCode="#\ ##0.0"/>
    <numFmt numFmtId="187" formatCode="#\ ###.0"/>
    <numFmt numFmtId="188" formatCode="_-* #,##0_-;\-* #,##0_-;_-* &quot;-&quot;??_-;_-@_-"/>
    <numFmt numFmtId="189" formatCode="0.000000"/>
  </numFmts>
  <fonts count="21">
    <font>
      <sz val="10"/>
      <name val="Arial"/>
      <family val="0"/>
    </font>
    <font>
      <sz val="8"/>
      <name val="Arial"/>
      <family val="0"/>
    </font>
    <font>
      <u val="single"/>
      <sz val="10"/>
      <color indexed="12"/>
      <name val="Arial"/>
      <family val="0"/>
    </font>
    <font>
      <sz val="9"/>
      <name val="Frutiger 45"/>
      <family val="2"/>
    </font>
    <font>
      <b/>
      <sz val="9"/>
      <name val="Frutiger 45"/>
      <family val="2"/>
    </font>
    <font>
      <sz val="8"/>
      <name val="Frutiger 45"/>
      <family val="2"/>
    </font>
    <font>
      <u val="single"/>
      <sz val="10"/>
      <color indexed="36"/>
      <name val="Arial"/>
      <family val="0"/>
    </font>
    <font>
      <sz val="10"/>
      <name val="Frutiger 45"/>
      <family val="2"/>
    </font>
    <font>
      <b/>
      <sz val="10"/>
      <name val="Frutiger 45"/>
      <family val="2"/>
    </font>
    <font>
      <b/>
      <sz val="10"/>
      <color indexed="14"/>
      <name val="Frutiger 45"/>
      <family val="2"/>
    </font>
    <font>
      <sz val="10"/>
      <color indexed="10"/>
      <name val="Frutiger 45"/>
      <family val="2"/>
    </font>
    <font>
      <b/>
      <sz val="9"/>
      <color indexed="10"/>
      <name val="Frutiger 45"/>
      <family val="2"/>
    </font>
    <font>
      <b/>
      <sz val="9"/>
      <color indexed="14"/>
      <name val="Frutiger 45"/>
      <family val="2"/>
    </font>
    <font>
      <b/>
      <i/>
      <sz val="9"/>
      <color indexed="8"/>
      <name val="Frutiger 45"/>
      <family val="2"/>
    </font>
    <font>
      <i/>
      <sz val="9"/>
      <name val="Frutiger 45"/>
      <family val="2"/>
    </font>
    <font>
      <sz val="9"/>
      <color indexed="10"/>
      <name val="Frutiger 45"/>
      <family val="2"/>
    </font>
    <font>
      <sz val="9"/>
      <color indexed="62"/>
      <name val="Frutiger 45"/>
      <family val="2"/>
    </font>
    <font>
      <sz val="10"/>
      <color indexed="18"/>
      <name val="Frutiger 45"/>
      <family val="2"/>
    </font>
    <font>
      <sz val="9"/>
      <color indexed="18"/>
      <name val="Frutiger 45"/>
      <family val="2"/>
    </font>
    <font>
      <sz val="10"/>
      <color indexed="14"/>
      <name val="Frutiger 45"/>
      <family val="2"/>
    </font>
    <font>
      <sz val="9"/>
      <color indexed="14"/>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3" fillId="0" borderId="0" xfId="0" applyFont="1" applyFill="1" applyAlignment="1">
      <alignment/>
    </xf>
    <xf numFmtId="170" fontId="3" fillId="0" borderId="0" xfId="0" applyNumberFormat="1" applyFont="1" applyFill="1" applyAlignment="1">
      <alignment/>
    </xf>
    <xf numFmtId="0" fontId="7" fillId="0" borderId="0" xfId="0" applyFont="1" applyFill="1" applyAlignment="1">
      <alignment/>
    </xf>
    <xf numFmtId="170" fontId="7"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xf>
    <xf numFmtId="0" fontId="7" fillId="0" borderId="0" xfId="0" applyFont="1" applyFill="1" applyAlignment="1">
      <alignment vertical="center"/>
    </xf>
    <xf numFmtId="170" fontId="7" fillId="0" borderId="0" xfId="0" applyNumberFormat="1" applyFont="1" applyFill="1" applyAlignment="1">
      <alignment vertical="center"/>
    </xf>
    <xf numFmtId="0" fontId="7" fillId="0" borderId="0" xfId="0" applyFont="1" applyFill="1" applyBorder="1" applyAlignment="1">
      <alignment/>
    </xf>
    <xf numFmtId="0" fontId="10" fillId="0" borderId="0" xfId="0" applyFont="1" applyFill="1" applyAlignment="1">
      <alignment/>
    </xf>
    <xf numFmtId="0" fontId="4"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4" fillId="0" borderId="1" xfId="0" applyNumberFormat="1" applyFont="1" applyFill="1" applyBorder="1" applyAlignment="1">
      <alignment horizontal="right"/>
    </xf>
    <xf numFmtId="0" fontId="3" fillId="0" borderId="0" xfId="0" applyFont="1" applyFill="1" applyAlignment="1">
      <alignment vertical="center"/>
    </xf>
    <xf numFmtId="0" fontId="4" fillId="0" borderId="0" xfId="0" applyFont="1" applyFill="1" applyAlignment="1">
      <alignment vertical="center"/>
    </xf>
    <xf numFmtId="4" fontId="3" fillId="0" borderId="0" xfId="0" applyNumberFormat="1" applyFont="1" applyFill="1" applyAlignment="1">
      <alignment horizontal="right" vertical="center"/>
    </xf>
    <xf numFmtId="179" fontId="3" fillId="0" borderId="0" xfId="0" applyNumberFormat="1" applyFont="1" applyFill="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lignment vertical="center"/>
    </xf>
    <xf numFmtId="4"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0" fontId="3" fillId="0" borderId="1" xfId="0" applyFont="1" applyFill="1" applyBorder="1" applyAlignment="1">
      <alignment/>
    </xf>
    <xf numFmtId="0" fontId="4" fillId="0" borderId="1" xfId="0" applyFont="1" applyFill="1" applyBorder="1" applyAlignment="1">
      <alignment/>
    </xf>
    <xf numFmtId="0" fontId="7" fillId="0" borderId="0" xfId="0" applyFont="1" applyFill="1" applyAlignment="1">
      <alignment/>
    </xf>
    <xf numFmtId="0" fontId="8" fillId="0" borderId="0" xfId="0" applyFont="1" applyFill="1" applyAlignment="1">
      <alignment/>
    </xf>
    <xf numFmtId="2" fontId="7" fillId="0" borderId="0" xfId="0" applyNumberFormat="1" applyFont="1" applyFill="1" applyAlignment="1">
      <alignment horizontal="right" vertical="center"/>
    </xf>
    <xf numFmtId="0" fontId="3" fillId="0" borderId="2" xfId="0" applyFont="1" applyFill="1" applyBorder="1" applyAlignment="1">
      <alignment vertical="center"/>
    </xf>
    <xf numFmtId="0" fontId="4" fillId="0" borderId="2" xfId="0" applyFont="1" applyFill="1" applyBorder="1" applyAlignment="1">
      <alignment vertical="center"/>
    </xf>
    <xf numFmtId="4" fontId="3" fillId="0" borderId="2" xfId="0" applyNumberFormat="1" applyFont="1" applyFill="1" applyBorder="1" applyAlignment="1">
      <alignment horizontal="right" vertical="center"/>
    </xf>
    <xf numFmtId="0" fontId="3" fillId="0" borderId="1" xfId="0"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horizontal="right"/>
    </xf>
    <xf numFmtId="0" fontId="3" fillId="0" borderId="0" xfId="0" applyFont="1" applyFill="1" applyAlignment="1">
      <alignment horizontal="right"/>
    </xf>
    <xf numFmtId="2"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horizontal="right" wrapText="1"/>
    </xf>
    <xf numFmtId="0" fontId="11" fillId="0" borderId="0" xfId="0" applyFont="1" applyFill="1" applyAlignment="1">
      <alignment/>
    </xf>
    <xf numFmtId="0" fontId="12" fillId="0" borderId="0" xfId="0" applyFont="1" applyFill="1" applyAlignment="1">
      <alignment/>
    </xf>
    <xf numFmtId="2" fontId="3" fillId="0" borderId="0" xfId="0" applyNumberFormat="1" applyFont="1" applyFill="1" applyAlignment="1">
      <alignment horizontal="right"/>
    </xf>
    <xf numFmtId="170" fontId="3"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wrapText="1"/>
    </xf>
    <xf numFmtId="0" fontId="13" fillId="0" borderId="0" xfId="0" applyFont="1"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horizontal="right"/>
    </xf>
    <xf numFmtId="170" fontId="3" fillId="0" borderId="0" xfId="0" applyNumberFormat="1" applyFont="1" applyFill="1" applyBorder="1" applyAlignment="1">
      <alignment/>
    </xf>
    <xf numFmtId="170" fontId="3" fillId="0" borderId="0" xfId="0" applyNumberFormat="1" applyFont="1" applyFill="1" applyBorder="1" applyAlignment="1">
      <alignment horizontal="right"/>
    </xf>
    <xf numFmtId="170" fontId="3" fillId="0" borderId="0" xfId="0" applyNumberFormat="1" applyFont="1" applyFill="1" applyAlignment="1">
      <alignment vertical="center"/>
    </xf>
    <xf numFmtId="170" fontId="3" fillId="0" borderId="1" xfId="0" applyNumberFormat="1" applyFont="1" applyFill="1" applyBorder="1" applyAlignment="1">
      <alignment vertical="center"/>
    </xf>
    <xf numFmtId="170" fontId="3" fillId="0" borderId="0" xfId="0" applyNumberFormat="1" applyFont="1" applyFill="1" applyAlignment="1">
      <alignment horizontal="right" vertical="center"/>
    </xf>
    <xf numFmtId="0" fontId="4" fillId="0" borderId="1" xfId="0" applyFont="1" applyFill="1" applyBorder="1" applyAlignment="1">
      <alignment horizontal="right" wrapText="1"/>
    </xf>
    <xf numFmtId="170" fontId="3" fillId="0" borderId="1" xfId="0" applyNumberFormat="1" applyFont="1" applyFill="1" applyBorder="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3" fontId="3" fillId="0" borderId="1" xfId="0" applyNumberFormat="1" applyFont="1" applyFill="1" applyBorder="1" applyAlignment="1">
      <alignment horizontal="right" vertical="center"/>
    </xf>
    <xf numFmtId="3" fontId="3" fillId="0" borderId="1" xfId="0" applyNumberFormat="1" applyFont="1" applyFill="1" applyBorder="1" applyAlignment="1">
      <alignment vertical="center"/>
    </xf>
    <xf numFmtId="179" fontId="3" fillId="0" borderId="0" xfId="0" applyNumberFormat="1" applyFont="1" applyFill="1" applyAlignment="1">
      <alignment vertical="center"/>
    </xf>
    <xf numFmtId="179" fontId="3" fillId="0" borderId="1" xfId="0" applyNumberFormat="1" applyFont="1" applyFill="1" applyBorder="1" applyAlignment="1">
      <alignment vertical="center"/>
    </xf>
    <xf numFmtId="0" fontId="3" fillId="2" borderId="0" xfId="0" applyFont="1" applyFill="1" applyAlignment="1">
      <alignment/>
    </xf>
    <xf numFmtId="2" fontId="7" fillId="0" borderId="0" xfId="0" applyNumberFormat="1" applyFont="1" applyFill="1" applyAlignment="1">
      <alignment horizontal="left" vertical="center"/>
    </xf>
    <xf numFmtId="2" fontId="7"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xf>
    <xf numFmtId="0" fontId="3" fillId="0" borderId="0" xfId="0" applyFont="1" applyFill="1" applyBorder="1" applyAlignment="1">
      <alignment/>
    </xf>
    <xf numFmtId="0" fontId="7" fillId="0" borderId="0" xfId="0" applyFont="1" applyFill="1" applyBorder="1" applyAlignment="1">
      <alignment/>
    </xf>
    <xf numFmtId="2" fontId="7" fillId="0" borderId="0" xfId="0" applyNumberFormat="1" applyFont="1" applyFill="1" applyBorder="1" applyAlignment="1">
      <alignment horizontal="left" vertical="center"/>
    </xf>
    <xf numFmtId="0" fontId="0" fillId="2" borderId="0" xfId="0" applyFill="1" applyAlignment="1">
      <alignment/>
    </xf>
    <xf numFmtId="2" fontId="3" fillId="2" borderId="0" xfId="0" applyNumberFormat="1" applyFont="1" applyFill="1" applyAlignment="1">
      <alignment/>
    </xf>
    <xf numFmtId="170" fontId="3" fillId="2" borderId="0" xfId="0" applyNumberFormat="1" applyFont="1" applyFill="1" applyAlignment="1">
      <alignment/>
    </xf>
    <xf numFmtId="0" fontId="3" fillId="2" borderId="0" xfId="0" applyFont="1" applyFill="1" applyAlignment="1">
      <alignment vertical="top" wrapText="1"/>
    </xf>
    <xf numFmtId="179" fontId="14" fillId="0" borderId="0" xfId="0" applyNumberFormat="1" applyFont="1" applyFill="1" applyAlignment="1">
      <alignment horizontal="right" vertical="center"/>
    </xf>
    <xf numFmtId="179" fontId="14" fillId="0" borderId="0" xfId="0" applyNumberFormat="1" applyFont="1" applyFill="1" applyAlignment="1">
      <alignment vertical="center"/>
    </xf>
    <xf numFmtId="179" fontId="14" fillId="0" borderId="1" xfId="0" applyNumberFormat="1" applyFont="1" applyFill="1" applyBorder="1" applyAlignment="1">
      <alignment horizontal="right" vertical="center"/>
    </xf>
    <xf numFmtId="179" fontId="14" fillId="0" borderId="1" xfId="0" applyNumberFormat="1" applyFont="1" applyFill="1" applyBorder="1" applyAlignment="1">
      <alignment vertical="center"/>
    </xf>
    <xf numFmtId="170" fontId="14" fillId="0" borderId="0" xfId="0" applyNumberFormat="1" applyFont="1" applyFill="1" applyAlignment="1">
      <alignment vertical="center"/>
    </xf>
    <xf numFmtId="170" fontId="14" fillId="0" borderId="1" xfId="0" applyNumberFormat="1" applyFont="1" applyFill="1" applyBorder="1" applyAlignment="1">
      <alignment vertical="center"/>
    </xf>
    <xf numFmtId="3" fontId="14" fillId="0" borderId="0" xfId="0" applyNumberFormat="1" applyFont="1" applyFill="1" applyAlignment="1">
      <alignment horizontal="right" vertical="center"/>
    </xf>
    <xf numFmtId="3" fontId="14" fillId="0" borderId="0" xfId="0" applyNumberFormat="1" applyFont="1" applyFill="1" applyAlignment="1">
      <alignment vertical="center"/>
    </xf>
    <xf numFmtId="3" fontId="14" fillId="0" borderId="1" xfId="0" applyNumberFormat="1" applyFont="1" applyFill="1" applyBorder="1" applyAlignment="1">
      <alignment horizontal="right" vertical="center"/>
    </xf>
    <xf numFmtId="3" fontId="14" fillId="0" borderId="1" xfId="0" applyNumberFormat="1" applyFont="1" applyFill="1" applyBorder="1" applyAlignment="1">
      <alignment vertical="center"/>
    </xf>
    <xf numFmtId="0" fontId="3" fillId="2" borderId="0" xfId="0" applyFont="1" applyFill="1" applyBorder="1" applyAlignment="1">
      <alignment/>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right"/>
    </xf>
    <xf numFmtId="179" fontId="3" fillId="2" borderId="0" xfId="0" applyNumberFormat="1" applyFont="1" applyFill="1" applyBorder="1" applyAlignment="1">
      <alignment horizontal="right"/>
    </xf>
    <xf numFmtId="0" fontId="0" fillId="0" borderId="0" xfId="0" applyFill="1" applyAlignment="1">
      <alignment/>
    </xf>
    <xf numFmtId="170" fontId="14" fillId="0" borderId="0" xfId="0" applyNumberFormat="1" applyFont="1" applyFill="1" applyAlignment="1">
      <alignment/>
    </xf>
    <xf numFmtId="0" fontId="3" fillId="0" borderId="0" xfId="0" applyFont="1" applyFill="1" applyAlignment="1">
      <alignment/>
    </xf>
    <xf numFmtId="0" fontId="15" fillId="0" borderId="0" xfId="0" applyFont="1" applyFill="1" applyAlignment="1">
      <alignment/>
    </xf>
    <xf numFmtId="170" fontId="14" fillId="0" borderId="0" xfId="0" applyNumberFormat="1" applyFont="1" applyFill="1" applyBorder="1" applyAlignment="1">
      <alignment horizontal="right"/>
    </xf>
    <xf numFmtId="170" fontId="14" fillId="0" borderId="0" xfId="0" applyNumberFormat="1" applyFont="1" applyFill="1" applyBorder="1" applyAlignment="1">
      <alignment/>
    </xf>
    <xf numFmtId="179" fontId="3" fillId="0" borderId="0" xfId="0" applyNumberFormat="1" applyFont="1" applyFill="1" applyAlignment="1">
      <alignment/>
    </xf>
    <xf numFmtId="0" fontId="4" fillId="0" borderId="3" xfId="0" applyFont="1" applyFill="1" applyBorder="1" applyAlignment="1">
      <alignment horizontal="center"/>
    </xf>
    <xf numFmtId="0" fontId="7" fillId="0" borderId="0" xfId="0" applyFont="1" applyFill="1" applyAlignment="1">
      <alignment horizontal="left"/>
    </xf>
    <xf numFmtId="0" fontId="7" fillId="0" borderId="0" xfId="0" applyFont="1" applyFill="1" applyBorder="1" applyAlignment="1">
      <alignment horizontal="left"/>
    </xf>
    <xf numFmtId="3" fontId="3" fillId="0" borderId="2" xfId="0" applyNumberFormat="1" applyFont="1" applyFill="1" applyBorder="1" applyAlignment="1">
      <alignment vertical="center"/>
    </xf>
    <xf numFmtId="0" fontId="16" fillId="0" borderId="0" xfId="0" applyFont="1" applyFill="1" applyAlignment="1">
      <alignment/>
    </xf>
    <xf numFmtId="170" fontId="3" fillId="2" borderId="0" xfId="0" applyNumberFormat="1" applyFont="1" applyFill="1" applyAlignment="1">
      <alignment horizontal="right"/>
    </xf>
    <xf numFmtId="0" fontId="17" fillId="2" borderId="0" xfId="0" applyFont="1" applyFill="1" applyAlignment="1">
      <alignment/>
    </xf>
    <xf numFmtId="0" fontId="18" fillId="2" borderId="0" xfId="0" applyFont="1" applyFill="1" applyAlignment="1">
      <alignment/>
    </xf>
    <xf numFmtId="1" fontId="17" fillId="2" borderId="0" xfId="0" applyNumberFormat="1" applyFont="1" applyFill="1" applyAlignment="1">
      <alignment/>
    </xf>
    <xf numFmtId="179" fontId="17" fillId="2" borderId="0" xfId="0" applyNumberFormat="1" applyFont="1" applyFill="1" applyAlignment="1">
      <alignment/>
    </xf>
    <xf numFmtId="1" fontId="17" fillId="2" borderId="0" xfId="0" applyNumberFormat="1" applyFont="1" applyFill="1" applyBorder="1" applyAlignment="1">
      <alignment horizontal="right" vertical="center"/>
    </xf>
    <xf numFmtId="0" fontId="19" fillId="2" borderId="0" xfId="0" applyFont="1" applyFill="1" applyAlignment="1">
      <alignment/>
    </xf>
    <xf numFmtId="0" fontId="20" fillId="2" borderId="0" xfId="0" applyFont="1" applyFill="1" applyAlignment="1">
      <alignment/>
    </xf>
    <xf numFmtId="1" fontId="19" fillId="2" borderId="0" xfId="0" applyNumberFormat="1" applyFont="1" applyFill="1" applyAlignment="1">
      <alignment/>
    </xf>
    <xf numFmtId="1" fontId="19" fillId="2" borderId="0" xfId="0" applyNumberFormat="1" applyFont="1" applyFill="1" applyBorder="1" applyAlignment="1">
      <alignment horizontal="right" vertical="center"/>
    </xf>
    <xf numFmtId="170" fontId="18" fillId="2" borderId="0" xfId="0" applyNumberFormat="1" applyFont="1" applyFill="1" applyAlignment="1">
      <alignment/>
    </xf>
    <xf numFmtId="0" fontId="18" fillId="0" borderId="0" xfId="0" applyFont="1" applyFill="1" applyAlignment="1">
      <alignment/>
    </xf>
    <xf numFmtId="3" fontId="3" fillId="0" borderId="0" xfId="0" applyNumberFormat="1" applyFont="1" applyFill="1" applyAlignment="1">
      <alignment/>
    </xf>
    <xf numFmtId="0" fontId="4"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1885"/>
          <c:w val="0.34025"/>
          <c:h val="0.5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Nuclear 
energy
29.0%</a:t>
                    </a:r>
                  </a:p>
                </c:rich>
              </c:tx>
              <c:numFmt formatCode="General" sourceLinked="1"/>
              <c:spPr>
                <a:noFill/>
                <a:ln>
                  <a:noFill/>
                </a:ln>
              </c:spPr>
              <c:showLegendKey val="0"/>
              <c:showVal val="0"/>
              <c:showBubbleSize val="0"/>
              <c:showCatName val="1"/>
              <c:showSerName val="0"/>
              <c:showPercent val="1"/>
            </c:dLbl>
            <c:dLbl>
              <c:idx val="1"/>
              <c:tx>
                <c:rich>
                  <a:bodyPr vert="horz" rot="0" anchor="ctr"/>
                  <a:lstStyle/>
                  <a:p>
                    <a:pPr algn="ctr">
                      <a:defRPr/>
                    </a:pPr>
                    <a:r>
                      <a:rPr lang="en-US" cap="none" sz="800" b="0" i="0" u="none" baseline="0"/>
                      <a:t>Solid 
fuels
22.0%</a:t>
                    </a:r>
                  </a:p>
                </c:rich>
              </c:tx>
              <c:numFmt formatCode="General" sourceLinked="1"/>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Renewable 
energy
13.5%</a:t>
                    </a:r>
                  </a:p>
                </c:rich>
              </c:tx>
              <c:numFmt formatCode="General" sourceLinked="1"/>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'C11F1'!$B$10:$B$14</c:f>
              <c:strCache/>
            </c:strRef>
          </c:cat>
          <c:val>
            <c:numRef>
              <c:f>'C11F1'!$C$10:$C$14</c:f>
              <c:numCache/>
            </c:numRef>
          </c:val>
        </c:ser>
        <c:firstSliceAng val="110"/>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9"/>
        </c:manualLayout>
      </c:layout>
      <c:barChart>
        <c:barDir val="col"/>
        <c:grouping val="stacked"/>
        <c:varyColors val="0"/>
        <c:ser>
          <c:idx val="0"/>
          <c:order val="0"/>
          <c:tx>
            <c:strRef>
              <c:f>'C11F9'!$C$9</c:f>
              <c:strCache>
                <c:ptCount val="1"/>
                <c:pt idx="0">
                  <c:v>Biomass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'C11F9'!$B$10:$B$38</c:f>
              <c:strCache/>
            </c:strRef>
          </c:cat>
          <c:val>
            <c:numRef>
              <c:f>'C11F9'!$C$10:$C$38</c:f>
              <c:numCache/>
            </c:numRef>
          </c:val>
        </c:ser>
        <c:ser>
          <c:idx val="1"/>
          <c:order val="1"/>
          <c:tx>
            <c:strRef>
              <c:f>'C11F9'!$D$9</c:f>
              <c:strCache>
                <c:ptCount val="1"/>
                <c:pt idx="0">
                  <c:v>Hydro</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'C11F9'!$B$10:$B$38</c:f>
              <c:strCache/>
            </c:strRef>
          </c:cat>
          <c:val>
            <c:numRef>
              <c:f>'C11F9'!$D$10:$D$38</c:f>
              <c:numCache/>
            </c:numRef>
          </c:val>
        </c:ser>
        <c:ser>
          <c:idx val="2"/>
          <c:order val="2"/>
          <c:tx>
            <c:strRef>
              <c:f>'C11F9'!$E$9</c:f>
              <c:strCache>
                <c:ptCount val="1"/>
                <c:pt idx="0">
                  <c:v>Geothermal</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'C11F9'!$B$10:$B$38</c:f>
              <c:strCache/>
            </c:strRef>
          </c:cat>
          <c:val>
            <c:numRef>
              <c:f>'C11F9'!$E$10:$E$38</c:f>
              <c:numCache/>
            </c:numRef>
          </c:val>
        </c:ser>
        <c:ser>
          <c:idx val="3"/>
          <c:order val="3"/>
          <c:tx>
            <c:strRef>
              <c:f>'C11F9'!$F$9</c:f>
              <c:strCache>
                <c:ptCount val="1"/>
                <c:pt idx="0">
                  <c:v>Wind</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'C11F9'!$B$10:$B$38</c:f>
              <c:strCache/>
            </c:strRef>
          </c:cat>
          <c:val>
            <c:numRef>
              <c:f>'C11F9'!$F$10:$F$38</c:f>
              <c:numCache/>
            </c:numRef>
          </c:val>
        </c:ser>
        <c:ser>
          <c:idx val="4"/>
          <c:order val="4"/>
          <c:tx>
            <c:strRef>
              <c:f>'C11F9'!$G$9</c:f>
              <c:strCache>
                <c:ptCount val="1"/>
                <c:pt idx="0">
                  <c:v>Solar</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'C11F9'!$B$10:$B$38</c:f>
              <c:strCache/>
            </c:strRef>
          </c:cat>
          <c:val>
            <c:numRef>
              <c:f>'C11F9'!$G$10:$G$38</c:f>
              <c:numCache/>
            </c:numRef>
          </c:val>
        </c:ser>
        <c:overlap val="100"/>
        <c:axId val="25523577"/>
        <c:axId val="28385602"/>
      </c:barChart>
      <c:catAx>
        <c:axId val="2552357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8385602"/>
        <c:crosses val="autoZero"/>
        <c:auto val="1"/>
        <c:lblOffset val="0"/>
        <c:tickLblSkip val="1"/>
        <c:noMultiLvlLbl val="0"/>
      </c:catAx>
      <c:valAx>
        <c:axId val="28385602"/>
        <c:scaling>
          <c:orientation val="minMax"/>
          <c:max val="40"/>
          <c:min val="0"/>
        </c:scaling>
        <c:axPos val="l"/>
        <c:majorGridlines>
          <c:spPr>
            <a:ln w="3175">
              <a:solidFill/>
            </a:ln>
          </c:spPr>
        </c:majorGridlines>
        <c:delete val="0"/>
        <c:numFmt formatCode="0" sourceLinked="0"/>
        <c:majorTickMark val="none"/>
        <c:minorTickMark val="none"/>
        <c:tickLblPos val="nextTo"/>
        <c:crossAx val="25523577"/>
        <c:crossesAt val="1"/>
        <c:crossBetween val="between"/>
        <c:dispUnits/>
        <c:majorUnit val="10"/>
        <c:minorUnit val="0.2"/>
      </c:valAx>
      <c:spPr>
        <a:noFill/>
        <a:ln>
          <a:noFill/>
        </a:ln>
      </c:spPr>
    </c:plotArea>
    <c:legend>
      <c:legendPos val="r"/>
      <c:layout>
        <c:manualLayout>
          <c:xMode val="edge"/>
          <c:yMode val="edge"/>
          <c:x val="0.43225"/>
          <c:y val="0.762"/>
          <c:w val="0.16275"/>
          <c:h val="0.23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6975"/>
          <c:h val="0.6425"/>
        </c:manualLayout>
      </c:layout>
      <c:lineChart>
        <c:grouping val="standard"/>
        <c:varyColors val="0"/>
        <c:ser>
          <c:idx val="5"/>
          <c:order val="0"/>
          <c:tx>
            <c:strRef>
              <c:f>'C11F10'!$B$10</c:f>
              <c:strCache>
                <c:ptCount val="1"/>
                <c:pt idx="0">
                  <c:v>Crude oil and petroleum products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'C11F10'!$C$9:$M$9</c:f>
              <c:numCache/>
            </c:numRef>
          </c:cat>
          <c:val>
            <c:numRef>
              <c:f>'C11F10'!$C$10:$M$10</c:f>
              <c:numCache/>
            </c:numRef>
          </c:val>
          <c:smooth val="0"/>
        </c:ser>
        <c:ser>
          <c:idx val="0"/>
          <c:order val="1"/>
          <c:tx>
            <c:strRef>
              <c:f>'C11F10'!$B$11</c:f>
              <c:strCache>
                <c:ptCount val="1"/>
                <c:pt idx="0">
                  <c:v>Gas (2)</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'C11F10'!$C$9:$M$9</c:f>
              <c:numCache/>
            </c:numRef>
          </c:cat>
          <c:val>
            <c:numRef>
              <c:f>'C11F10'!$C$11:$M$11</c:f>
              <c:numCache/>
            </c:numRef>
          </c:val>
          <c:smooth val="0"/>
        </c:ser>
        <c:ser>
          <c:idx val="1"/>
          <c:order val="2"/>
          <c:tx>
            <c:strRef>
              <c:f>'C11F10'!$B$12</c:f>
              <c:strCache>
                <c:ptCount val="1"/>
                <c:pt idx="0">
                  <c:v>Electricity (2)</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'C11F10'!$C$9:$M$9</c:f>
              <c:numCache/>
            </c:numRef>
          </c:cat>
          <c:val>
            <c:numRef>
              <c:f>'C11F10'!$C$12:$M$12</c:f>
              <c:numCache/>
            </c:numRef>
          </c:val>
          <c:smooth val="0"/>
        </c:ser>
        <c:ser>
          <c:idx val="4"/>
          <c:order val="3"/>
          <c:tx>
            <c:strRef>
              <c:f>'C11F10'!$B$13</c:f>
              <c:strCache>
                <c:ptCount val="1"/>
                <c:pt idx="0">
                  <c:v>Solid fuels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'C11F10'!$C$9:$M$9</c:f>
              <c:numCache/>
            </c:numRef>
          </c:cat>
          <c:val>
            <c:numRef>
              <c:f>'C11F10'!$C$13:$M$13</c:f>
              <c:numCache/>
            </c:numRef>
          </c:val>
          <c:smooth val="0"/>
        </c:ser>
        <c:ser>
          <c:idx val="2"/>
          <c:order val="4"/>
          <c:tx>
            <c:strRef>
              <c:f>'C11F10'!$B$14</c:f>
              <c:strCache>
                <c:ptCount val="1"/>
                <c:pt idx="0">
                  <c:v>Renewables</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'C11F10'!$C$9:$M$9</c:f>
              <c:numCache/>
            </c:numRef>
          </c:cat>
          <c:val>
            <c:numRef>
              <c:f>'C11F10'!$C$14:$M$14</c:f>
              <c:numCache/>
            </c:numRef>
          </c:val>
          <c:smooth val="0"/>
        </c:ser>
        <c:ser>
          <c:idx val="3"/>
          <c:order val="5"/>
          <c:tx>
            <c:strRef>
              <c:f>'C11F10'!$B$15</c:f>
              <c:strCache>
                <c:ptCount val="1"/>
                <c:pt idx="0">
                  <c:v>Derived heat (3)</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'C11F10'!$C$9:$M$9</c:f>
              <c:numCache/>
            </c:numRef>
          </c:cat>
          <c:val>
            <c:numRef>
              <c:f>'C11F10'!$C$15:$M$15</c:f>
              <c:numCache/>
            </c:numRef>
          </c:val>
          <c:smooth val="0"/>
        </c:ser>
        <c:axId val="54143827"/>
        <c:axId val="17532396"/>
      </c:lineChart>
      <c:catAx>
        <c:axId val="54143827"/>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7532396"/>
        <c:crossesAt val="0"/>
        <c:auto val="1"/>
        <c:lblOffset val="100"/>
        <c:noMultiLvlLbl val="0"/>
      </c:catAx>
      <c:valAx>
        <c:axId val="17532396"/>
        <c:scaling>
          <c:orientation val="minMax"/>
          <c:max val="500"/>
          <c:min val="0"/>
        </c:scaling>
        <c:axPos val="l"/>
        <c:majorGridlines>
          <c:spPr>
            <a:ln w="3175">
              <a:solidFill/>
            </a:ln>
          </c:spPr>
        </c:majorGridlines>
        <c:delete val="0"/>
        <c:numFmt formatCode="0" sourceLinked="0"/>
        <c:majorTickMark val="none"/>
        <c:minorTickMark val="none"/>
        <c:tickLblPos val="nextTo"/>
        <c:crossAx val="54143827"/>
        <c:crossesAt val="1"/>
        <c:crossBetween val="between"/>
        <c:dispUnits/>
        <c:majorUnit val="100"/>
      </c:valAx>
      <c:spPr>
        <a:noFill/>
        <a:ln>
          <a:noFill/>
        </a:ln>
      </c:spPr>
    </c:plotArea>
    <c:legend>
      <c:legendPos val="b"/>
      <c:layout>
        <c:manualLayout>
          <c:xMode val="edge"/>
          <c:yMode val="edge"/>
          <c:x val="0.25825"/>
          <c:y val="0.69575"/>
          <c:w val="0.58"/>
          <c:h val="0.304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'C11F11'!$C$9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'C11F11'!$B$10:$B$39</c:f>
              <c:strCache/>
            </c:strRef>
          </c:cat>
          <c:val>
            <c:numRef>
              <c:f>'C11F11'!$C$10:$C$39</c:f>
              <c:numCache/>
            </c:numRef>
          </c:val>
        </c:ser>
        <c:axId val="23573837"/>
        <c:axId val="10837942"/>
      </c:barChart>
      <c:catAx>
        <c:axId val="2357383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0837942"/>
        <c:crosses val="autoZero"/>
        <c:auto val="1"/>
        <c:lblOffset val="0"/>
        <c:tickLblSkip val="1"/>
        <c:noMultiLvlLbl val="0"/>
      </c:catAx>
      <c:valAx>
        <c:axId val="10837942"/>
        <c:scaling>
          <c:orientation val="minMax"/>
          <c:max val="3.5"/>
          <c:min val="0"/>
        </c:scaling>
        <c:axPos val="l"/>
        <c:majorGridlines>
          <c:spPr>
            <a:ln w="3175">
              <a:solidFill/>
            </a:ln>
          </c:spPr>
        </c:majorGridlines>
        <c:delete val="0"/>
        <c:numFmt formatCode="0.0" sourceLinked="0"/>
        <c:majorTickMark val="none"/>
        <c:minorTickMark val="none"/>
        <c:tickLblPos val="nextTo"/>
        <c:crossAx val="23573837"/>
        <c:crossesAt val="1"/>
        <c:crossBetween val="between"/>
        <c:dispUnits/>
        <c:majorUnit val="0.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175"/>
          <c:y val="0.12675"/>
          <c:w val="0.261"/>
          <c:h val="0.69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A8AED9"/>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'C11F12'!$B$10:$B$15</c:f>
              <c:strCache/>
            </c:strRef>
          </c:cat>
          <c:val>
            <c:numRef>
              <c:f>'C11F12'!$C$10:$C$15</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625"/>
          <c:y val="0.133"/>
          <c:w val="0.255"/>
          <c:h val="0.72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C2C5E2"/>
              </a:solidFill>
              <a:ln w="3175">
                <a:noFill/>
              </a:ln>
            </c:spPr>
          </c:dPt>
          <c:dPt>
            <c:idx val="2"/>
            <c:spPr>
              <a:solidFill>
                <a:srgbClr val="9199CA"/>
              </a:solidFill>
              <a:ln w="3175">
                <a:noFill/>
              </a:ln>
            </c:spPr>
          </c:dPt>
          <c:dPt>
            <c:idx val="3"/>
            <c:spPr>
              <a:solidFill>
                <a:srgbClr val="DEDFEF"/>
              </a:solidFill>
              <a:ln w="3175">
                <a:noFill/>
              </a:ln>
            </c:spPr>
          </c:dPt>
          <c:dPt>
            <c:idx val="4"/>
            <c:spPr>
              <a:solidFill>
                <a:srgbClr val="C2C5E2"/>
              </a:solidFill>
              <a:ln w="3175">
                <a:noFill/>
              </a:ln>
            </c:spPr>
          </c:dPt>
          <c:dPt>
            <c:idx val="5"/>
            <c:spPr>
              <a:solidFill>
                <a:srgbClr val="A8AED9"/>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'C11F13'!$B$10:$B$13</c:f>
              <c:strCache/>
            </c:strRef>
          </c:cat>
          <c:val>
            <c:numRef>
              <c:f>'C11F13'!$C$10:$C$13</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
          <c:w val="0.96975"/>
          <c:h val="0.74425"/>
        </c:manualLayout>
      </c:layout>
      <c:lineChart>
        <c:grouping val="standard"/>
        <c:varyColors val="0"/>
        <c:ser>
          <c:idx val="5"/>
          <c:order val="0"/>
          <c:tx>
            <c:strRef>
              <c:f>'C11F14'!$B$11</c:f>
              <c:strCache>
                <c:ptCount val="1"/>
                <c:pt idx="0">
                  <c:v>Air</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'C11F14'!$C$9:$M$9</c:f>
              <c:numCache/>
            </c:numRef>
          </c:cat>
          <c:val>
            <c:numRef>
              <c:f>'C11F14'!$C$11:$M$11</c:f>
              <c:numCache/>
            </c:numRef>
          </c:val>
          <c:smooth val="0"/>
        </c:ser>
        <c:ser>
          <c:idx val="0"/>
          <c:order val="1"/>
          <c:tx>
            <c:strRef>
              <c:f>'C11F14'!$B$10</c:f>
              <c:strCache>
                <c:ptCount val="1"/>
                <c:pt idx="0">
                  <c:v>Road</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'C11F14'!$C$9:$M$9</c:f>
              <c:numCache/>
            </c:numRef>
          </c:cat>
          <c:val>
            <c:numRef>
              <c:f>'C11F14'!$C$10:$M$10</c:f>
              <c:numCache/>
            </c:numRef>
          </c:val>
          <c:smooth val="0"/>
        </c:ser>
        <c:ser>
          <c:idx val="1"/>
          <c:order val="2"/>
          <c:tx>
            <c:strRef>
              <c:f>'C11F14'!$B$12</c:f>
              <c:strCache>
                <c:ptCount val="1"/>
                <c:pt idx="0">
                  <c:v>Rail</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'C11F14'!$C$9:$M$9</c:f>
              <c:numCache/>
            </c:numRef>
          </c:cat>
          <c:val>
            <c:numRef>
              <c:f>'C11F14'!$C$12:$M$12</c:f>
              <c:numCache/>
            </c:numRef>
          </c:val>
          <c:smooth val="0"/>
        </c:ser>
        <c:ser>
          <c:idx val="2"/>
          <c:order val="3"/>
          <c:tx>
            <c:strRef>
              <c:f>'C11F14'!$B$13</c:f>
              <c:strCache>
                <c:ptCount val="1"/>
                <c:pt idx="0">
                  <c:v>Inland waterways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'C11F14'!$C$9:$M$9</c:f>
              <c:numCache/>
            </c:numRef>
          </c:cat>
          <c:val>
            <c:numRef>
              <c:f>'C11F14'!$C$13:$M$13</c:f>
              <c:numCache/>
            </c:numRef>
          </c:val>
          <c:smooth val="0"/>
        </c:ser>
        <c:axId val="30432615"/>
        <c:axId val="5458080"/>
      </c:lineChart>
      <c:catAx>
        <c:axId val="30432615"/>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5458080"/>
        <c:crossesAt val="100"/>
        <c:auto val="1"/>
        <c:lblOffset val="100"/>
        <c:noMultiLvlLbl val="0"/>
      </c:catAx>
      <c:valAx>
        <c:axId val="5458080"/>
        <c:scaling>
          <c:orientation val="minMax"/>
          <c:max val="150"/>
          <c:min val="70"/>
        </c:scaling>
        <c:axPos val="l"/>
        <c:majorGridlines>
          <c:spPr>
            <a:ln w="3175">
              <a:solidFill/>
            </a:ln>
          </c:spPr>
        </c:majorGridlines>
        <c:delete val="0"/>
        <c:numFmt formatCode="0" sourceLinked="0"/>
        <c:majorTickMark val="none"/>
        <c:minorTickMark val="none"/>
        <c:tickLblPos val="nextTo"/>
        <c:crossAx val="30432615"/>
        <c:crossesAt val="1"/>
        <c:crossBetween val="between"/>
        <c:dispUnits/>
        <c:majorUnit val="10"/>
      </c:valAx>
      <c:spPr>
        <a:noFill/>
        <a:ln>
          <a:noFill/>
        </a:ln>
      </c:spPr>
    </c:plotArea>
    <c:legend>
      <c:legendPos val="b"/>
      <c:layout>
        <c:manualLayout>
          <c:xMode val="edge"/>
          <c:yMode val="edge"/>
          <c:x val="0.37075"/>
          <c:y val="0.78625"/>
          <c:w val="0.2905"/>
          <c:h val="0.21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'C11F15'!$C$8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'C11F15'!$B$10:$B$46</c:f>
              <c:strCache/>
            </c:strRef>
          </c:cat>
          <c:val>
            <c:numRef>
              <c:f>'C11F15'!$C$10:$C$46</c:f>
              <c:numCache/>
            </c:numRef>
          </c:val>
        </c:ser>
        <c:axId val="49122721"/>
        <c:axId val="39451306"/>
      </c:barChart>
      <c:catAx>
        <c:axId val="4912272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451306"/>
        <c:crosses val="autoZero"/>
        <c:auto val="1"/>
        <c:lblOffset val="0"/>
        <c:tickLblSkip val="1"/>
        <c:noMultiLvlLbl val="0"/>
      </c:catAx>
      <c:valAx>
        <c:axId val="39451306"/>
        <c:scaling>
          <c:orientation val="minMax"/>
          <c:max val="1750"/>
          <c:min val="0"/>
        </c:scaling>
        <c:axPos val="l"/>
        <c:majorGridlines>
          <c:spPr>
            <a:ln w="3175">
              <a:solidFill/>
            </a:ln>
          </c:spPr>
        </c:majorGridlines>
        <c:delete val="0"/>
        <c:numFmt formatCode="#,##0" sourceLinked="0"/>
        <c:majorTickMark val="none"/>
        <c:minorTickMark val="none"/>
        <c:tickLblPos val="nextTo"/>
        <c:crossAx val="49122721"/>
        <c:crossesAt val="1"/>
        <c:crossBetween val="between"/>
        <c:dispUnits/>
        <c:majorUnit val="2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05"/>
        </c:manualLayout>
      </c:layout>
      <c:barChart>
        <c:barDir val="col"/>
        <c:grouping val="stacked"/>
        <c:varyColors val="0"/>
        <c:ser>
          <c:idx val="0"/>
          <c:order val="0"/>
          <c:tx>
            <c:strRef>
              <c:f>'C11F16'!$C$9</c:f>
              <c:strCache>
                <c:ptCount val="1"/>
                <c:pt idx="0">
                  <c:v>2007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'C11F16'!$B$10:$B$42</c:f>
              <c:strCache/>
            </c:strRef>
          </c:cat>
          <c:val>
            <c:numRef>
              <c:f>'C11F16'!$C$10:$C$42</c:f>
              <c:numCache/>
            </c:numRef>
          </c:val>
        </c:ser>
        <c:overlap val="100"/>
        <c:axId val="19517435"/>
        <c:axId val="41439188"/>
      </c:barChart>
      <c:catAx>
        <c:axId val="1951743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1439188"/>
        <c:crosses val="autoZero"/>
        <c:auto val="1"/>
        <c:lblOffset val="0"/>
        <c:tickLblSkip val="1"/>
        <c:noMultiLvlLbl val="0"/>
      </c:catAx>
      <c:valAx>
        <c:axId val="41439188"/>
        <c:scaling>
          <c:orientation val="minMax"/>
          <c:max val="30"/>
          <c:min val="0"/>
        </c:scaling>
        <c:axPos val="l"/>
        <c:majorGridlines>
          <c:spPr>
            <a:ln w="3175">
              <a:solidFill/>
            </a:ln>
          </c:spPr>
        </c:majorGridlines>
        <c:delete val="0"/>
        <c:numFmt formatCode="0.00" sourceLinked="0"/>
        <c:majorTickMark val="none"/>
        <c:minorTickMark val="none"/>
        <c:tickLblPos val="nextTo"/>
        <c:crossAx val="19517435"/>
        <c:crossesAt val="1"/>
        <c:crossBetween val="between"/>
        <c:dispUnits/>
        <c:majorUnit val="5"/>
        <c:minorUnit val="0.06"/>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05"/>
        </c:manualLayout>
      </c:layout>
      <c:barChart>
        <c:barDir val="col"/>
        <c:grouping val="stacked"/>
        <c:varyColors val="0"/>
        <c:ser>
          <c:idx val="0"/>
          <c:order val="0"/>
          <c:tx>
            <c:strRef>
              <c:f>'C11F17'!$C$9</c:f>
              <c:strCache>
                <c:ptCount val="1"/>
                <c:pt idx="0">
                  <c:v>2007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'C11F17'!$B$10:$B$41</c:f>
              <c:strCache/>
            </c:strRef>
          </c:cat>
          <c:val>
            <c:numRef>
              <c:f>'C11F17'!$C$10:$C$41</c:f>
              <c:numCache/>
            </c:numRef>
          </c:val>
        </c:ser>
        <c:overlap val="100"/>
        <c:axId val="37408373"/>
        <c:axId val="1131038"/>
      </c:barChart>
      <c:catAx>
        <c:axId val="3740837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131038"/>
        <c:crosses val="autoZero"/>
        <c:auto val="1"/>
        <c:lblOffset val="0"/>
        <c:tickLblSkip val="1"/>
        <c:noMultiLvlLbl val="0"/>
      </c:catAx>
      <c:valAx>
        <c:axId val="1131038"/>
        <c:scaling>
          <c:orientation val="minMax"/>
          <c:max val="35"/>
          <c:min val="0"/>
        </c:scaling>
        <c:axPos val="l"/>
        <c:majorGridlines>
          <c:spPr>
            <a:ln w="3175">
              <a:solidFill/>
            </a:ln>
          </c:spPr>
        </c:majorGridlines>
        <c:delete val="0"/>
        <c:numFmt formatCode="0.00" sourceLinked="0"/>
        <c:majorTickMark val="none"/>
        <c:minorTickMark val="none"/>
        <c:tickLblPos val="nextTo"/>
        <c:crossAx val="37408373"/>
        <c:crossesAt val="1"/>
        <c:crossBetween val="between"/>
        <c:dispUnits/>
        <c:majorUnit val="5"/>
        <c:minorUnit val="0.08"/>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425"/>
        </c:manualLayout>
      </c:layout>
      <c:barChart>
        <c:barDir val="col"/>
        <c:grouping val="clustered"/>
        <c:varyColors val="0"/>
        <c:ser>
          <c:idx val="0"/>
          <c:order val="0"/>
          <c:tx>
            <c:strRef>
              <c:f>'C11F18'!$C$9</c:f>
              <c:strCache>
                <c:ptCount val="1"/>
                <c:pt idx="0">
                  <c:v>Excluding taxes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'C11F18'!$B$10:$B$36</c:f>
              <c:strCache/>
            </c:strRef>
          </c:cat>
          <c:val>
            <c:numRef>
              <c:f>'C11F18'!$C$10:$C$36</c:f>
              <c:numCache/>
            </c:numRef>
          </c:val>
        </c:ser>
        <c:ser>
          <c:idx val="1"/>
          <c:order val="1"/>
          <c:tx>
            <c:strRef>
              <c:f>'C11F18'!$D$9</c:f>
              <c:strCache>
                <c:ptCount val="1"/>
                <c:pt idx="0">
                  <c:v>Including taxes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'C11F18'!$B$10:$B$36</c:f>
              <c:strCache/>
            </c:strRef>
          </c:cat>
          <c:val>
            <c:numRef>
              <c:f>'C11F18'!$D$10:$D$36</c:f>
              <c:numCache/>
            </c:numRef>
          </c:val>
        </c:ser>
        <c:axId val="10179343"/>
        <c:axId val="24505224"/>
      </c:barChart>
      <c:catAx>
        <c:axId val="1017934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4505224"/>
        <c:crosses val="autoZero"/>
        <c:auto val="1"/>
        <c:lblOffset val="0"/>
        <c:tickLblSkip val="1"/>
        <c:noMultiLvlLbl val="0"/>
      </c:catAx>
      <c:valAx>
        <c:axId val="24505224"/>
        <c:scaling>
          <c:orientation val="minMax"/>
          <c:max val="1.5"/>
          <c:min val="0"/>
        </c:scaling>
        <c:axPos val="l"/>
        <c:majorGridlines>
          <c:spPr>
            <a:ln w="3175">
              <a:solidFill/>
            </a:ln>
          </c:spPr>
        </c:majorGridlines>
        <c:delete val="0"/>
        <c:numFmt formatCode="0.00" sourceLinked="0"/>
        <c:majorTickMark val="none"/>
        <c:minorTickMark val="none"/>
        <c:tickLblPos val="nextTo"/>
        <c:crossAx val="10179343"/>
        <c:crossesAt val="1"/>
        <c:crossBetween val="between"/>
        <c:dispUnits/>
        <c:majorUnit val="0.25"/>
        <c:minorUnit val="0.08"/>
      </c:valAx>
      <c:spPr>
        <a:noFill/>
        <a:ln>
          <a:noFill/>
        </a:ln>
      </c:spPr>
    </c:plotArea>
    <c:legend>
      <c:legendPos val="b"/>
      <c:layout>
        <c:manualLayout>
          <c:xMode val="edge"/>
          <c:yMode val="edge"/>
          <c:x val="0.3055"/>
          <c:y val="0.916"/>
          <c:w val="0.3815"/>
          <c:h val="0.084"/>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9225"/>
          <c:w val="0.4835"/>
          <c:h val="0.691"/>
        </c:manualLayout>
      </c:layout>
      <c:barChart>
        <c:barDir val="col"/>
        <c:grouping val="percentStacked"/>
        <c:varyColors val="0"/>
        <c:ser>
          <c:idx val="0"/>
          <c:order val="0"/>
          <c:tx>
            <c:strRef>
              <c:f>'C11F1'!$B$17</c:f>
              <c:strCache>
                <c:ptCount val="1"/>
                <c:pt idx="0">
                  <c:v>Biomass and waste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'C11F1'!$C$17</c:f>
              <c:numCache/>
            </c:numRef>
          </c:val>
        </c:ser>
        <c:ser>
          <c:idx val="1"/>
          <c:order val="1"/>
          <c:tx>
            <c:strRef>
              <c:f>'C11F1'!$B$18</c:f>
              <c:strCache>
                <c:ptCount val="1"/>
                <c:pt idx="0">
                  <c:v>Hydropower</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'C11F1'!$C$18</c:f>
              <c:numCache/>
            </c:numRef>
          </c:val>
        </c:ser>
        <c:ser>
          <c:idx val="2"/>
          <c:order val="2"/>
          <c:tx>
            <c:strRef>
              <c:f>'C11F1'!$B$19</c:f>
              <c:strCache>
                <c:ptCount val="1"/>
                <c:pt idx="0">
                  <c:v>Wind</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'C11F1'!$C$19</c:f>
              <c:numCache/>
            </c:numRef>
          </c:val>
        </c:ser>
        <c:ser>
          <c:idx val="3"/>
          <c:order val="3"/>
          <c:tx>
            <c:strRef>
              <c:f>'C11F1'!$B$20</c:f>
              <c:strCache>
                <c:ptCount val="1"/>
                <c:pt idx="0">
                  <c:v>Geothermal energy</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'C11F1'!$C$20</c:f>
              <c:numCache/>
            </c:numRef>
          </c:val>
        </c:ser>
        <c:ser>
          <c:idx val="4"/>
          <c:order val="4"/>
          <c:tx>
            <c:strRef>
              <c:f>'C11F1'!$B$21</c:f>
              <c:strCache>
                <c:ptCount val="1"/>
                <c:pt idx="0">
                  <c:v>Solar energy</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'C11F1'!$C$21</c:f>
              <c:numCache/>
            </c:numRef>
          </c:val>
        </c:ser>
        <c:overlap val="100"/>
        <c:axId val="15346473"/>
        <c:axId val="3900530"/>
      </c:barChart>
      <c:catAx>
        <c:axId val="15346473"/>
        <c:scaling>
          <c:orientation val="minMax"/>
        </c:scaling>
        <c:axPos val="b"/>
        <c:delete val="0"/>
        <c:numFmt formatCode="General" sourceLinked="0"/>
        <c:majorTickMark val="in"/>
        <c:minorTickMark val="none"/>
        <c:tickLblPos val="nextTo"/>
        <c:txPr>
          <a:bodyPr/>
          <a:lstStyle/>
          <a:p>
            <a:pPr>
              <a:defRPr lang="en-US" cap="none" sz="800" b="0" i="0" u="none" baseline="0">
                <a:solidFill>
                  <a:srgbClr val="FFFFFF"/>
                </a:solidFill>
              </a:defRPr>
            </a:pPr>
          </a:p>
        </c:txPr>
        <c:crossAx val="3900530"/>
        <c:crosses val="autoZero"/>
        <c:auto val="1"/>
        <c:lblOffset val="100"/>
        <c:noMultiLvlLbl val="0"/>
      </c:catAx>
      <c:valAx>
        <c:axId val="3900530"/>
        <c:scaling>
          <c:orientation val="minMax"/>
        </c:scaling>
        <c:axPos val="l"/>
        <c:majorGridlines>
          <c:spPr>
            <a:ln w="3175">
              <a:solidFill/>
            </a:ln>
          </c:spPr>
        </c:majorGridlines>
        <c:delete val="0"/>
        <c:numFmt formatCode="General" sourceLinked="1"/>
        <c:majorTickMark val="none"/>
        <c:minorTickMark val="none"/>
        <c:tickLblPos val="nextTo"/>
        <c:crossAx val="15346473"/>
        <c:crossesAt val="1"/>
        <c:crossBetween val="between"/>
        <c:dispUnits/>
        <c:majorUnit val="0.25"/>
      </c:valAx>
      <c:spPr>
        <a:noFill/>
        <a:ln>
          <a:noFill/>
        </a:ln>
      </c:spPr>
    </c:plotArea>
    <c:legend>
      <c:legendPos val="r"/>
      <c:layout>
        <c:manualLayout>
          <c:xMode val="edge"/>
          <c:yMode val="edge"/>
          <c:x val="0.173"/>
          <c:y val="0.70575"/>
          <c:w val="0.3105"/>
          <c:h val="0.294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4"/>
        </c:manualLayout>
      </c:layout>
      <c:barChart>
        <c:barDir val="col"/>
        <c:grouping val="clustered"/>
        <c:varyColors val="0"/>
        <c:ser>
          <c:idx val="0"/>
          <c:order val="0"/>
          <c:tx>
            <c:strRef>
              <c:f>'C11F19'!$C$9</c:f>
              <c:strCache>
                <c:ptCount val="1"/>
                <c:pt idx="0">
                  <c:v>Excluding taxes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'C11F19'!$B$10:$B$36</c:f>
              <c:strCache/>
            </c:strRef>
          </c:cat>
          <c:val>
            <c:numRef>
              <c:f>'C11F19'!$C$10:$C$36</c:f>
              <c:numCache/>
            </c:numRef>
          </c:val>
        </c:ser>
        <c:ser>
          <c:idx val="1"/>
          <c:order val="1"/>
          <c:tx>
            <c:strRef>
              <c:f>'C11F19'!$D$9</c:f>
              <c:strCache>
                <c:ptCount val="1"/>
                <c:pt idx="0">
                  <c:v>Including taxes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'C11F19'!$B$10:$B$36</c:f>
              <c:strCache/>
            </c:strRef>
          </c:cat>
          <c:val>
            <c:numRef>
              <c:f>'C11F19'!$D$10:$D$36</c:f>
              <c:numCache/>
            </c:numRef>
          </c:val>
        </c:ser>
        <c:axId val="19220425"/>
        <c:axId val="38766098"/>
      </c:barChart>
      <c:catAx>
        <c:axId val="1922042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8766098"/>
        <c:crosses val="autoZero"/>
        <c:auto val="1"/>
        <c:lblOffset val="0"/>
        <c:tickLblSkip val="1"/>
        <c:noMultiLvlLbl val="0"/>
      </c:catAx>
      <c:valAx>
        <c:axId val="38766098"/>
        <c:scaling>
          <c:orientation val="minMax"/>
          <c:max val="1.5"/>
          <c:min val="0"/>
        </c:scaling>
        <c:axPos val="l"/>
        <c:majorGridlines>
          <c:spPr>
            <a:ln w="3175">
              <a:solidFill/>
            </a:ln>
          </c:spPr>
        </c:majorGridlines>
        <c:delete val="0"/>
        <c:numFmt formatCode="0.00" sourceLinked="0"/>
        <c:majorTickMark val="none"/>
        <c:minorTickMark val="none"/>
        <c:tickLblPos val="nextTo"/>
        <c:crossAx val="19220425"/>
        <c:crossesAt val="1"/>
        <c:crossBetween val="between"/>
        <c:dispUnits/>
        <c:majorUnit val="0.5"/>
        <c:minorUnit val="0.01"/>
      </c:valAx>
      <c:spPr>
        <a:noFill/>
        <a:ln>
          <a:noFill/>
        </a:ln>
      </c:spPr>
    </c:plotArea>
    <c:legend>
      <c:legendPos val="r"/>
      <c:layout>
        <c:manualLayout>
          <c:xMode val="edge"/>
          <c:yMode val="edge"/>
          <c:x val="0.29325"/>
          <c:y val="0.886"/>
          <c:w val="0.435"/>
          <c:h val="0.114"/>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38"/>
          <c:w val="0.96975"/>
          <c:h val="0.6605"/>
        </c:manualLayout>
      </c:layout>
      <c:lineChart>
        <c:grouping val="standard"/>
        <c:varyColors val="0"/>
        <c:ser>
          <c:idx val="5"/>
          <c:order val="0"/>
          <c:tx>
            <c:strRef>
              <c:f>'C11F2'!$B$15</c:f>
              <c:strCache>
                <c:ptCount val="1"/>
                <c:pt idx="0">
                  <c:v>Renewable energy</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'C11F2'!$C$9:$M$9</c:f>
              <c:numCache/>
            </c:numRef>
          </c:cat>
          <c:val>
            <c:numRef>
              <c:f>'C11F2'!$C$15:$M$15</c:f>
              <c:numCache/>
            </c:numRef>
          </c:val>
          <c:smooth val="0"/>
        </c:ser>
        <c:ser>
          <c:idx val="0"/>
          <c:order val="1"/>
          <c:tx>
            <c:strRef>
              <c:f>'C11F2'!$B$14</c:f>
              <c:strCache>
                <c:ptCount val="1"/>
                <c:pt idx="0">
                  <c:v>Nuclear energy</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'C11F2'!$C$9:$M$9</c:f>
              <c:numCache/>
            </c:numRef>
          </c:cat>
          <c:val>
            <c:numRef>
              <c:f>'C11F2'!$C$14:$M$14</c:f>
              <c:numCache/>
            </c:numRef>
          </c:val>
          <c:smooth val="0"/>
        </c:ser>
        <c:ser>
          <c:idx val="1"/>
          <c:order val="2"/>
          <c:tx>
            <c:strRef>
              <c:f>'C11F2'!$B$13</c:f>
              <c:strCache>
                <c:ptCount val="1"/>
                <c:pt idx="0">
                  <c:v>Natural gas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'C11F2'!$C$9:$M$9</c:f>
              <c:numCache/>
            </c:numRef>
          </c:cat>
          <c:val>
            <c:numRef>
              <c:f>'C11F2'!$C$13:$M$13</c:f>
              <c:numCache/>
            </c:numRef>
          </c:val>
          <c:smooth val="0"/>
        </c:ser>
        <c:ser>
          <c:idx val="4"/>
          <c:order val="3"/>
          <c:tx>
            <c:strRef>
              <c:f>'C11F2'!$B$10</c:f>
              <c:strCache>
                <c:ptCount val="1"/>
                <c:pt idx="0">
                  <c:v>Total production</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'C11F2'!$C$9:$M$9</c:f>
              <c:numCache/>
            </c:numRef>
          </c:cat>
          <c:val>
            <c:numRef>
              <c:f>'C11F2'!$C$10:$M$10</c:f>
              <c:numCache/>
            </c:numRef>
          </c:val>
          <c:smooth val="0"/>
        </c:ser>
        <c:ser>
          <c:idx val="2"/>
          <c:order val="4"/>
          <c:tx>
            <c:strRef>
              <c:f>'C11F2'!$B$12</c:f>
              <c:strCache>
                <c:ptCount val="1"/>
                <c:pt idx="0">
                  <c:v>Crude oil</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'C11F2'!$C$9:$M$9</c:f>
              <c:numCache/>
            </c:numRef>
          </c:cat>
          <c:val>
            <c:numRef>
              <c:f>'C11F2'!$C$12:$M$12</c:f>
              <c:numCache/>
            </c:numRef>
          </c:val>
          <c:smooth val="0"/>
        </c:ser>
        <c:ser>
          <c:idx val="3"/>
          <c:order val="5"/>
          <c:tx>
            <c:strRef>
              <c:f>'C11F2'!$B$11</c:f>
              <c:strCache>
                <c:ptCount val="1"/>
                <c:pt idx="0">
                  <c:v>Solid fuels</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'C11F2'!$C$9:$M$9</c:f>
              <c:numCache/>
            </c:numRef>
          </c:cat>
          <c:val>
            <c:numRef>
              <c:f>'C11F2'!$C$11:$M$11</c:f>
              <c:numCache/>
            </c:numRef>
          </c:val>
          <c:smooth val="0"/>
        </c:ser>
        <c:axId val="35104771"/>
        <c:axId val="47507484"/>
      </c:lineChart>
      <c:catAx>
        <c:axId val="35104771"/>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47507484"/>
        <c:crossesAt val="100"/>
        <c:auto val="1"/>
        <c:lblOffset val="100"/>
        <c:noMultiLvlLbl val="0"/>
      </c:catAx>
      <c:valAx>
        <c:axId val="47507484"/>
        <c:scaling>
          <c:orientation val="minMax"/>
          <c:max val="150"/>
          <c:min val="50"/>
        </c:scaling>
        <c:axPos val="l"/>
        <c:majorGridlines>
          <c:spPr>
            <a:ln w="3175">
              <a:solidFill/>
            </a:ln>
          </c:spPr>
        </c:majorGridlines>
        <c:delete val="0"/>
        <c:numFmt formatCode="0" sourceLinked="0"/>
        <c:majorTickMark val="none"/>
        <c:minorTickMark val="none"/>
        <c:tickLblPos val="nextTo"/>
        <c:crossAx val="35104771"/>
        <c:crossesAt val="1"/>
        <c:crossBetween val="between"/>
        <c:dispUnits/>
        <c:majorUnit val="25"/>
      </c:valAx>
      <c:spPr>
        <a:noFill/>
        <a:ln>
          <a:noFill/>
        </a:ln>
      </c:spPr>
    </c:plotArea>
    <c:legend>
      <c:legendPos val="r"/>
      <c:layout>
        <c:manualLayout>
          <c:xMode val="edge"/>
          <c:yMode val="edge"/>
          <c:x val="0.3555"/>
          <c:y val="0.69475"/>
          <c:w val="0.2905"/>
          <c:h val="0.305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'C11F3'!$C$9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'C11F3'!$B$10:$B$21</c:f>
              <c:strCache/>
            </c:strRef>
          </c:cat>
          <c:val>
            <c:numRef>
              <c:f>'C11F3'!$C$10:$C$21</c:f>
              <c:numCache/>
            </c:numRef>
          </c:val>
        </c:ser>
        <c:axId val="24914173"/>
        <c:axId val="22900966"/>
      </c:barChart>
      <c:catAx>
        <c:axId val="24914173"/>
        <c:scaling>
          <c:orientation val="minMax"/>
        </c:scaling>
        <c:axPos val="b"/>
        <c:delete val="0"/>
        <c:numFmt formatCode="General" sourceLinked="1"/>
        <c:majorTickMark val="in"/>
        <c:minorTickMark val="none"/>
        <c:tickLblPos val="nextTo"/>
        <c:crossAx val="22900966"/>
        <c:crosses val="autoZero"/>
        <c:auto val="1"/>
        <c:lblOffset val="0"/>
        <c:tickLblSkip val="1"/>
        <c:noMultiLvlLbl val="0"/>
      </c:catAx>
      <c:valAx>
        <c:axId val="22900966"/>
        <c:scaling>
          <c:orientation val="minMax"/>
          <c:max val="50"/>
          <c:min val="0"/>
        </c:scaling>
        <c:axPos val="l"/>
        <c:majorGridlines>
          <c:spPr>
            <a:ln w="3175">
              <a:solidFill/>
            </a:ln>
          </c:spPr>
        </c:majorGridlines>
        <c:delete val="0"/>
        <c:numFmt formatCode="0" sourceLinked="0"/>
        <c:majorTickMark val="none"/>
        <c:minorTickMark val="none"/>
        <c:tickLblPos val="nextTo"/>
        <c:crossAx val="24914173"/>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'C11F4'!$C$9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'C11F4'!$B$10:$B$21</c:f>
              <c:strCache/>
            </c:strRef>
          </c:cat>
          <c:val>
            <c:numRef>
              <c:f>'C11F4'!$C$10:$C$21</c:f>
              <c:numCache/>
            </c:numRef>
          </c:val>
        </c:ser>
        <c:axId val="4782103"/>
        <c:axId val="43038928"/>
      </c:barChart>
      <c:catAx>
        <c:axId val="4782103"/>
        <c:scaling>
          <c:orientation val="minMax"/>
        </c:scaling>
        <c:axPos val="b"/>
        <c:delete val="0"/>
        <c:numFmt formatCode="General" sourceLinked="1"/>
        <c:majorTickMark val="in"/>
        <c:minorTickMark val="none"/>
        <c:tickLblPos val="nextTo"/>
        <c:crossAx val="43038928"/>
        <c:crosses val="autoZero"/>
        <c:auto val="1"/>
        <c:lblOffset val="0"/>
        <c:tickLblSkip val="1"/>
        <c:noMultiLvlLbl val="0"/>
      </c:catAx>
      <c:valAx>
        <c:axId val="43038928"/>
        <c:scaling>
          <c:orientation val="minMax"/>
          <c:max val="50"/>
          <c:min val="0"/>
        </c:scaling>
        <c:axPos val="l"/>
        <c:majorGridlines>
          <c:spPr>
            <a:ln w="3175">
              <a:solidFill/>
            </a:ln>
          </c:spPr>
        </c:majorGridlines>
        <c:delete val="0"/>
        <c:numFmt formatCode="0" sourceLinked="0"/>
        <c:majorTickMark val="none"/>
        <c:minorTickMark val="none"/>
        <c:tickLblPos val="nextTo"/>
        <c:crossAx val="4782103"/>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4625"/>
          <c:w val="0.94425"/>
          <c:h val="0.95375"/>
        </c:manualLayout>
      </c:layout>
      <c:barChart>
        <c:barDir val="col"/>
        <c:grouping val="clustered"/>
        <c:varyColors val="0"/>
        <c:ser>
          <c:idx val="0"/>
          <c:order val="0"/>
          <c:tx>
            <c:strRef>
              <c:f>'C11F5'!$C$9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'C11F5'!$B$53:$B$86</c:f>
              <c:strCache/>
            </c:strRef>
          </c:cat>
          <c:val>
            <c:numRef>
              <c:f>'C11F5'!$C$53:$C$86</c:f>
              <c:numCache/>
            </c:numRef>
          </c:val>
        </c:ser>
        <c:axId val="51806033"/>
        <c:axId val="63601114"/>
      </c:barChart>
      <c:scatterChart>
        <c:scatterStyle val="lineMarker"/>
        <c:varyColors val="0"/>
        <c:ser>
          <c:idx val="1"/>
          <c:order val="1"/>
          <c:tx>
            <c:strRef>
              <c:f>'C11F5'!$G$1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'C11F5'!$H$2</c:f>
                  <c:strCache>
                    <c:ptCount val="1"/>
                    <c:pt idx="0">
                      <c:v>-625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1"/>
              <c:tx>
                <c:strRef>
                  <c:f>'C11F5'!$H$3</c:f>
                  <c:strCache>
                    <c:ptCount val="1"/>
                    <c:pt idx="0">
                      <c:v>-600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2"/>
              <c:tx>
                <c:strRef>
                  <c:f>'C11F5'!$H$4</c:f>
                  <c:strCache>
                    <c:ptCount val="1"/>
                    <c:pt idx="0">
                      <c:v>-75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3"/>
              <c:tx>
                <c:strRef>
                  <c:f>'C11F5'!$H$5</c:f>
                  <c:strCache>
                    <c:ptCount val="1"/>
                    <c:pt idx="0">
                      <c:v>-50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4"/>
              <c:tx>
                <c:strRef>
                  <c:f>'C11F5'!$H$6</c:f>
                  <c:strCache>
                    <c:ptCount val="1"/>
                    <c:pt idx="0">
                      <c:v>-25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5"/>
              <c:tx>
                <c:strRef>
                  <c:f>'C11F5'!$H$7</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6"/>
              <c:tx>
                <c:strRef>
                  <c:f>'C11F5'!$H$8</c:f>
                  <c:strCache>
                    <c:ptCount val="1"/>
                    <c:pt idx="0">
                      <c:v>25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7"/>
              <c:tx>
                <c:strRef>
                  <c:f>'C11F5'!$H$9</c:f>
                  <c:strCache>
                    <c:ptCount val="1"/>
                    <c:pt idx="0">
                      <c:v>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8"/>
              <c:tx>
                <c:strRef>
                  <c:f>'C11F5'!$H$10</c:f>
                  <c:strCache>
                    <c:ptCount val="1"/>
                    <c:pt idx="0">
                      <c:v>75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9"/>
              <c:tx>
                <c:strRef>
                  <c:f>'C11F5'!$H$11</c:f>
                  <c:strCache>
                    <c:ptCount val="1"/>
                    <c:pt idx="0">
                      <c:v>100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'C11F5'!$F$2:$F$11</c:f>
              <c:numCache/>
            </c:numRef>
          </c:xVal>
          <c:yVal>
            <c:numRef>
              <c:f>'C11F5'!$G$2:$G$11</c:f>
              <c:numCache/>
            </c:numRef>
          </c:yVal>
          <c:smooth val="0"/>
        </c:ser>
        <c:ser>
          <c:idx val="2"/>
          <c:order val="2"/>
          <c:tx>
            <c:strRef>
              <c:f>'C11F5'!$G$1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'C11F5'!$F$2:$F$11</c:f>
              <c:numCache/>
            </c:numRef>
          </c:xVal>
          <c:yVal>
            <c:numRef>
              <c:f>'C11F5'!$G$2:$G$11</c:f>
              <c:numCache/>
            </c:numRef>
          </c:yVal>
          <c:smooth val="0"/>
        </c:ser>
        <c:ser>
          <c:idx val="3"/>
          <c:order val="3"/>
          <c:tx>
            <c:strRef>
              <c:f>'C11F5'!$G$1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'C11F5'!$F$2:$F$11</c:f>
              <c:numCache/>
            </c:numRef>
          </c:xVal>
          <c:yVal>
            <c:numRef>
              <c:f>'C11F5'!$G$2:$G$11</c:f>
              <c:numCache/>
            </c:numRef>
          </c:yVal>
          <c:smooth val="0"/>
        </c:ser>
        <c:ser>
          <c:idx val="4"/>
          <c:order val="4"/>
          <c:tx>
            <c:strRef>
              <c:f>'C11F5'!$O$1</c:f>
              <c:strCache>
                <c:ptCount val="1"/>
                <c:pt idx="0">
                  <c:v>cut-off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'C11F5'!$N$2:$N$3</c:f>
              <c:numCache/>
            </c:numRef>
          </c:xVal>
          <c:yVal>
            <c:numRef>
              <c:f>'C11F5'!$O$2:$O$3</c:f>
              <c:numCache/>
            </c:numRef>
          </c:yVal>
          <c:smooth val="0"/>
        </c:ser>
        <c:axId val="35539115"/>
        <c:axId val="51416580"/>
      </c:scatterChart>
      <c:catAx>
        <c:axId val="5180603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3601114"/>
        <c:crosses val="autoZero"/>
        <c:auto val="1"/>
        <c:lblOffset val="0"/>
        <c:tickLblSkip val="1"/>
        <c:noMultiLvlLbl val="0"/>
      </c:catAx>
      <c:valAx>
        <c:axId val="63601114"/>
        <c:scaling>
          <c:orientation val="minMax"/>
          <c:max val="100"/>
          <c:min val="-150"/>
        </c:scaling>
        <c:axPos val="l"/>
        <c:majorGridlines>
          <c:spPr>
            <a:ln w="3175">
              <a:solidFill/>
            </a:ln>
          </c:spPr>
        </c:majorGridlines>
        <c:delete val="0"/>
        <c:numFmt formatCode="0" sourceLinked="0"/>
        <c:majorTickMark val="none"/>
        <c:minorTickMark val="none"/>
        <c:tickLblPos val="none"/>
        <c:crossAx val="51806033"/>
        <c:crossesAt val="1"/>
        <c:crossBetween val="between"/>
        <c:dispUnits/>
        <c:majorUnit val="25"/>
      </c:valAx>
      <c:valAx>
        <c:axId val="35539115"/>
        <c:scaling>
          <c:orientation val="minMax"/>
          <c:max val="1"/>
          <c:min val="0"/>
        </c:scaling>
        <c:axPos val="b"/>
        <c:delete val="0"/>
        <c:numFmt formatCode="General" sourceLinked="1"/>
        <c:majorTickMark val="none"/>
        <c:minorTickMark val="none"/>
        <c:tickLblPos val="none"/>
        <c:spPr>
          <a:ln w="3175">
            <a:noFill/>
          </a:ln>
        </c:spPr>
        <c:crossAx val="51416580"/>
        <c:crosses val="max"/>
        <c:crossBetween val="midCat"/>
        <c:dispUnits/>
      </c:valAx>
      <c:valAx>
        <c:axId val="51416580"/>
        <c:scaling>
          <c:orientation val="minMax"/>
        </c:scaling>
        <c:axPos val="l"/>
        <c:delete val="1"/>
        <c:majorTickMark val="out"/>
        <c:minorTickMark val="none"/>
        <c:tickLblPos val="nextTo"/>
        <c:crossAx val="35539115"/>
        <c:crosses val="max"/>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5"/>
          <c:y val="0.1385"/>
          <c:w val="0.46325"/>
          <c:h val="0.67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A8AED9"/>
              </a:solidFill>
              <a:ln w="3175">
                <a:noFill/>
              </a:ln>
            </c:spPr>
          </c:dPt>
          <c:dPt>
            <c:idx val="6"/>
            <c:spPr>
              <a:solidFill>
                <a:srgbClr val="C2C5E2"/>
              </a:solidFill>
              <a:ln w="3175">
                <a:noFill/>
              </a:ln>
            </c:spPr>
          </c:dPt>
          <c:dPt>
            <c:idx val="7"/>
            <c:spPr>
              <a:solidFill>
                <a:srgbClr val="7A85C2"/>
              </a:solidFill>
              <a:ln w="3175">
                <a:noFill/>
              </a:ln>
            </c:spPr>
          </c:dPt>
          <c:dPt>
            <c:idx val="8"/>
            <c:spPr>
              <a:solidFill>
                <a:srgbClr val="DEDFEF"/>
              </a:solidFill>
              <a:ln w="3175">
                <a:noFill/>
              </a:ln>
            </c:spPr>
          </c:dPt>
          <c:dLbls>
            <c:dLbl>
              <c:idx val="0"/>
              <c:layout>
                <c:manualLayout>
                  <c:x val="0"/>
                  <c:y val="0"/>
                </c:manualLayout>
              </c:layout>
              <c:tx>
                <c:rich>
                  <a:bodyPr vert="horz" rot="0" anchor="ctr"/>
                  <a:lstStyle/>
                  <a:p>
                    <a:pPr algn="ctr">
                      <a:defRPr/>
                    </a:pPr>
                    <a:r>
                      <a:rPr lang="en-US" cap="none" sz="800" b="0" i="0" u="none" baseline="0"/>
                      <a:t>Nuclear 
power plants
30.1%</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Natural gas-fired 
power stations
20.0%</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Coal-fired 
power stations
19.1%</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Hydropower 
plants
10.3%</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Lignite-fired power stations
9.3%</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800" b="0" i="0" u="none" baseline="0"/>
                      <a:t>Other power 
stations
2.4%</a:t>
                    </a:r>
                  </a:p>
                </c:rich>
              </c:tx>
              <c:numFmt formatCode="General" sourceLinked="1"/>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'C11F6'!$B$10:$B$18</c:f>
              <c:strCache/>
            </c:strRef>
          </c:cat>
          <c:val>
            <c:numRef>
              <c:f>'C11F6'!$C$10:$C$18</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'C11F7'!$C$9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'C11F7'!$B$10:$B$43</c:f>
              <c:strCache/>
            </c:strRef>
          </c:cat>
          <c:val>
            <c:numRef>
              <c:f>'C11F7'!$C$10:$C$43</c:f>
              <c:numCache/>
            </c:numRef>
          </c:val>
        </c:ser>
        <c:ser>
          <c:idx val="1"/>
          <c:order val="1"/>
          <c:tx>
            <c:strRef>
              <c:f>'C11F7'!$D$9</c:f>
              <c:strCache>
                <c:ptCount val="1"/>
                <c:pt idx="0">
                  <c:v>2010 (1)</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'C11F7'!$B$10:$B$43</c:f>
              <c:strCache/>
            </c:strRef>
          </c:cat>
          <c:val>
            <c:numRef>
              <c:f>'C11F7'!$D$10:$D$43</c:f>
              <c:numCache/>
            </c:numRef>
          </c:val>
        </c:ser>
        <c:axId val="60096037"/>
        <c:axId val="3993422"/>
      </c:barChart>
      <c:catAx>
        <c:axId val="6009603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93422"/>
        <c:crosses val="autoZero"/>
        <c:auto val="1"/>
        <c:lblOffset val="0"/>
        <c:tickLblSkip val="1"/>
        <c:noMultiLvlLbl val="0"/>
      </c:catAx>
      <c:valAx>
        <c:axId val="3993422"/>
        <c:scaling>
          <c:orientation val="minMax"/>
          <c:max val="125"/>
          <c:min val="0"/>
        </c:scaling>
        <c:axPos val="l"/>
        <c:majorGridlines>
          <c:spPr>
            <a:ln w="3175">
              <a:solidFill/>
            </a:ln>
          </c:spPr>
        </c:majorGridlines>
        <c:delete val="0"/>
        <c:numFmt formatCode="0" sourceLinked="0"/>
        <c:majorTickMark val="none"/>
        <c:minorTickMark val="none"/>
        <c:tickLblPos val="nextTo"/>
        <c:crossAx val="60096037"/>
        <c:crossesAt val="1"/>
        <c:crossBetween val="between"/>
        <c:dispUnits/>
        <c:majorUnit val="25"/>
      </c:valAx>
      <c:spPr>
        <a:noFill/>
        <a:ln>
          <a:noFill/>
        </a:ln>
      </c:spPr>
    </c:plotArea>
    <c:legend>
      <c:legendPos val="r"/>
      <c:layout>
        <c:manualLayout>
          <c:xMode val="edge"/>
          <c:yMode val="edge"/>
          <c:x val="0.3745"/>
          <c:y val="0.92625"/>
          <c:w val="0.31125"/>
          <c:h val="0.07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'C11F8'!$C$9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'C11F8'!$B$10:$B$40</c:f>
              <c:strCache/>
            </c:strRef>
          </c:cat>
          <c:val>
            <c:numRef>
              <c:f>'C11F8'!$C$10:$C$40</c:f>
              <c:numCache/>
            </c:numRef>
          </c:val>
        </c:ser>
        <c:axId val="35940799"/>
        <c:axId val="55031736"/>
      </c:barChart>
      <c:catAx>
        <c:axId val="3594079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031736"/>
        <c:crosses val="autoZero"/>
        <c:auto val="1"/>
        <c:lblOffset val="0"/>
        <c:tickLblSkip val="1"/>
        <c:noMultiLvlLbl val="0"/>
      </c:catAx>
      <c:valAx>
        <c:axId val="55031736"/>
        <c:scaling>
          <c:orientation val="minMax"/>
          <c:max val="100"/>
          <c:min val="0"/>
        </c:scaling>
        <c:axPos val="l"/>
        <c:majorGridlines>
          <c:spPr>
            <a:ln w="3175">
              <a:solidFill/>
            </a:ln>
          </c:spPr>
        </c:majorGridlines>
        <c:delete val="0"/>
        <c:numFmt formatCode="0" sourceLinked="0"/>
        <c:majorTickMark val="none"/>
        <c:minorTickMark val="none"/>
        <c:tickLblPos val="nextTo"/>
        <c:crossAx val="3594079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0.178</cdr:y>
    </cdr:from>
    <cdr:to>
      <cdr:x>0.7315</cdr:x>
      <cdr:y>0.719</cdr:y>
    </cdr:to>
    <cdr:grpSp>
      <cdr:nvGrpSpPr>
        <cdr:cNvPr id="1" name="Group 1"/>
        <cdr:cNvGrpSpPr>
          <a:grpSpLocks/>
        </cdr:cNvGrpSpPr>
      </cdr:nvGrpSpPr>
      <cdr:grpSpPr>
        <a:xfrm>
          <a:off x="2324100" y="485775"/>
          <a:ext cx="1047750" cy="1495425"/>
          <a:chOff x="623" y="80"/>
          <a:chExt cx="108" cy="152"/>
        </a:xfrm>
        <a:solidFill>
          <a:srgbClr val="FFFFFF"/>
        </a:solidFill>
      </cdr:grpSpPr>
      <cdr:sp>
        <cdr:nvSpPr>
          <cdr:cNvPr id="2" name="Line 2"/>
          <cdr:cNvSpPr>
            <a:spLocks/>
          </cdr:cNvSpPr>
        </cdr:nvSpPr>
        <cdr:spPr>
          <a:xfrm flipV="1">
            <a:off x="626" y="80"/>
            <a:ext cx="104" cy="38"/>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3" name="Line 3"/>
          <cdr:cNvSpPr>
            <a:spLocks/>
          </cdr:cNvSpPr>
        </cdr:nvSpPr>
        <cdr:spPr>
          <a:xfrm>
            <a:off x="623" y="196"/>
            <a:ext cx="108" cy="36"/>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295275</xdr:colOff>
      <xdr:row>8</xdr:row>
      <xdr:rowOff>47625</xdr:rowOff>
    </xdr:from>
    <xdr:to>
      <xdr:col>19</xdr:col>
      <xdr:colOff>542925</xdr:colOff>
      <xdr:row>25</xdr:row>
      <xdr:rowOff>142875</xdr:rowOff>
    </xdr:to>
    <xdr:graphicFrame>
      <xdr:nvGraphicFramePr>
        <xdr:cNvPr id="1" name="Chart 1"/>
        <xdr:cNvGraphicFramePr/>
      </xdr:nvGraphicFramePr>
      <xdr:xfrm>
        <a:off x="6248400" y="1266825"/>
        <a:ext cx="6343650" cy="26860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21</xdr:row>
      <xdr:rowOff>123825</xdr:rowOff>
    </xdr:from>
    <xdr:to>
      <xdr:col>9</xdr:col>
      <xdr:colOff>114300</xdr:colOff>
      <xdr:row>38</xdr:row>
      <xdr:rowOff>123825</xdr:rowOff>
    </xdr:to>
    <xdr:graphicFrame>
      <xdr:nvGraphicFramePr>
        <xdr:cNvPr id="1" name="Chart 4"/>
        <xdr:cNvGraphicFramePr/>
      </xdr:nvGraphicFramePr>
      <xdr:xfrm>
        <a:off x="647700" y="33432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8</xdr:row>
      <xdr:rowOff>114300</xdr:rowOff>
    </xdr:from>
    <xdr:to>
      <xdr:col>14</xdr:col>
      <xdr:colOff>323850</xdr:colOff>
      <xdr:row>25</xdr:row>
      <xdr:rowOff>76200</xdr:rowOff>
    </xdr:to>
    <xdr:graphicFrame>
      <xdr:nvGraphicFramePr>
        <xdr:cNvPr id="1" name="Chart 1"/>
        <xdr:cNvGraphicFramePr/>
      </xdr:nvGraphicFramePr>
      <xdr:xfrm>
        <a:off x="2762250" y="13335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571500</xdr:colOff>
      <xdr:row>0</xdr:row>
      <xdr:rowOff>85725</xdr:rowOff>
    </xdr:from>
    <xdr:to>
      <xdr:col>15</xdr:col>
      <xdr:colOff>523875</xdr:colOff>
      <xdr:row>18</xdr:row>
      <xdr:rowOff>133350</xdr:rowOff>
    </xdr:to>
    <xdr:graphicFrame>
      <xdr:nvGraphicFramePr>
        <xdr:cNvPr id="1" name="Chart 2"/>
        <xdr:cNvGraphicFramePr/>
      </xdr:nvGraphicFramePr>
      <xdr:xfrm>
        <a:off x="3838575" y="85725"/>
        <a:ext cx="7267575" cy="2790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352425</xdr:colOff>
      <xdr:row>0</xdr:row>
      <xdr:rowOff>0</xdr:rowOff>
    </xdr:from>
    <xdr:to>
      <xdr:col>15</xdr:col>
      <xdr:colOff>304800</xdr:colOff>
      <xdr:row>17</xdr:row>
      <xdr:rowOff>0</xdr:rowOff>
    </xdr:to>
    <xdr:graphicFrame>
      <xdr:nvGraphicFramePr>
        <xdr:cNvPr id="1" name="Chart 1"/>
        <xdr:cNvGraphicFramePr/>
      </xdr:nvGraphicFramePr>
      <xdr:xfrm>
        <a:off x="3638550" y="0"/>
        <a:ext cx="7267575" cy="25908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16</xdr:row>
      <xdr:rowOff>66675</xdr:rowOff>
    </xdr:from>
    <xdr:to>
      <xdr:col>9</xdr:col>
      <xdr:colOff>161925</xdr:colOff>
      <xdr:row>33</xdr:row>
      <xdr:rowOff>57150</xdr:rowOff>
    </xdr:to>
    <xdr:graphicFrame>
      <xdr:nvGraphicFramePr>
        <xdr:cNvPr id="1" name="Chart 1"/>
        <xdr:cNvGraphicFramePr/>
      </xdr:nvGraphicFramePr>
      <xdr:xfrm>
        <a:off x="647700" y="2514600"/>
        <a:ext cx="6381750" cy="25908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8</xdr:row>
      <xdr:rowOff>104775</xdr:rowOff>
    </xdr:from>
    <xdr:to>
      <xdr:col>14</xdr:col>
      <xdr:colOff>28575</xdr:colOff>
      <xdr:row>25</xdr:row>
      <xdr:rowOff>66675</xdr:rowOff>
    </xdr:to>
    <xdr:graphicFrame>
      <xdr:nvGraphicFramePr>
        <xdr:cNvPr id="1" name="Chart 2"/>
        <xdr:cNvGraphicFramePr/>
      </xdr:nvGraphicFramePr>
      <xdr:xfrm>
        <a:off x="2590800" y="132397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200025</xdr:colOff>
      <xdr:row>8</xdr:row>
      <xdr:rowOff>133350</xdr:rowOff>
    </xdr:from>
    <xdr:to>
      <xdr:col>13</xdr:col>
      <xdr:colOff>390525</xdr:colOff>
      <xdr:row>26</xdr:row>
      <xdr:rowOff>66675</xdr:rowOff>
    </xdr:to>
    <xdr:graphicFrame>
      <xdr:nvGraphicFramePr>
        <xdr:cNvPr id="1" name="Chart 2"/>
        <xdr:cNvGraphicFramePr/>
      </xdr:nvGraphicFramePr>
      <xdr:xfrm>
        <a:off x="2400300" y="1352550"/>
        <a:ext cx="6372225" cy="26765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381000</xdr:colOff>
      <xdr:row>8</xdr:row>
      <xdr:rowOff>114300</xdr:rowOff>
    </xdr:from>
    <xdr:to>
      <xdr:col>14</xdr:col>
      <xdr:colOff>57150</xdr:colOff>
      <xdr:row>26</xdr:row>
      <xdr:rowOff>57150</xdr:rowOff>
    </xdr:to>
    <xdr:graphicFrame>
      <xdr:nvGraphicFramePr>
        <xdr:cNvPr id="1" name="Chart 2"/>
        <xdr:cNvGraphicFramePr/>
      </xdr:nvGraphicFramePr>
      <xdr:xfrm>
        <a:off x="2524125" y="1333500"/>
        <a:ext cx="6381750" cy="26860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333375</xdr:colOff>
      <xdr:row>8</xdr:row>
      <xdr:rowOff>285750</xdr:rowOff>
    </xdr:from>
    <xdr:to>
      <xdr:col>14</xdr:col>
      <xdr:colOff>590550</xdr:colOff>
      <xdr:row>26</xdr:row>
      <xdr:rowOff>85725</xdr:rowOff>
    </xdr:to>
    <xdr:graphicFrame>
      <xdr:nvGraphicFramePr>
        <xdr:cNvPr id="1" name="Chart 2"/>
        <xdr:cNvGraphicFramePr/>
      </xdr:nvGraphicFramePr>
      <xdr:xfrm>
        <a:off x="3086100" y="1504950"/>
        <a:ext cx="6353175"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285750</xdr:colOff>
      <xdr:row>1</xdr:row>
      <xdr:rowOff>85725</xdr:rowOff>
    </xdr:from>
    <xdr:to>
      <xdr:col>13</xdr:col>
      <xdr:colOff>28575</xdr:colOff>
      <xdr:row>19</xdr:row>
      <xdr:rowOff>104775</xdr:rowOff>
    </xdr:to>
    <xdr:graphicFrame>
      <xdr:nvGraphicFramePr>
        <xdr:cNvPr id="1" name="Chart 3"/>
        <xdr:cNvGraphicFramePr/>
      </xdr:nvGraphicFramePr>
      <xdr:xfrm>
        <a:off x="3829050" y="238125"/>
        <a:ext cx="4619625" cy="2762250"/>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561975</xdr:colOff>
      <xdr:row>1</xdr:row>
      <xdr:rowOff>114300</xdr:rowOff>
    </xdr:from>
    <xdr:to>
      <xdr:col>16</xdr:col>
      <xdr:colOff>457200</xdr:colOff>
      <xdr:row>19</xdr:row>
      <xdr:rowOff>142875</xdr:rowOff>
    </xdr:to>
    <xdr:graphicFrame>
      <xdr:nvGraphicFramePr>
        <xdr:cNvPr id="2" name="Chart 4"/>
        <xdr:cNvGraphicFramePr/>
      </xdr:nvGraphicFramePr>
      <xdr:xfrm>
        <a:off x="7153275" y="266700"/>
        <a:ext cx="3552825" cy="277177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200025</xdr:colOff>
      <xdr:row>8</xdr:row>
      <xdr:rowOff>247650</xdr:rowOff>
    </xdr:from>
    <xdr:to>
      <xdr:col>14</xdr:col>
      <xdr:colOff>428625</xdr:colOff>
      <xdr:row>26</xdr:row>
      <xdr:rowOff>28575</xdr:rowOff>
    </xdr:to>
    <xdr:graphicFrame>
      <xdr:nvGraphicFramePr>
        <xdr:cNvPr id="1" name="Chart 2"/>
        <xdr:cNvGraphicFramePr/>
      </xdr:nvGraphicFramePr>
      <xdr:xfrm>
        <a:off x="2952750" y="1466850"/>
        <a:ext cx="6324600" cy="2676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18</xdr:row>
      <xdr:rowOff>95250</xdr:rowOff>
    </xdr:from>
    <xdr:to>
      <xdr:col>9</xdr:col>
      <xdr:colOff>161925</xdr:colOff>
      <xdr:row>35</xdr:row>
      <xdr:rowOff>85725</xdr:rowOff>
    </xdr:to>
    <xdr:graphicFrame>
      <xdr:nvGraphicFramePr>
        <xdr:cNvPr id="1" name="Chart 2"/>
        <xdr:cNvGraphicFramePr/>
      </xdr:nvGraphicFramePr>
      <xdr:xfrm>
        <a:off x="647700" y="2847975"/>
        <a:ext cx="6381750" cy="2590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180975</xdr:colOff>
      <xdr:row>9</xdr:row>
      <xdr:rowOff>66675</xdr:rowOff>
    </xdr:from>
    <xdr:to>
      <xdr:col>13</xdr:col>
      <xdr:colOff>523875</xdr:colOff>
      <xdr:row>22</xdr:row>
      <xdr:rowOff>0</xdr:rowOff>
    </xdr:to>
    <xdr:graphicFrame>
      <xdr:nvGraphicFramePr>
        <xdr:cNvPr id="1" name="Chart 1"/>
        <xdr:cNvGraphicFramePr/>
      </xdr:nvGraphicFramePr>
      <xdr:xfrm>
        <a:off x="2152650" y="1524000"/>
        <a:ext cx="6438900" cy="2038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476250</xdr:colOff>
      <xdr:row>8</xdr:row>
      <xdr:rowOff>114300</xdr:rowOff>
    </xdr:from>
    <xdr:to>
      <xdr:col>14</xdr:col>
      <xdr:colOff>209550</xdr:colOff>
      <xdr:row>21</xdr:row>
      <xdr:rowOff>38100</xdr:rowOff>
    </xdr:to>
    <xdr:graphicFrame>
      <xdr:nvGraphicFramePr>
        <xdr:cNvPr id="1" name="Chart 1"/>
        <xdr:cNvGraphicFramePr/>
      </xdr:nvGraphicFramePr>
      <xdr:xfrm>
        <a:off x="2819400" y="1409700"/>
        <a:ext cx="6438900" cy="202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371475</xdr:colOff>
      <xdr:row>13</xdr:row>
      <xdr:rowOff>95250</xdr:rowOff>
    </xdr:from>
    <xdr:to>
      <xdr:col>14</xdr:col>
      <xdr:colOff>76200</xdr:colOff>
      <xdr:row>30</xdr:row>
      <xdr:rowOff>47625</xdr:rowOff>
    </xdr:to>
    <xdr:graphicFrame>
      <xdr:nvGraphicFramePr>
        <xdr:cNvPr id="1" name="Chart 3"/>
        <xdr:cNvGraphicFramePr/>
      </xdr:nvGraphicFramePr>
      <xdr:xfrm>
        <a:off x="2714625" y="220027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xdr:row>
      <xdr:rowOff>123825</xdr:rowOff>
    </xdr:from>
    <xdr:to>
      <xdr:col>15</xdr:col>
      <xdr:colOff>600075</xdr:colOff>
      <xdr:row>25</xdr:row>
      <xdr:rowOff>152400</xdr:rowOff>
    </xdr:to>
    <xdr:graphicFrame>
      <xdr:nvGraphicFramePr>
        <xdr:cNvPr id="1" name="Chart 2"/>
        <xdr:cNvGraphicFramePr/>
      </xdr:nvGraphicFramePr>
      <xdr:xfrm>
        <a:off x="3933825" y="1362075"/>
        <a:ext cx="7248525" cy="2667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333375</xdr:colOff>
      <xdr:row>8</xdr:row>
      <xdr:rowOff>85725</xdr:rowOff>
    </xdr:from>
    <xdr:to>
      <xdr:col>15</xdr:col>
      <xdr:colOff>47625</xdr:colOff>
      <xdr:row>26</xdr:row>
      <xdr:rowOff>9525</xdr:rowOff>
    </xdr:to>
    <xdr:graphicFrame>
      <xdr:nvGraphicFramePr>
        <xdr:cNvPr id="1" name="Chart 2"/>
        <xdr:cNvGraphicFramePr/>
      </xdr:nvGraphicFramePr>
      <xdr:xfrm>
        <a:off x="3124200" y="1304925"/>
        <a:ext cx="6419850" cy="2667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257175</xdr:colOff>
      <xdr:row>8</xdr:row>
      <xdr:rowOff>38100</xdr:rowOff>
    </xdr:from>
    <xdr:to>
      <xdr:col>13</xdr:col>
      <xdr:colOff>561975</xdr:colOff>
      <xdr:row>24</xdr:row>
      <xdr:rowOff>142875</xdr:rowOff>
    </xdr:to>
    <xdr:graphicFrame>
      <xdr:nvGraphicFramePr>
        <xdr:cNvPr id="1" name="Chart 2"/>
        <xdr:cNvGraphicFramePr/>
      </xdr:nvGraphicFramePr>
      <xdr:xfrm>
        <a:off x="2400300" y="1257300"/>
        <a:ext cx="6400800" cy="254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B1:U96"/>
  <sheetViews>
    <sheetView showGridLines="0" workbookViewId="0" topLeftCell="A1">
      <selection activeCell="A1" sqref="A1"/>
    </sheetView>
  </sheetViews>
  <sheetFormatPr defaultColWidth="9.140625" defaultRowHeight="12.75"/>
  <cols>
    <col min="1" max="1" width="9.140625" style="1" customWidth="1"/>
    <col min="2" max="2" width="16.8515625" style="1" customWidth="1"/>
    <col min="3" max="16384" width="9.140625" style="1" customWidth="1"/>
  </cols>
  <sheetData>
    <row r="1" spans="6:21" ht="12.75">
      <c r="F1" s="103"/>
      <c r="G1" s="103" t="s">
        <v>211</v>
      </c>
      <c r="H1" s="103" t="s">
        <v>212</v>
      </c>
      <c r="I1" s="104"/>
      <c r="J1" s="103"/>
      <c r="K1" s="103"/>
      <c r="L1" s="103" t="s">
        <v>213</v>
      </c>
      <c r="M1" s="103" t="s">
        <v>214</v>
      </c>
      <c r="N1" s="103"/>
      <c r="O1" s="103" t="s">
        <v>215</v>
      </c>
      <c r="P1" s="104"/>
      <c r="Q1" s="109"/>
      <c r="R1" s="109"/>
      <c r="S1" s="109"/>
      <c r="T1" s="109"/>
      <c r="U1" s="109"/>
    </row>
    <row r="2" spans="2:21" ht="12.75">
      <c r="B2" s="1" t="s">
        <v>98</v>
      </c>
      <c r="F2" s="105">
        <v>0</v>
      </c>
      <c r="G2" s="105">
        <f aca="true" t="shared" si="0" ref="G2:G11">IF(H2&lt;-75,H2+475,H2)</f>
        <v>-150</v>
      </c>
      <c r="H2" s="105">
        <v>-625</v>
      </c>
      <c r="I2" s="104"/>
      <c r="J2" s="103" t="s">
        <v>216</v>
      </c>
      <c r="K2" s="105">
        <v>150</v>
      </c>
      <c r="L2" s="103">
        <v>0</v>
      </c>
      <c r="M2" s="103">
        <v>0</v>
      </c>
      <c r="N2" s="103">
        <f>IF(L2=0,0,(M2-1+($K$2/200+L2-0.5)/($K$2/100+$K$3))/$K$4)</f>
        <v>0</v>
      </c>
      <c r="O2" s="103">
        <v>-100</v>
      </c>
      <c r="P2" s="104"/>
      <c r="Q2" s="109"/>
      <c r="R2" s="109"/>
      <c r="S2" s="109"/>
      <c r="T2" s="109"/>
      <c r="U2" s="109"/>
    </row>
    <row r="3" spans="2:21" ht="12.75">
      <c r="B3" s="1" t="s">
        <v>40</v>
      </c>
      <c r="F3" s="105">
        <v>0</v>
      </c>
      <c r="G3" s="105">
        <f t="shared" si="0"/>
        <v>-125</v>
      </c>
      <c r="H3" s="105">
        <v>-600</v>
      </c>
      <c r="I3" s="104"/>
      <c r="J3" s="106" t="s">
        <v>217</v>
      </c>
      <c r="K3" s="105">
        <v>1</v>
      </c>
      <c r="L3" s="106">
        <v>1</v>
      </c>
      <c r="M3" s="106">
        <v>34</v>
      </c>
      <c r="N3" s="103">
        <f>IF(L3=0,0,(M3-1+($K$2/200+L3-0.5)/($K$2/100+$K$3))/$K$4)</f>
        <v>0.9852941176470589</v>
      </c>
      <c r="O3" s="103">
        <v>-100</v>
      </c>
      <c r="P3" s="104"/>
      <c r="Q3" s="109"/>
      <c r="R3" s="109"/>
      <c r="S3" s="109"/>
      <c r="T3" s="109"/>
      <c r="U3" s="109"/>
    </row>
    <row r="4" spans="2:21" ht="12.75">
      <c r="B4" s="1" t="s">
        <v>99</v>
      </c>
      <c r="F4" s="105">
        <v>0</v>
      </c>
      <c r="G4" s="105">
        <f t="shared" si="0"/>
        <v>-75</v>
      </c>
      <c r="H4" s="105">
        <v>-75</v>
      </c>
      <c r="I4" s="104"/>
      <c r="J4" s="106" t="s">
        <v>218</v>
      </c>
      <c r="K4" s="105">
        <v>34</v>
      </c>
      <c r="L4" s="106"/>
      <c r="M4" s="106"/>
      <c r="N4" s="103"/>
      <c r="O4" s="106"/>
      <c r="P4" s="104"/>
      <c r="Q4" s="109"/>
      <c r="R4" s="109"/>
      <c r="S4" s="109"/>
      <c r="T4" s="109"/>
      <c r="U4" s="109"/>
    </row>
    <row r="5" spans="6:21" ht="12.75">
      <c r="F5" s="107">
        <v>0</v>
      </c>
      <c r="G5" s="105">
        <f t="shared" si="0"/>
        <v>-50</v>
      </c>
      <c r="H5" s="105">
        <v>-50</v>
      </c>
      <c r="I5" s="104"/>
      <c r="J5" s="103"/>
      <c r="K5" s="103"/>
      <c r="L5" s="103"/>
      <c r="M5" s="103"/>
      <c r="N5" s="103"/>
      <c r="O5" s="106"/>
      <c r="P5" s="104"/>
      <c r="Q5" s="109"/>
      <c r="R5" s="109"/>
      <c r="S5" s="109"/>
      <c r="T5" s="109"/>
      <c r="U5" s="109"/>
    </row>
    <row r="6" spans="2:21" ht="12.75">
      <c r="B6" s="1" t="s">
        <v>149</v>
      </c>
      <c r="F6" s="107">
        <v>0</v>
      </c>
      <c r="G6" s="105">
        <f t="shared" si="0"/>
        <v>-25</v>
      </c>
      <c r="H6" s="105">
        <v>-25</v>
      </c>
      <c r="I6" s="104"/>
      <c r="J6" s="104"/>
      <c r="K6" s="104"/>
      <c r="L6" s="104"/>
      <c r="M6" s="104"/>
      <c r="N6" s="104"/>
      <c r="O6" s="104"/>
      <c r="P6" s="104"/>
      <c r="Q6" s="109"/>
      <c r="R6" s="109"/>
      <c r="S6" s="109"/>
      <c r="T6" s="109"/>
      <c r="U6" s="109"/>
    </row>
    <row r="7" spans="2:21" ht="12.75">
      <c r="B7" s="1" t="s">
        <v>94</v>
      </c>
      <c r="F7" s="107"/>
      <c r="G7" s="105"/>
      <c r="H7" s="105"/>
      <c r="I7" s="109"/>
      <c r="J7" s="109"/>
      <c r="K7" s="109"/>
      <c r="L7" s="109"/>
      <c r="M7" s="109"/>
      <c r="N7" s="109"/>
      <c r="O7" s="109"/>
      <c r="P7" s="109"/>
      <c r="Q7" s="109"/>
      <c r="R7" s="109"/>
      <c r="S7" s="109"/>
      <c r="T7" s="109"/>
      <c r="U7" s="109"/>
    </row>
    <row r="8" spans="6:21" ht="12.75">
      <c r="F8" s="107">
        <v>0</v>
      </c>
      <c r="G8" s="105">
        <f t="shared" si="0"/>
        <v>25</v>
      </c>
      <c r="H8" s="103">
        <v>25</v>
      </c>
      <c r="I8" s="109"/>
      <c r="J8" s="109"/>
      <c r="K8" s="109"/>
      <c r="L8" s="109"/>
      <c r="M8" s="109"/>
      <c r="N8" s="109"/>
      <c r="O8" s="109"/>
      <c r="P8" s="109"/>
      <c r="Q8" s="109"/>
      <c r="R8" s="109"/>
      <c r="S8" s="109"/>
      <c r="T8" s="109"/>
      <c r="U8" s="109"/>
    </row>
    <row r="9" spans="3:21" ht="12.75">
      <c r="C9" s="1">
        <v>2005</v>
      </c>
      <c r="F9" s="107">
        <v>0</v>
      </c>
      <c r="G9" s="105">
        <f t="shared" si="0"/>
        <v>50</v>
      </c>
      <c r="H9" s="103">
        <v>50</v>
      </c>
      <c r="I9" s="109"/>
      <c r="J9" s="109"/>
      <c r="K9" s="109"/>
      <c r="L9" s="109"/>
      <c r="M9" s="109"/>
      <c r="N9" s="109"/>
      <c r="O9" s="109"/>
      <c r="P9" s="109"/>
      <c r="Q9" s="109"/>
      <c r="R9" s="109"/>
      <c r="S9" s="109"/>
      <c r="T9" s="109"/>
      <c r="U9" s="109"/>
    </row>
    <row r="10" spans="2:21" ht="12.75">
      <c r="B10" s="1" t="s">
        <v>112</v>
      </c>
      <c r="C10" s="2">
        <v>52.342752038034035</v>
      </c>
      <c r="E10" s="2"/>
      <c r="F10" s="107">
        <v>0</v>
      </c>
      <c r="G10" s="105">
        <f t="shared" si="0"/>
        <v>75</v>
      </c>
      <c r="H10" s="103">
        <v>75</v>
      </c>
      <c r="I10" s="109"/>
      <c r="J10" s="109"/>
      <c r="K10" s="109"/>
      <c r="L10" s="109"/>
      <c r="M10" s="109"/>
      <c r="N10" s="109"/>
      <c r="O10" s="109"/>
      <c r="P10" s="109"/>
      <c r="Q10" s="109"/>
      <c r="R10" s="109"/>
      <c r="S10" s="109"/>
      <c r="T10" s="109"/>
      <c r="U10" s="109"/>
    </row>
    <row r="11" spans="3:21" ht="12.75">
      <c r="C11" s="2"/>
      <c r="E11" s="2"/>
      <c r="F11" s="107">
        <v>0</v>
      </c>
      <c r="G11" s="105">
        <f t="shared" si="0"/>
        <v>100</v>
      </c>
      <c r="H11" s="103">
        <v>100</v>
      </c>
      <c r="I11" s="109"/>
      <c r="J11" s="109"/>
      <c r="K11" s="109"/>
      <c r="L11" s="109"/>
      <c r="M11" s="109"/>
      <c r="N11" s="109"/>
      <c r="O11" s="109"/>
      <c r="P11" s="109"/>
      <c r="Q11" s="109"/>
      <c r="R11" s="109"/>
      <c r="S11" s="109"/>
      <c r="T11" s="109"/>
      <c r="U11" s="109"/>
    </row>
    <row r="12" spans="2:21" ht="12.75">
      <c r="B12" s="1" t="s">
        <v>53</v>
      </c>
      <c r="C12" s="2">
        <v>100</v>
      </c>
      <c r="E12" s="2"/>
      <c r="F12" s="107"/>
      <c r="G12" s="105"/>
      <c r="H12" s="113"/>
      <c r="I12" s="109"/>
      <c r="J12" s="109"/>
      <c r="K12" s="109"/>
      <c r="L12" s="109"/>
      <c r="M12" s="109"/>
      <c r="N12" s="109"/>
      <c r="O12" s="109"/>
      <c r="P12" s="109"/>
      <c r="Q12" s="109"/>
      <c r="R12" s="109"/>
      <c r="S12" s="109"/>
      <c r="T12" s="109"/>
      <c r="U12" s="109"/>
    </row>
    <row r="13" spans="2:21" ht="12.75">
      <c r="B13" s="1" t="s">
        <v>58</v>
      </c>
      <c r="C13" s="2">
        <v>100</v>
      </c>
      <c r="F13" s="111"/>
      <c r="G13" s="110"/>
      <c r="H13" s="108"/>
      <c r="I13" s="109"/>
      <c r="J13" s="109"/>
      <c r="K13" s="109"/>
      <c r="L13" s="109"/>
      <c r="M13" s="109"/>
      <c r="N13" s="109"/>
      <c r="O13" s="109"/>
      <c r="P13" s="109"/>
      <c r="Q13" s="109"/>
      <c r="R13" s="109"/>
      <c r="S13" s="109"/>
      <c r="T13" s="109"/>
      <c r="U13" s="109"/>
    </row>
    <row r="14" spans="2:21" ht="12.75">
      <c r="B14" s="1" t="s">
        <v>56</v>
      </c>
      <c r="C14" s="2">
        <v>98.03958902725273</v>
      </c>
      <c r="E14" s="2"/>
      <c r="F14" s="111"/>
      <c r="G14" s="110"/>
      <c r="H14" s="108"/>
      <c r="I14" s="109"/>
      <c r="J14" s="109"/>
      <c r="K14" s="109"/>
      <c r="L14" s="109"/>
      <c r="M14" s="109"/>
      <c r="N14" s="109"/>
      <c r="O14" s="109"/>
      <c r="P14" s="109"/>
      <c r="Q14" s="109"/>
      <c r="R14" s="109"/>
      <c r="S14" s="109"/>
      <c r="T14" s="109"/>
      <c r="U14" s="109"/>
    </row>
    <row r="15" spans="2:13" ht="12">
      <c r="B15" s="1" t="s">
        <v>51</v>
      </c>
      <c r="C15" s="2">
        <v>89.45980411412285</v>
      </c>
      <c r="E15" s="2"/>
      <c r="M15" s="2"/>
    </row>
    <row r="16" spans="2:13" ht="12">
      <c r="B16" s="1" t="s">
        <v>62</v>
      </c>
      <c r="C16" s="2">
        <v>88.22291150157312</v>
      </c>
      <c r="E16" s="2"/>
      <c r="M16" s="2"/>
    </row>
    <row r="17" spans="2:13" ht="12">
      <c r="B17" s="1" t="s">
        <v>52</v>
      </c>
      <c r="C17" s="2">
        <v>84.39774036748065</v>
      </c>
      <c r="E17" s="2"/>
      <c r="M17" s="2"/>
    </row>
    <row r="18" spans="2:13" ht="12">
      <c r="B18" s="1" t="s">
        <v>49</v>
      </c>
      <c r="C18" s="2">
        <v>81.17434950306122</v>
      </c>
      <c r="E18" s="2"/>
      <c r="M18" s="2"/>
    </row>
    <row r="19" spans="2:13" ht="12">
      <c r="B19" s="1" t="s">
        <v>43</v>
      </c>
      <c r="C19" s="2">
        <v>78.25035623781426</v>
      </c>
      <c r="E19" s="2"/>
      <c r="M19" s="2"/>
    </row>
    <row r="20" spans="2:13" ht="12">
      <c r="B20" s="1" t="s">
        <v>60</v>
      </c>
      <c r="C20" s="2">
        <v>71.78573267494755</v>
      </c>
      <c r="E20" s="2"/>
      <c r="M20" s="2"/>
    </row>
    <row r="21" spans="2:13" ht="12">
      <c r="B21" s="1" t="s">
        <v>48</v>
      </c>
      <c r="C21" s="2">
        <v>68.47353936412935</v>
      </c>
      <c r="M21" s="2"/>
    </row>
    <row r="22" spans="2:13" ht="12">
      <c r="B22" s="1" t="s">
        <v>64</v>
      </c>
      <c r="C22" s="2">
        <v>64.61007470180172</v>
      </c>
      <c r="M22" s="2"/>
    </row>
    <row r="23" spans="2:13" ht="12">
      <c r="B23" s="1" t="s">
        <v>57</v>
      </c>
      <c r="C23" s="2">
        <v>62.8877312161068</v>
      </c>
      <c r="E23" s="2"/>
      <c r="M23" s="2"/>
    </row>
    <row r="24" spans="2:13" ht="12">
      <c r="B24" s="1" t="s">
        <v>46</v>
      </c>
      <c r="C24" s="2">
        <v>61.616305727296485</v>
      </c>
      <c r="E24" s="2"/>
      <c r="M24" s="2"/>
    </row>
    <row r="25" spans="2:13" ht="12">
      <c r="B25" s="1" t="s">
        <v>55</v>
      </c>
      <c r="C25" s="2">
        <v>58.35028874600815</v>
      </c>
      <c r="M25" s="2"/>
    </row>
    <row r="26" spans="2:13" ht="12">
      <c r="B26" s="1" t="s">
        <v>54</v>
      </c>
      <c r="C26" s="2">
        <v>55.95469941311087</v>
      </c>
      <c r="E26" s="2"/>
      <c r="M26" s="2"/>
    </row>
    <row r="27" spans="2:13" ht="12">
      <c r="B27" s="1" t="s">
        <v>65</v>
      </c>
      <c r="C27" s="2">
        <v>54.73143109245658</v>
      </c>
      <c r="M27" s="2"/>
    </row>
    <row r="28" spans="2:13" ht="12">
      <c r="B28" s="1" t="s">
        <v>63</v>
      </c>
      <c r="C28" s="2">
        <v>52.15122860417327</v>
      </c>
      <c r="E28" s="2"/>
      <c r="M28" s="2"/>
    </row>
    <row r="29" spans="2:13" ht="12">
      <c r="B29" s="1" t="s">
        <v>50</v>
      </c>
      <c r="C29" s="2">
        <v>51.624224589089266</v>
      </c>
      <c r="E29" s="2"/>
      <c r="M29" s="2"/>
    </row>
    <row r="30" spans="2:13" ht="12">
      <c r="B30" s="1" t="s">
        <v>68</v>
      </c>
      <c r="C30" s="2">
        <v>47.09384849643016</v>
      </c>
      <c r="E30" s="2"/>
      <c r="M30" s="2"/>
    </row>
    <row r="31" spans="2:5" ht="12">
      <c r="B31" s="1" t="s">
        <v>59</v>
      </c>
      <c r="C31" s="2">
        <v>37.76541756112322</v>
      </c>
      <c r="E31" s="2"/>
    </row>
    <row r="32" spans="2:13" ht="12">
      <c r="B32" s="1" t="s">
        <v>66</v>
      </c>
      <c r="C32" s="2">
        <v>37.155732142327565</v>
      </c>
      <c r="E32" s="2"/>
      <c r="M32" s="2"/>
    </row>
    <row r="33" spans="2:13" ht="12">
      <c r="B33" s="1" t="s">
        <v>44</v>
      </c>
      <c r="C33" s="2">
        <v>27.38649662724253</v>
      </c>
      <c r="M33" s="2"/>
    </row>
    <row r="34" spans="2:5" ht="12">
      <c r="B34" s="1" t="s">
        <v>70</v>
      </c>
      <c r="C34" s="2">
        <v>27.38091375268581</v>
      </c>
      <c r="E34" s="2"/>
    </row>
    <row r="35" spans="2:13" ht="12">
      <c r="B35" s="1" t="s">
        <v>47</v>
      </c>
      <c r="C35" s="2">
        <v>25.799716258372047</v>
      </c>
      <c r="E35" s="2"/>
      <c r="M35" s="2"/>
    </row>
    <row r="36" spans="2:13" ht="12">
      <c r="B36" s="1" t="s">
        <v>61</v>
      </c>
      <c r="C36" s="2">
        <v>17.98745795607294</v>
      </c>
      <c r="E36" s="2"/>
      <c r="M36" s="2"/>
    </row>
    <row r="37" spans="2:3" ht="12">
      <c r="B37" s="1" t="s">
        <v>67</v>
      </c>
      <c r="C37" s="2">
        <v>13.93327990196208</v>
      </c>
    </row>
    <row r="38" spans="2:5" ht="12">
      <c r="B38" s="1" t="s">
        <v>45</v>
      </c>
      <c r="C38" s="2">
        <v>-51.56268173413664</v>
      </c>
      <c r="E38" s="2"/>
    </row>
    <row r="39" spans="3:5" ht="12">
      <c r="C39" s="2"/>
      <c r="E39" s="2"/>
    </row>
    <row r="40" spans="2:5" ht="12">
      <c r="B40" s="1" t="s">
        <v>71</v>
      </c>
      <c r="C40" s="2">
        <v>71.90153859980522</v>
      </c>
      <c r="E40" s="2"/>
    </row>
    <row r="41" spans="2:3" ht="12">
      <c r="B41" s="1" t="s">
        <v>69</v>
      </c>
      <c r="C41" s="2">
        <v>58.576469024439916</v>
      </c>
    </row>
    <row r="42" spans="2:5" ht="12">
      <c r="B42" s="1" t="s">
        <v>72</v>
      </c>
      <c r="C42" s="2">
        <v>28.76819149168953</v>
      </c>
      <c r="E42" s="2"/>
    </row>
    <row r="43" spans="2:5" ht="12">
      <c r="B43" s="1" t="s">
        <v>73</v>
      </c>
      <c r="C43" s="2">
        <v>-609.1</v>
      </c>
      <c r="E43" s="2"/>
    </row>
    <row r="45" ht="12">
      <c r="B45" s="1" t="s">
        <v>227</v>
      </c>
    </row>
    <row r="47" spans="2:4" ht="12">
      <c r="B47" s="109"/>
      <c r="C47" s="109"/>
      <c r="D47" s="109"/>
    </row>
    <row r="48" spans="2:4" ht="12">
      <c r="B48" s="109"/>
      <c r="C48" s="109"/>
      <c r="D48" s="109"/>
    </row>
    <row r="49" spans="2:4" ht="12">
      <c r="B49" s="104"/>
      <c r="C49" s="104"/>
      <c r="D49" s="104"/>
    </row>
    <row r="50" spans="2:4" ht="12">
      <c r="B50" s="104"/>
      <c r="C50" s="104"/>
      <c r="D50" s="104"/>
    </row>
    <row r="51" spans="2:4" ht="12">
      <c r="B51" s="104" t="s">
        <v>219</v>
      </c>
      <c r="C51" s="104"/>
      <c r="D51" s="104"/>
    </row>
    <row r="52" spans="2:4" ht="12">
      <c r="B52" s="104"/>
      <c r="C52" s="113">
        <v>2005</v>
      </c>
      <c r="D52" s="104"/>
    </row>
    <row r="53" spans="2:4" ht="12">
      <c r="B53" s="113" t="s">
        <v>112</v>
      </c>
      <c r="C53" s="112">
        <f>IF(C10&lt;-75,C10+475,C10)</f>
        <v>52.342752038034035</v>
      </c>
      <c r="D53" s="104"/>
    </row>
    <row r="54" spans="2:4" ht="12">
      <c r="B54" s="113"/>
      <c r="C54" s="112"/>
      <c r="D54" s="104"/>
    </row>
    <row r="55" spans="2:4" ht="12">
      <c r="B55" s="113" t="s">
        <v>53</v>
      </c>
      <c r="C55" s="112">
        <f aca="true" t="shared" si="1" ref="C55:C81">IF(C12&lt;-75,C12+475,C12)</f>
        <v>100</v>
      </c>
      <c r="D55" s="104"/>
    </row>
    <row r="56" spans="2:4" ht="12">
      <c r="B56" s="113" t="s">
        <v>58</v>
      </c>
      <c r="C56" s="112">
        <f t="shared" si="1"/>
        <v>100</v>
      </c>
      <c r="D56" s="104"/>
    </row>
    <row r="57" spans="2:4" ht="12">
      <c r="B57" s="113" t="s">
        <v>56</v>
      </c>
      <c r="C57" s="112">
        <f t="shared" si="1"/>
        <v>98.03958902725273</v>
      </c>
      <c r="D57" s="104"/>
    </row>
    <row r="58" spans="2:4" ht="12">
      <c r="B58" s="113" t="s">
        <v>51</v>
      </c>
      <c r="C58" s="112">
        <f t="shared" si="1"/>
        <v>89.45980411412285</v>
      </c>
      <c r="D58" s="104"/>
    </row>
    <row r="59" spans="2:4" ht="12">
      <c r="B59" s="113" t="s">
        <v>62</v>
      </c>
      <c r="C59" s="112">
        <f t="shared" si="1"/>
        <v>88.22291150157312</v>
      </c>
      <c r="D59" s="104"/>
    </row>
    <row r="60" spans="2:4" ht="12">
      <c r="B60" s="113" t="s">
        <v>52</v>
      </c>
      <c r="C60" s="112">
        <f t="shared" si="1"/>
        <v>84.39774036748065</v>
      </c>
      <c r="D60" s="104"/>
    </row>
    <row r="61" spans="2:4" ht="12">
      <c r="B61" s="113" t="s">
        <v>49</v>
      </c>
      <c r="C61" s="112">
        <f t="shared" si="1"/>
        <v>81.17434950306122</v>
      </c>
      <c r="D61" s="104"/>
    </row>
    <row r="62" spans="2:4" ht="12">
      <c r="B62" s="113" t="s">
        <v>43</v>
      </c>
      <c r="C62" s="112">
        <f t="shared" si="1"/>
        <v>78.25035623781426</v>
      </c>
      <c r="D62" s="104"/>
    </row>
    <row r="63" spans="2:4" ht="12">
      <c r="B63" s="113" t="s">
        <v>60</v>
      </c>
      <c r="C63" s="112">
        <f t="shared" si="1"/>
        <v>71.78573267494755</v>
      </c>
      <c r="D63" s="104"/>
    </row>
    <row r="64" spans="2:4" ht="12">
      <c r="B64" s="113" t="s">
        <v>48</v>
      </c>
      <c r="C64" s="112">
        <f t="shared" si="1"/>
        <v>68.47353936412935</v>
      </c>
      <c r="D64" s="104"/>
    </row>
    <row r="65" spans="2:4" ht="12">
      <c r="B65" s="113" t="s">
        <v>64</v>
      </c>
      <c r="C65" s="112">
        <f t="shared" si="1"/>
        <v>64.61007470180172</v>
      </c>
      <c r="D65" s="104"/>
    </row>
    <row r="66" spans="2:4" ht="12">
      <c r="B66" s="113" t="s">
        <v>57</v>
      </c>
      <c r="C66" s="112">
        <f t="shared" si="1"/>
        <v>62.8877312161068</v>
      </c>
      <c r="D66" s="104"/>
    </row>
    <row r="67" spans="2:4" ht="12">
      <c r="B67" s="113" t="s">
        <v>46</v>
      </c>
      <c r="C67" s="112">
        <f t="shared" si="1"/>
        <v>61.616305727296485</v>
      </c>
      <c r="D67" s="104"/>
    </row>
    <row r="68" spans="2:4" ht="12">
      <c r="B68" s="113" t="s">
        <v>55</v>
      </c>
      <c r="C68" s="112">
        <f t="shared" si="1"/>
        <v>58.35028874600815</v>
      </c>
      <c r="D68" s="104"/>
    </row>
    <row r="69" spans="2:4" ht="12">
      <c r="B69" s="113" t="s">
        <v>54</v>
      </c>
      <c r="C69" s="112">
        <f t="shared" si="1"/>
        <v>55.95469941311087</v>
      </c>
      <c r="D69" s="104"/>
    </row>
    <row r="70" spans="2:4" ht="12">
      <c r="B70" s="113" t="s">
        <v>65</v>
      </c>
      <c r="C70" s="112">
        <f t="shared" si="1"/>
        <v>54.73143109245658</v>
      </c>
      <c r="D70" s="104"/>
    </row>
    <row r="71" spans="2:4" ht="12">
      <c r="B71" s="113" t="s">
        <v>63</v>
      </c>
      <c r="C71" s="112">
        <f t="shared" si="1"/>
        <v>52.15122860417327</v>
      </c>
      <c r="D71" s="104"/>
    </row>
    <row r="72" spans="2:4" ht="12">
      <c r="B72" s="113" t="s">
        <v>50</v>
      </c>
      <c r="C72" s="112">
        <f t="shared" si="1"/>
        <v>51.624224589089266</v>
      </c>
      <c r="D72" s="104"/>
    </row>
    <row r="73" spans="2:4" ht="12">
      <c r="B73" s="113" t="s">
        <v>68</v>
      </c>
      <c r="C73" s="112">
        <f t="shared" si="1"/>
        <v>47.09384849643016</v>
      </c>
      <c r="D73" s="104"/>
    </row>
    <row r="74" spans="2:4" ht="12">
      <c r="B74" s="113" t="s">
        <v>59</v>
      </c>
      <c r="C74" s="112">
        <f t="shared" si="1"/>
        <v>37.76541756112322</v>
      </c>
      <c r="D74" s="104"/>
    </row>
    <row r="75" spans="2:4" ht="12">
      <c r="B75" s="113" t="s">
        <v>66</v>
      </c>
      <c r="C75" s="112">
        <f t="shared" si="1"/>
        <v>37.155732142327565</v>
      </c>
      <c r="D75" s="104"/>
    </row>
    <row r="76" spans="2:4" ht="12">
      <c r="B76" s="113" t="s">
        <v>44</v>
      </c>
      <c r="C76" s="112">
        <f t="shared" si="1"/>
        <v>27.38649662724253</v>
      </c>
      <c r="D76" s="104"/>
    </row>
    <row r="77" spans="2:4" ht="12">
      <c r="B77" s="113" t="s">
        <v>70</v>
      </c>
      <c r="C77" s="112">
        <f t="shared" si="1"/>
        <v>27.38091375268581</v>
      </c>
      <c r="D77" s="104"/>
    </row>
    <row r="78" spans="2:4" ht="12">
      <c r="B78" s="113" t="s">
        <v>47</v>
      </c>
      <c r="C78" s="112">
        <f t="shared" si="1"/>
        <v>25.799716258372047</v>
      </c>
      <c r="D78" s="104"/>
    </row>
    <row r="79" spans="2:4" ht="12">
      <c r="B79" s="113" t="s">
        <v>61</v>
      </c>
      <c r="C79" s="112">
        <f t="shared" si="1"/>
        <v>17.98745795607294</v>
      </c>
      <c r="D79" s="104"/>
    </row>
    <row r="80" spans="2:4" ht="12">
      <c r="B80" s="113" t="s">
        <v>67</v>
      </c>
      <c r="C80" s="112">
        <f t="shared" si="1"/>
        <v>13.93327990196208</v>
      </c>
      <c r="D80" s="104"/>
    </row>
    <row r="81" spans="2:4" ht="12">
      <c r="B81" s="113" t="s">
        <v>45</v>
      </c>
      <c r="C81" s="112">
        <f t="shared" si="1"/>
        <v>-51.56268173413664</v>
      </c>
      <c r="D81" s="104"/>
    </row>
    <row r="82" spans="2:4" ht="12">
      <c r="B82" s="113"/>
      <c r="C82" s="112"/>
      <c r="D82" s="104"/>
    </row>
    <row r="83" spans="2:4" ht="12">
      <c r="B83" s="113" t="s">
        <v>71</v>
      </c>
      <c r="C83" s="112">
        <f>IF(C40&lt;-75,C40+475,C40)</f>
        <v>71.90153859980522</v>
      </c>
      <c r="D83" s="104"/>
    </row>
    <row r="84" spans="2:4" ht="12">
      <c r="B84" s="113" t="s">
        <v>69</v>
      </c>
      <c r="C84" s="112">
        <f>IF(C41&lt;-75,C41+475,C41)</f>
        <v>58.576469024439916</v>
      </c>
      <c r="D84" s="104"/>
    </row>
    <row r="85" spans="2:4" ht="12">
      <c r="B85" s="113" t="s">
        <v>72</v>
      </c>
      <c r="C85" s="112">
        <f>IF(C42&lt;-75,C42+475,C42)</f>
        <v>28.76819149168953</v>
      </c>
      <c r="D85" s="104"/>
    </row>
    <row r="86" spans="2:4" ht="12">
      <c r="B86" s="113" t="s">
        <v>73</v>
      </c>
      <c r="C86" s="112">
        <f>IF(C43&lt;-75,C43+475,C43)</f>
        <v>-134.10000000000002</v>
      </c>
      <c r="D86" s="104"/>
    </row>
    <row r="87" spans="2:4" ht="12">
      <c r="B87" s="104"/>
      <c r="C87" s="112"/>
      <c r="D87" s="104"/>
    </row>
    <row r="88" spans="2:4" ht="12">
      <c r="B88" s="104"/>
      <c r="C88" s="112"/>
      <c r="D88" s="104"/>
    </row>
    <row r="89" spans="2:4" ht="12">
      <c r="B89" s="104"/>
      <c r="C89" s="104"/>
      <c r="D89" s="104"/>
    </row>
    <row r="90" spans="2:4" ht="12">
      <c r="B90" s="104"/>
      <c r="C90" s="104"/>
      <c r="D90" s="104"/>
    </row>
    <row r="91" spans="2:4" ht="12">
      <c r="B91" s="104"/>
      <c r="C91" s="104"/>
      <c r="D91" s="104"/>
    </row>
    <row r="92" spans="2:4" ht="12">
      <c r="B92" s="104"/>
      <c r="C92" s="104"/>
      <c r="D92" s="104"/>
    </row>
    <row r="93" spans="2:4" ht="12">
      <c r="B93" s="104"/>
      <c r="C93" s="104"/>
      <c r="D93" s="104"/>
    </row>
    <row r="94" spans="2:4" ht="12">
      <c r="B94" s="113"/>
      <c r="C94" s="113"/>
      <c r="D94" s="113"/>
    </row>
    <row r="95" spans="2:4" ht="12">
      <c r="B95" s="113"/>
      <c r="C95" s="113"/>
      <c r="D95" s="113"/>
    </row>
    <row r="96" spans="2:4" ht="12">
      <c r="B96" s="113"/>
      <c r="C96" s="113"/>
      <c r="D96" s="113"/>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B2:D55"/>
  <sheetViews>
    <sheetView showGridLines="0" workbookViewId="0" topLeftCell="A1">
      <selection activeCell="A1" sqref="A1"/>
    </sheetView>
  </sheetViews>
  <sheetFormatPr defaultColWidth="9.140625" defaultRowHeight="12.75"/>
  <cols>
    <col min="1" max="1" width="9.140625" style="1" customWidth="1"/>
    <col min="2" max="2" width="30.7109375" style="1" customWidth="1"/>
    <col min="3" max="16384" width="9.140625" style="1" customWidth="1"/>
  </cols>
  <sheetData>
    <row r="2" ht="12">
      <c r="B2" s="1" t="s">
        <v>98</v>
      </c>
    </row>
    <row r="3" ht="12">
      <c r="B3" s="1" t="s">
        <v>40</v>
      </c>
    </row>
    <row r="4" ht="12">
      <c r="B4" s="1" t="s">
        <v>10</v>
      </c>
    </row>
    <row r="6" ht="12">
      <c r="B6" s="1" t="s">
        <v>152</v>
      </c>
    </row>
    <row r="7" ht="12">
      <c r="B7" s="1" t="s">
        <v>19</v>
      </c>
    </row>
    <row r="9" ht="12">
      <c r="C9" s="1">
        <v>2005</v>
      </c>
    </row>
    <row r="10" spans="2:4" ht="12">
      <c r="B10" s="1" t="s">
        <v>13</v>
      </c>
      <c r="C10" s="114">
        <v>997699</v>
      </c>
      <c r="D10" s="2"/>
    </row>
    <row r="11" spans="2:4" ht="12">
      <c r="B11" s="1" t="s">
        <v>15</v>
      </c>
      <c r="C11" s="114">
        <v>662498</v>
      </c>
      <c r="D11" s="2"/>
    </row>
    <row r="12" spans="2:4" ht="12">
      <c r="B12" s="1" t="s">
        <v>14</v>
      </c>
      <c r="C12" s="114">
        <v>632686</v>
      </c>
      <c r="D12" s="2"/>
    </row>
    <row r="13" spans="2:4" ht="12">
      <c r="B13" s="1" t="s">
        <v>97</v>
      </c>
      <c r="C13" s="114">
        <v>341375</v>
      </c>
      <c r="D13" s="2"/>
    </row>
    <row r="14" spans="2:4" ht="12">
      <c r="B14" s="1" t="s">
        <v>16</v>
      </c>
      <c r="C14" s="114">
        <v>307046</v>
      </c>
      <c r="D14" s="2"/>
    </row>
    <row r="15" spans="2:4" ht="12">
      <c r="B15" s="1" t="s">
        <v>17</v>
      </c>
      <c r="C15" s="114">
        <v>138558</v>
      </c>
      <c r="D15" s="2"/>
    </row>
    <row r="16" spans="2:4" ht="12">
      <c r="B16" s="1" t="s">
        <v>81</v>
      </c>
      <c r="C16" s="114">
        <v>80244</v>
      </c>
      <c r="D16" s="2"/>
    </row>
    <row r="17" spans="2:4" ht="12">
      <c r="B17" s="1" t="s">
        <v>80</v>
      </c>
      <c r="C17" s="114">
        <v>70482</v>
      </c>
      <c r="D17" s="2"/>
    </row>
    <row r="18" spans="2:4" ht="12">
      <c r="B18" s="1" t="s">
        <v>82</v>
      </c>
      <c r="C18" s="114">
        <v>79813</v>
      </c>
      <c r="D18" s="2"/>
    </row>
    <row r="20" ht="12">
      <c r="B20" s="1" t="s">
        <v>249</v>
      </c>
    </row>
    <row r="39" ht="12">
      <c r="D39" s="47"/>
    </row>
    <row r="41" ht="12">
      <c r="D41" s="47"/>
    </row>
    <row r="43" ht="12">
      <c r="D43" s="47"/>
    </row>
    <row r="44" ht="12">
      <c r="D44" s="47"/>
    </row>
    <row r="46" ht="12">
      <c r="D46" s="47"/>
    </row>
    <row r="47" ht="12">
      <c r="D47" s="47"/>
    </row>
    <row r="48" ht="12">
      <c r="D48" s="47"/>
    </row>
    <row r="49" ht="12">
      <c r="D49" s="47"/>
    </row>
    <row r="50" ht="12">
      <c r="D50" s="47"/>
    </row>
    <row r="51" ht="12">
      <c r="D51" s="47"/>
    </row>
    <row r="52" ht="12">
      <c r="D52" s="47"/>
    </row>
    <row r="53" ht="12">
      <c r="D53" s="47"/>
    </row>
    <row r="54" ht="12">
      <c r="D54" s="47"/>
    </row>
    <row r="55" ht="12">
      <c r="D55" s="47"/>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5"/>
  <dimension ref="A1:AF47"/>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13" width="6.28125" style="1" customWidth="1"/>
    <col min="14" max="14" width="7.7109375" style="1" customWidth="1"/>
    <col min="15" max="15" width="1.7109375" style="1" customWidth="1"/>
    <col min="16" max="19" width="9.140625" style="3" customWidth="1"/>
    <col min="20" max="20" width="5.00390625" style="3" customWidth="1"/>
    <col min="21" max="30" width="5.7109375" style="3" customWidth="1"/>
    <col min="31" max="31" width="3.8515625" style="3" customWidth="1"/>
    <col min="32" max="16384" width="9.140625" style="3" customWidth="1"/>
  </cols>
  <sheetData>
    <row r="1" ht="12.75">
      <c r="Q1" s="1"/>
    </row>
    <row r="2" ht="12.75">
      <c r="B2" s="1" t="s">
        <v>98</v>
      </c>
    </row>
    <row r="3" spans="1:2" ht="12.75">
      <c r="A3" s="11"/>
      <c r="B3" s="1" t="s">
        <v>40</v>
      </c>
    </row>
    <row r="4" ht="12.75">
      <c r="B4" s="1" t="s">
        <v>10</v>
      </c>
    </row>
    <row r="6" spans="2:21" ht="12.75">
      <c r="B6" s="1" t="s">
        <v>11</v>
      </c>
      <c r="U6" s="10"/>
    </row>
    <row r="7" spans="2:17" ht="12.75">
      <c r="B7" s="1" t="s">
        <v>12</v>
      </c>
      <c r="Q7" s="6"/>
    </row>
    <row r="8" spans="17:32" ht="12.75">
      <c r="Q8" s="6"/>
      <c r="R8" s="6"/>
      <c r="S8" s="6"/>
      <c r="U8" s="6"/>
      <c r="AF8" s="6"/>
    </row>
    <row r="9" spans="1:32" ht="48">
      <c r="A9" s="35"/>
      <c r="B9" s="35"/>
      <c r="C9" s="36">
        <v>1995</v>
      </c>
      <c r="D9" s="36">
        <v>1996</v>
      </c>
      <c r="E9" s="36">
        <v>1997</v>
      </c>
      <c r="F9" s="36">
        <v>1998</v>
      </c>
      <c r="G9" s="36">
        <v>1999</v>
      </c>
      <c r="H9" s="36">
        <v>2000</v>
      </c>
      <c r="I9" s="36">
        <v>2001</v>
      </c>
      <c r="J9" s="36">
        <v>2002</v>
      </c>
      <c r="K9" s="36">
        <v>2003</v>
      </c>
      <c r="L9" s="36">
        <v>2004</v>
      </c>
      <c r="M9" s="36">
        <v>2005</v>
      </c>
      <c r="N9" s="56" t="s">
        <v>116</v>
      </c>
      <c r="O9" s="56"/>
      <c r="R9" s="6"/>
      <c r="S9" s="6"/>
      <c r="U9" s="6"/>
      <c r="V9" s="6"/>
      <c r="W9" s="6"/>
      <c r="X9" s="6"/>
      <c r="Y9" s="6"/>
      <c r="Z9" s="6"/>
      <c r="AA9" s="6"/>
      <c r="AB9" s="6"/>
      <c r="AC9" s="6"/>
      <c r="AD9" s="6"/>
      <c r="AF9" s="6"/>
    </row>
    <row r="10" spans="1:31" s="7" customFormat="1" ht="12.75">
      <c r="A10" s="17"/>
      <c r="B10" s="18" t="s">
        <v>112</v>
      </c>
      <c r="C10" s="58">
        <v>2732.746</v>
      </c>
      <c r="D10" s="58">
        <v>2829.752</v>
      </c>
      <c r="E10" s="58">
        <v>2840.883</v>
      </c>
      <c r="F10" s="58">
        <v>2910.05</v>
      </c>
      <c r="G10" s="58">
        <v>2939.288</v>
      </c>
      <c r="H10" s="58">
        <v>3021.679</v>
      </c>
      <c r="I10" s="58">
        <v>3108.443</v>
      </c>
      <c r="J10" s="58">
        <v>3117.186</v>
      </c>
      <c r="K10" s="58">
        <v>3216.041</v>
      </c>
      <c r="L10" s="58">
        <v>3288.546</v>
      </c>
      <c r="M10" s="59">
        <v>3310.401</v>
      </c>
      <c r="N10" s="53">
        <v>100</v>
      </c>
      <c r="O10" s="53"/>
      <c r="AE10" s="8"/>
    </row>
    <row r="11" spans="1:31" s="7" customFormat="1" ht="12.75">
      <c r="A11" s="14"/>
      <c r="B11" s="15" t="s">
        <v>42</v>
      </c>
      <c r="C11" s="60">
        <v>1821.682</v>
      </c>
      <c r="D11" s="60">
        <v>1882.933</v>
      </c>
      <c r="E11" s="60">
        <v>1901.509</v>
      </c>
      <c r="F11" s="60">
        <v>1946.264</v>
      </c>
      <c r="G11" s="60">
        <v>1984.763</v>
      </c>
      <c r="H11" s="60">
        <v>2056.233</v>
      </c>
      <c r="I11" s="60">
        <v>2104.713</v>
      </c>
      <c r="J11" s="60">
        <v>2121.188</v>
      </c>
      <c r="K11" s="60">
        <v>2196.882</v>
      </c>
      <c r="L11" s="60">
        <v>2259.528</v>
      </c>
      <c r="M11" s="61">
        <v>2268.154</v>
      </c>
      <c r="N11" s="54">
        <f aca="true" t="shared" si="0" ref="N11:N18">+M11/M$10*100</f>
        <v>68.51598945263731</v>
      </c>
      <c r="O11" s="80"/>
      <c r="AA11" s="8"/>
      <c r="AB11" s="8"/>
      <c r="AC11" s="8"/>
      <c r="AE11" s="8"/>
    </row>
    <row r="12" spans="1:31" s="7" customFormat="1" ht="12.75">
      <c r="A12" s="17"/>
      <c r="B12" s="18" t="s">
        <v>43</v>
      </c>
      <c r="C12" s="58">
        <v>74.429</v>
      </c>
      <c r="D12" s="58">
        <v>76.148</v>
      </c>
      <c r="E12" s="58">
        <v>78.892</v>
      </c>
      <c r="F12" s="58">
        <v>83.241</v>
      </c>
      <c r="G12" s="58">
        <v>84.521</v>
      </c>
      <c r="H12" s="58">
        <v>83.894</v>
      </c>
      <c r="I12" s="58">
        <v>79.697</v>
      </c>
      <c r="J12" s="58">
        <v>82.06</v>
      </c>
      <c r="K12" s="58">
        <v>84.616</v>
      </c>
      <c r="L12" s="58">
        <v>85.441</v>
      </c>
      <c r="M12" s="59">
        <v>87.025</v>
      </c>
      <c r="N12" s="53">
        <f t="shared" si="0"/>
        <v>2.6288356002792415</v>
      </c>
      <c r="O12" s="53"/>
      <c r="AA12" s="8"/>
      <c r="AB12" s="8"/>
      <c r="AC12" s="8"/>
      <c r="AE12" s="8"/>
    </row>
    <row r="13" spans="1:31" s="7" customFormat="1" ht="12.75">
      <c r="A13" s="17"/>
      <c r="B13" s="18" t="s">
        <v>68</v>
      </c>
      <c r="C13" s="58">
        <v>41.789</v>
      </c>
      <c r="D13" s="58">
        <v>42.716</v>
      </c>
      <c r="E13" s="58">
        <v>42.803</v>
      </c>
      <c r="F13" s="58">
        <v>41.711</v>
      </c>
      <c r="G13" s="58">
        <v>38.248</v>
      </c>
      <c r="H13" s="58">
        <v>40.924</v>
      </c>
      <c r="I13" s="58">
        <v>43.968</v>
      </c>
      <c r="J13" s="58">
        <v>42.679</v>
      </c>
      <c r="K13" s="58">
        <v>42.6</v>
      </c>
      <c r="L13" s="58">
        <v>41.621</v>
      </c>
      <c r="M13" s="59">
        <v>44.366</v>
      </c>
      <c r="N13" s="53">
        <f t="shared" si="0"/>
        <v>1.3402001751449448</v>
      </c>
      <c r="O13" s="53"/>
      <c r="AA13" s="8"/>
      <c r="AB13" s="8"/>
      <c r="AC13" s="8"/>
      <c r="AE13" s="8"/>
    </row>
    <row r="14" spans="1:31" s="7" customFormat="1" ht="12.75">
      <c r="A14" s="17"/>
      <c r="B14" s="18" t="s">
        <v>44</v>
      </c>
      <c r="C14" s="58">
        <v>60.847</v>
      </c>
      <c r="D14" s="58">
        <v>64.257</v>
      </c>
      <c r="E14" s="58">
        <v>64.598</v>
      </c>
      <c r="F14" s="58">
        <v>65.112</v>
      </c>
      <c r="G14" s="58">
        <v>64.694</v>
      </c>
      <c r="H14" s="58">
        <v>73.466</v>
      </c>
      <c r="I14" s="58">
        <v>74.647</v>
      </c>
      <c r="J14" s="58">
        <v>76.348</v>
      </c>
      <c r="K14" s="58">
        <v>83.227</v>
      </c>
      <c r="L14" s="58">
        <v>84.333</v>
      </c>
      <c r="M14" s="59">
        <v>82.578</v>
      </c>
      <c r="N14" s="53">
        <f t="shared" si="0"/>
        <v>2.494501421429005</v>
      </c>
      <c r="O14" s="53"/>
      <c r="AA14" s="8"/>
      <c r="AB14" s="8"/>
      <c r="AC14" s="8"/>
      <c r="AE14" s="8"/>
    </row>
    <row r="15" spans="1:31" s="7" customFormat="1" ht="12.75">
      <c r="A15" s="17"/>
      <c r="B15" s="18" t="s">
        <v>45</v>
      </c>
      <c r="C15" s="58">
        <v>36.655</v>
      </c>
      <c r="D15" s="58">
        <v>53.577</v>
      </c>
      <c r="E15" s="58">
        <v>44.311</v>
      </c>
      <c r="F15" s="58">
        <v>41.11</v>
      </c>
      <c r="G15" s="58">
        <v>38.917</v>
      </c>
      <c r="H15" s="58">
        <v>36.049</v>
      </c>
      <c r="I15" s="58">
        <v>37.726</v>
      </c>
      <c r="J15" s="58">
        <v>39.283</v>
      </c>
      <c r="K15" s="58">
        <v>46.18</v>
      </c>
      <c r="L15" s="58">
        <v>40.432</v>
      </c>
      <c r="M15" s="59">
        <v>36.276</v>
      </c>
      <c r="N15" s="53">
        <f t="shared" si="0"/>
        <v>1.0958189053229503</v>
      </c>
      <c r="O15" s="53"/>
      <c r="AA15" s="8"/>
      <c r="AB15" s="8"/>
      <c r="AC15" s="8"/>
      <c r="AE15" s="8"/>
    </row>
    <row r="16" spans="1:31" s="7" customFormat="1" ht="12.75">
      <c r="A16" s="17"/>
      <c r="B16" s="18" t="s">
        <v>46</v>
      </c>
      <c r="C16" s="58">
        <v>536.244</v>
      </c>
      <c r="D16" s="58">
        <v>555.019</v>
      </c>
      <c r="E16" s="58">
        <v>551.604</v>
      </c>
      <c r="F16" s="58">
        <v>556.749</v>
      </c>
      <c r="G16" s="58">
        <v>555.493</v>
      </c>
      <c r="H16" s="58">
        <v>571.551</v>
      </c>
      <c r="I16" s="58">
        <v>586.34</v>
      </c>
      <c r="J16" s="58">
        <v>571.645</v>
      </c>
      <c r="K16" s="58">
        <v>599.47</v>
      </c>
      <c r="L16" s="58">
        <v>616.785</v>
      </c>
      <c r="M16" s="59">
        <v>620.3</v>
      </c>
      <c r="N16" s="53">
        <f t="shared" si="0"/>
        <v>18.73791120773586</v>
      </c>
      <c r="O16" s="79"/>
      <c r="AA16" s="8"/>
      <c r="AB16" s="8"/>
      <c r="AC16" s="8"/>
      <c r="AE16" s="8"/>
    </row>
    <row r="17" spans="1:31" s="7" customFormat="1" ht="12.75">
      <c r="A17" s="17"/>
      <c r="B17" s="18" t="s">
        <v>47</v>
      </c>
      <c r="C17" s="58">
        <v>8.693</v>
      </c>
      <c r="D17" s="58">
        <v>9.103</v>
      </c>
      <c r="E17" s="58">
        <v>9.218</v>
      </c>
      <c r="F17" s="58">
        <v>8.521</v>
      </c>
      <c r="G17" s="58">
        <v>8.268</v>
      </c>
      <c r="H17" s="58">
        <v>8.513</v>
      </c>
      <c r="I17" s="58">
        <v>8.484</v>
      </c>
      <c r="J17" s="58">
        <v>8.527</v>
      </c>
      <c r="K17" s="58">
        <v>10.159</v>
      </c>
      <c r="L17" s="58">
        <v>10.304</v>
      </c>
      <c r="M17" s="59">
        <v>10.205</v>
      </c>
      <c r="N17" s="53">
        <f t="shared" si="0"/>
        <v>0.30827081069634765</v>
      </c>
      <c r="O17" s="53"/>
      <c r="AA17" s="8"/>
      <c r="AB17" s="8"/>
      <c r="AC17" s="8"/>
      <c r="AE17" s="8"/>
    </row>
    <row r="18" spans="1:31" s="7" customFormat="1" ht="12.75">
      <c r="A18" s="18"/>
      <c r="B18" s="18" t="s">
        <v>51</v>
      </c>
      <c r="C18" s="58">
        <v>17.88</v>
      </c>
      <c r="D18" s="58">
        <v>19.195</v>
      </c>
      <c r="E18" s="58">
        <v>19.953</v>
      </c>
      <c r="F18" s="58">
        <v>21.166</v>
      </c>
      <c r="G18" s="58">
        <v>22.029</v>
      </c>
      <c r="H18" s="58">
        <v>24.003</v>
      </c>
      <c r="I18" s="58">
        <v>24.981</v>
      </c>
      <c r="J18" s="58">
        <v>25.217</v>
      </c>
      <c r="K18" s="58">
        <v>25.225</v>
      </c>
      <c r="L18" s="58">
        <v>25.575</v>
      </c>
      <c r="M18" s="59">
        <v>25.357</v>
      </c>
      <c r="N18" s="53">
        <f t="shared" si="0"/>
        <v>0.7659797106151189</v>
      </c>
      <c r="O18" s="53"/>
      <c r="AA18" s="8"/>
      <c r="AB18" s="8"/>
      <c r="AC18" s="8"/>
      <c r="AE18" s="8"/>
    </row>
    <row r="19" spans="1:31" s="7" customFormat="1" ht="12.75">
      <c r="A19" s="17"/>
      <c r="B19" s="18" t="s">
        <v>48</v>
      </c>
      <c r="C19" s="58">
        <v>41.551</v>
      </c>
      <c r="D19" s="58">
        <v>42.555</v>
      </c>
      <c r="E19" s="58">
        <v>43.507</v>
      </c>
      <c r="F19" s="58">
        <v>46.332</v>
      </c>
      <c r="G19" s="58">
        <v>49.86</v>
      </c>
      <c r="H19" s="58">
        <v>53.843</v>
      </c>
      <c r="I19" s="58">
        <v>53.704</v>
      </c>
      <c r="J19" s="58">
        <v>54.608</v>
      </c>
      <c r="K19" s="58">
        <v>58.471</v>
      </c>
      <c r="L19" s="58">
        <v>59.346</v>
      </c>
      <c r="M19" s="59">
        <v>60.02</v>
      </c>
      <c r="N19" s="53">
        <f aca="true" t="shared" si="1" ref="N19:N28">+M19/M$10*100</f>
        <v>1.8130734010773923</v>
      </c>
      <c r="O19" s="53"/>
      <c r="AA19" s="8"/>
      <c r="AB19" s="8"/>
      <c r="AC19" s="8"/>
      <c r="AE19" s="8"/>
    </row>
    <row r="20" spans="1:31" s="7" customFormat="1" ht="12.75">
      <c r="A20" s="17"/>
      <c r="B20" s="18" t="s">
        <v>49</v>
      </c>
      <c r="C20" s="58">
        <v>167.33</v>
      </c>
      <c r="D20" s="58">
        <v>174.246</v>
      </c>
      <c r="E20" s="58">
        <v>190.25</v>
      </c>
      <c r="F20" s="58">
        <v>195.209</v>
      </c>
      <c r="G20" s="58">
        <v>209.047</v>
      </c>
      <c r="H20" s="58">
        <v>225.153</v>
      </c>
      <c r="I20" s="58">
        <v>238.002</v>
      </c>
      <c r="J20" s="58">
        <v>246.079</v>
      </c>
      <c r="K20" s="58">
        <v>262.86</v>
      </c>
      <c r="L20" s="58">
        <v>280.007</v>
      </c>
      <c r="M20" s="59">
        <v>294.077</v>
      </c>
      <c r="N20" s="53">
        <f t="shared" si="1"/>
        <v>8.88342530104359</v>
      </c>
      <c r="O20" s="53"/>
      <c r="AA20" s="8"/>
      <c r="AB20" s="8"/>
      <c r="AC20" s="8"/>
      <c r="AE20" s="8"/>
    </row>
    <row r="21" spans="1:31" s="7" customFormat="1" ht="12.75">
      <c r="A21" s="17"/>
      <c r="B21" s="18" t="s">
        <v>50</v>
      </c>
      <c r="C21" s="58">
        <v>493.897</v>
      </c>
      <c r="D21" s="58">
        <v>513.113</v>
      </c>
      <c r="E21" s="58">
        <v>504.5</v>
      </c>
      <c r="F21" s="58">
        <v>511.027</v>
      </c>
      <c r="G21" s="58">
        <v>523.985</v>
      </c>
      <c r="H21" s="58">
        <v>541.188</v>
      </c>
      <c r="I21" s="58">
        <v>550.241</v>
      </c>
      <c r="J21" s="58">
        <v>559.441</v>
      </c>
      <c r="K21" s="58">
        <v>566.959</v>
      </c>
      <c r="L21" s="58">
        <v>573.786</v>
      </c>
      <c r="M21" s="59">
        <v>575.365</v>
      </c>
      <c r="N21" s="53">
        <f t="shared" si="1"/>
        <v>17.380522782587366</v>
      </c>
      <c r="O21" s="53"/>
      <c r="AA21" s="8"/>
      <c r="AB21" s="8"/>
      <c r="AC21" s="8"/>
      <c r="AE21" s="8"/>
    </row>
    <row r="22" spans="1:31" s="7" customFormat="1" ht="12.75">
      <c r="A22" s="17"/>
      <c r="B22" s="18" t="s">
        <v>52</v>
      </c>
      <c r="C22" s="58">
        <v>241.466</v>
      </c>
      <c r="D22" s="58">
        <v>244.41</v>
      </c>
      <c r="E22" s="58">
        <v>251.447</v>
      </c>
      <c r="F22" s="58">
        <v>259.771</v>
      </c>
      <c r="G22" s="58">
        <v>265.64</v>
      </c>
      <c r="H22" s="58">
        <v>276.611</v>
      </c>
      <c r="I22" s="58">
        <v>278.99</v>
      </c>
      <c r="J22" s="58">
        <v>284.397</v>
      </c>
      <c r="K22" s="58">
        <v>293.884</v>
      </c>
      <c r="L22" s="58">
        <v>303.322</v>
      </c>
      <c r="M22" s="59">
        <v>303.699</v>
      </c>
      <c r="N22" s="53">
        <f t="shared" si="1"/>
        <v>9.174084952245968</v>
      </c>
      <c r="O22" s="53"/>
      <c r="AA22" s="8"/>
      <c r="AB22" s="8"/>
      <c r="AC22" s="8"/>
      <c r="AE22" s="8"/>
    </row>
    <row r="23" spans="1:31" s="7" customFormat="1" ht="12.75">
      <c r="A23" s="17"/>
      <c r="B23" s="18" t="s">
        <v>53</v>
      </c>
      <c r="C23" s="58">
        <v>2.473</v>
      </c>
      <c r="D23" s="58">
        <v>2.592</v>
      </c>
      <c r="E23" s="58">
        <v>2.711</v>
      </c>
      <c r="F23" s="58">
        <v>2.954</v>
      </c>
      <c r="G23" s="58">
        <v>3.139</v>
      </c>
      <c r="H23" s="58">
        <v>3.37</v>
      </c>
      <c r="I23" s="58">
        <v>3.551</v>
      </c>
      <c r="J23" s="58">
        <v>3.785</v>
      </c>
      <c r="K23" s="58">
        <v>4.053</v>
      </c>
      <c r="L23" s="58">
        <v>4.201</v>
      </c>
      <c r="M23" s="59">
        <v>4.377</v>
      </c>
      <c r="N23" s="53">
        <f t="shared" si="1"/>
        <v>0.13221963139812973</v>
      </c>
      <c r="O23" s="53"/>
      <c r="AA23" s="8"/>
      <c r="AB23" s="8"/>
      <c r="AC23" s="8"/>
      <c r="AE23" s="8"/>
    </row>
    <row r="24" spans="1:31" s="7" customFormat="1" ht="12.75">
      <c r="A24" s="17"/>
      <c r="B24" s="18" t="s">
        <v>54</v>
      </c>
      <c r="C24" s="58">
        <v>3.979</v>
      </c>
      <c r="D24" s="58">
        <v>3.126</v>
      </c>
      <c r="E24" s="58">
        <v>4.505</v>
      </c>
      <c r="F24" s="58">
        <v>5.797</v>
      </c>
      <c r="G24" s="58">
        <v>4.11</v>
      </c>
      <c r="H24" s="58">
        <v>4.136</v>
      </c>
      <c r="I24" s="58">
        <v>4.28</v>
      </c>
      <c r="J24" s="58">
        <v>3.975</v>
      </c>
      <c r="K24" s="58">
        <v>3.975</v>
      </c>
      <c r="L24" s="58">
        <v>4.689</v>
      </c>
      <c r="M24" s="59">
        <v>4.905</v>
      </c>
      <c r="N24" s="53">
        <f t="shared" si="1"/>
        <v>0.14816936075115977</v>
      </c>
      <c r="O24" s="53"/>
      <c r="AA24" s="8"/>
      <c r="AB24" s="8"/>
      <c r="AC24" s="8"/>
      <c r="AE24" s="8"/>
    </row>
    <row r="25" spans="1:31" s="7" customFormat="1" ht="12.75">
      <c r="A25" s="17"/>
      <c r="B25" s="18" t="s">
        <v>55</v>
      </c>
      <c r="C25" s="58">
        <v>13.898</v>
      </c>
      <c r="D25" s="58">
        <v>16.789</v>
      </c>
      <c r="E25" s="58">
        <v>14.861</v>
      </c>
      <c r="F25" s="58">
        <v>17.631</v>
      </c>
      <c r="G25" s="58">
        <v>13.535</v>
      </c>
      <c r="H25" s="58">
        <v>11.424</v>
      </c>
      <c r="I25" s="58">
        <v>14.737</v>
      </c>
      <c r="J25" s="58">
        <v>17.721</v>
      </c>
      <c r="K25" s="58">
        <v>19.488</v>
      </c>
      <c r="L25" s="58">
        <v>19.273</v>
      </c>
      <c r="M25" s="59">
        <v>14.782</v>
      </c>
      <c r="N25" s="53">
        <f t="shared" si="1"/>
        <v>0.44653200624335243</v>
      </c>
      <c r="O25" s="53"/>
      <c r="AA25" s="8"/>
      <c r="AB25" s="8"/>
      <c r="AC25" s="8"/>
      <c r="AE25" s="8"/>
    </row>
    <row r="26" spans="1:31" s="7" customFormat="1" ht="12.75">
      <c r="A26" s="17"/>
      <c r="B26" s="18" t="s">
        <v>56</v>
      </c>
      <c r="C26" s="58">
        <v>1.241</v>
      </c>
      <c r="D26" s="58">
        <v>1.312</v>
      </c>
      <c r="E26" s="58">
        <v>1.263</v>
      </c>
      <c r="F26" s="58">
        <v>1.309</v>
      </c>
      <c r="G26" s="58">
        <v>1.021</v>
      </c>
      <c r="H26" s="58">
        <v>1.175</v>
      </c>
      <c r="I26" s="58">
        <v>1.243</v>
      </c>
      <c r="J26" s="58">
        <v>3.676</v>
      </c>
      <c r="K26" s="58">
        <v>3.612</v>
      </c>
      <c r="L26" s="58">
        <v>4.145</v>
      </c>
      <c r="M26" s="59">
        <v>4.129</v>
      </c>
      <c r="N26" s="53">
        <f t="shared" si="1"/>
        <v>0.1247280918535247</v>
      </c>
      <c r="O26" s="53"/>
      <c r="AA26" s="8"/>
      <c r="AB26" s="8"/>
      <c r="AC26" s="8"/>
      <c r="AE26" s="8"/>
    </row>
    <row r="27" spans="1:31" s="7" customFormat="1" ht="12.75">
      <c r="A27" s="17"/>
      <c r="B27" s="18" t="s">
        <v>57</v>
      </c>
      <c r="C27" s="58">
        <v>34.112</v>
      </c>
      <c r="D27" s="58">
        <v>35.172</v>
      </c>
      <c r="E27" s="58">
        <v>35.396</v>
      </c>
      <c r="F27" s="58">
        <v>37.188</v>
      </c>
      <c r="G27" s="58">
        <v>37.719</v>
      </c>
      <c r="H27" s="58">
        <v>35.191</v>
      </c>
      <c r="I27" s="58">
        <v>36.418</v>
      </c>
      <c r="J27" s="58">
        <v>36.161</v>
      </c>
      <c r="K27" s="58">
        <v>34.145</v>
      </c>
      <c r="L27" s="58">
        <v>33.708</v>
      </c>
      <c r="M27" s="59">
        <v>35.755</v>
      </c>
      <c r="N27" s="53">
        <f t="shared" si="1"/>
        <v>1.0800806307151312</v>
      </c>
      <c r="O27" s="53"/>
      <c r="AA27" s="8"/>
      <c r="AB27" s="8"/>
      <c r="AC27" s="8"/>
      <c r="AE27" s="8"/>
    </row>
    <row r="28" spans="1:31" s="7" customFormat="1" ht="12.75">
      <c r="A28" s="17"/>
      <c r="B28" s="18" t="s">
        <v>58</v>
      </c>
      <c r="C28" s="58">
        <v>1.632</v>
      </c>
      <c r="D28" s="58">
        <v>1.658</v>
      </c>
      <c r="E28" s="58">
        <v>1.686</v>
      </c>
      <c r="F28" s="58">
        <v>1.721</v>
      </c>
      <c r="G28" s="58">
        <v>1.792</v>
      </c>
      <c r="H28" s="58">
        <v>1.917</v>
      </c>
      <c r="I28" s="58">
        <v>1.987</v>
      </c>
      <c r="J28" s="58">
        <v>2.052</v>
      </c>
      <c r="K28" s="58">
        <v>2.236</v>
      </c>
      <c r="L28" s="58">
        <v>2.216</v>
      </c>
      <c r="M28" s="58">
        <v>2.24</v>
      </c>
      <c r="N28" s="53">
        <f t="shared" si="1"/>
        <v>0.06766551846740018</v>
      </c>
      <c r="O28" s="53"/>
      <c r="AA28" s="8"/>
      <c r="AB28" s="8"/>
      <c r="AC28" s="8"/>
      <c r="AE28" s="8"/>
    </row>
    <row r="29" spans="1:31" s="7" customFormat="1" ht="12.75">
      <c r="A29" s="17"/>
      <c r="B29" s="18" t="s">
        <v>59</v>
      </c>
      <c r="C29" s="58">
        <v>81.071</v>
      </c>
      <c r="D29" s="58">
        <v>85.325</v>
      </c>
      <c r="E29" s="58">
        <v>86.661</v>
      </c>
      <c r="F29" s="58">
        <v>91.115</v>
      </c>
      <c r="G29" s="58">
        <v>86.68</v>
      </c>
      <c r="H29" s="58">
        <v>89.615</v>
      </c>
      <c r="I29" s="58">
        <v>93.747</v>
      </c>
      <c r="J29" s="58">
        <v>95.965</v>
      </c>
      <c r="K29" s="58">
        <v>96.775</v>
      </c>
      <c r="L29" s="58">
        <v>100.769</v>
      </c>
      <c r="M29" s="59">
        <v>100.22</v>
      </c>
      <c r="N29" s="53">
        <f aca="true" t="shared" si="2" ref="N29:N38">+M29/M$10*100</f>
        <v>3.0274277950012705</v>
      </c>
      <c r="O29" s="53"/>
      <c r="AA29" s="8"/>
      <c r="AB29" s="8"/>
      <c r="AC29" s="8"/>
      <c r="AE29" s="8"/>
    </row>
    <row r="30" spans="1:31" s="7" customFormat="1" ht="12.75">
      <c r="A30" s="17"/>
      <c r="B30" s="18" t="s">
        <v>60</v>
      </c>
      <c r="C30" s="58">
        <v>56.59</v>
      </c>
      <c r="D30" s="58">
        <v>54.939</v>
      </c>
      <c r="E30" s="58">
        <v>56.875</v>
      </c>
      <c r="F30" s="58">
        <v>57.464</v>
      </c>
      <c r="G30" s="58">
        <v>60.517</v>
      </c>
      <c r="H30" s="58">
        <v>61.822</v>
      </c>
      <c r="I30" s="58">
        <v>62.342</v>
      </c>
      <c r="J30" s="58">
        <v>62.493</v>
      </c>
      <c r="K30" s="58">
        <v>60.105</v>
      </c>
      <c r="L30" s="58">
        <v>64.156</v>
      </c>
      <c r="M30" s="59">
        <v>65.718</v>
      </c>
      <c r="N30" s="53">
        <f t="shared" si="2"/>
        <v>1.9851975636788415</v>
      </c>
      <c r="O30" s="53"/>
      <c r="AA30" s="8"/>
      <c r="AB30" s="8"/>
      <c r="AC30" s="8"/>
      <c r="AE30" s="8"/>
    </row>
    <row r="31" spans="1:31" s="7" customFormat="1" ht="12.75">
      <c r="A31" s="17"/>
      <c r="B31" s="18" t="s">
        <v>61</v>
      </c>
      <c r="C31" s="58">
        <v>138.993</v>
      </c>
      <c r="D31" s="58">
        <v>143.173</v>
      </c>
      <c r="E31" s="58">
        <v>142.79</v>
      </c>
      <c r="F31" s="58">
        <v>142.789</v>
      </c>
      <c r="G31" s="58">
        <v>142.128</v>
      </c>
      <c r="H31" s="58">
        <v>145.183</v>
      </c>
      <c r="I31" s="58">
        <v>145.615</v>
      </c>
      <c r="J31" s="58">
        <v>144.126</v>
      </c>
      <c r="K31" s="58">
        <v>151.631</v>
      </c>
      <c r="L31" s="58">
        <v>154.159</v>
      </c>
      <c r="M31" s="59">
        <v>156.936</v>
      </c>
      <c r="N31" s="53">
        <f t="shared" si="2"/>
        <v>4.740694556339248</v>
      </c>
      <c r="O31" s="53"/>
      <c r="AA31" s="8"/>
      <c r="AB31" s="8"/>
      <c r="AC31" s="8"/>
      <c r="AE31" s="8"/>
    </row>
    <row r="32" spans="1:31" s="7" customFormat="1" ht="12.75">
      <c r="A32" s="17"/>
      <c r="B32" s="18" t="s">
        <v>62</v>
      </c>
      <c r="C32" s="58">
        <v>33.265</v>
      </c>
      <c r="D32" s="58">
        <v>34.521</v>
      </c>
      <c r="E32" s="58">
        <v>34.205</v>
      </c>
      <c r="F32" s="58">
        <v>38.983</v>
      </c>
      <c r="G32" s="58">
        <v>43.275</v>
      </c>
      <c r="H32" s="58">
        <v>43.765</v>
      </c>
      <c r="I32" s="58">
        <v>46.51</v>
      </c>
      <c r="J32" s="58">
        <v>46.109</v>
      </c>
      <c r="K32" s="58">
        <v>46.855</v>
      </c>
      <c r="L32" s="58">
        <v>45.108</v>
      </c>
      <c r="M32" s="59">
        <v>46.578</v>
      </c>
      <c r="N32" s="53">
        <f t="shared" si="2"/>
        <v>1.4070198746315024</v>
      </c>
      <c r="O32" s="53"/>
      <c r="AA32" s="8"/>
      <c r="AB32" s="8"/>
      <c r="AC32" s="8"/>
      <c r="AE32" s="8"/>
    </row>
    <row r="33" spans="1:31" s="7" customFormat="1" ht="12.75">
      <c r="A33" s="17"/>
      <c r="B33" s="18" t="s">
        <v>70</v>
      </c>
      <c r="C33" s="58">
        <v>59.266</v>
      </c>
      <c r="D33" s="58">
        <v>61.35</v>
      </c>
      <c r="E33" s="58">
        <v>57.148</v>
      </c>
      <c r="F33" s="58">
        <v>53.496</v>
      </c>
      <c r="G33" s="58">
        <v>50.71</v>
      </c>
      <c r="H33" s="58">
        <v>51.934</v>
      </c>
      <c r="I33" s="58">
        <v>53.866</v>
      </c>
      <c r="J33" s="58">
        <v>54.935</v>
      </c>
      <c r="K33" s="58">
        <v>56.645</v>
      </c>
      <c r="L33" s="58">
        <v>56.482</v>
      </c>
      <c r="M33" s="59">
        <v>59.413</v>
      </c>
      <c r="N33" s="53">
        <f t="shared" si="2"/>
        <v>1.7947372538855564</v>
      </c>
      <c r="O33" s="53"/>
      <c r="AA33" s="8"/>
      <c r="AB33" s="8"/>
      <c r="AC33" s="8"/>
      <c r="AE33" s="8"/>
    </row>
    <row r="34" spans="1:31" s="7" customFormat="1" ht="12.75">
      <c r="A34" s="17"/>
      <c r="B34" s="18" t="s">
        <v>63</v>
      </c>
      <c r="C34" s="58">
        <v>12.654</v>
      </c>
      <c r="D34" s="58">
        <v>12.778</v>
      </c>
      <c r="E34" s="58">
        <v>13.176</v>
      </c>
      <c r="F34" s="58">
        <v>13.728</v>
      </c>
      <c r="G34" s="58">
        <v>13.262</v>
      </c>
      <c r="H34" s="58">
        <v>13.624</v>
      </c>
      <c r="I34" s="58">
        <v>14.466</v>
      </c>
      <c r="J34" s="58">
        <v>14.599</v>
      </c>
      <c r="K34" s="58">
        <v>13.82</v>
      </c>
      <c r="L34" s="58">
        <v>15.271</v>
      </c>
      <c r="M34" s="59">
        <v>15.117</v>
      </c>
      <c r="N34" s="53">
        <f t="shared" si="2"/>
        <v>0.4566516261927181</v>
      </c>
      <c r="O34" s="53"/>
      <c r="AA34" s="8"/>
      <c r="AB34" s="8"/>
      <c r="AC34" s="8"/>
      <c r="AE34" s="8"/>
    </row>
    <row r="35" spans="1:31" s="7" customFormat="1" ht="12.75">
      <c r="A35" s="17"/>
      <c r="B35" s="18" t="s">
        <v>64</v>
      </c>
      <c r="C35" s="58">
        <v>26.306</v>
      </c>
      <c r="D35" s="58">
        <v>25.29</v>
      </c>
      <c r="E35" s="58">
        <v>24.547</v>
      </c>
      <c r="F35" s="58">
        <v>25.466</v>
      </c>
      <c r="G35" s="58">
        <v>27.743</v>
      </c>
      <c r="H35" s="58">
        <v>30.685</v>
      </c>
      <c r="I35" s="58">
        <v>32.046</v>
      </c>
      <c r="J35" s="58">
        <v>32.427</v>
      </c>
      <c r="K35" s="58">
        <v>31.178</v>
      </c>
      <c r="L35" s="58">
        <v>30.567</v>
      </c>
      <c r="M35" s="59">
        <v>31.455</v>
      </c>
      <c r="N35" s="53">
        <f t="shared" si="2"/>
        <v>0.9501870015143181</v>
      </c>
      <c r="O35" s="53"/>
      <c r="AA35" s="8"/>
      <c r="AB35" s="8"/>
      <c r="AC35" s="8"/>
      <c r="AE35" s="8"/>
    </row>
    <row r="36" spans="1:31" s="7" customFormat="1" ht="12.75">
      <c r="A36" s="17"/>
      <c r="B36" s="18" t="s">
        <v>65</v>
      </c>
      <c r="C36" s="58">
        <v>64.064</v>
      </c>
      <c r="D36" s="58">
        <v>69.372</v>
      </c>
      <c r="E36" s="58">
        <v>69.176</v>
      </c>
      <c r="F36" s="58">
        <v>70.17</v>
      </c>
      <c r="G36" s="58">
        <v>69.433</v>
      </c>
      <c r="H36" s="58">
        <v>69.989</v>
      </c>
      <c r="I36" s="58">
        <v>74.45</v>
      </c>
      <c r="J36" s="58">
        <v>74.899</v>
      </c>
      <c r="K36" s="58">
        <v>84.23</v>
      </c>
      <c r="L36" s="58">
        <v>85.817</v>
      </c>
      <c r="M36" s="59">
        <v>70.549</v>
      </c>
      <c r="N36" s="53">
        <f t="shared" si="2"/>
        <v>2.1311315456949176</v>
      </c>
      <c r="O36" s="53"/>
      <c r="AA36" s="8"/>
      <c r="AB36" s="8"/>
      <c r="AC36" s="8"/>
      <c r="AE36" s="8"/>
    </row>
    <row r="37" spans="1:31" s="7" customFormat="1" ht="12.75">
      <c r="A37" s="17"/>
      <c r="B37" s="18" t="s">
        <v>66</v>
      </c>
      <c r="C37" s="58">
        <v>148.379</v>
      </c>
      <c r="D37" s="58">
        <v>140.633</v>
      </c>
      <c r="E37" s="58">
        <v>149.422</v>
      </c>
      <c r="F37" s="58">
        <v>158.275</v>
      </c>
      <c r="G37" s="58">
        <v>155.158</v>
      </c>
      <c r="H37" s="58">
        <v>145.585</v>
      </c>
      <c r="I37" s="58">
        <v>161.617</v>
      </c>
      <c r="J37" s="58">
        <v>146.733</v>
      </c>
      <c r="K37" s="58">
        <v>135.435</v>
      </c>
      <c r="L37" s="58">
        <v>151.727</v>
      </c>
      <c r="M37" s="59">
        <v>158.435</v>
      </c>
      <c r="N37" s="53">
        <f t="shared" si="2"/>
        <v>4.785976079635065</v>
      </c>
      <c r="O37" s="53"/>
      <c r="AA37" s="8"/>
      <c r="AB37" s="8"/>
      <c r="AC37" s="8"/>
      <c r="AE37" s="8"/>
    </row>
    <row r="38" spans="1:31" s="7" customFormat="1" ht="12.75">
      <c r="A38" s="14"/>
      <c r="B38" s="15" t="s">
        <v>67</v>
      </c>
      <c r="C38" s="60">
        <v>334.042</v>
      </c>
      <c r="D38" s="60">
        <v>347.383</v>
      </c>
      <c r="E38" s="60">
        <v>345.378</v>
      </c>
      <c r="F38" s="60">
        <v>362.015</v>
      </c>
      <c r="G38" s="60">
        <v>368.364</v>
      </c>
      <c r="H38" s="60">
        <v>377.069</v>
      </c>
      <c r="I38" s="60">
        <v>384.788</v>
      </c>
      <c r="J38" s="60">
        <v>387.246</v>
      </c>
      <c r="K38" s="60">
        <v>398.207</v>
      </c>
      <c r="L38" s="60">
        <v>395.306</v>
      </c>
      <c r="M38" s="61">
        <v>400.524</v>
      </c>
      <c r="N38" s="54">
        <f t="shared" si="2"/>
        <v>12.098957195820084</v>
      </c>
      <c r="O38" s="54"/>
      <c r="AA38" s="8"/>
      <c r="AB38" s="8"/>
      <c r="AC38" s="8"/>
      <c r="AE38" s="8"/>
    </row>
    <row r="39" spans="1:31" s="7" customFormat="1" ht="12.75">
      <c r="A39" s="17"/>
      <c r="B39" s="18" t="s">
        <v>69</v>
      </c>
      <c r="C39" s="58">
        <v>8.863</v>
      </c>
      <c r="D39" s="58">
        <v>10.548</v>
      </c>
      <c r="E39" s="58">
        <v>9.684</v>
      </c>
      <c r="F39" s="58">
        <v>10.898</v>
      </c>
      <c r="G39" s="58">
        <v>12.241</v>
      </c>
      <c r="H39" s="58">
        <v>10.702</v>
      </c>
      <c r="I39" s="58">
        <v>12.175</v>
      </c>
      <c r="J39" s="58">
        <v>12.286</v>
      </c>
      <c r="K39" s="58">
        <v>12.67</v>
      </c>
      <c r="L39" s="58">
        <v>13.32</v>
      </c>
      <c r="M39" s="59">
        <v>12.449</v>
      </c>
      <c r="N39" s="55" t="s">
        <v>36</v>
      </c>
      <c r="O39" s="55"/>
      <c r="AA39" s="8"/>
      <c r="AB39" s="8"/>
      <c r="AC39" s="8"/>
      <c r="AE39" s="8"/>
    </row>
    <row r="40" spans="1:31" s="7" customFormat="1" ht="12.75">
      <c r="A40" s="14"/>
      <c r="B40" s="15" t="s">
        <v>71</v>
      </c>
      <c r="C40" s="60">
        <v>86.247</v>
      </c>
      <c r="D40" s="60">
        <v>94.862</v>
      </c>
      <c r="E40" s="60">
        <v>103.296</v>
      </c>
      <c r="F40" s="60">
        <v>111.022</v>
      </c>
      <c r="G40" s="60">
        <v>116.44</v>
      </c>
      <c r="H40" s="60">
        <v>124.922</v>
      </c>
      <c r="I40" s="60">
        <v>122.725</v>
      </c>
      <c r="J40" s="60">
        <v>129.4</v>
      </c>
      <c r="K40" s="60">
        <v>140.581</v>
      </c>
      <c r="L40" s="60">
        <v>150.698</v>
      </c>
      <c r="M40" s="61">
        <v>161.956</v>
      </c>
      <c r="N40" s="57" t="s">
        <v>36</v>
      </c>
      <c r="O40" s="57"/>
      <c r="AA40" s="8"/>
      <c r="AB40" s="8"/>
      <c r="AC40" s="8"/>
      <c r="AE40" s="8"/>
    </row>
    <row r="41" spans="1:31" s="7" customFormat="1" ht="12.75">
      <c r="A41" s="17"/>
      <c r="B41" s="18" t="s">
        <v>72</v>
      </c>
      <c r="C41" s="58">
        <v>4.981</v>
      </c>
      <c r="D41" s="58">
        <v>5.123</v>
      </c>
      <c r="E41" s="58">
        <v>5.586</v>
      </c>
      <c r="F41" s="58">
        <v>6.281</v>
      </c>
      <c r="G41" s="58">
        <v>7.188</v>
      </c>
      <c r="H41" s="58">
        <v>7.684</v>
      </c>
      <c r="I41" s="58">
        <v>8.033</v>
      </c>
      <c r="J41" s="58">
        <v>8.416</v>
      </c>
      <c r="K41" s="58">
        <v>8.5</v>
      </c>
      <c r="L41" s="58">
        <v>8.623</v>
      </c>
      <c r="M41" s="59">
        <v>8.686</v>
      </c>
      <c r="N41" s="55" t="s">
        <v>36</v>
      </c>
      <c r="O41" s="55"/>
      <c r="AA41" s="8"/>
      <c r="AB41" s="8"/>
      <c r="AC41" s="8"/>
      <c r="AE41" s="8"/>
    </row>
    <row r="42" spans="1:31" s="7" customFormat="1" ht="12.75">
      <c r="A42" s="14"/>
      <c r="B42" s="15" t="s">
        <v>73</v>
      </c>
      <c r="C42" s="60">
        <v>123.011</v>
      </c>
      <c r="D42" s="60">
        <v>104.712</v>
      </c>
      <c r="E42" s="60">
        <v>111.656</v>
      </c>
      <c r="F42" s="60">
        <v>116.986</v>
      </c>
      <c r="G42" s="60">
        <v>122.722</v>
      </c>
      <c r="H42" s="60">
        <v>143.028</v>
      </c>
      <c r="I42" s="60">
        <v>121.89</v>
      </c>
      <c r="J42" s="60">
        <v>130.705</v>
      </c>
      <c r="K42" s="60">
        <v>107.405</v>
      </c>
      <c r="L42" s="60">
        <v>110.699</v>
      </c>
      <c r="M42" s="61">
        <v>138.108</v>
      </c>
      <c r="N42" s="57" t="s">
        <v>36</v>
      </c>
      <c r="O42" s="57"/>
      <c r="AA42" s="8"/>
      <c r="AB42" s="8"/>
      <c r="AC42" s="8"/>
      <c r="AE42" s="8"/>
    </row>
    <row r="43" spans="1:15" ht="12.75">
      <c r="A43" s="21"/>
      <c r="B43" s="22"/>
      <c r="C43" s="20"/>
      <c r="D43" s="20"/>
      <c r="E43" s="20"/>
      <c r="F43" s="20"/>
      <c r="G43" s="20"/>
      <c r="H43" s="20"/>
      <c r="I43" s="20"/>
      <c r="J43" s="20"/>
      <c r="K43" s="20"/>
      <c r="L43" s="20"/>
      <c r="M43" s="20"/>
      <c r="N43" s="20"/>
      <c r="O43" s="20"/>
    </row>
    <row r="44" spans="1:32" ht="12.75">
      <c r="A44" s="21"/>
      <c r="B44" s="1" t="s">
        <v>7</v>
      </c>
      <c r="C44" s="20"/>
      <c r="D44" s="20"/>
      <c r="E44" s="20"/>
      <c r="F44" s="20"/>
      <c r="G44" s="20"/>
      <c r="H44" s="20"/>
      <c r="I44" s="20"/>
      <c r="J44" s="20"/>
      <c r="K44" s="20"/>
      <c r="L44" s="20"/>
      <c r="M44" s="20"/>
      <c r="N44" s="20"/>
      <c r="O44" s="20"/>
      <c r="AF44" s="4"/>
    </row>
    <row r="45" spans="1:15" s="9" customFormat="1" ht="12.75">
      <c r="A45" s="21"/>
      <c r="B45" s="21"/>
      <c r="C45" s="24"/>
      <c r="D45" s="24"/>
      <c r="E45" s="24"/>
      <c r="F45" s="24"/>
      <c r="G45" s="24"/>
      <c r="H45" s="24"/>
      <c r="I45" s="24"/>
      <c r="J45" s="24"/>
      <c r="K45" s="24"/>
      <c r="L45" s="24"/>
      <c r="M45" s="24"/>
      <c r="N45" s="24"/>
      <c r="O45" s="24"/>
    </row>
    <row r="46" spans="1:15" s="9" customFormat="1" ht="12.75">
      <c r="A46" s="21"/>
      <c r="B46" s="21" t="s">
        <v>231</v>
      </c>
      <c r="C46" s="24"/>
      <c r="D46" s="24"/>
      <c r="E46" s="24"/>
      <c r="F46" s="24"/>
      <c r="G46" s="24"/>
      <c r="H46" s="24"/>
      <c r="I46" s="24"/>
      <c r="J46" s="24"/>
      <c r="K46" s="24"/>
      <c r="L46" s="24"/>
      <c r="M46" s="24"/>
      <c r="N46" s="24"/>
      <c r="O46" s="24"/>
    </row>
    <row r="47" spans="1:15" s="9" customFormat="1" ht="12.75">
      <c r="A47" s="21"/>
      <c r="B47" s="21"/>
      <c r="C47" s="24"/>
      <c r="D47" s="24"/>
      <c r="E47" s="24"/>
      <c r="F47" s="24"/>
      <c r="G47" s="24"/>
      <c r="H47" s="24"/>
      <c r="I47" s="24"/>
      <c r="J47" s="24"/>
      <c r="K47" s="24"/>
      <c r="L47" s="24"/>
      <c r="M47" s="24"/>
      <c r="N47" s="24"/>
      <c r="O47" s="24"/>
    </row>
  </sheetData>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7"/>
  <dimension ref="A2:U48"/>
  <sheetViews>
    <sheetView showGridLines="0" workbookViewId="0" topLeftCell="A1">
      <selection activeCell="A1" sqref="A1"/>
    </sheetView>
  </sheetViews>
  <sheetFormatPr defaultColWidth="9.140625" defaultRowHeight="12.75"/>
  <cols>
    <col min="1" max="1" width="9.140625" style="1" customWidth="1"/>
    <col min="2" max="2" width="14.421875" style="1" customWidth="1"/>
    <col min="3" max="16384" width="9.140625" style="1" customWidth="1"/>
  </cols>
  <sheetData>
    <row r="1" ht="12"/>
    <row r="2" ht="12">
      <c r="B2" s="1" t="s">
        <v>98</v>
      </c>
    </row>
    <row r="3" ht="12">
      <c r="B3" s="1" t="s">
        <v>40</v>
      </c>
    </row>
    <row r="4" ht="12">
      <c r="B4" s="1" t="s">
        <v>10</v>
      </c>
    </row>
    <row r="5" ht="12"/>
    <row r="6" spans="1:2" ht="12">
      <c r="A6" s="43"/>
      <c r="B6" s="1" t="s">
        <v>20</v>
      </c>
    </row>
    <row r="7" spans="2:17" ht="12">
      <c r="B7" s="1" t="s">
        <v>153</v>
      </c>
      <c r="N7" s="11"/>
      <c r="Q7" s="11"/>
    </row>
    <row r="8" spans="14:19" ht="12">
      <c r="N8" s="11"/>
      <c r="Q8" s="11"/>
      <c r="S8" s="11"/>
    </row>
    <row r="9" spans="3:19" ht="12">
      <c r="C9" s="1">
        <v>2005</v>
      </c>
      <c r="D9" s="38" t="s">
        <v>21</v>
      </c>
      <c r="N9" s="11"/>
      <c r="Q9" s="46"/>
      <c r="S9" s="11"/>
    </row>
    <row r="10" spans="2:21" ht="12">
      <c r="B10" s="1" t="s">
        <v>112</v>
      </c>
      <c r="C10" s="2">
        <v>14</v>
      </c>
      <c r="D10" s="2">
        <v>21</v>
      </c>
      <c r="S10" s="2"/>
      <c r="U10" s="2"/>
    </row>
    <row r="11" spans="3:21" ht="12">
      <c r="C11" s="2"/>
      <c r="D11" s="2"/>
      <c r="S11" s="2"/>
      <c r="U11" s="2"/>
    </row>
    <row r="12" spans="2:21" ht="12">
      <c r="B12" s="1" t="s">
        <v>60</v>
      </c>
      <c r="C12" s="2">
        <v>57.9</v>
      </c>
      <c r="D12" s="2">
        <v>78.1</v>
      </c>
      <c r="S12" s="2"/>
      <c r="U12" s="2"/>
    </row>
    <row r="13" spans="2:21" ht="12">
      <c r="B13" s="1" t="s">
        <v>66</v>
      </c>
      <c r="C13" s="2">
        <v>54.3</v>
      </c>
      <c r="D13" s="2">
        <v>60</v>
      </c>
      <c r="S13" s="2"/>
      <c r="U13" s="2"/>
    </row>
    <row r="14" spans="2:21" ht="12">
      <c r="B14" s="1" t="s">
        <v>54</v>
      </c>
      <c r="C14" s="2">
        <v>48.4</v>
      </c>
      <c r="D14" s="2">
        <v>49.3</v>
      </c>
      <c r="S14" s="2"/>
      <c r="U14" s="2"/>
    </row>
    <row r="15" spans="2:21" ht="12">
      <c r="B15" s="1" t="s">
        <v>70</v>
      </c>
      <c r="C15" s="2">
        <v>35.8</v>
      </c>
      <c r="D15" s="2">
        <v>33</v>
      </c>
      <c r="S15" s="2"/>
      <c r="U15" s="2"/>
    </row>
    <row r="16" spans="2:21" ht="12">
      <c r="B16" s="1" t="s">
        <v>45</v>
      </c>
      <c r="C16" s="2">
        <v>28.2</v>
      </c>
      <c r="D16" s="2">
        <v>29</v>
      </c>
      <c r="S16" s="2"/>
      <c r="U16" s="2"/>
    </row>
    <row r="17" spans="2:21" ht="12">
      <c r="B17" s="1" t="s">
        <v>65</v>
      </c>
      <c r="C17" s="2">
        <v>26.9</v>
      </c>
      <c r="D17" s="2">
        <v>31.5</v>
      </c>
      <c r="S17" s="2"/>
      <c r="U17" s="2"/>
    </row>
    <row r="18" spans="2:21" ht="12">
      <c r="B18" s="1" t="s">
        <v>63</v>
      </c>
      <c r="C18" s="2">
        <v>24.2</v>
      </c>
      <c r="D18" s="2">
        <v>33.6</v>
      </c>
      <c r="S18" s="2"/>
      <c r="U18" s="2"/>
    </row>
    <row r="19" spans="2:21" ht="12">
      <c r="B19" s="1" t="s">
        <v>64</v>
      </c>
      <c r="C19" s="2">
        <v>16.5</v>
      </c>
      <c r="D19" s="2">
        <v>31</v>
      </c>
      <c r="S19" s="2"/>
      <c r="U19" s="2"/>
    </row>
    <row r="20" spans="2:21" ht="12">
      <c r="B20" s="1" t="s">
        <v>62</v>
      </c>
      <c r="C20" s="2">
        <v>16</v>
      </c>
      <c r="D20" s="2">
        <v>39</v>
      </c>
      <c r="S20" s="2"/>
      <c r="U20" s="2"/>
    </row>
    <row r="21" spans="2:21" ht="12">
      <c r="B21" s="1" t="s">
        <v>49</v>
      </c>
      <c r="C21" s="2">
        <v>15</v>
      </c>
      <c r="D21" s="2">
        <v>29.4</v>
      </c>
      <c r="S21" s="2"/>
      <c r="U21" s="2"/>
    </row>
    <row r="22" spans="2:21" ht="12">
      <c r="B22" s="1" t="s">
        <v>52</v>
      </c>
      <c r="C22" s="2">
        <v>14.1</v>
      </c>
      <c r="D22" s="2">
        <v>25</v>
      </c>
      <c r="S22" s="2"/>
      <c r="U22" s="2"/>
    </row>
    <row r="23" spans="2:21" ht="12">
      <c r="B23" s="1" t="s">
        <v>68</v>
      </c>
      <c r="C23" s="2">
        <v>11.8</v>
      </c>
      <c r="D23" s="2">
        <v>11</v>
      </c>
      <c r="S23" s="2"/>
      <c r="U23" s="2"/>
    </row>
    <row r="24" spans="2:21" ht="12">
      <c r="B24" s="1" t="s">
        <v>50</v>
      </c>
      <c r="C24" s="2">
        <v>11.3</v>
      </c>
      <c r="D24" s="2">
        <v>21</v>
      </c>
      <c r="S24" s="2"/>
      <c r="U24" s="2"/>
    </row>
    <row r="25" spans="2:21" ht="12">
      <c r="B25" s="1" t="s">
        <v>46</v>
      </c>
      <c r="C25" s="2">
        <v>10.5</v>
      </c>
      <c r="D25" s="2">
        <v>12.5</v>
      </c>
      <c r="S25" s="2"/>
      <c r="U25" s="2"/>
    </row>
    <row r="26" spans="2:21" ht="12">
      <c r="B26" s="1" t="s">
        <v>48</v>
      </c>
      <c r="C26" s="2">
        <v>10</v>
      </c>
      <c r="D26" s="2">
        <v>20.1</v>
      </c>
      <c r="S26" s="2"/>
      <c r="U26" s="2"/>
    </row>
    <row r="27" spans="2:21" ht="12">
      <c r="B27" s="1" t="s">
        <v>59</v>
      </c>
      <c r="C27" s="2">
        <v>7.5</v>
      </c>
      <c r="D27" s="2">
        <v>9</v>
      </c>
      <c r="S27" s="2"/>
      <c r="U27" s="2"/>
    </row>
    <row r="28" spans="2:21" ht="12">
      <c r="B28" s="1" t="s">
        <v>51</v>
      </c>
      <c r="C28" s="2">
        <v>6.8</v>
      </c>
      <c r="D28" s="2">
        <v>13.2</v>
      </c>
      <c r="S28" s="2"/>
      <c r="U28" s="2"/>
    </row>
    <row r="29" spans="2:21" ht="12">
      <c r="B29" s="1" t="s">
        <v>57</v>
      </c>
      <c r="C29" s="2">
        <v>4.6</v>
      </c>
      <c r="D29" s="2">
        <v>3.6</v>
      </c>
      <c r="S29" s="2"/>
      <c r="U29" s="2"/>
    </row>
    <row r="30" spans="2:21" ht="12">
      <c r="B30" s="1" t="s">
        <v>44</v>
      </c>
      <c r="C30" s="2">
        <v>4.5</v>
      </c>
      <c r="D30" s="2">
        <v>8</v>
      </c>
      <c r="S30" s="2"/>
      <c r="U30" s="2"/>
    </row>
    <row r="31" spans="2:21" ht="12">
      <c r="B31" s="1" t="s">
        <v>67</v>
      </c>
      <c r="C31" s="2">
        <v>4.3</v>
      </c>
      <c r="D31" s="2">
        <v>10</v>
      </c>
      <c r="S31" s="2"/>
      <c r="U31" s="2"/>
    </row>
    <row r="32" spans="2:21" ht="12">
      <c r="B32" s="1" t="s">
        <v>55</v>
      </c>
      <c r="C32" s="2">
        <v>3.9</v>
      </c>
      <c r="D32" s="2">
        <v>7</v>
      </c>
      <c r="S32" s="2"/>
      <c r="U32" s="2"/>
    </row>
    <row r="33" spans="2:21" ht="12">
      <c r="B33" s="1" t="s">
        <v>56</v>
      </c>
      <c r="C33" s="2">
        <v>3.2</v>
      </c>
      <c r="D33" s="2">
        <v>5.7</v>
      </c>
      <c r="S33" s="2"/>
      <c r="U33" s="2"/>
    </row>
    <row r="34" spans="2:21" ht="12">
      <c r="B34" s="1" t="s">
        <v>61</v>
      </c>
      <c r="C34" s="2">
        <v>2.9</v>
      </c>
      <c r="D34" s="2">
        <v>7.5</v>
      </c>
      <c r="S34" s="2"/>
      <c r="U34" s="2"/>
    </row>
    <row r="35" spans="2:21" ht="12">
      <c r="B35" s="1" t="s">
        <v>43</v>
      </c>
      <c r="C35" s="2">
        <v>2.8</v>
      </c>
      <c r="D35" s="2">
        <v>6</v>
      </c>
      <c r="S35" s="2"/>
      <c r="U35" s="2"/>
    </row>
    <row r="36" spans="2:4" ht="12">
      <c r="B36" s="1" t="s">
        <v>47</v>
      </c>
      <c r="C36" s="2">
        <v>1.1</v>
      </c>
      <c r="D36" s="2">
        <v>5.1</v>
      </c>
    </row>
    <row r="37" spans="2:4" ht="12">
      <c r="B37" s="1" t="s">
        <v>53</v>
      </c>
      <c r="C37" s="2">
        <v>0</v>
      </c>
      <c r="D37" s="2">
        <v>6</v>
      </c>
    </row>
    <row r="38" spans="2:4" ht="12">
      <c r="B38" s="1" t="s">
        <v>58</v>
      </c>
      <c r="C38" s="2">
        <v>0</v>
      </c>
      <c r="D38" s="2">
        <v>5</v>
      </c>
    </row>
    <row r="39" spans="3:4" ht="12">
      <c r="C39" s="2"/>
      <c r="D39" s="45"/>
    </row>
    <row r="40" spans="2:4" ht="12">
      <c r="B40" s="1" t="s">
        <v>73</v>
      </c>
      <c r="C40" s="2">
        <v>108.4</v>
      </c>
      <c r="D40" s="45" t="s">
        <v>78</v>
      </c>
    </row>
    <row r="41" spans="2:4" ht="12">
      <c r="B41" s="1" t="s">
        <v>72</v>
      </c>
      <c r="C41" s="2">
        <v>99.9</v>
      </c>
      <c r="D41" s="45" t="s">
        <v>78</v>
      </c>
    </row>
    <row r="42" spans="2:4" ht="12">
      <c r="B42" s="1" t="s">
        <v>69</v>
      </c>
      <c r="C42" s="2">
        <v>36.1</v>
      </c>
      <c r="D42" s="45" t="s">
        <v>78</v>
      </c>
    </row>
    <row r="43" spans="2:4" ht="12">
      <c r="B43" s="1" t="s">
        <v>71</v>
      </c>
      <c r="C43" s="2">
        <v>24.7</v>
      </c>
      <c r="D43" s="45" t="s">
        <v>78</v>
      </c>
    </row>
    <row r="45" ht="12">
      <c r="B45" s="1" t="s">
        <v>79</v>
      </c>
    </row>
    <row r="46" ht="12">
      <c r="B46" s="1" t="s">
        <v>8</v>
      </c>
    </row>
    <row r="48" ht="12">
      <c r="B48" s="1" t="s">
        <v>232</v>
      </c>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8"/>
  <dimension ref="A2:L47"/>
  <sheetViews>
    <sheetView showGridLines="0" workbookViewId="0" topLeftCell="A1">
      <selection activeCell="A1" sqref="A1"/>
    </sheetView>
  </sheetViews>
  <sheetFormatPr defaultColWidth="9.140625" defaultRowHeight="12.75"/>
  <cols>
    <col min="1" max="1" width="9.140625" style="1" customWidth="1"/>
    <col min="2" max="2" width="13.8515625" style="1" customWidth="1"/>
    <col min="3" max="16384" width="9.140625" style="1" customWidth="1"/>
  </cols>
  <sheetData>
    <row r="1" ht="12"/>
    <row r="2" ht="12">
      <c r="B2" s="1" t="s">
        <v>98</v>
      </c>
    </row>
    <row r="3" ht="12">
      <c r="B3" s="1" t="s">
        <v>40</v>
      </c>
    </row>
    <row r="4" ht="12">
      <c r="B4" s="1" t="s">
        <v>10</v>
      </c>
    </row>
    <row r="5" ht="12"/>
    <row r="6" spans="1:12" ht="12">
      <c r="A6" s="43"/>
      <c r="B6" s="1" t="s">
        <v>154</v>
      </c>
      <c r="L6" s="11"/>
    </row>
    <row r="7" spans="2:12" ht="12">
      <c r="B7" s="1" t="s">
        <v>22</v>
      </c>
      <c r="L7" s="11"/>
    </row>
    <row r="8" ht="12">
      <c r="L8" s="11"/>
    </row>
    <row r="9" ht="12">
      <c r="C9" s="1">
        <v>2005</v>
      </c>
    </row>
    <row r="10" spans="2:12" ht="12">
      <c r="B10" s="1" t="s">
        <v>53</v>
      </c>
      <c r="C10" s="45">
        <v>100</v>
      </c>
      <c r="L10" s="38"/>
    </row>
    <row r="11" spans="2:12" ht="12">
      <c r="B11" s="1" t="s">
        <v>58</v>
      </c>
      <c r="C11" s="45">
        <v>100</v>
      </c>
      <c r="L11" s="2"/>
    </row>
    <row r="12" spans="2:12" ht="12">
      <c r="B12" s="1" t="s">
        <v>48</v>
      </c>
      <c r="C12" s="45">
        <v>97</v>
      </c>
      <c r="L12" s="2"/>
    </row>
    <row r="13" spans="2:12" ht="12">
      <c r="B13" s="1" t="s">
        <v>54</v>
      </c>
      <c r="C13" s="45">
        <v>92.7</v>
      </c>
      <c r="L13" s="2"/>
    </row>
    <row r="14" spans="2:12" ht="12">
      <c r="B14" s="1" t="s">
        <v>47</v>
      </c>
      <c r="C14" s="45">
        <v>92</v>
      </c>
      <c r="L14" s="2"/>
    </row>
    <row r="15" spans="2:12" ht="12">
      <c r="B15" s="1" t="s">
        <v>50</v>
      </c>
      <c r="C15" s="45">
        <v>89.1</v>
      </c>
      <c r="L15" s="2"/>
    </row>
    <row r="16" spans="2:12" ht="12">
      <c r="B16" s="1" t="s">
        <v>43</v>
      </c>
      <c r="C16" s="45">
        <v>85</v>
      </c>
      <c r="L16" s="2"/>
    </row>
    <row r="17" spans="2:12" ht="12">
      <c r="B17" s="1" t="s">
        <v>64</v>
      </c>
      <c r="C17" s="45">
        <v>83.6</v>
      </c>
      <c r="L17" s="2"/>
    </row>
    <row r="18" spans="2:12" ht="12">
      <c r="B18" s="1" t="s">
        <v>155</v>
      </c>
      <c r="C18" s="45">
        <v>80.9</v>
      </c>
      <c r="L18" s="2"/>
    </row>
    <row r="19" spans="2:12" ht="12">
      <c r="B19" s="1" t="s">
        <v>44</v>
      </c>
      <c r="C19" s="45">
        <v>72</v>
      </c>
      <c r="L19" s="2"/>
    </row>
    <row r="20" spans="2:12" ht="12">
      <c r="B20" s="1" t="s">
        <v>51</v>
      </c>
      <c r="C20" s="45">
        <v>71</v>
      </c>
      <c r="L20" s="2"/>
    </row>
    <row r="21" spans="2:12" ht="12">
      <c r="B21" s="1" t="s">
        <v>55</v>
      </c>
      <c r="C21" s="45">
        <v>70.3</v>
      </c>
      <c r="L21" s="2"/>
    </row>
    <row r="22" spans="2:12" ht="12">
      <c r="B22" s="1" t="s">
        <v>62</v>
      </c>
      <c r="C22" s="45">
        <v>53.9</v>
      </c>
      <c r="L22" s="2"/>
    </row>
    <row r="23" spans="2:12" ht="12">
      <c r="B23" s="1" t="s">
        <v>63</v>
      </c>
      <c r="C23" s="45">
        <v>50.1</v>
      </c>
      <c r="L23" s="2"/>
    </row>
    <row r="24" spans="2:12" ht="12">
      <c r="B24" s="1" t="s">
        <v>66</v>
      </c>
      <c r="C24" s="45">
        <v>47</v>
      </c>
      <c r="L24" s="2"/>
    </row>
    <row r="25" spans="2:12" ht="12">
      <c r="B25" s="1" t="s">
        <v>57</v>
      </c>
      <c r="C25" s="45">
        <v>38.7</v>
      </c>
      <c r="L25" s="2"/>
    </row>
    <row r="26" spans="2:12" ht="12">
      <c r="B26" s="1" t="s">
        <v>52</v>
      </c>
      <c r="C26" s="45">
        <v>38.6</v>
      </c>
      <c r="L26" s="2"/>
    </row>
    <row r="27" spans="2:12" ht="12">
      <c r="B27" s="1" t="s">
        <v>70</v>
      </c>
      <c r="C27" s="45">
        <v>36.4</v>
      </c>
      <c r="L27" s="2"/>
    </row>
    <row r="28" spans="2:12" ht="12">
      <c r="B28" s="1" t="s">
        <v>49</v>
      </c>
      <c r="C28" s="45">
        <v>35</v>
      </c>
      <c r="L28" s="2"/>
    </row>
    <row r="29" spans="2:12" ht="12">
      <c r="B29" s="1" t="s">
        <v>157</v>
      </c>
      <c r="C29" s="45">
        <v>34.4</v>
      </c>
      <c r="L29" s="2"/>
    </row>
    <row r="30" spans="2:12" ht="12">
      <c r="B30" s="1" t="s">
        <v>45</v>
      </c>
      <c r="C30" s="45">
        <v>33</v>
      </c>
      <c r="L30" s="2"/>
    </row>
    <row r="31" spans="2:12" ht="12">
      <c r="B31" s="1" t="s">
        <v>156</v>
      </c>
      <c r="C31" s="45">
        <v>28.4</v>
      </c>
      <c r="L31" s="2"/>
    </row>
    <row r="32" spans="2:12" ht="12">
      <c r="B32" s="1" t="s">
        <v>65</v>
      </c>
      <c r="C32" s="45">
        <v>23</v>
      </c>
      <c r="L32" s="2"/>
    </row>
    <row r="33" spans="2:12" ht="12">
      <c r="B33" s="1" t="s">
        <v>67</v>
      </c>
      <c r="C33" s="45">
        <v>20.5</v>
      </c>
      <c r="L33" s="2"/>
    </row>
    <row r="34" spans="2:12" ht="12">
      <c r="B34" s="1" t="s">
        <v>61</v>
      </c>
      <c r="C34" s="45">
        <v>18.5</v>
      </c>
      <c r="L34" s="2"/>
    </row>
    <row r="35" spans="2:12" ht="12">
      <c r="B35" s="1" t="s">
        <v>160</v>
      </c>
      <c r="C35" s="45" t="s">
        <v>78</v>
      </c>
      <c r="L35" s="2"/>
    </row>
    <row r="36" spans="2:3" ht="12">
      <c r="B36" s="1" t="s">
        <v>83</v>
      </c>
      <c r="C36" s="45" t="s">
        <v>78</v>
      </c>
    </row>
    <row r="37" ht="12">
      <c r="C37" s="45"/>
    </row>
    <row r="38" spans="2:5" ht="12">
      <c r="B38" s="1" t="s">
        <v>69</v>
      </c>
      <c r="C38" s="45">
        <v>87</v>
      </c>
      <c r="E38" s="45"/>
    </row>
    <row r="39" spans="2:5" ht="12">
      <c r="B39" s="1" t="s">
        <v>71</v>
      </c>
      <c r="C39" s="45">
        <v>38</v>
      </c>
      <c r="E39" s="45"/>
    </row>
    <row r="40" spans="2:3" ht="12">
      <c r="B40" s="1" t="s">
        <v>73</v>
      </c>
      <c r="C40" s="45">
        <v>30</v>
      </c>
    </row>
    <row r="41" ht="12">
      <c r="C41" s="45"/>
    </row>
    <row r="42" spans="2:3" ht="12">
      <c r="B42" s="1" t="s">
        <v>158</v>
      </c>
      <c r="C42" s="45"/>
    </row>
    <row r="43" spans="2:3" ht="12">
      <c r="B43" s="1" t="s">
        <v>159</v>
      </c>
      <c r="C43" s="45"/>
    </row>
    <row r="44" spans="2:3" ht="12">
      <c r="B44" s="1" t="s">
        <v>84</v>
      </c>
      <c r="C44" s="38"/>
    </row>
    <row r="45" ht="12">
      <c r="B45" s="1" t="s">
        <v>9</v>
      </c>
    </row>
    <row r="47" ht="12">
      <c r="B47" s="1" t="s">
        <v>233</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4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47"/>
  <dimension ref="A2:G44"/>
  <sheetViews>
    <sheetView workbookViewId="0" topLeftCell="A1">
      <selection activeCell="A1" sqref="A1"/>
    </sheetView>
  </sheetViews>
  <sheetFormatPr defaultColWidth="9.140625" defaultRowHeight="12.75"/>
  <cols>
    <col min="1" max="1" width="9.140625" style="85" customWidth="1"/>
    <col min="2" max="2" width="14.421875" style="85" customWidth="1"/>
    <col min="3" max="4" width="9.140625" style="85" customWidth="1"/>
    <col min="5" max="5" width="10.8515625" style="85" customWidth="1"/>
    <col min="6" max="16384" width="9.140625" style="85" customWidth="1"/>
  </cols>
  <sheetData>
    <row r="1" ht="12"/>
    <row r="2" ht="12">
      <c r="B2" s="85" t="s">
        <v>98</v>
      </c>
    </row>
    <row r="3" ht="12">
      <c r="B3" s="85" t="s">
        <v>40</v>
      </c>
    </row>
    <row r="4" ht="12">
      <c r="B4" s="85" t="s">
        <v>85</v>
      </c>
    </row>
    <row r="5" ht="12"/>
    <row r="6" ht="12">
      <c r="B6" s="85" t="s">
        <v>101</v>
      </c>
    </row>
    <row r="7" ht="12">
      <c r="B7" s="85" t="s">
        <v>26</v>
      </c>
    </row>
    <row r="8" ht="12"/>
    <row r="9" spans="3:7" ht="12">
      <c r="C9" s="88" t="s">
        <v>161</v>
      </c>
      <c r="D9" s="88" t="s">
        <v>162</v>
      </c>
      <c r="E9" s="88" t="s">
        <v>163</v>
      </c>
      <c r="F9" s="88" t="s">
        <v>107</v>
      </c>
      <c r="G9" s="88" t="s">
        <v>104</v>
      </c>
    </row>
    <row r="10" spans="2:7" ht="12">
      <c r="B10" s="85" t="s">
        <v>112</v>
      </c>
      <c r="C10" s="89">
        <v>4.521571872841695</v>
      </c>
      <c r="D10" s="89">
        <v>1.4571717705956495</v>
      </c>
      <c r="E10" s="89">
        <v>0.29784957575068305</v>
      </c>
      <c r="F10" s="89">
        <v>0.3345631935216199</v>
      </c>
      <c r="G10" s="89">
        <v>0.04505009338508941</v>
      </c>
    </row>
    <row r="11" spans="3:7" ht="12">
      <c r="C11" s="89"/>
      <c r="D11" s="89"/>
      <c r="E11" s="89"/>
      <c r="F11" s="89"/>
      <c r="G11" s="89"/>
    </row>
    <row r="12" spans="1:7" ht="12">
      <c r="A12" s="86"/>
      <c r="B12" s="87" t="s">
        <v>54</v>
      </c>
      <c r="C12" s="89">
        <v>30.182280627384486</v>
      </c>
      <c r="D12" s="89">
        <v>6.0618906316235694</v>
      </c>
      <c r="E12" s="89" t="s">
        <v>78</v>
      </c>
      <c r="F12" s="89">
        <v>0.0847816871555744</v>
      </c>
      <c r="G12" s="89" t="s">
        <v>78</v>
      </c>
    </row>
    <row r="13" spans="1:7" ht="12">
      <c r="A13" s="86"/>
      <c r="B13" s="87" t="s">
        <v>66</v>
      </c>
      <c r="C13" s="89">
        <v>17.491998836194355</v>
      </c>
      <c r="D13" s="89">
        <v>12.142372223838619</v>
      </c>
      <c r="E13" s="89" t="s">
        <v>78</v>
      </c>
      <c r="F13" s="89">
        <v>0.15517408592765009</v>
      </c>
      <c r="G13" s="89">
        <v>0.011638056444573755</v>
      </c>
    </row>
    <row r="14" spans="1:7" ht="12">
      <c r="A14" s="86"/>
      <c r="B14" s="87" t="s">
        <v>65</v>
      </c>
      <c r="C14" s="89">
        <v>19.68129798638273</v>
      </c>
      <c r="D14" s="89">
        <v>3.43328987396784</v>
      </c>
      <c r="E14" s="89" t="s">
        <v>78</v>
      </c>
      <c r="F14" s="89">
        <v>0.0434593654932638</v>
      </c>
      <c r="G14" s="89">
        <v>0.0028972910328842532</v>
      </c>
    </row>
    <row r="15" spans="1:7" ht="12">
      <c r="A15" s="86"/>
      <c r="B15" s="87" t="s">
        <v>60</v>
      </c>
      <c r="C15" s="89">
        <v>10.756327251324308</v>
      </c>
      <c r="D15" s="89">
        <v>9.078869923484403</v>
      </c>
      <c r="E15" s="89">
        <v>0.10300176574455562</v>
      </c>
      <c r="F15" s="89">
        <v>0.33549146556798115</v>
      </c>
      <c r="G15" s="89">
        <v>0.2707474985285462</v>
      </c>
    </row>
    <row r="16" spans="1:7" ht="12">
      <c r="A16" s="86"/>
      <c r="B16" s="87" t="s">
        <v>45</v>
      </c>
      <c r="C16" s="89">
        <v>13.225509263998362</v>
      </c>
      <c r="D16" s="89">
        <v>0.010236462278636503</v>
      </c>
      <c r="E16" s="89">
        <v>0.015354693417954755</v>
      </c>
      <c r="F16" s="89">
        <v>2.912273518272085</v>
      </c>
      <c r="G16" s="89">
        <v>0.051182311393182515</v>
      </c>
    </row>
    <row r="17" spans="1:7" ht="12">
      <c r="A17" s="86"/>
      <c r="B17" s="87" t="s">
        <v>62</v>
      </c>
      <c r="C17" s="89">
        <v>10.986992540390599</v>
      </c>
      <c r="D17" s="89">
        <v>1.5256588072122053</v>
      </c>
      <c r="E17" s="89">
        <v>0.24740413089927654</v>
      </c>
      <c r="F17" s="89">
        <v>0.5697792105559096</v>
      </c>
      <c r="G17" s="89">
        <v>0.08621659107096</v>
      </c>
    </row>
    <row r="18" spans="1:7" ht="12">
      <c r="A18" s="86"/>
      <c r="B18" s="87" t="s">
        <v>70</v>
      </c>
      <c r="C18" s="89">
        <v>8.136208041690084</v>
      </c>
      <c r="D18" s="89">
        <v>4.4372349665355335</v>
      </c>
      <c r="E18" s="89">
        <v>0.20947223215654218</v>
      </c>
      <c r="F18" s="89" t="s">
        <v>78</v>
      </c>
      <c r="G18" s="89" t="s">
        <v>78</v>
      </c>
    </row>
    <row r="19" spans="1:7" ht="12">
      <c r="A19" s="86"/>
      <c r="B19" s="87" t="s">
        <v>47</v>
      </c>
      <c r="C19" s="89">
        <v>11.037210138414524</v>
      </c>
      <c r="D19" s="89">
        <v>0.03595182455509617</v>
      </c>
      <c r="E19" s="89" t="s">
        <v>78</v>
      </c>
      <c r="F19" s="89">
        <v>0.08987956138774043</v>
      </c>
      <c r="G19" s="89" t="s">
        <v>78</v>
      </c>
    </row>
    <row r="20" spans="1:7" ht="12">
      <c r="A20" s="86"/>
      <c r="B20" s="87" t="s">
        <v>63</v>
      </c>
      <c r="C20" s="89">
        <v>6.5160848733744015</v>
      </c>
      <c r="D20" s="89">
        <v>4.079397672826831</v>
      </c>
      <c r="E20" s="89" t="s">
        <v>78</v>
      </c>
      <c r="F20" s="89" t="s">
        <v>78</v>
      </c>
      <c r="G20" s="89" t="s">
        <v>78</v>
      </c>
    </row>
    <row r="21" spans="1:7" ht="12">
      <c r="A21" s="86"/>
      <c r="B21" s="87" t="s">
        <v>55</v>
      </c>
      <c r="C21" s="89">
        <v>8.333333333333334</v>
      </c>
      <c r="D21" s="89">
        <v>0.45391061452513964</v>
      </c>
      <c r="E21" s="89">
        <v>0.034916201117318434</v>
      </c>
      <c r="F21" s="89" t="s">
        <v>78</v>
      </c>
      <c r="G21" s="89" t="s">
        <v>78</v>
      </c>
    </row>
    <row r="22" spans="1:7" ht="12">
      <c r="A22" s="86"/>
      <c r="B22" s="87" t="s">
        <v>52</v>
      </c>
      <c r="C22" s="89">
        <v>2.1460008781041515</v>
      </c>
      <c r="D22" s="89">
        <v>1.6603664478545346</v>
      </c>
      <c r="E22" s="89">
        <v>2.5652420676140197</v>
      </c>
      <c r="F22" s="89">
        <v>0.10815673088249467</v>
      </c>
      <c r="G22" s="89">
        <v>0.012314875298501868</v>
      </c>
    </row>
    <row r="23" spans="1:7" ht="12">
      <c r="A23" s="86"/>
      <c r="B23" s="87" t="s">
        <v>49</v>
      </c>
      <c r="C23" s="89">
        <v>3.5745647659005058</v>
      </c>
      <c r="D23" s="89">
        <v>1.1715428682937707</v>
      </c>
      <c r="E23" s="89">
        <v>0.0055754568389947455</v>
      </c>
      <c r="F23" s="89">
        <v>1.2719010913956763</v>
      </c>
      <c r="G23" s="89">
        <v>0.047391383131455335</v>
      </c>
    </row>
    <row r="24" spans="1:7" ht="12">
      <c r="A24" s="86"/>
      <c r="B24" s="87" t="s">
        <v>50</v>
      </c>
      <c r="C24" s="89">
        <v>4.324748219199965</v>
      </c>
      <c r="D24" s="89">
        <v>1.6304939768659372</v>
      </c>
      <c r="E24" s="89">
        <v>0.047197554440563755</v>
      </c>
      <c r="F24" s="89">
        <v>0.02977076510866329</v>
      </c>
      <c r="G24" s="89">
        <v>0.008713394665950232</v>
      </c>
    </row>
    <row r="25" spans="1:7" ht="12">
      <c r="A25" s="86"/>
      <c r="B25" s="87" t="s">
        <v>68</v>
      </c>
      <c r="C25" s="89">
        <v>3.6059143029571517</v>
      </c>
      <c r="D25" s="89">
        <v>1.875880104606719</v>
      </c>
      <c r="E25" s="89">
        <v>0.1659625829812915</v>
      </c>
      <c r="F25" s="89">
        <v>0</v>
      </c>
      <c r="G25" s="89" t="s">
        <v>78</v>
      </c>
    </row>
    <row r="26" spans="1:7" ht="12">
      <c r="A26" s="86"/>
      <c r="B26" s="87" t="s">
        <v>48</v>
      </c>
      <c r="C26" s="89">
        <v>3.1690140845070425</v>
      </c>
      <c r="D26" s="89">
        <v>1.379641485275288</v>
      </c>
      <c r="E26" s="89">
        <v>0.003201024327784891</v>
      </c>
      <c r="F26" s="89">
        <v>0.34891165172855315</v>
      </c>
      <c r="G26" s="89">
        <v>0.3265044814340589</v>
      </c>
    </row>
    <row r="27" spans="1:7" ht="12">
      <c r="A27" s="86"/>
      <c r="B27" s="87" t="s">
        <v>46</v>
      </c>
      <c r="C27" s="89">
        <v>3.5275625197205973</v>
      </c>
      <c r="D27" s="89">
        <v>0.4874786872812642</v>
      </c>
      <c r="E27" s="89">
        <v>0.03994777841141001</v>
      </c>
      <c r="F27" s="89">
        <v>0.6776648497181945</v>
      </c>
      <c r="G27" s="89">
        <v>0.10565897913162793</v>
      </c>
    </row>
    <row r="28" spans="1:7" ht="12">
      <c r="A28" s="86"/>
      <c r="B28" s="87" t="s">
        <v>61</v>
      </c>
      <c r="C28" s="89">
        <v>4.568052376643424</v>
      </c>
      <c r="D28" s="89">
        <v>0.2012029594932666</v>
      </c>
      <c r="E28" s="89">
        <v>0.009581093309203172</v>
      </c>
      <c r="F28" s="89">
        <v>0.012774791078937564</v>
      </c>
      <c r="G28" s="89" t="s">
        <v>78</v>
      </c>
    </row>
    <row r="29" spans="1:7" ht="12">
      <c r="A29" s="86"/>
      <c r="B29" s="87" t="s">
        <v>64</v>
      </c>
      <c r="C29" s="89">
        <v>2.153862008553615</v>
      </c>
      <c r="D29" s="89">
        <v>2.0559591899829956</v>
      </c>
      <c r="E29" s="89">
        <v>0.04122223939815531</v>
      </c>
      <c r="F29" s="89">
        <v>0.0051527799247694135</v>
      </c>
      <c r="G29" s="89" t="s">
        <v>78</v>
      </c>
    </row>
    <row r="30" spans="1:7" ht="12">
      <c r="A30" s="86"/>
      <c r="B30" s="87" t="s">
        <v>57</v>
      </c>
      <c r="C30" s="89">
        <v>3.8431232091690544</v>
      </c>
      <c r="D30" s="89">
        <v>0.06088825214899714</v>
      </c>
      <c r="E30" s="89">
        <v>0.3116045845272206</v>
      </c>
      <c r="F30" s="89">
        <v>0.0035816618911174787</v>
      </c>
      <c r="G30" s="89">
        <v>0.0071633237822349575</v>
      </c>
    </row>
    <row r="31" spans="1:7" ht="12">
      <c r="A31" s="86"/>
      <c r="B31" s="87" t="s">
        <v>44</v>
      </c>
      <c r="C31" s="89">
        <v>3.6075454849871638</v>
      </c>
      <c r="D31" s="89">
        <v>0.4576403616475053</v>
      </c>
      <c r="E31" s="89" t="s">
        <v>78</v>
      </c>
      <c r="F31" s="89">
        <v>0.004464784016073222</v>
      </c>
      <c r="G31" s="89">
        <v>0.004464784016073222</v>
      </c>
    </row>
    <row r="32" spans="1:7" ht="12">
      <c r="A32" s="86"/>
      <c r="B32" s="87" t="s">
        <v>43</v>
      </c>
      <c r="C32" s="89">
        <v>3.433905954287378</v>
      </c>
      <c r="D32" s="89">
        <v>0.045494249526859806</v>
      </c>
      <c r="E32" s="89">
        <v>0.0018197699810743922</v>
      </c>
      <c r="F32" s="89">
        <v>0.03639539962148784</v>
      </c>
      <c r="G32" s="89">
        <v>0.0054593099432231765</v>
      </c>
    </row>
    <row r="33" spans="1:7" ht="12">
      <c r="A33" s="86"/>
      <c r="B33" s="87" t="s">
        <v>59</v>
      </c>
      <c r="C33" s="89">
        <v>3.223694774156096</v>
      </c>
      <c r="D33" s="89">
        <v>0.009881056779022516</v>
      </c>
      <c r="E33" s="89" t="s">
        <v>78</v>
      </c>
      <c r="F33" s="89">
        <v>0.21985351333325098</v>
      </c>
      <c r="G33" s="89">
        <v>0.02717290614231192</v>
      </c>
    </row>
    <row r="34" spans="1:7" ht="12">
      <c r="A34" s="86"/>
      <c r="B34" s="87" t="s">
        <v>51</v>
      </c>
      <c r="C34" s="89">
        <v>1.6533298062297468</v>
      </c>
      <c r="D34" s="89">
        <v>0.3571192381456253</v>
      </c>
      <c r="E34" s="89">
        <v>0</v>
      </c>
      <c r="F34" s="89">
        <v>0.6348786455922227</v>
      </c>
      <c r="G34" s="89">
        <v>0</v>
      </c>
    </row>
    <row r="35" spans="1:7" ht="12">
      <c r="A35" s="86"/>
      <c r="B35" s="87" t="s">
        <v>53</v>
      </c>
      <c r="C35" s="89">
        <v>0.3657049979683056</v>
      </c>
      <c r="D35" s="89" t="s">
        <v>78</v>
      </c>
      <c r="E35" s="89" t="s">
        <v>78</v>
      </c>
      <c r="F35" s="89" t="s">
        <v>78</v>
      </c>
      <c r="G35" s="89">
        <v>1.6659894351889475</v>
      </c>
    </row>
    <row r="36" spans="1:7" ht="12">
      <c r="A36" s="86"/>
      <c r="B36" s="87" t="s">
        <v>67</v>
      </c>
      <c r="C36" s="89">
        <v>1.4414941939817187</v>
      </c>
      <c r="D36" s="89">
        <v>0.1838464817294486</v>
      </c>
      <c r="E36" s="89">
        <v>0.00043055382138044166</v>
      </c>
      <c r="F36" s="89">
        <v>0.10763845534511042</v>
      </c>
      <c r="G36" s="89">
        <v>0.01291661464141325</v>
      </c>
    </row>
    <row r="37" spans="1:7" ht="12">
      <c r="A37" s="86"/>
      <c r="B37" s="87" t="s">
        <v>56</v>
      </c>
      <c r="C37" s="89">
        <v>1.2558535547041294</v>
      </c>
      <c r="D37" s="89">
        <v>0.17028522775649213</v>
      </c>
      <c r="E37" s="89" t="s">
        <v>78</v>
      </c>
      <c r="F37" s="89">
        <v>0.10642826734780758</v>
      </c>
      <c r="G37" s="89">
        <v>0.04257130693912303</v>
      </c>
    </row>
    <row r="38" spans="1:7" ht="12">
      <c r="A38" s="86"/>
      <c r="B38" s="87" t="s">
        <v>223</v>
      </c>
      <c r="C38" s="89" t="s">
        <v>78</v>
      </c>
      <c r="D38" s="89" t="s">
        <v>78</v>
      </c>
      <c r="E38" s="89" t="s">
        <v>78</v>
      </c>
      <c r="F38" s="89" t="s">
        <v>78</v>
      </c>
      <c r="G38" s="89" t="s">
        <v>78</v>
      </c>
    </row>
    <row r="40" ht="12">
      <c r="B40" s="85" t="s">
        <v>209</v>
      </c>
    </row>
    <row r="42" ht="12">
      <c r="B42" s="1" t="s">
        <v>235</v>
      </c>
    </row>
    <row r="44" ht="12">
      <c r="B44" s="85" t="s">
        <v>236</v>
      </c>
    </row>
  </sheetData>
  <printOptions/>
  <pageMargins left="0.75" right="0.75" top="1" bottom="1" header="0.5" footer="0.5"/>
  <pageSetup horizontalDpi="1200" verticalDpi="12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7"/>
  <dimension ref="A1:AF47"/>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13" width="6.28125" style="1" customWidth="1"/>
    <col min="14" max="14" width="7.7109375" style="1" customWidth="1"/>
    <col min="15" max="15" width="1.7109375" style="1" customWidth="1"/>
    <col min="16" max="19" width="9.140625" style="3" customWidth="1"/>
    <col min="20" max="20" width="5.00390625" style="3" customWidth="1"/>
    <col min="21" max="30" width="5.7109375" style="3" customWidth="1"/>
    <col min="31" max="31" width="3.8515625" style="3" customWidth="1"/>
    <col min="32" max="16384" width="9.140625" style="3" customWidth="1"/>
  </cols>
  <sheetData>
    <row r="1" ht="12.75">
      <c r="Q1" s="1"/>
    </row>
    <row r="2" ht="12.75">
      <c r="B2" s="1" t="s">
        <v>98</v>
      </c>
    </row>
    <row r="3" spans="1:2" ht="12.75">
      <c r="A3" s="11"/>
      <c r="B3" s="1" t="s">
        <v>40</v>
      </c>
    </row>
    <row r="4" ht="12.75">
      <c r="B4" s="1" t="s">
        <v>85</v>
      </c>
    </row>
    <row r="6" spans="2:21" ht="12.75">
      <c r="B6" s="1" t="s">
        <v>24</v>
      </c>
      <c r="U6" s="10"/>
    </row>
    <row r="7" spans="2:17" ht="12.75">
      <c r="B7" s="1" t="s">
        <v>93</v>
      </c>
      <c r="Q7" s="6"/>
    </row>
    <row r="8" spans="17:32" ht="12.75">
      <c r="Q8" s="6"/>
      <c r="R8" s="6"/>
      <c r="S8" s="6"/>
      <c r="U8" s="6"/>
      <c r="AF8" s="6"/>
    </row>
    <row r="9" spans="1:32" ht="48">
      <c r="A9" s="35"/>
      <c r="B9" s="35"/>
      <c r="C9" s="36">
        <v>1995</v>
      </c>
      <c r="D9" s="36">
        <v>1996</v>
      </c>
      <c r="E9" s="36">
        <v>1997</v>
      </c>
      <c r="F9" s="36">
        <v>1998</v>
      </c>
      <c r="G9" s="36">
        <v>1999</v>
      </c>
      <c r="H9" s="36">
        <v>2000</v>
      </c>
      <c r="I9" s="36">
        <v>2001</v>
      </c>
      <c r="J9" s="36">
        <v>2002</v>
      </c>
      <c r="K9" s="36">
        <v>2003</v>
      </c>
      <c r="L9" s="36">
        <v>2004</v>
      </c>
      <c r="M9" s="36">
        <v>2005</v>
      </c>
      <c r="N9" s="56" t="s">
        <v>116</v>
      </c>
      <c r="O9" s="56"/>
      <c r="R9" s="6"/>
      <c r="S9" s="6"/>
      <c r="U9" s="6"/>
      <c r="V9" s="6"/>
      <c r="W9" s="6"/>
      <c r="X9" s="6"/>
      <c r="Y9" s="6"/>
      <c r="Z9" s="6"/>
      <c r="AA9" s="6"/>
      <c r="AB9" s="6"/>
      <c r="AC9" s="6"/>
      <c r="AD9" s="6"/>
      <c r="AF9" s="6"/>
    </row>
    <row r="10" spans="1:31" s="7" customFormat="1" ht="12.75">
      <c r="A10" s="17"/>
      <c r="B10" s="18" t="s">
        <v>112</v>
      </c>
      <c r="C10" s="58">
        <v>1650.394</v>
      </c>
      <c r="D10" s="58">
        <v>1708.202</v>
      </c>
      <c r="E10" s="58">
        <v>1692.667</v>
      </c>
      <c r="F10" s="58">
        <v>1709.975</v>
      </c>
      <c r="G10" s="58">
        <v>1697.64</v>
      </c>
      <c r="H10" s="58">
        <v>1711.983</v>
      </c>
      <c r="I10" s="81">
        <v>1751.859</v>
      </c>
      <c r="J10" s="81">
        <v>1745.07</v>
      </c>
      <c r="K10" s="58">
        <v>1787.092</v>
      </c>
      <c r="L10" s="81">
        <v>1808.034</v>
      </c>
      <c r="M10" s="82">
        <v>1811.317</v>
      </c>
      <c r="N10" s="53">
        <v>100</v>
      </c>
      <c r="O10" s="53"/>
      <c r="AE10" s="8"/>
    </row>
    <row r="11" spans="1:31" s="7" customFormat="1" ht="12.75">
      <c r="A11" s="14"/>
      <c r="B11" s="15" t="s">
        <v>42</v>
      </c>
      <c r="C11" s="60">
        <v>1085.194</v>
      </c>
      <c r="D11" s="60">
        <v>1121.417</v>
      </c>
      <c r="E11" s="60">
        <v>1121.854</v>
      </c>
      <c r="F11" s="60">
        <v>1144.157</v>
      </c>
      <c r="G11" s="60">
        <v>1148.626</v>
      </c>
      <c r="H11" s="60">
        <v>1165.061</v>
      </c>
      <c r="I11" s="83">
        <v>1194.432</v>
      </c>
      <c r="J11" s="83">
        <v>1193.177</v>
      </c>
      <c r="K11" s="60">
        <v>1222.137</v>
      </c>
      <c r="L11" s="83">
        <v>1239.349</v>
      </c>
      <c r="M11" s="84">
        <v>1240.592</v>
      </c>
      <c r="N11" s="54">
        <f aca="true" t="shared" si="0" ref="N11:N38">+M11/M$10*100</f>
        <v>68.49115864313094</v>
      </c>
      <c r="O11" s="80"/>
      <c r="AA11" s="8"/>
      <c r="AB11" s="8"/>
      <c r="AC11" s="8"/>
      <c r="AE11" s="8"/>
    </row>
    <row r="12" spans="1:31" s="7" customFormat="1" ht="12.75">
      <c r="A12" s="17"/>
      <c r="B12" s="18" t="s">
        <v>43</v>
      </c>
      <c r="C12" s="58">
        <v>50.459</v>
      </c>
      <c r="D12" s="58">
        <v>53.981</v>
      </c>
      <c r="E12" s="58">
        <v>55.12</v>
      </c>
      <c r="F12" s="58">
        <v>56.21</v>
      </c>
      <c r="G12" s="58">
        <v>56.876</v>
      </c>
      <c r="H12" s="58">
        <v>57.168</v>
      </c>
      <c r="I12" s="58">
        <v>55.656</v>
      </c>
      <c r="J12" s="58">
        <v>52.552</v>
      </c>
      <c r="K12" s="58">
        <v>55.801</v>
      </c>
      <c r="L12" s="58">
        <v>54.826</v>
      </c>
      <c r="M12" s="59">
        <v>54.952</v>
      </c>
      <c r="N12" s="53">
        <f t="shared" si="0"/>
        <v>3.0338146221782267</v>
      </c>
      <c r="O12" s="53"/>
      <c r="AA12" s="8"/>
      <c r="AB12" s="8"/>
      <c r="AC12" s="8"/>
      <c r="AE12" s="8"/>
    </row>
    <row r="13" spans="1:31" s="7" customFormat="1" ht="12.75">
      <c r="A13" s="17"/>
      <c r="B13" s="18" t="s">
        <v>68</v>
      </c>
      <c r="C13" s="58">
        <v>23.304</v>
      </c>
      <c r="D13" s="58">
        <v>23.091</v>
      </c>
      <c r="E13" s="58">
        <v>20.263</v>
      </c>
      <c r="F13" s="58">
        <v>20.084</v>
      </c>
      <c r="G13" s="58">
        <v>18.145</v>
      </c>
      <c r="H13" s="58">
        <v>18.61</v>
      </c>
      <c r="I13" s="58">
        <v>19.337</v>
      </c>
      <c r="J13" s="58">
        <v>18.962</v>
      </c>
      <c r="K13" s="58">
        <v>19.42</v>
      </c>
      <c r="L13" s="58">
        <v>18.867</v>
      </c>
      <c r="M13" s="59">
        <v>19.884</v>
      </c>
      <c r="N13" s="53">
        <f t="shared" si="0"/>
        <v>1.0977647755748994</v>
      </c>
      <c r="O13" s="53"/>
      <c r="AA13" s="8"/>
      <c r="AB13" s="8"/>
      <c r="AC13" s="8"/>
      <c r="AE13" s="8"/>
    </row>
    <row r="14" spans="1:31" s="7" customFormat="1" ht="12.75">
      <c r="A14" s="17"/>
      <c r="B14" s="18" t="s">
        <v>44</v>
      </c>
      <c r="C14" s="58">
        <v>40.8</v>
      </c>
      <c r="D14" s="58">
        <v>42.236</v>
      </c>
      <c r="E14" s="58">
        <v>42.503</v>
      </c>
      <c r="F14" s="58">
        <v>40.897</v>
      </c>
      <c r="G14" s="58">
        <v>37.944</v>
      </c>
      <c r="H14" s="58">
        <v>40.304</v>
      </c>
      <c r="I14" s="58">
        <v>41.158</v>
      </c>
      <c r="J14" s="58">
        <v>41.391</v>
      </c>
      <c r="K14" s="58">
        <v>43.884</v>
      </c>
      <c r="L14" s="58">
        <v>44.846</v>
      </c>
      <c r="M14" s="59">
        <v>44.795</v>
      </c>
      <c r="N14" s="53">
        <f t="shared" si="0"/>
        <v>2.473062418118971</v>
      </c>
      <c r="O14" s="53"/>
      <c r="AA14" s="8"/>
      <c r="AB14" s="8"/>
      <c r="AC14" s="8"/>
      <c r="AE14" s="8"/>
    </row>
    <row r="15" spans="1:31" s="7" customFormat="1" ht="12.75">
      <c r="A15" s="17"/>
      <c r="B15" s="18" t="s">
        <v>45</v>
      </c>
      <c r="C15" s="58">
        <v>20.248</v>
      </c>
      <c r="D15" s="58">
        <v>22.838</v>
      </c>
      <c r="E15" s="58">
        <v>21.31</v>
      </c>
      <c r="F15" s="58">
        <v>20.967</v>
      </c>
      <c r="G15" s="58">
        <v>20.216</v>
      </c>
      <c r="H15" s="58">
        <v>19.662</v>
      </c>
      <c r="I15" s="58">
        <v>20.218</v>
      </c>
      <c r="J15" s="58">
        <v>19.838</v>
      </c>
      <c r="K15" s="58">
        <v>20.684</v>
      </c>
      <c r="L15" s="58">
        <v>20.124</v>
      </c>
      <c r="M15" s="59">
        <v>19.538</v>
      </c>
      <c r="N15" s="53">
        <f t="shared" si="0"/>
        <v>1.0786626526444572</v>
      </c>
      <c r="O15" s="53"/>
      <c r="AA15" s="8"/>
      <c r="AB15" s="8"/>
      <c r="AC15" s="8"/>
      <c r="AE15" s="8"/>
    </row>
    <row r="16" spans="1:31" s="7" customFormat="1" ht="12.75">
      <c r="A16" s="17"/>
      <c r="B16" s="18" t="s">
        <v>46</v>
      </c>
      <c r="C16" s="58">
        <v>338.25</v>
      </c>
      <c r="D16" s="58">
        <v>349.335</v>
      </c>
      <c r="E16" s="58">
        <v>345.513</v>
      </c>
      <c r="F16" s="58">
        <v>344.49</v>
      </c>
      <c r="G16" s="58">
        <v>338.468</v>
      </c>
      <c r="H16" s="58">
        <v>340.143</v>
      </c>
      <c r="I16" s="58">
        <v>352.203</v>
      </c>
      <c r="J16" s="58">
        <v>344.908</v>
      </c>
      <c r="K16" s="58">
        <v>346.909</v>
      </c>
      <c r="L16" s="81">
        <v>347.994</v>
      </c>
      <c r="M16" s="82">
        <v>345.451</v>
      </c>
      <c r="N16" s="53">
        <f t="shared" si="0"/>
        <v>19.071813492613387</v>
      </c>
      <c r="O16" s="79"/>
      <c r="AA16" s="8"/>
      <c r="AB16" s="8"/>
      <c r="AC16" s="8"/>
      <c r="AE16" s="8"/>
    </row>
    <row r="17" spans="1:31" s="7" customFormat="1" ht="12.75">
      <c r="A17" s="17"/>
      <c r="B17" s="18" t="s">
        <v>47</v>
      </c>
      <c r="C17" s="58">
        <v>5.481</v>
      </c>
      <c r="D17" s="58">
        <v>5.804</v>
      </c>
      <c r="E17" s="58">
        <v>5.716</v>
      </c>
      <c r="F17" s="58">
        <v>5.321</v>
      </c>
      <c r="G17" s="58">
        <v>4.967</v>
      </c>
      <c r="H17" s="58">
        <v>4.635</v>
      </c>
      <c r="I17" s="58">
        <v>5.192</v>
      </c>
      <c r="J17" s="58">
        <v>5.06</v>
      </c>
      <c r="K17" s="58">
        <v>5.507</v>
      </c>
      <c r="L17" s="58">
        <v>5.709</v>
      </c>
      <c r="M17" s="59">
        <v>5.563</v>
      </c>
      <c r="N17" s="53">
        <f t="shared" si="0"/>
        <v>0.307124594977025</v>
      </c>
      <c r="O17" s="53"/>
      <c r="AA17" s="8"/>
      <c r="AB17" s="8"/>
      <c r="AC17" s="8"/>
      <c r="AE17" s="8"/>
    </row>
    <row r="18" spans="1:31" s="7" customFormat="1" ht="12.75">
      <c r="A18" s="18"/>
      <c r="B18" s="18" t="s">
        <v>51</v>
      </c>
      <c r="C18" s="58">
        <v>10.844</v>
      </c>
      <c r="D18" s="58">
        <v>11.61</v>
      </c>
      <c r="E18" s="58">
        <v>12.106</v>
      </c>
      <c r="F18" s="58">
        <v>12.94</v>
      </c>
      <c r="G18" s="58">
        <v>13.715</v>
      </c>
      <c r="H18" s="58">
        <v>14.319</v>
      </c>
      <c r="I18" s="58">
        <v>14.95</v>
      </c>
      <c r="J18" s="58">
        <v>15.259</v>
      </c>
      <c r="K18" s="58">
        <v>14.991</v>
      </c>
      <c r="L18" s="58">
        <v>15.815</v>
      </c>
      <c r="M18" s="59">
        <v>15.121</v>
      </c>
      <c r="N18" s="53">
        <f t="shared" si="0"/>
        <v>0.8348069388185503</v>
      </c>
      <c r="O18" s="53"/>
      <c r="AA18" s="8"/>
      <c r="AB18" s="8"/>
      <c r="AC18" s="8"/>
      <c r="AE18" s="8"/>
    </row>
    <row r="19" spans="1:31" s="7" customFormat="1" ht="12.75">
      <c r="A19" s="17"/>
      <c r="B19" s="18" t="s">
        <v>48</v>
      </c>
      <c r="C19" s="58">
        <v>24.174</v>
      </c>
      <c r="D19" s="58">
        <v>25.445</v>
      </c>
      <c r="E19" s="58">
        <v>25.627</v>
      </c>
      <c r="F19" s="58">
        <v>26.921</v>
      </c>
      <c r="G19" s="58">
        <v>26.801</v>
      </c>
      <c r="H19" s="58">
        <v>28.14</v>
      </c>
      <c r="I19" s="58">
        <v>28.975</v>
      </c>
      <c r="J19" s="58">
        <v>29.753</v>
      </c>
      <c r="K19" s="58">
        <v>30.187</v>
      </c>
      <c r="L19" s="58">
        <v>30.66</v>
      </c>
      <c r="M19" s="59">
        <v>31.24</v>
      </c>
      <c r="N19" s="53">
        <f t="shared" si="0"/>
        <v>1.7247119085173936</v>
      </c>
      <c r="O19" s="53"/>
      <c r="AA19" s="8"/>
      <c r="AB19" s="8"/>
      <c r="AC19" s="8"/>
      <c r="AE19" s="8"/>
    </row>
    <row r="20" spans="1:31" s="7" customFormat="1" ht="12.75">
      <c r="A20" s="17"/>
      <c r="B20" s="18" t="s">
        <v>49</v>
      </c>
      <c r="C20" s="58">
        <v>102.207</v>
      </c>
      <c r="D20" s="58">
        <v>100.825</v>
      </c>
      <c r="E20" s="58">
        <v>106.054</v>
      </c>
      <c r="F20" s="58">
        <v>111.83</v>
      </c>
      <c r="G20" s="58">
        <v>117.567</v>
      </c>
      <c r="H20" s="58">
        <v>122.698</v>
      </c>
      <c r="I20" s="58">
        <v>126.247</v>
      </c>
      <c r="J20" s="58">
        <v>129.887</v>
      </c>
      <c r="K20" s="58">
        <v>134.003</v>
      </c>
      <c r="L20" s="58">
        <v>140.452</v>
      </c>
      <c r="M20" s="59">
        <v>143.486</v>
      </c>
      <c r="N20" s="53">
        <f t="shared" si="0"/>
        <v>7.9216393375648755</v>
      </c>
      <c r="O20" s="53"/>
      <c r="AA20" s="8"/>
      <c r="AB20" s="8"/>
      <c r="AC20" s="8"/>
      <c r="AE20" s="8"/>
    </row>
    <row r="21" spans="1:31" s="7" customFormat="1" ht="12.75">
      <c r="A21" s="17"/>
      <c r="B21" s="18" t="s">
        <v>50</v>
      </c>
      <c r="C21" s="58">
        <v>239.896</v>
      </c>
      <c r="D21" s="58">
        <v>254.087</v>
      </c>
      <c r="E21" s="58">
        <v>246.958</v>
      </c>
      <c r="F21" s="58">
        <v>254.548</v>
      </c>
      <c r="G21" s="58">
        <v>254.244</v>
      </c>
      <c r="H21" s="58">
        <v>258.985</v>
      </c>
      <c r="I21" s="58">
        <v>266.75</v>
      </c>
      <c r="J21" s="58">
        <v>266.786</v>
      </c>
      <c r="K21" s="58">
        <v>270.566</v>
      </c>
      <c r="L21" s="58">
        <v>274.397</v>
      </c>
      <c r="M21" s="59">
        <v>275.438</v>
      </c>
      <c r="N21" s="53">
        <f t="shared" si="0"/>
        <v>15.20650443848316</v>
      </c>
      <c r="O21" s="53"/>
      <c r="AA21" s="8"/>
      <c r="AB21" s="8"/>
      <c r="AC21" s="8"/>
      <c r="AE21" s="8"/>
    </row>
    <row r="22" spans="1:31" s="7" customFormat="1" ht="12.75">
      <c r="A22" s="17"/>
      <c r="B22" s="18" t="s">
        <v>52</v>
      </c>
      <c r="C22" s="58">
        <v>161.262</v>
      </c>
      <c r="D22" s="58">
        <v>161.137</v>
      </c>
      <c r="E22" s="58">
        <v>163.575</v>
      </c>
      <c r="F22" s="58">
        <v>168.26</v>
      </c>
      <c r="G22" s="58">
        <v>171.156</v>
      </c>
      <c r="H22" s="58">
        <v>172.537</v>
      </c>
      <c r="I22" s="58">
        <v>173.143</v>
      </c>
      <c r="J22" s="58">
        <v>173.4</v>
      </c>
      <c r="K22" s="58">
        <v>182.871</v>
      </c>
      <c r="L22" s="58">
        <v>184.789</v>
      </c>
      <c r="M22" s="59">
        <v>186.766</v>
      </c>
      <c r="N22" s="53">
        <f t="shared" si="0"/>
        <v>10.311060957303441</v>
      </c>
      <c r="O22" s="53"/>
      <c r="AA22" s="8"/>
      <c r="AB22" s="8"/>
      <c r="AC22" s="8"/>
      <c r="AE22" s="8"/>
    </row>
    <row r="23" spans="1:31" s="7" customFormat="1" ht="12.75">
      <c r="A23" s="17"/>
      <c r="B23" s="18" t="s">
        <v>53</v>
      </c>
      <c r="C23" s="58">
        <v>1.97</v>
      </c>
      <c r="D23" s="58">
        <v>2.115</v>
      </c>
      <c r="E23" s="58">
        <v>2.065</v>
      </c>
      <c r="F23" s="58">
        <v>2.213</v>
      </c>
      <c r="G23" s="58">
        <v>2.265</v>
      </c>
      <c r="H23" s="58">
        <v>2.381</v>
      </c>
      <c r="I23" s="58">
        <v>2.41</v>
      </c>
      <c r="J23" s="58">
        <v>2.424</v>
      </c>
      <c r="K23" s="58">
        <v>2.639</v>
      </c>
      <c r="L23" s="58">
        <v>2.44</v>
      </c>
      <c r="M23" s="59">
        <v>2.461</v>
      </c>
      <c r="N23" s="53">
        <f t="shared" si="0"/>
        <v>0.13586798997635421</v>
      </c>
      <c r="O23" s="53"/>
      <c r="AA23" s="8"/>
      <c r="AB23" s="8"/>
      <c r="AC23" s="8"/>
      <c r="AE23" s="8"/>
    </row>
    <row r="24" spans="1:31" s="7" customFormat="1" ht="12.75">
      <c r="A24" s="17"/>
      <c r="B24" s="18" t="s">
        <v>54</v>
      </c>
      <c r="C24" s="58">
        <v>4.763</v>
      </c>
      <c r="D24" s="58">
        <v>4.732</v>
      </c>
      <c r="E24" s="58">
        <v>4.603</v>
      </c>
      <c r="F24" s="58">
        <v>4.512</v>
      </c>
      <c r="G24" s="58">
        <v>4.135</v>
      </c>
      <c r="H24" s="58">
        <v>3.947</v>
      </c>
      <c r="I24" s="58">
        <v>4.265</v>
      </c>
      <c r="J24" s="58">
        <v>4.225</v>
      </c>
      <c r="K24" s="58">
        <v>4.432</v>
      </c>
      <c r="L24" s="58">
        <v>4.58</v>
      </c>
      <c r="M24" s="59">
        <v>4.718</v>
      </c>
      <c r="N24" s="53">
        <f t="shared" si="0"/>
        <v>0.26047345660643606</v>
      </c>
      <c r="O24" s="53"/>
      <c r="AA24" s="8"/>
      <c r="AB24" s="8"/>
      <c r="AC24" s="8"/>
      <c r="AE24" s="8"/>
    </row>
    <row r="25" spans="1:31" s="7" customFormat="1" ht="12.75">
      <c r="A25" s="17"/>
      <c r="B25" s="18" t="s">
        <v>55</v>
      </c>
      <c r="C25" s="58">
        <v>8.686</v>
      </c>
      <c r="D25" s="58">
        <v>9.365</v>
      </c>
      <c r="E25" s="58">
        <v>8.885</v>
      </c>
      <c r="F25" s="58">
        <v>9.333</v>
      </c>
      <c r="G25" s="58">
        <v>7.902</v>
      </c>
      <c r="H25" s="58">
        <v>7.069</v>
      </c>
      <c r="I25" s="58">
        <v>8.132</v>
      </c>
      <c r="J25" s="58">
        <v>8.636</v>
      </c>
      <c r="K25" s="58">
        <v>8.985</v>
      </c>
      <c r="L25" s="58">
        <v>9.142</v>
      </c>
      <c r="M25" s="59">
        <v>8.592</v>
      </c>
      <c r="N25" s="53">
        <f t="shared" si="0"/>
        <v>0.47435098329005915</v>
      </c>
      <c r="O25" s="53"/>
      <c r="AA25" s="8"/>
      <c r="AB25" s="8"/>
      <c r="AC25" s="8"/>
      <c r="AE25" s="8"/>
    </row>
    <row r="26" spans="1:31" s="7" customFormat="1" ht="12.75">
      <c r="A26" s="17"/>
      <c r="B26" s="18" t="s">
        <v>56</v>
      </c>
      <c r="C26" s="58">
        <v>3.335</v>
      </c>
      <c r="D26" s="58">
        <v>3.401</v>
      </c>
      <c r="E26" s="58">
        <v>3.351</v>
      </c>
      <c r="F26" s="58">
        <v>3.274</v>
      </c>
      <c r="G26" s="58">
        <v>3.44</v>
      </c>
      <c r="H26" s="58">
        <v>3.628</v>
      </c>
      <c r="I26" s="58">
        <v>3.765</v>
      </c>
      <c r="J26" s="58">
        <v>3.98</v>
      </c>
      <c r="K26" s="58">
        <v>4.196</v>
      </c>
      <c r="L26" s="58">
        <v>4.606</v>
      </c>
      <c r="M26" s="59">
        <v>4.698</v>
      </c>
      <c r="N26" s="53">
        <f t="shared" si="0"/>
        <v>0.2593692876509192</v>
      </c>
      <c r="O26" s="53"/>
      <c r="AA26" s="8"/>
      <c r="AB26" s="8"/>
      <c r="AC26" s="8"/>
      <c r="AE26" s="8"/>
    </row>
    <row r="27" spans="1:31" s="7" customFormat="1" ht="12.75">
      <c r="A27" s="17"/>
      <c r="B27" s="18" t="s">
        <v>57</v>
      </c>
      <c r="C27" s="58">
        <v>25.864</v>
      </c>
      <c r="D27" s="58">
        <v>26.292</v>
      </c>
      <c r="E27" s="58">
        <v>25.75</v>
      </c>
      <c r="F27" s="58">
        <v>25.55</v>
      </c>
      <c r="G27" s="58">
        <v>25.462</v>
      </c>
      <c r="H27" s="58">
        <v>25</v>
      </c>
      <c r="I27" s="58">
        <v>25.471</v>
      </c>
      <c r="J27" s="58">
        <v>25.863</v>
      </c>
      <c r="K27" s="58">
        <v>26.756</v>
      </c>
      <c r="L27" s="58">
        <v>26.293</v>
      </c>
      <c r="M27" s="59">
        <v>27.92</v>
      </c>
      <c r="N27" s="53">
        <f t="shared" si="0"/>
        <v>1.5414198619015889</v>
      </c>
      <c r="O27" s="53"/>
      <c r="AA27" s="8"/>
      <c r="AB27" s="8"/>
      <c r="AC27" s="8"/>
      <c r="AE27" s="8"/>
    </row>
    <row r="28" spans="1:31" s="7" customFormat="1" ht="12.75">
      <c r="A28" s="17"/>
      <c r="B28" s="18" t="s">
        <v>58</v>
      </c>
      <c r="C28" s="58">
        <v>0.808</v>
      </c>
      <c r="D28" s="58">
        <v>0.774</v>
      </c>
      <c r="E28" s="58">
        <v>0.937</v>
      </c>
      <c r="F28" s="58">
        <v>0.825</v>
      </c>
      <c r="G28" s="58">
        <v>0.852</v>
      </c>
      <c r="H28" s="58">
        <v>0.769</v>
      </c>
      <c r="I28" s="58">
        <v>0.724</v>
      </c>
      <c r="J28" s="58">
        <v>0.875</v>
      </c>
      <c r="K28" s="58">
        <v>0.875</v>
      </c>
      <c r="L28" s="58">
        <v>0.895</v>
      </c>
      <c r="M28" s="58">
        <v>0.953</v>
      </c>
      <c r="N28" s="53">
        <f t="shared" si="0"/>
        <v>0.05261365073038016</v>
      </c>
      <c r="O28" s="53"/>
      <c r="AA28" s="8"/>
      <c r="AB28" s="8"/>
      <c r="AC28" s="8"/>
      <c r="AE28" s="8"/>
    </row>
    <row r="29" spans="1:31" s="7" customFormat="1" ht="12.75">
      <c r="A29" s="17"/>
      <c r="B29" s="18" t="s">
        <v>59</v>
      </c>
      <c r="C29" s="58">
        <v>73.374</v>
      </c>
      <c r="D29" s="58">
        <v>76.278</v>
      </c>
      <c r="E29" s="58">
        <v>75.141</v>
      </c>
      <c r="F29" s="58">
        <v>75.031</v>
      </c>
      <c r="G29" s="58">
        <v>74.514</v>
      </c>
      <c r="H29" s="58">
        <v>75.712</v>
      </c>
      <c r="I29" s="81">
        <v>77.67</v>
      </c>
      <c r="J29" s="81">
        <v>78.284</v>
      </c>
      <c r="K29" s="58">
        <v>80.582</v>
      </c>
      <c r="L29" s="58">
        <v>82.368</v>
      </c>
      <c r="M29" s="59">
        <v>80.963</v>
      </c>
      <c r="N29" s="53">
        <f t="shared" si="0"/>
        <v>4.4698415572757275</v>
      </c>
      <c r="O29" s="53"/>
      <c r="AA29" s="8"/>
      <c r="AB29" s="8"/>
      <c r="AC29" s="8"/>
      <c r="AE29" s="8"/>
    </row>
    <row r="30" spans="1:31" s="7" customFormat="1" ht="12.75">
      <c r="A30" s="17"/>
      <c r="B30" s="18" t="s">
        <v>60</v>
      </c>
      <c r="C30" s="58">
        <v>26.721</v>
      </c>
      <c r="D30" s="58">
        <v>28.408</v>
      </c>
      <c r="E30" s="58">
        <v>28.391</v>
      </c>
      <c r="F30" s="58">
        <v>28.729</v>
      </c>
      <c r="G30" s="58">
        <v>28.704</v>
      </c>
      <c r="H30" s="58">
        <v>28.726</v>
      </c>
      <c r="I30" s="58">
        <v>30.478</v>
      </c>
      <c r="J30" s="58">
        <v>30.414</v>
      </c>
      <c r="K30" s="58">
        <v>32.609</v>
      </c>
      <c r="L30" s="58">
        <v>32.802</v>
      </c>
      <c r="M30" s="59">
        <v>33.98</v>
      </c>
      <c r="N30" s="53">
        <f t="shared" si="0"/>
        <v>1.8759830554232086</v>
      </c>
      <c r="O30" s="53"/>
      <c r="AA30" s="8"/>
      <c r="AB30" s="8"/>
      <c r="AC30" s="8"/>
      <c r="AE30" s="8"/>
    </row>
    <row r="31" spans="1:31" s="7" customFormat="1" ht="12.75">
      <c r="A31" s="17"/>
      <c r="B31" s="18" t="s">
        <v>61</v>
      </c>
      <c r="C31" s="58">
        <v>100.019</v>
      </c>
      <c r="D31" s="58">
        <v>103.669</v>
      </c>
      <c r="E31" s="58">
        <v>102.483</v>
      </c>
      <c r="F31" s="58">
        <v>96.159</v>
      </c>
      <c r="G31" s="58">
        <v>93.742</v>
      </c>
      <c r="H31" s="58">
        <v>90.777</v>
      </c>
      <c r="I31" s="58">
        <v>90.798</v>
      </c>
      <c r="J31" s="58">
        <v>89.396</v>
      </c>
      <c r="K31" s="58">
        <v>91.786</v>
      </c>
      <c r="L31" s="58">
        <v>92.522</v>
      </c>
      <c r="M31" s="59">
        <v>93.935</v>
      </c>
      <c r="N31" s="53">
        <f t="shared" si="0"/>
        <v>5.186005541823987</v>
      </c>
      <c r="O31" s="53"/>
      <c r="AA31" s="8"/>
      <c r="AB31" s="8"/>
      <c r="AC31" s="8"/>
      <c r="AE31" s="8"/>
    </row>
    <row r="32" spans="1:31" s="7" customFormat="1" ht="12.75">
      <c r="A32" s="17"/>
      <c r="B32" s="18" t="s">
        <v>62</v>
      </c>
      <c r="C32" s="58">
        <v>19.611</v>
      </c>
      <c r="D32" s="58">
        <v>19.56</v>
      </c>
      <c r="E32" s="58">
        <v>20.744</v>
      </c>
      <c r="F32" s="58">
        <v>22.246</v>
      </c>
      <c r="G32" s="58">
        <v>23.892</v>
      </c>
      <c r="H32" s="58">
        <v>24.108</v>
      </c>
      <c r="I32" s="58">
        <v>24.76</v>
      </c>
      <c r="J32" s="58">
        <v>25.966</v>
      </c>
      <c r="K32" s="58">
        <v>25.371</v>
      </c>
      <c r="L32" s="58">
        <v>26.172</v>
      </c>
      <c r="M32" s="59">
        <v>26.677</v>
      </c>
      <c r="N32" s="53">
        <f t="shared" si="0"/>
        <v>1.4727957613162135</v>
      </c>
      <c r="O32" s="53"/>
      <c r="AA32" s="8"/>
      <c r="AB32" s="8"/>
      <c r="AC32" s="8"/>
      <c r="AE32" s="8"/>
    </row>
    <row r="33" spans="1:31" s="7" customFormat="1" ht="12.75">
      <c r="A33" s="17"/>
      <c r="B33" s="18" t="s">
        <v>70</v>
      </c>
      <c r="C33" s="58">
        <v>47.108</v>
      </c>
      <c r="D33" s="58">
        <v>48.13</v>
      </c>
      <c r="E33" s="58">
        <v>45.443</v>
      </c>
      <c r="F33" s="58">
        <v>41.269</v>
      </c>
      <c r="G33" s="58">
        <v>36.892</v>
      </c>
      <c r="H33" s="58">
        <v>37.067</v>
      </c>
      <c r="I33" s="58">
        <v>36.815</v>
      </c>
      <c r="J33" s="58">
        <v>38.42</v>
      </c>
      <c r="K33" s="58">
        <v>40.089</v>
      </c>
      <c r="L33" s="58">
        <v>39.588</v>
      </c>
      <c r="M33" s="59">
        <v>39.146</v>
      </c>
      <c r="N33" s="53">
        <f t="shared" si="0"/>
        <v>2.1611898966332235</v>
      </c>
      <c r="O33" s="53"/>
      <c r="AA33" s="8"/>
      <c r="AB33" s="8"/>
      <c r="AC33" s="8"/>
      <c r="AE33" s="8"/>
    </row>
    <row r="34" spans="1:31" s="7" customFormat="1" ht="12.75">
      <c r="A34" s="17"/>
      <c r="B34" s="18" t="s">
        <v>63</v>
      </c>
      <c r="C34" s="58">
        <v>6.103</v>
      </c>
      <c r="D34" s="58">
        <v>6.409</v>
      </c>
      <c r="E34" s="58">
        <v>6.5</v>
      </c>
      <c r="F34" s="58">
        <v>6.433</v>
      </c>
      <c r="G34" s="58">
        <v>6.424</v>
      </c>
      <c r="H34" s="58">
        <v>6.415</v>
      </c>
      <c r="I34" s="58">
        <v>6.732</v>
      </c>
      <c r="J34" s="58">
        <v>6.866</v>
      </c>
      <c r="K34" s="58">
        <v>6.909</v>
      </c>
      <c r="L34" s="58">
        <v>7.115</v>
      </c>
      <c r="M34" s="59">
        <v>7.305</v>
      </c>
      <c r="N34" s="53">
        <f t="shared" si="0"/>
        <v>0.4032977110025467</v>
      </c>
      <c r="O34" s="53"/>
      <c r="AA34" s="8"/>
      <c r="AB34" s="8"/>
      <c r="AC34" s="8"/>
      <c r="AE34" s="8"/>
    </row>
    <row r="35" spans="1:31" s="7" customFormat="1" ht="12.75">
      <c r="A35" s="17"/>
      <c r="B35" s="18" t="s">
        <v>64</v>
      </c>
      <c r="C35" s="58">
        <v>17.692</v>
      </c>
      <c r="D35" s="58">
        <v>17.835</v>
      </c>
      <c r="E35" s="58">
        <v>17.771</v>
      </c>
      <c r="F35" s="58">
        <v>17.569</v>
      </c>
      <c r="G35" s="58">
        <v>17.366</v>
      </c>
      <c r="H35" s="58">
        <v>17.483</v>
      </c>
      <c r="I35" s="58">
        <v>19.337</v>
      </c>
      <c r="J35" s="58">
        <v>19.379</v>
      </c>
      <c r="K35" s="58">
        <v>19.294</v>
      </c>
      <c r="L35" s="58">
        <v>19.179</v>
      </c>
      <c r="M35" s="59">
        <v>19.407</v>
      </c>
      <c r="N35" s="53">
        <f t="shared" si="0"/>
        <v>1.0714303459858214</v>
      </c>
      <c r="O35" s="53"/>
      <c r="AA35" s="8"/>
      <c r="AB35" s="8"/>
      <c r="AC35" s="8"/>
      <c r="AE35" s="8"/>
    </row>
    <row r="36" spans="1:31" s="7" customFormat="1" ht="12.75">
      <c r="A36" s="17"/>
      <c r="B36" s="18" t="s">
        <v>65</v>
      </c>
      <c r="C36" s="58">
        <v>28.959</v>
      </c>
      <c r="D36" s="58">
        <v>30.941</v>
      </c>
      <c r="E36" s="58">
        <v>32.775</v>
      </c>
      <c r="F36" s="58">
        <v>33.245</v>
      </c>
      <c r="G36" s="58">
        <v>32.823</v>
      </c>
      <c r="H36" s="58">
        <v>32.483</v>
      </c>
      <c r="I36" s="58">
        <v>33.103</v>
      </c>
      <c r="J36" s="58">
        <v>35.124</v>
      </c>
      <c r="K36" s="58">
        <v>37.142</v>
      </c>
      <c r="L36" s="58">
        <v>37.351</v>
      </c>
      <c r="M36" s="59">
        <v>34.515</v>
      </c>
      <c r="N36" s="53">
        <f t="shared" si="0"/>
        <v>1.9055195749832856</v>
      </c>
      <c r="O36" s="53"/>
      <c r="AA36" s="8"/>
      <c r="AB36" s="8"/>
      <c r="AC36" s="8"/>
      <c r="AE36" s="8"/>
    </row>
    <row r="37" spans="1:31" s="7" customFormat="1" ht="12.75">
      <c r="A37" s="17"/>
      <c r="B37" s="18" t="s">
        <v>66</v>
      </c>
      <c r="C37" s="58">
        <v>50.446</v>
      </c>
      <c r="D37" s="58">
        <v>51.656</v>
      </c>
      <c r="E37" s="58">
        <v>50.35</v>
      </c>
      <c r="F37" s="58">
        <v>50.778</v>
      </c>
      <c r="G37" s="58">
        <v>50.373</v>
      </c>
      <c r="H37" s="58">
        <v>47.849</v>
      </c>
      <c r="I37" s="58">
        <v>51.281</v>
      </c>
      <c r="J37" s="58">
        <v>51.009</v>
      </c>
      <c r="K37" s="58">
        <v>50.447</v>
      </c>
      <c r="L37" s="58">
        <v>52.635</v>
      </c>
      <c r="M37" s="59">
        <v>51.555</v>
      </c>
      <c r="N37" s="53">
        <f t="shared" si="0"/>
        <v>2.846271525083682</v>
      </c>
      <c r="O37" s="53"/>
      <c r="AA37" s="8"/>
      <c r="AB37" s="8"/>
      <c r="AC37" s="8"/>
      <c r="AE37" s="8"/>
    </row>
    <row r="38" spans="1:31" s="7" customFormat="1" ht="12.75">
      <c r="A38" s="14"/>
      <c r="B38" s="15" t="s">
        <v>67</v>
      </c>
      <c r="C38" s="60">
        <v>218.011</v>
      </c>
      <c r="D38" s="60">
        <v>228.248</v>
      </c>
      <c r="E38" s="60">
        <v>222.734</v>
      </c>
      <c r="F38" s="60">
        <v>230.34</v>
      </c>
      <c r="G38" s="60">
        <v>228.754</v>
      </c>
      <c r="H38" s="60">
        <v>231.368</v>
      </c>
      <c r="I38" s="60">
        <v>232.289</v>
      </c>
      <c r="J38" s="60">
        <v>226.416</v>
      </c>
      <c r="K38" s="60">
        <v>230.158</v>
      </c>
      <c r="L38" s="60">
        <v>231.866</v>
      </c>
      <c r="M38" s="61">
        <v>232.259</v>
      </c>
      <c r="N38" s="54">
        <f t="shared" si="0"/>
        <v>12.822658871969953</v>
      </c>
      <c r="O38" s="54"/>
      <c r="AA38" s="8"/>
      <c r="AB38" s="8"/>
      <c r="AC38" s="8"/>
      <c r="AE38" s="8"/>
    </row>
    <row r="39" spans="1:31" s="7" customFormat="1" ht="12.75">
      <c r="A39" s="17"/>
      <c r="B39" s="18" t="s">
        <v>69</v>
      </c>
      <c r="C39" s="58">
        <v>7.087</v>
      </c>
      <c r="D39" s="58">
        <v>7.256</v>
      </c>
      <c r="E39" s="58">
        <v>7.794</v>
      </c>
      <c r="F39" s="58">
        <v>8.037</v>
      </c>
      <c r="G39" s="58">
        <v>7.959</v>
      </c>
      <c r="H39" s="58">
        <v>7.819</v>
      </c>
      <c r="I39" s="58">
        <v>7.959</v>
      </c>
      <c r="J39" s="58">
        <v>8.247</v>
      </c>
      <c r="K39" s="58">
        <v>8.828</v>
      </c>
      <c r="L39" s="58">
        <v>8.842</v>
      </c>
      <c r="M39" s="59">
        <v>8.914</v>
      </c>
      <c r="N39" s="55" t="s">
        <v>36</v>
      </c>
      <c r="O39" s="55"/>
      <c r="AA39" s="8"/>
      <c r="AB39" s="8"/>
      <c r="AC39" s="8"/>
      <c r="AE39" s="8"/>
    </row>
    <row r="40" spans="1:31" s="7" customFormat="1" ht="12.75">
      <c r="A40" s="14"/>
      <c r="B40" s="15" t="s">
        <v>71</v>
      </c>
      <c r="C40" s="60">
        <v>62.027</v>
      </c>
      <c r="D40" s="60">
        <v>67.424</v>
      </c>
      <c r="E40" s="60">
        <v>71.034</v>
      </c>
      <c r="F40" s="60">
        <v>72.312</v>
      </c>
      <c r="G40" s="60">
        <v>71.042</v>
      </c>
      <c r="H40" s="60">
        <v>77.374</v>
      </c>
      <c r="I40" s="60">
        <v>71.37</v>
      </c>
      <c r="J40" s="60">
        <v>75.341</v>
      </c>
      <c r="K40" s="60">
        <v>79.278</v>
      </c>
      <c r="L40" s="60">
        <v>81.859</v>
      </c>
      <c r="M40" s="61">
        <v>85.159</v>
      </c>
      <c r="N40" s="57" t="s">
        <v>36</v>
      </c>
      <c r="O40" s="57"/>
      <c r="AA40" s="8"/>
      <c r="AB40" s="8"/>
      <c r="AC40" s="8"/>
      <c r="AE40" s="8"/>
    </row>
    <row r="41" spans="1:31" s="7" customFormat="1" ht="12.75">
      <c r="A41" s="17"/>
      <c r="B41" s="18" t="s">
        <v>72</v>
      </c>
      <c r="C41" s="58">
        <v>2.317</v>
      </c>
      <c r="D41" s="58">
        <v>2.468</v>
      </c>
      <c r="E41" s="58">
        <v>2.517</v>
      </c>
      <c r="F41" s="58">
        <v>2.685</v>
      </c>
      <c r="G41" s="58">
        <v>3.074</v>
      </c>
      <c r="H41" s="58">
        <v>3.23</v>
      </c>
      <c r="I41" s="58">
        <v>3.349</v>
      </c>
      <c r="J41" s="58">
        <v>3.382</v>
      </c>
      <c r="K41" s="58">
        <v>3.373</v>
      </c>
      <c r="L41" s="58">
        <v>3.483</v>
      </c>
      <c r="M41" s="59">
        <v>3.61</v>
      </c>
      <c r="N41" s="55" t="s">
        <v>36</v>
      </c>
      <c r="O41" s="55"/>
      <c r="AA41" s="8"/>
      <c r="AB41" s="8"/>
      <c r="AC41" s="8"/>
      <c r="AE41" s="8"/>
    </row>
    <row r="42" spans="1:31" s="7" customFormat="1" ht="12.75">
      <c r="A42" s="14"/>
      <c r="B42" s="15" t="s">
        <v>73</v>
      </c>
      <c r="C42" s="60">
        <v>23.688</v>
      </c>
      <c r="D42" s="60">
        <v>23.212</v>
      </c>
      <c r="E42" s="60">
        <v>24.439</v>
      </c>
      <c r="F42" s="60">
        <v>25.517</v>
      </c>
      <c r="G42" s="60">
        <v>26.702</v>
      </c>
      <c r="H42" s="60">
        <v>26.071</v>
      </c>
      <c r="I42" s="60">
        <v>26.898</v>
      </c>
      <c r="J42" s="60">
        <v>24.296</v>
      </c>
      <c r="K42" s="60">
        <v>27.202</v>
      </c>
      <c r="L42" s="60">
        <v>28.249</v>
      </c>
      <c r="M42" s="61">
        <v>32.19</v>
      </c>
      <c r="N42" s="57" t="s">
        <v>36</v>
      </c>
      <c r="O42" s="57"/>
      <c r="AA42" s="8"/>
      <c r="AB42" s="8"/>
      <c r="AC42" s="8"/>
      <c r="AE42" s="8"/>
    </row>
    <row r="43" spans="1:15" ht="12.75">
      <c r="A43" s="21"/>
      <c r="B43" s="22"/>
      <c r="C43" s="20"/>
      <c r="D43" s="20"/>
      <c r="E43" s="20"/>
      <c r="F43" s="20"/>
      <c r="G43" s="20"/>
      <c r="H43" s="20"/>
      <c r="I43" s="20"/>
      <c r="J43" s="20"/>
      <c r="K43" s="20"/>
      <c r="L43" s="20"/>
      <c r="M43" s="20"/>
      <c r="N43" s="20"/>
      <c r="O43" s="20"/>
    </row>
    <row r="44" spans="1:32" ht="12.75">
      <c r="A44" s="21"/>
      <c r="B44" s="1" t="s">
        <v>230</v>
      </c>
      <c r="C44" s="20"/>
      <c r="D44" s="20"/>
      <c r="E44" s="20"/>
      <c r="F44" s="20"/>
      <c r="G44" s="20"/>
      <c r="H44" s="20"/>
      <c r="I44" s="20"/>
      <c r="J44" s="20"/>
      <c r="K44" s="20"/>
      <c r="L44" s="20"/>
      <c r="M44" s="20"/>
      <c r="N44" s="20"/>
      <c r="O44" s="20"/>
      <c r="AF44" s="4"/>
    </row>
    <row r="45" spans="1:15" s="9" customFormat="1" ht="12.75">
      <c r="A45" s="21"/>
      <c r="B45" s="21"/>
      <c r="C45" s="24"/>
      <c r="D45" s="24"/>
      <c r="E45" s="24"/>
      <c r="F45" s="24"/>
      <c r="G45" s="24"/>
      <c r="H45" s="24"/>
      <c r="I45" s="24"/>
      <c r="J45" s="24"/>
      <c r="K45" s="24"/>
      <c r="L45" s="24"/>
      <c r="M45" s="24"/>
      <c r="N45" s="24"/>
      <c r="O45" s="24"/>
    </row>
    <row r="46" spans="1:15" s="9" customFormat="1" ht="12.75">
      <c r="A46" s="21"/>
      <c r="B46" s="21" t="s">
        <v>234</v>
      </c>
      <c r="C46" s="24"/>
      <c r="D46" s="24"/>
      <c r="E46" s="24"/>
      <c r="F46" s="24"/>
      <c r="G46" s="24"/>
      <c r="H46" s="24"/>
      <c r="I46" s="24"/>
      <c r="J46" s="24"/>
      <c r="K46" s="24"/>
      <c r="L46" s="24"/>
      <c r="M46" s="24"/>
      <c r="N46" s="24"/>
      <c r="O46" s="24"/>
    </row>
    <row r="47" spans="1:15" s="9" customFormat="1" ht="12.75">
      <c r="A47" s="21"/>
      <c r="B47" s="21"/>
      <c r="C47" s="24"/>
      <c r="D47" s="24"/>
      <c r="E47" s="24"/>
      <c r="F47" s="24"/>
      <c r="G47" s="24"/>
      <c r="H47" s="24"/>
      <c r="I47" s="24"/>
      <c r="J47" s="24"/>
      <c r="K47" s="24"/>
      <c r="L47" s="24"/>
      <c r="M47" s="24"/>
      <c r="N47" s="24"/>
      <c r="O47" s="24"/>
    </row>
  </sheetData>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8"/>
  <dimension ref="A1:AF47"/>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13" width="6.28125" style="1" customWidth="1"/>
    <col min="14" max="14" width="7.7109375" style="1" customWidth="1"/>
    <col min="15" max="15" width="1.7109375" style="1" customWidth="1"/>
    <col min="16" max="19" width="9.140625" style="3" customWidth="1"/>
    <col min="20" max="20" width="5.00390625" style="3" customWidth="1"/>
    <col min="21" max="25" width="5.7109375" style="3" customWidth="1"/>
    <col min="26" max="26" width="7.140625" style="3" customWidth="1"/>
    <col min="27" max="30" width="5.7109375" style="3" customWidth="1"/>
    <col min="31" max="31" width="3.8515625" style="3" customWidth="1"/>
    <col min="32" max="16384" width="9.140625" style="3" customWidth="1"/>
  </cols>
  <sheetData>
    <row r="1" ht="12.75">
      <c r="Q1" s="1"/>
    </row>
    <row r="2" ht="12.75">
      <c r="B2" s="1" t="s">
        <v>98</v>
      </c>
    </row>
    <row r="3" spans="1:2" ht="12.75">
      <c r="A3" s="11"/>
      <c r="B3" s="1" t="s">
        <v>40</v>
      </c>
    </row>
    <row r="4" ht="12.75">
      <c r="B4" s="1" t="s">
        <v>85</v>
      </c>
    </row>
    <row r="6" spans="2:21" ht="12.75">
      <c r="B6" s="1" t="s">
        <v>25</v>
      </c>
      <c r="U6" s="10"/>
    </row>
    <row r="7" spans="2:17" ht="12.75">
      <c r="B7" s="1" t="s">
        <v>93</v>
      </c>
      <c r="Q7" s="6"/>
    </row>
    <row r="8" spans="17:32" ht="12.75">
      <c r="Q8" s="6"/>
      <c r="R8" s="6"/>
      <c r="S8" s="6"/>
      <c r="U8" s="6"/>
      <c r="AF8" s="6"/>
    </row>
    <row r="9" spans="1:32" ht="48">
      <c r="A9" s="35"/>
      <c r="B9" s="35"/>
      <c r="C9" s="36">
        <v>1995</v>
      </c>
      <c r="D9" s="36">
        <v>1996</v>
      </c>
      <c r="E9" s="36">
        <v>1997</v>
      </c>
      <c r="F9" s="36">
        <v>1998</v>
      </c>
      <c r="G9" s="36">
        <v>1999</v>
      </c>
      <c r="H9" s="36">
        <v>2000</v>
      </c>
      <c r="I9" s="36">
        <v>2001</v>
      </c>
      <c r="J9" s="36">
        <v>2002</v>
      </c>
      <c r="K9" s="36">
        <v>2003</v>
      </c>
      <c r="L9" s="36">
        <v>2004</v>
      </c>
      <c r="M9" s="36">
        <v>2005</v>
      </c>
      <c r="N9" s="56" t="s">
        <v>116</v>
      </c>
      <c r="O9" s="56"/>
      <c r="R9" s="6"/>
      <c r="S9" s="6"/>
      <c r="U9" s="6"/>
      <c r="V9" s="6"/>
      <c r="W9" s="6"/>
      <c r="X9" s="6"/>
      <c r="Y9" s="6"/>
      <c r="Z9" s="6"/>
      <c r="AA9" s="6"/>
      <c r="AB9" s="6"/>
      <c r="AC9" s="6"/>
      <c r="AD9" s="6"/>
      <c r="AF9" s="6"/>
    </row>
    <row r="10" spans="1:31" s="7" customFormat="1" ht="12.75">
      <c r="A10" s="17"/>
      <c r="B10" s="18" t="s">
        <v>112</v>
      </c>
      <c r="C10" s="59">
        <v>1065.549</v>
      </c>
      <c r="D10" s="59">
        <v>1111.596</v>
      </c>
      <c r="E10" s="59">
        <v>1100.106</v>
      </c>
      <c r="F10" s="59">
        <v>1106.587</v>
      </c>
      <c r="G10" s="59">
        <v>1102.294</v>
      </c>
      <c r="H10" s="82">
        <v>1108.274</v>
      </c>
      <c r="I10" s="82">
        <v>1134.822</v>
      </c>
      <c r="J10" s="82">
        <v>1122.837</v>
      </c>
      <c r="K10" s="82">
        <v>1155.628</v>
      </c>
      <c r="L10" s="82">
        <v>1171.482</v>
      </c>
      <c r="M10" s="82">
        <v>1168.576</v>
      </c>
      <c r="N10" s="53">
        <v>100</v>
      </c>
      <c r="O10" s="53"/>
      <c r="Z10" s="8"/>
      <c r="AE10" s="8"/>
    </row>
    <row r="11" spans="1:31" s="7" customFormat="1" ht="12.75">
      <c r="A11" s="14"/>
      <c r="B11" s="15" t="s">
        <v>42</v>
      </c>
      <c r="C11" s="61">
        <v>709.764</v>
      </c>
      <c r="D11" s="61">
        <v>739.102</v>
      </c>
      <c r="E11" s="61">
        <v>735.246</v>
      </c>
      <c r="F11" s="61">
        <v>749.932</v>
      </c>
      <c r="G11" s="61">
        <v>753.271</v>
      </c>
      <c r="H11" s="84">
        <v>761.326</v>
      </c>
      <c r="I11" s="84">
        <v>784.64</v>
      </c>
      <c r="J11" s="84">
        <v>776.89</v>
      </c>
      <c r="K11" s="84">
        <v>801.064</v>
      </c>
      <c r="L11" s="84">
        <v>810.874</v>
      </c>
      <c r="M11" s="84">
        <v>808.894</v>
      </c>
      <c r="N11" s="54">
        <f aca="true" t="shared" si="0" ref="N11:N16">+M11/M$10*100</f>
        <v>69.22048715701845</v>
      </c>
      <c r="O11" s="80"/>
      <c r="AA11" s="8"/>
      <c r="AB11" s="8"/>
      <c r="AC11" s="8"/>
      <c r="AE11" s="8"/>
    </row>
    <row r="12" spans="1:31" s="7" customFormat="1" ht="12.75">
      <c r="A12" s="17"/>
      <c r="B12" s="18" t="s">
        <v>43</v>
      </c>
      <c r="C12" s="59">
        <v>34.489</v>
      </c>
      <c r="D12" s="59">
        <v>36.383</v>
      </c>
      <c r="E12" s="59">
        <v>36.53</v>
      </c>
      <c r="F12" s="59">
        <v>37.092</v>
      </c>
      <c r="G12" s="59">
        <v>36.931</v>
      </c>
      <c r="H12" s="59">
        <v>36.931</v>
      </c>
      <c r="I12" s="59">
        <v>37.201</v>
      </c>
      <c r="J12" s="59">
        <v>35.848</v>
      </c>
      <c r="K12" s="59">
        <v>38.043</v>
      </c>
      <c r="L12" s="59">
        <v>37.398</v>
      </c>
      <c r="M12" s="59">
        <v>36.403</v>
      </c>
      <c r="N12" s="53">
        <f t="shared" si="0"/>
        <v>3.1151589627033243</v>
      </c>
      <c r="O12" s="53"/>
      <c r="AA12" s="8"/>
      <c r="AB12" s="8"/>
      <c r="AC12" s="8"/>
      <c r="AE12" s="8"/>
    </row>
    <row r="13" spans="1:31" s="7" customFormat="1" ht="12.75">
      <c r="A13" s="17"/>
      <c r="B13" s="18" t="s">
        <v>68</v>
      </c>
      <c r="C13" s="59">
        <v>11.402</v>
      </c>
      <c r="D13" s="59">
        <v>11.52</v>
      </c>
      <c r="E13" s="59">
        <v>9.287</v>
      </c>
      <c r="F13" s="59">
        <v>9.904</v>
      </c>
      <c r="G13" s="59">
        <v>8.814</v>
      </c>
      <c r="H13" s="59">
        <v>8.578</v>
      </c>
      <c r="I13" s="59">
        <v>8.611</v>
      </c>
      <c r="J13" s="59">
        <v>8.695</v>
      </c>
      <c r="K13" s="59">
        <v>9.365</v>
      </c>
      <c r="L13" s="59">
        <v>9.026</v>
      </c>
      <c r="M13" s="59">
        <v>9.506</v>
      </c>
      <c r="N13" s="53">
        <f t="shared" si="0"/>
        <v>0.8134687003669424</v>
      </c>
      <c r="O13" s="53"/>
      <c r="AA13" s="8"/>
      <c r="AB13" s="8"/>
      <c r="AC13" s="8"/>
      <c r="AE13" s="8"/>
    </row>
    <row r="14" spans="1:31" s="7" customFormat="1" ht="12.75">
      <c r="A14" s="17"/>
      <c r="B14" s="18" t="s">
        <v>44</v>
      </c>
      <c r="C14" s="59">
        <v>24.08</v>
      </c>
      <c r="D14" s="59">
        <v>25.771</v>
      </c>
      <c r="E14" s="59">
        <v>25.69</v>
      </c>
      <c r="F14" s="59">
        <v>24.44</v>
      </c>
      <c r="G14" s="59">
        <v>21.695</v>
      </c>
      <c r="H14" s="59">
        <v>22.401</v>
      </c>
      <c r="I14" s="59">
        <v>22.523</v>
      </c>
      <c r="J14" s="59">
        <v>23.495</v>
      </c>
      <c r="K14" s="59">
        <v>25.229</v>
      </c>
      <c r="L14" s="59">
        <v>26.193</v>
      </c>
      <c r="M14" s="59">
        <v>25.801</v>
      </c>
      <c r="N14" s="53">
        <f t="shared" si="0"/>
        <v>2.2079008981871953</v>
      </c>
      <c r="O14" s="53"/>
      <c r="AA14" s="8"/>
      <c r="AB14" s="8"/>
      <c r="AC14" s="8"/>
      <c r="AE14" s="8"/>
    </row>
    <row r="15" spans="1:31" s="7" customFormat="1" ht="12.75">
      <c r="A15" s="17"/>
      <c r="B15" s="18" t="s">
        <v>45</v>
      </c>
      <c r="C15" s="59">
        <v>14.72</v>
      </c>
      <c r="D15" s="59">
        <v>15.342</v>
      </c>
      <c r="E15" s="59">
        <v>15.02</v>
      </c>
      <c r="F15" s="59">
        <v>14.98</v>
      </c>
      <c r="G15" s="59">
        <v>14.931</v>
      </c>
      <c r="H15" s="59">
        <v>14.61</v>
      </c>
      <c r="I15" s="59">
        <v>14.996</v>
      </c>
      <c r="J15" s="59">
        <v>14.715</v>
      </c>
      <c r="K15" s="59">
        <v>15.049</v>
      </c>
      <c r="L15" s="59">
        <v>15.281</v>
      </c>
      <c r="M15" s="59">
        <v>15.324</v>
      </c>
      <c r="N15" s="53">
        <f t="shared" si="0"/>
        <v>1.3113396133413657</v>
      </c>
      <c r="O15" s="53"/>
      <c r="AA15" s="8"/>
      <c r="AB15" s="8"/>
      <c r="AC15" s="8"/>
      <c r="AE15" s="8"/>
    </row>
    <row r="16" spans="1:31" s="7" customFormat="1" ht="12.75">
      <c r="A16" s="17"/>
      <c r="B16" s="18" t="s">
        <v>46</v>
      </c>
      <c r="C16" s="59">
        <v>222.374</v>
      </c>
      <c r="D16" s="59">
        <v>231.214</v>
      </c>
      <c r="E16" s="59">
        <v>225.641</v>
      </c>
      <c r="F16" s="59">
        <v>224.004</v>
      </c>
      <c r="G16" s="59">
        <v>219.564</v>
      </c>
      <c r="H16" s="59">
        <v>218.177</v>
      </c>
      <c r="I16" s="59">
        <v>224.059</v>
      </c>
      <c r="J16" s="59">
        <v>219.228</v>
      </c>
      <c r="K16" s="59">
        <v>222.749</v>
      </c>
      <c r="L16" s="82">
        <v>221.826</v>
      </c>
      <c r="M16" s="82">
        <v>217.925</v>
      </c>
      <c r="N16" s="53">
        <f t="shared" si="0"/>
        <v>18.648765677200284</v>
      </c>
      <c r="O16" s="79"/>
      <c r="AA16" s="8"/>
      <c r="AB16" s="8"/>
      <c r="AC16" s="8"/>
      <c r="AE16" s="8"/>
    </row>
    <row r="17" spans="1:31" s="7" customFormat="1" ht="12.75">
      <c r="A17" s="17"/>
      <c r="B17" s="18" t="s">
        <v>47</v>
      </c>
      <c r="C17" s="59">
        <v>2.498</v>
      </c>
      <c r="D17" s="59">
        <v>2.909</v>
      </c>
      <c r="E17" s="59">
        <v>2.981</v>
      </c>
      <c r="F17" s="59">
        <v>2.614</v>
      </c>
      <c r="G17" s="59">
        <v>2.359</v>
      </c>
      <c r="H17" s="59">
        <v>2.364</v>
      </c>
      <c r="I17" s="59">
        <v>2.527</v>
      </c>
      <c r="J17" s="59">
        <v>2.52</v>
      </c>
      <c r="K17" s="59">
        <v>2.568</v>
      </c>
      <c r="L17" s="59">
        <v>2.754</v>
      </c>
      <c r="M17" s="59">
        <v>2.783</v>
      </c>
      <c r="N17" s="53">
        <f aca="true" t="shared" si="1" ref="N17:N38">+M17/M$10*100</f>
        <v>0.23815310257954977</v>
      </c>
      <c r="O17" s="53"/>
      <c r="AA17" s="8"/>
      <c r="AB17" s="8"/>
      <c r="AC17" s="8"/>
      <c r="AE17" s="8"/>
    </row>
    <row r="18" spans="1:31" s="7" customFormat="1" ht="12.75">
      <c r="A18" s="18"/>
      <c r="B18" s="18" t="s">
        <v>51</v>
      </c>
      <c r="C18" s="59">
        <v>7.903</v>
      </c>
      <c r="D18" s="59">
        <v>8.272</v>
      </c>
      <c r="E18" s="59">
        <v>8.589</v>
      </c>
      <c r="F18" s="59">
        <v>9.317</v>
      </c>
      <c r="G18" s="59">
        <v>9.921</v>
      </c>
      <c r="H18" s="59">
        <v>10.678</v>
      </c>
      <c r="I18" s="59">
        <v>11.109</v>
      </c>
      <c r="J18" s="59">
        <v>11.207</v>
      </c>
      <c r="K18" s="59">
        <v>11.476</v>
      </c>
      <c r="L18" s="59">
        <v>11.701</v>
      </c>
      <c r="M18" s="59">
        <v>12.346</v>
      </c>
      <c r="N18" s="53">
        <f t="shared" si="1"/>
        <v>1.0564995344761487</v>
      </c>
      <c r="O18" s="53"/>
      <c r="AA18" s="8"/>
      <c r="AB18" s="8"/>
      <c r="AC18" s="8"/>
      <c r="AE18" s="8"/>
    </row>
    <row r="19" spans="1:31" s="7" customFormat="1" ht="12.75">
      <c r="A19" s="17"/>
      <c r="B19" s="18" t="s">
        <v>48</v>
      </c>
      <c r="C19" s="59">
        <v>15.801</v>
      </c>
      <c r="D19" s="59">
        <v>16.86</v>
      </c>
      <c r="E19" s="59">
        <v>17.264</v>
      </c>
      <c r="F19" s="59">
        <v>18.155</v>
      </c>
      <c r="G19" s="59">
        <v>18.153</v>
      </c>
      <c r="H19" s="59">
        <v>18.513</v>
      </c>
      <c r="I19" s="59">
        <v>19.112</v>
      </c>
      <c r="J19" s="59">
        <v>19.494</v>
      </c>
      <c r="K19" s="59">
        <v>20.472</v>
      </c>
      <c r="L19" s="59">
        <v>20.242</v>
      </c>
      <c r="M19" s="59">
        <v>20.741</v>
      </c>
      <c r="N19" s="53">
        <f t="shared" si="1"/>
        <v>1.7748952571334682</v>
      </c>
      <c r="O19" s="53"/>
      <c r="AA19" s="8"/>
      <c r="AB19" s="8"/>
      <c r="AC19" s="8"/>
      <c r="AE19" s="8"/>
    </row>
    <row r="20" spans="1:31" s="7" customFormat="1" ht="12.75">
      <c r="A20" s="17"/>
      <c r="B20" s="18" t="s">
        <v>49</v>
      </c>
      <c r="C20" s="59">
        <v>63.536</v>
      </c>
      <c r="D20" s="59">
        <v>65.259</v>
      </c>
      <c r="E20" s="59">
        <v>67.986</v>
      </c>
      <c r="F20" s="59">
        <v>71.683</v>
      </c>
      <c r="G20" s="59">
        <v>74.271</v>
      </c>
      <c r="H20" s="82">
        <v>79.422</v>
      </c>
      <c r="I20" s="82">
        <v>83.286</v>
      </c>
      <c r="J20" s="82">
        <v>85.405</v>
      </c>
      <c r="K20" s="82">
        <v>90.437</v>
      </c>
      <c r="L20" s="82">
        <v>94.311</v>
      </c>
      <c r="M20" s="82">
        <v>97.169</v>
      </c>
      <c r="N20" s="53">
        <f t="shared" si="1"/>
        <v>8.315163070266717</v>
      </c>
      <c r="O20" s="53"/>
      <c r="AA20" s="8"/>
      <c r="AB20" s="8"/>
      <c r="AC20" s="8"/>
      <c r="AE20" s="8"/>
    </row>
    <row r="21" spans="1:31" s="7" customFormat="1" ht="12.75">
      <c r="A21" s="17"/>
      <c r="B21" s="18" t="s">
        <v>50</v>
      </c>
      <c r="C21" s="59">
        <v>141.175</v>
      </c>
      <c r="D21" s="59">
        <v>148.581</v>
      </c>
      <c r="E21" s="59">
        <v>146.299</v>
      </c>
      <c r="F21" s="59">
        <v>151.391</v>
      </c>
      <c r="G21" s="59">
        <v>151.253</v>
      </c>
      <c r="H21" s="59">
        <v>152.077</v>
      </c>
      <c r="I21" s="59">
        <v>158.087</v>
      </c>
      <c r="J21" s="59">
        <v>154</v>
      </c>
      <c r="K21" s="59">
        <v>157.592</v>
      </c>
      <c r="L21" s="59">
        <v>158.782</v>
      </c>
      <c r="M21" s="59">
        <v>158.156</v>
      </c>
      <c r="N21" s="53">
        <f t="shared" si="1"/>
        <v>13.534079084287201</v>
      </c>
      <c r="O21" s="53"/>
      <c r="AA21" s="8"/>
      <c r="AB21" s="8"/>
      <c r="AC21" s="8"/>
      <c r="AE21" s="8"/>
    </row>
    <row r="22" spans="1:31" s="7" customFormat="1" ht="12.75">
      <c r="A22" s="17"/>
      <c r="B22" s="18" t="s">
        <v>52</v>
      </c>
      <c r="C22" s="59">
        <v>113.709</v>
      </c>
      <c r="D22" s="59">
        <v>114.456</v>
      </c>
      <c r="E22" s="59">
        <v>115.459</v>
      </c>
      <c r="F22" s="59">
        <v>118.698</v>
      </c>
      <c r="G22" s="59">
        <v>123.301</v>
      </c>
      <c r="H22" s="59">
        <v>123.254</v>
      </c>
      <c r="I22" s="59">
        <v>126.001</v>
      </c>
      <c r="J22" s="59">
        <v>124.512</v>
      </c>
      <c r="K22" s="59">
        <v>130.029</v>
      </c>
      <c r="L22" s="59">
        <v>132.564</v>
      </c>
      <c r="M22" s="59">
        <v>134.083</v>
      </c>
      <c r="N22" s="53">
        <f t="shared" si="1"/>
        <v>11.474050468262227</v>
      </c>
      <c r="O22" s="53"/>
      <c r="AA22" s="8"/>
      <c r="AB22" s="8"/>
      <c r="AC22" s="8"/>
      <c r="AE22" s="8"/>
    </row>
    <row r="23" spans="1:31" s="7" customFormat="1" ht="12.75">
      <c r="A23" s="17"/>
      <c r="B23" s="18" t="s">
        <v>53</v>
      </c>
      <c r="C23" s="59">
        <v>1.399</v>
      </c>
      <c r="D23" s="59">
        <v>1.45</v>
      </c>
      <c r="E23" s="59">
        <v>1.454</v>
      </c>
      <c r="F23" s="59">
        <v>1.523</v>
      </c>
      <c r="G23" s="59">
        <v>1.574</v>
      </c>
      <c r="H23" s="59">
        <v>1.633</v>
      </c>
      <c r="I23" s="59">
        <v>1.689</v>
      </c>
      <c r="J23" s="59">
        <v>1.7</v>
      </c>
      <c r="K23" s="59">
        <v>1.803</v>
      </c>
      <c r="L23" s="59">
        <v>1.81</v>
      </c>
      <c r="M23" s="59">
        <v>1.691</v>
      </c>
      <c r="N23" s="53">
        <f t="shared" si="1"/>
        <v>0.1447060353798127</v>
      </c>
      <c r="O23" s="53"/>
      <c r="AA23" s="8"/>
      <c r="AB23" s="8"/>
      <c r="AC23" s="8"/>
      <c r="AE23" s="8"/>
    </row>
    <row r="24" spans="1:31" s="7" customFormat="1" ht="12.75">
      <c r="A24" s="17"/>
      <c r="B24" s="18" t="s">
        <v>54</v>
      </c>
      <c r="C24" s="59">
        <v>3.79</v>
      </c>
      <c r="D24" s="59">
        <v>3.778</v>
      </c>
      <c r="E24" s="59">
        <v>3.702</v>
      </c>
      <c r="F24" s="59">
        <v>3.621</v>
      </c>
      <c r="G24" s="59">
        <v>3.408</v>
      </c>
      <c r="H24" s="59">
        <v>3.269</v>
      </c>
      <c r="I24" s="59">
        <v>3.588</v>
      </c>
      <c r="J24" s="59">
        <v>3.63</v>
      </c>
      <c r="K24" s="59">
        <v>3.746</v>
      </c>
      <c r="L24" s="59">
        <v>3.873</v>
      </c>
      <c r="M24" s="59">
        <v>3.999</v>
      </c>
      <c r="N24" s="53">
        <f t="shared" si="1"/>
        <v>0.3422113752122241</v>
      </c>
      <c r="O24" s="53"/>
      <c r="AA24" s="8"/>
      <c r="AB24" s="8"/>
      <c r="AC24" s="8"/>
      <c r="AE24" s="8"/>
    </row>
    <row r="25" spans="1:31" s="7" customFormat="1" ht="12.75">
      <c r="A25" s="17"/>
      <c r="B25" s="18" t="s">
        <v>55</v>
      </c>
      <c r="C25" s="59">
        <v>4.596</v>
      </c>
      <c r="D25" s="59">
        <v>4.48</v>
      </c>
      <c r="E25" s="59">
        <v>4.521</v>
      </c>
      <c r="F25" s="59">
        <v>4.457</v>
      </c>
      <c r="G25" s="59">
        <v>4.049</v>
      </c>
      <c r="H25" s="59">
        <v>3.74</v>
      </c>
      <c r="I25" s="59">
        <v>3.859</v>
      </c>
      <c r="J25" s="59">
        <v>4.013</v>
      </c>
      <c r="K25" s="59">
        <v>4.122</v>
      </c>
      <c r="L25" s="59">
        <v>4.284</v>
      </c>
      <c r="M25" s="59">
        <v>4.454</v>
      </c>
      <c r="N25" s="53">
        <f t="shared" si="1"/>
        <v>0.3811476532121146</v>
      </c>
      <c r="O25" s="53"/>
      <c r="AA25" s="8"/>
      <c r="AB25" s="8"/>
      <c r="AC25" s="8"/>
      <c r="AE25" s="8"/>
    </row>
    <row r="26" spans="1:31" s="7" customFormat="1" ht="12.75">
      <c r="A26" s="17"/>
      <c r="B26" s="18" t="s">
        <v>56</v>
      </c>
      <c r="C26" s="59">
        <v>3.165</v>
      </c>
      <c r="D26" s="59">
        <v>3.251</v>
      </c>
      <c r="E26" s="59">
        <v>3.229</v>
      </c>
      <c r="F26" s="59">
        <v>3.187</v>
      </c>
      <c r="G26" s="59">
        <v>3.346</v>
      </c>
      <c r="H26" s="59">
        <v>3.549</v>
      </c>
      <c r="I26" s="59">
        <v>3.693</v>
      </c>
      <c r="J26" s="59">
        <v>3.734</v>
      </c>
      <c r="K26" s="59">
        <v>3.955</v>
      </c>
      <c r="L26" s="59">
        <v>4.336</v>
      </c>
      <c r="M26" s="59">
        <v>4.424</v>
      </c>
      <c r="N26" s="53">
        <f t="shared" si="1"/>
        <v>0.3785804260912427</v>
      </c>
      <c r="O26" s="53"/>
      <c r="AA26" s="8"/>
      <c r="AB26" s="8"/>
      <c r="AC26" s="8"/>
      <c r="AE26" s="8"/>
    </row>
    <row r="27" spans="1:31" s="7" customFormat="1" ht="12.75">
      <c r="A27" s="17"/>
      <c r="B27" s="18" t="s">
        <v>57</v>
      </c>
      <c r="C27" s="59">
        <v>15.7</v>
      </c>
      <c r="D27" s="59">
        <v>16.276</v>
      </c>
      <c r="E27" s="59">
        <v>15.586</v>
      </c>
      <c r="F27" s="59">
        <v>15.675</v>
      </c>
      <c r="G27" s="59">
        <v>15.924</v>
      </c>
      <c r="H27" s="59">
        <v>15.774</v>
      </c>
      <c r="I27" s="59">
        <v>16.461</v>
      </c>
      <c r="J27" s="59">
        <v>17</v>
      </c>
      <c r="K27" s="59">
        <v>17.621</v>
      </c>
      <c r="L27" s="59">
        <v>17.432</v>
      </c>
      <c r="M27" s="59">
        <v>18.055</v>
      </c>
      <c r="N27" s="53">
        <f t="shared" si="1"/>
        <v>1.545042855578071</v>
      </c>
      <c r="O27" s="53"/>
      <c r="AA27" s="8"/>
      <c r="AB27" s="8"/>
      <c r="AC27" s="8"/>
      <c r="AE27" s="8"/>
    </row>
    <row r="28" spans="1:31" s="7" customFormat="1" ht="12.75">
      <c r="A28" s="17"/>
      <c r="B28" s="18" t="s">
        <v>58</v>
      </c>
      <c r="C28" s="59">
        <v>0.451</v>
      </c>
      <c r="D28" s="59">
        <v>0.385</v>
      </c>
      <c r="E28" s="59">
        <v>0.558</v>
      </c>
      <c r="F28" s="59">
        <v>0.424</v>
      </c>
      <c r="G28" s="59">
        <v>0.416</v>
      </c>
      <c r="H28" s="59">
        <v>0.408</v>
      </c>
      <c r="I28" s="59">
        <v>0.371</v>
      </c>
      <c r="J28" s="59">
        <v>0.45</v>
      </c>
      <c r="K28" s="59">
        <v>0.465</v>
      </c>
      <c r="L28" s="59">
        <v>0.465</v>
      </c>
      <c r="M28" s="59">
        <v>0.521</v>
      </c>
      <c r="N28" s="53">
        <f t="shared" si="1"/>
        <v>0.04458417766580864</v>
      </c>
      <c r="O28" s="53"/>
      <c r="AA28" s="8"/>
      <c r="AB28" s="8"/>
      <c r="AC28" s="8"/>
      <c r="AE28" s="8"/>
    </row>
    <row r="29" spans="1:31" s="7" customFormat="1" ht="12.75">
      <c r="A29" s="17"/>
      <c r="B29" s="18" t="s">
        <v>59</v>
      </c>
      <c r="C29" s="59">
        <v>47.67</v>
      </c>
      <c r="D29" s="59">
        <v>51.67</v>
      </c>
      <c r="E29" s="59">
        <v>49.459</v>
      </c>
      <c r="F29" s="59">
        <v>49.662</v>
      </c>
      <c r="G29" s="59">
        <v>48.831</v>
      </c>
      <c r="H29" s="59">
        <v>50.125</v>
      </c>
      <c r="I29" s="59">
        <v>50.784</v>
      </c>
      <c r="J29" s="59">
        <v>50.646</v>
      </c>
      <c r="K29" s="59">
        <v>51.624</v>
      </c>
      <c r="L29" s="59">
        <v>52.539</v>
      </c>
      <c r="M29" s="59">
        <v>51.588</v>
      </c>
      <c r="N29" s="53">
        <f t="shared" si="1"/>
        <v>4.414603757051317</v>
      </c>
      <c r="O29" s="53"/>
      <c r="AA29" s="8"/>
      <c r="AB29" s="8"/>
      <c r="AC29" s="8"/>
      <c r="AE29" s="8"/>
    </row>
    <row r="30" spans="1:31" s="7" customFormat="1" ht="12.75">
      <c r="A30" s="17"/>
      <c r="B30" s="18" t="s">
        <v>60</v>
      </c>
      <c r="C30" s="59">
        <v>20.918</v>
      </c>
      <c r="D30" s="59">
        <v>22.577</v>
      </c>
      <c r="E30" s="59">
        <v>22.226</v>
      </c>
      <c r="F30" s="59">
        <v>22.787</v>
      </c>
      <c r="G30" s="59">
        <v>22.694</v>
      </c>
      <c r="H30" s="59">
        <v>23.072</v>
      </c>
      <c r="I30" s="59">
        <v>24.55</v>
      </c>
      <c r="J30" s="59">
        <v>24.818</v>
      </c>
      <c r="K30" s="59">
        <v>26.069</v>
      </c>
      <c r="L30" s="59">
        <v>26.227</v>
      </c>
      <c r="M30" s="59">
        <v>27.308</v>
      </c>
      <c r="N30" s="53">
        <f t="shared" si="1"/>
        <v>2.336861273892327</v>
      </c>
      <c r="O30" s="53"/>
      <c r="AA30" s="8"/>
      <c r="AB30" s="8"/>
      <c r="AC30" s="8"/>
      <c r="AE30" s="8"/>
    </row>
    <row r="31" spans="1:31" s="7" customFormat="1" ht="12.75">
      <c r="A31" s="17"/>
      <c r="B31" s="18" t="s">
        <v>61</v>
      </c>
      <c r="C31" s="59">
        <v>63.489</v>
      </c>
      <c r="D31" s="59">
        <v>65.747</v>
      </c>
      <c r="E31" s="59">
        <v>65.224</v>
      </c>
      <c r="F31" s="59">
        <v>59.71</v>
      </c>
      <c r="G31" s="59">
        <v>58.376</v>
      </c>
      <c r="H31" s="59">
        <v>55.134</v>
      </c>
      <c r="I31" s="59">
        <v>55.669</v>
      </c>
      <c r="J31" s="59">
        <v>54.037</v>
      </c>
      <c r="K31" s="59">
        <v>55.799</v>
      </c>
      <c r="L31" s="59">
        <v>56.931</v>
      </c>
      <c r="M31" s="59">
        <v>57.169</v>
      </c>
      <c r="N31" s="53">
        <f t="shared" si="1"/>
        <v>4.892193575770852</v>
      </c>
      <c r="O31" s="53"/>
      <c r="AA31" s="8"/>
      <c r="AB31" s="8"/>
      <c r="AC31" s="8"/>
      <c r="AE31" s="8"/>
    </row>
    <row r="32" spans="1:31" s="7" customFormat="1" ht="12.75">
      <c r="A32" s="17"/>
      <c r="B32" s="18" t="s">
        <v>62</v>
      </c>
      <c r="C32" s="59">
        <v>13.042</v>
      </c>
      <c r="D32" s="59">
        <v>13.863</v>
      </c>
      <c r="E32" s="59">
        <v>14.55</v>
      </c>
      <c r="F32" s="59">
        <v>15.409</v>
      </c>
      <c r="G32" s="59">
        <v>15.982</v>
      </c>
      <c r="H32" s="59">
        <v>16.937</v>
      </c>
      <c r="I32" s="59">
        <v>18.069</v>
      </c>
      <c r="J32" s="59">
        <v>18.342</v>
      </c>
      <c r="K32" s="59">
        <v>18.333</v>
      </c>
      <c r="L32" s="59">
        <v>20.11</v>
      </c>
      <c r="M32" s="59">
        <v>18.654</v>
      </c>
      <c r="N32" s="53">
        <f t="shared" si="1"/>
        <v>1.5963018237581468</v>
      </c>
      <c r="O32" s="53"/>
      <c r="AA32" s="8"/>
      <c r="AB32" s="8"/>
      <c r="AC32" s="8"/>
      <c r="AE32" s="8"/>
    </row>
    <row r="33" spans="1:31" s="7" customFormat="1" ht="12.75">
      <c r="A33" s="17"/>
      <c r="B33" s="18" t="s">
        <v>70</v>
      </c>
      <c r="C33" s="59">
        <v>26.678</v>
      </c>
      <c r="D33" s="59">
        <v>29.549</v>
      </c>
      <c r="E33" s="59">
        <v>28.619</v>
      </c>
      <c r="F33" s="59">
        <v>26.056</v>
      </c>
      <c r="G33" s="59">
        <v>22.365</v>
      </c>
      <c r="H33" s="59">
        <v>22.45</v>
      </c>
      <c r="I33" s="59">
        <v>22.973</v>
      </c>
      <c r="J33" s="59">
        <v>22.997</v>
      </c>
      <c r="K33" s="59">
        <v>24.155</v>
      </c>
      <c r="L33" s="59">
        <v>26.117</v>
      </c>
      <c r="M33" s="59">
        <v>24.502</v>
      </c>
      <c r="N33" s="53">
        <f t="shared" si="1"/>
        <v>2.0967399638534423</v>
      </c>
      <c r="O33" s="53"/>
      <c r="AA33" s="8"/>
      <c r="AB33" s="8"/>
      <c r="AC33" s="8"/>
      <c r="AE33" s="8"/>
    </row>
    <row r="34" spans="1:31" s="7" customFormat="1" ht="12.75">
      <c r="A34" s="17"/>
      <c r="B34" s="18" t="s">
        <v>63</v>
      </c>
      <c r="C34" s="59">
        <v>3.94</v>
      </c>
      <c r="D34" s="59">
        <v>4.359</v>
      </c>
      <c r="E34" s="59">
        <v>4.496</v>
      </c>
      <c r="F34" s="59">
        <v>4.273</v>
      </c>
      <c r="G34" s="59">
        <v>4.354</v>
      </c>
      <c r="H34" s="59">
        <v>4.432</v>
      </c>
      <c r="I34" s="59">
        <v>4.572</v>
      </c>
      <c r="J34" s="59">
        <v>4.585</v>
      </c>
      <c r="K34" s="59">
        <v>4.678</v>
      </c>
      <c r="L34" s="59">
        <v>4.783</v>
      </c>
      <c r="M34" s="59">
        <v>4.88</v>
      </c>
      <c r="N34" s="53">
        <f t="shared" si="1"/>
        <v>0.4176022783284955</v>
      </c>
      <c r="O34" s="53"/>
      <c r="AA34" s="8"/>
      <c r="AB34" s="8"/>
      <c r="AC34" s="8"/>
      <c r="AE34" s="8"/>
    </row>
    <row r="35" spans="1:31" s="7" customFormat="1" ht="12.75">
      <c r="A35" s="17"/>
      <c r="B35" s="18" t="s">
        <v>64</v>
      </c>
      <c r="C35" s="59">
        <v>10.855</v>
      </c>
      <c r="D35" s="59">
        <v>10.738</v>
      </c>
      <c r="E35" s="59">
        <v>10.795</v>
      </c>
      <c r="F35" s="59">
        <v>10.595</v>
      </c>
      <c r="G35" s="59">
        <v>10.509</v>
      </c>
      <c r="H35" s="59">
        <v>10.539</v>
      </c>
      <c r="I35" s="59">
        <v>11</v>
      </c>
      <c r="J35" s="59">
        <v>11.152</v>
      </c>
      <c r="K35" s="59">
        <v>10.659</v>
      </c>
      <c r="L35" s="59">
        <v>10.898</v>
      </c>
      <c r="M35" s="59">
        <v>10.606</v>
      </c>
      <c r="N35" s="53">
        <f t="shared" si="1"/>
        <v>0.9076003614655785</v>
      </c>
      <c r="O35" s="53"/>
      <c r="AA35" s="8"/>
      <c r="AB35" s="8"/>
      <c r="AC35" s="8"/>
      <c r="AE35" s="8"/>
    </row>
    <row r="36" spans="1:31" s="7" customFormat="1" ht="12.75">
      <c r="A36" s="17"/>
      <c r="B36" s="18" t="s">
        <v>65</v>
      </c>
      <c r="C36" s="59">
        <v>22.041</v>
      </c>
      <c r="D36" s="59">
        <v>22.357</v>
      </c>
      <c r="E36" s="59">
        <v>23.518</v>
      </c>
      <c r="F36" s="59">
        <v>24.273</v>
      </c>
      <c r="G36" s="59">
        <v>24.669</v>
      </c>
      <c r="H36" s="59">
        <v>24.159</v>
      </c>
      <c r="I36" s="59">
        <v>24.118</v>
      </c>
      <c r="J36" s="59">
        <v>25.071</v>
      </c>
      <c r="K36" s="59">
        <v>25.606</v>
      </c>
      <c r="L36" s="59">
        <v>26.056</v>
      </c>
      <c r="M36" s="59">
        <v>25.216</v>
      </c>
      <c r="N36" s="53">
        <f t="shared" si="1"/>
        <v>2.1578399693301935</v>
      </c>
      <c r="O36" s="53"/>
      <c r="AA36" s="8"/>
      <c r="AB36" s="8"/>
      <c r="AC36" s="8"/>
      <c r="AE36" s="8"/>
    </row>
    <row r="37" spans="1:31" s="7" customFormat="1" ht="12.75">
      <c r="A37" s="17"/>
      <c r="B37" s="18" t="s">
        <v>66</v>
      </c>
      <c r="C37" s="59">
        <v>33.697</v>
      </c>
      <c r="D37" s="59">
        <v>34.624</v>
      </c>
      <c r="E37" s="59">
        <v>33.997</v>
      </c>
      <c r="F37" s="59">
        <v>34.225</v>
      </c>
      <c r="G37" s="59">
        <v>33.582</v>
      </c>
      <c r="H37" s="59">
        <v>34.381</v>
      </c>
      <c r="I37" s="59">
        <v>32.967</v>
      </c>
      <c r="J37" s="59">
        <v>33.173</v>
      </c>
      <c r="K37" s="59">
        <v>33.562</v>
      </c>
      <c r="L37" s="59">
        <v>33.565</v>
      </c>
      <c r="M37" s="59">
        <v>33.691</v>
      </c>
      <c r="N37" s="53">
        <f t="shared" si="1"/>
        <v>2.883081630976505</v>
      </c>
      <c r="O37" s="53"/>
      <c r="AA37" s="8"/>
      <c r="AB37" s="8"/>
      <c r="AC37" s="8"/>
      <c r="AE37" s="8"/>
    </row>
    <row r="38" spans="1:31" s="7" customFormat="1" ht="12.75">
      <c r="A38" s="14"/>
      <c r="B38" s="15" t="s">
        <v>67</v>
      </c>
      <c r="C38" s="61">
        <v>142.429</v>
      </c>
      <c r="D38" s="61">
        <v>149.925</v>
      </c>
      <c r="E38" s="61">
        <v>147.427</v>
      </c>
      <c r="F38" s="61">
        <v>148.431</v>
      </c>
      <c r="G38" s="61">
        <v>151.022</v>
      </c>
      <c r="H38" s="61">
        <v>151.665</v>
      </c>
      <c r="I38" s="61">
        <v>152.949</v>
      </c>
      <c r="J38" s="61">
        <v>148.371</v>
      </c>
      <c r="K38" s="61">
        <v>150.422</v>
      </c>
      <c r="L38" s="61">
        <v>151.979</v>
      </c>
      <c r="M38" s="61">
        <v>151.58</v>
      </c>
      <c r="N38" s="54">
        <f t="shared" si="1"/>
        <v>12.971342899392083</v>
      </c>
      <c r="O38" s="54"/>
      <c r="AA38" s="8"/>
      <c r="AB38" s="8"/>
      <c r="AC38" s="8"/>
      <c r="AE38" s="8"/>
    </row>
    <row r="39" spans="1:31" s="7" customFormat="1" ht="12.75">
      <c r="A39" s="17"/>
      <c r="B39" s="18" t="s">
        <v>69</v>
      </c>
      <c r="C39" s="59">
        <v>4.473</v>
      </c>
      <c r="D39" s="59">
        <v>4.659</v>
      </c>
      <c r="E39" s="59">
        <v>5.13</v>
      </c>
      <c r="F39" s="59">
        <v>5.195</v>
      </c>
      <c r="G39" s="59">
        <v>5.354</v>
      </c>
      <c r="H39" s="59">
        <v>5.34</v>
      </c>
      <c r="I39" s="59">
        <v>5.46</v>
      </c>
      <c r="J39" s="59">
        <v>5.591</v>
      </c>
      <c r="K39" s="59">
        <v>5.948</v>
      </c>
      <c r="L39" s="59">
        <v>6.134</v>
      </c>
      <c r="M39" s="59">
        <v>6.311</v>
      </c>
      <c r="N39" s="55" t="s">
        <v>36</v>
      </c>
      <c r="O39" s="55"/>
      <c r="AA39" s="8"/>
      <c r="AB39" s="8"/>
      <c r="AC39" s="8"/>
      <c r="AE39" s="8"/>
    </row>
    <row r="40" spans="1:31" s="7" customFormat="1" ht="12.75">
      <c r="A40" s="14"/>
      <c r="B40" s="15" t="s">
        <v>71</v>
      </c>
      <c r="C40" s="61">
        <v>44.657</v>
      </c>
      <c r="D40" s="61">
        <v>48.71</v>
      </c>
      <c r="E40" s="61">
        <v>50.242</v>
      </c>
      <c r="F40" s="61">
        <v>49.805</v>
      </c>
      <c r="G40" s="61">
        <v>49.107</v>
      </c>
      <c r="H40" s="61">
        <v>54.842</v>
      </c>
      <c r="I40" s="61">
        <v>49.566</v>
      </c>
      <c r="J40" s="61">
        <v>53.92</v>
      </c>
      <c r="K40" s="61">
        <v>57.769</v>
      </c>
      <c r="L40" s="61">
        <v>59.414</v>
      </c>
      <c r="M40" s="61">
        <v>62.323</v>
      </c>
      <c r="N40" s="57" t="s">
        <v>36</v>
      </c>
      <c r="O40" s="57"/>
      <c r="AA40" s="8"/>
      <c r="AB40" s="8"/>
      <c r="AC40" s="8"/>
      <c r="AE40" s="8"/>
    </row>
    <row r="41" spans="1:31" s="7" customFormat="1" ht="12.75">
      <c r="A41" s="17"/>
      <c r="B41" s="18" t="s">
        <v>72</v>
      </c>
      <c r="C41" s="59">
        <v>1.704</v>
      </c>
      <c r="D41" s="59">
        <v>1.769</v>
      </c>
      <c r="E41" s="59">
        <v>1.791</v>
      </c>
      <c r="F41" s="59">
        <v>1.856</v>
      </c>
      <c r="G41" s="59">
        <v>2.01</v>
      </c>
      <c r="H41" s="59">
        <v>2.115</v>
      </c>
      <c r="I41" s="59">
        <v>2.129</v>
      </c>
      <c r="J41" s="59">
        <v>2.207</v>
      </c>
      <c r="K41" s="59">
        <v>2.215</v>
      </c>
      <c r="L41" s="59">
        <v>2.227</v>
      </c>
      <c r="M41" s="59">
        <v>2.201</v>
      </c>
      <c r="N41" s="55" t="s">
        <v>36</v>
      </c>
      <c r="O41" s="55"/>
      <c r="AA41" s="8"/>
      <c r="AB41" s="8"/>
      <c r="AC41" s="8"/>
      <c r="AE41" s="8"/>
    </row>
    <row r="42" spans="1:31" s="7" customFormat="1" ht="12.75">
      <c r="A42" s="14"/>
      <c r="B42" s="15" t="s">
        <v>73</v>
      </c>
      <c r="C42" s="61">
        <v>16.855</v>
      </c>
      <c r="D42" s="61">
        <v>17.651</v>
      </c>
      <c r="E42" s="61">
        <v>17.487</v>
      </c>
      <c r="F42" s="61">
        <v>18.201</v>
      </c>
      <c r="G42" s="61">
        <v>18.642</v>
      </c>
      <c r="H42" s="61">
        <v>18.115</v>
      </c>
      <c r="I42" s="61">
        <v>18.585</v>
      </c>
      <c r="J42" s="61">
        <v>18.287</v>
      </c>
      <c r="K42" s="61">
        <v>17.972</v>
      </c>
      <c r="L42" s="61">
        <v>18.429</v>
      </c>
      <c r="M42" s="61">
        <v>18.56</v>
      </c>
      <c r="N42" s="57" t="s">
        <v>36</v>
      </c>
      <c r="O42" s="57"/>
      <c r="AA42" s="8"/>
      <c r="AB42" s="8"/>
      <c r="AC42" s="8"/>
      <c r="AE42" s="8"/>
    </row>
    <row r="43" spans="1:15" ht="12.75">
      <c r="A43" s="21"/>
      <c r="B43" s="22"/>
      <c r="C43" s="20"/>
      <c r="D43" s="20"/>
      <c r="E43" s="20"/>
      <c r="F43" s="20"/>
      <c r="G43" s="20"/>
      <c r="H43" s="20"/>
      <c r="I43" s="20"/>
      <c r="J43" s="20"/>
      <c r="K43" s="20"/>
      <c r="L43" s="20"/>
      <c r="M43" s="20"/>
      <c r="N43" s="20"/>
      <c r="O43" s="20"/>
    </row>
    <row r="44" spans="1:32" ht="12.75">
      <c r="A44" s="21"/>
      <c r="B44" s="1" t="s">
        <v>237</v>
      </c>
      <c r="C44" s="20"/>
      <c r="D44" s="20"/>
      <c r="E44" s="20"/>
      <c r="F44" s="20"/>
      <c r="G44" s="20"/>
      <c r="H44" s="20"/>
      <c r="I44" s="20"/>
      <c r="J44" s="20"/>
      <c r="K44" s="20"/>
      <c r="L44" s="20"/>
      <c r="M44" s="20"/>
      <c r="N44" s="20"/>
      <c r="O44" s="20"/>
      <c r="AF44" s="4"/>
    </row>
    <row r="45" spans="1:15" s="9" customFormat="1" ht="12.75">
      <c r="A45" s="21"/>
      <c r="B45" s="21"/>
      <c r="C45" s="24"/>
      <c r="D45" s="24"/>
      <c r="E45" s="24"/>
      <c r="F45" s="24"/>
      <c r="G45" s="24"/>
      <c r="H45" s="24"/>
      <c r="I45" s="24"/>
      <c r="J45" s="24"/>
      <c r="K45" s="24"/>
      <c r="L45" s="24"/>
      <c r="M45" s="24"/>
      <c r="N45" s="24"/>
      <c r="O45" s="24"/>
    </row>
    <row r="46" spans="1:15" s="9" customFormat="1" ht="12.75">
      <c r="A46" s="21"/>
      <c r="B46" s="21" t="s">
        <v>0</v>
      </c>
      <c r="C46" s="24"/>
      <c r="D46" s="24"/>
      <c r="E46" s="24"/>
      <c r="F46" s="24"/>
      <c r="G46" s="24"/>
      <c r="H46" s="24"/>
      <c r="I46" s="24"/>
      <c r="J46" s="24"/>
      <c r="K46" s="24"/>
      <c r="L46" s="24"/>
      <c r="M46" s="24"/>
      <c r="N46" s="24"/>
      <c r="O46" s="24"/>
    </row>
    <row r="47" spans="1:15" s="9" customFormat="1" ht="12.75">
      <c r="A47" s="21"/>
      <c r="B47" s="21"/>
      <c r="C47" s="24"/>
      <c r="D47" s="24"/>
      <c r="E47" s="24"/>
      <c r="F47" s="24"/>
      <c r="G47" s="24"/>
      <c r="H47" s="24"/>
      <c r="I47" s="24"/>
      <c r="J47" s="24"/>
      <c r="K47" s="24"/>
      <c r="L47" s="24"/>
      <c r="M47" s="24"/>
      <c r="N47" s="24"/>
      <c r="O47" s="24"/>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AF47"/>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13" width="6.28125" style="1" customWidth="1"/>
    <col min="14" max="14" width="7.7109375" style="1" customWidth="1"/>
    <col min="15" max="15" width="1.7109375" style="1" customWidth="1"/>
    <col min="16" max="19" width="9.140625" style="3" customWidth="1"/>
    <col min="20" max="20" width="5.00390625" style="3" customWidth="1"/>
    <col min="21" max="30" width="5.7109375" style="3" customWidth="1"/>
    <col min="31" max="31" width="3.8515625" style="3" customWidth="1"/>
    <col min="32" max="16384" width="9.140625" style="3" customWidth="1"/>
  </cols>
  <sheetData>
    <row r="1" ht="12.75">
      <c r="Q1" s="1"/>
    </row>
    <row r="2" ht="12.75">
      <c r="B2" s="1" t="s">
        <v>98</v>
      </c>
    </row>
    <row r="3" spans="1:2" ht="12.75">
      <c r="A3" s="11"/>
      <c r="B3" s="1" t="s">
        <v>40</v>
      </c>
    </row>
    <row r="4" ht="12.75">
      <c r="B4" s="1" t="s">
        <v>99</v>
      </c>
    </row>
    <row r="6" spans="2:21" ht="12.75">
      <c r="B6" s="1" t="s">
        <v>41</v>
      </c>
      <c r="U6" s="10"/>
    </row>
    <row r="7" spans="2:17" ht="12.75">
      <c r="B7" s="1" t="s">
        <v>93</v>
      </c>
      <c r="Q7" s="6"/>
    </row>
    <row r="8" spans="17:32" ht="12.75">
      <c r="Q8" s="6"/>
      <c r="R8" s="6"/>
      <c r="S8" s="6"/>
      <c r="U8" s="6"/>
      <c r="AF8" s="6"/>
    </row>
    <row r="9" spans="1:32" ht="48">
      <c r="A9" s="35"/>
      <c r="B9" s="35"/>
      <c r="C9" s="36">
        <v>1995</v>
      </c>
      <c r="D9" s="36">
        <v>1996</v>
      </c>
      <c r="E9" s="36">
        <v>1997</v>
      </c>
      <c r="F9" s="36">
        <v>1998</v>
      </c>
      <c r="G9" s="36">
        <v>1999</v>
      </c>
      <c r="H9" s="36">
        <v>2000</v>
      </c>
      <c r="I9" s="36">
        <v>2001</v>
      </c>
      <c r="J9" s="36">
        <v>2002</v>
      </c>
      <c r="K9" s="36">
        <v>2003</v>
      </c>
      <c r="L9" s="36">
        <v>2004</v>
      </c>
      <c r="M9" s="36">
        <v>2005</v>
      </c>
      <c r="N9" s="56" t="s">
        <v>116</v>
      </c>
      <c r="O9" s="56"/>
      <c r="R9" s="6"/>
      <c r="S9" s="6"/>
      <c r="U9" s="6"/>
      <c r="V9" s="6"/>
      <c r="W9" s="6"/>
      <c r="X9" s="6"/>
      <c r="Y9" s="6"/>
      <c r="Z9" s="6"/>
      <c r="AA9" s="6"/>
      <c r="AB9" s="6"/>
      <c r="AC9" s="6"/>
      <c r="AD9" s="6"/>
      <c r="AF9" s="6"/>
    </row>
    <row r="10" spans="1:31" s="7" customFormat="1" ht="12.75">
      <c r="A10" s="17"/>
      <c r="B10" s="18" t="s">
        <v>112</v>
      </c>
      <c r="C10" s="20">
        <v>939.808</v>
      </c>
      <c r="D10" s="20">
        <v>969.446</v>
      </c>
      <c r="E10" s="20">
        <v>960.349</v>
      </c>
      <c r="F10" s="20">
        <v>938.073</v>
      </c>
      <c r="G10" s="20">
        <v>940.489</v>
      </c>
      <c r="H10" s="20">
        <v>931.166</v>
      </c>
      <c r="I10" s="20">
        <v>932.308</v>
      </c>
      <c r="J10" s="20">
        <v>932.798</v>
      </c>
      <c r="K10" s="20">
        <v>924.604</v>
      </c>
      <c r="L10" s="20">
        <v>921.008</v>
      </c>
      <c r="M10" s="53">
        <v>890.026</v>
      </c>
      <c r="N10" s="53">
        <v>100</v>
      </c>
      <c r="O10" s="53"/>
      <c r="AE10" s="8"/>
    </row>
    <row r="11" spans="1:31" s="7" customFormat="1" ht="12.75">
      <c r="A11" s="14"/>
      <c r="B11" s="15" t="s">
        <v>42</v>
      </c>
      <c r="C11" s="26">
        <v>445.119</v>
      </c>
      <c r="D11" s="26">
        <v>457.715</v>
      </c>
      <c r="E11" s="26">
        <v>446.784</v>
      </c>
      <c r="F11" s="26">
        <v>432.939</v>
      </c>
      <c r="G11" s="26">
        <v>434.657</v>
      </c>
      <c r="H11" s="26">
        <v>433.758</v>
      </c>
      <c r="I11" s="26">
        <v>440.024</v>
      </c>
      <c r="J11" s="26">
        <v>442.764</v>
      </c>
      <c r="K11" s="26">
        <v>445.106</v>
      </c>
      <c r="L11" s="26">
        <v>456.971</v>
      </c>
      <c r="M11" s="54">
        <v>448.282</v>
      </c>
      <c r="N11" s="54">
        <f>+M11/M$10*100</f>
        <v>50.36729264088914</v>
      </c>
      <c r="O11" s="80"/>
      <c r="AA11" s="8"/>
      <c r="AB11" s="8"/>
      <c r="AC11" s="8"/>
      <c r="AE11" s="8"/>
    </row>
    <row r="12" spans="1:31" s="7" customFormat="1" ht="12.75">
      <c r="A12" s="17"/>
      <c r="B12" s="18" t="s">
        <v>43</v>
      </c>
      <c r="C12" s="20">
        <v>10.939</v>
      </c>
      <c r="D12" s="20">
        <v>11.275</v>
      </c>
      <c r="E12" s="20">
        <v>12.552</v>
      </c>
      <c r="F12" s="20">
        <v>12.033</v>
      </c>
      <c r="G12" s="20">
        <v>13.274</v>
      </c>
      <c r="H12" s="20">
        <v>13.065</v>
      </c>
      <c r="I12" s="20">
        <v>12.675</v>
      </c>
      <c r="J12" s="20">
        <v>12.883</v>
      </c>
      <c r="K12" s="20">
        <v>13.118</v>
      </c>
      <c r="L12" s="20">
        <v>13.159</v>
      </c>
      <c r="M12" s="53">
        <v>13.913</v>
      </c>
      <c r="N12" s="53">
        <f aca="true" t="shared" si="0" ref="N12:N38">+M12/M$10*100</f>
        <v>1.563212760076672</v>
      </c>
      <c r="O12" s="53"/>
      <c r="AA12" s="8"/>
      <c r="AB12" s="8"/>
      <c r="AC12" s="8"/>
      <c r="AE12" s="8"/>
    </row>
    <row r="13" spans="1:31" s="7" customFormat="1" ht="12.75">
      <c r="A13" s="17"/>
      <c r="B13" s="18" t="s">
        <v>68</v>
      </c>
      <c r="C13" s="20">
        <v>10.191</v>
      </c>
      <c r="D13" s="20">
        <v>10.613</v>
      </c>
      <c r="E13" s="20">
        <v>9.798</v>
      </c>
      <c r="F13" s="20">
        <v>10.178</v>
      </c>
      <c r="G13" s="20">
        <v>8.968</v>
      </c>
      <c r="H13" s="20">
        <v>9.834</v>
      </c>
      <c r="I13" s="20">
        <v>10.29</v>
      </c>
      <c r="J13" s="20">
        <v>10.53</v>
      </c>
      <c r="K13" s="20">
        <v>10.097</v>
      </c>
      <c r="L13" s="20">
        <v>10.168</v>
      </c>
      <c r="M13" s="53">
        <v>10.553</v>
      </c>
      <c r="N13" s="53">
        <f t="shared" si="0"/>
        <v>1.1856956987773393</v>
      </c>
      <c r="O13" s="53"/>
      <c r="AA13" s="8"/>
      <c r="AB13" s="8"/>
      <c r="AC13" s="8"/>
      <c r="AE13" s="8"/>
    </row>
    <row r="14" spans="1:31" s="7" customFormat="1" ht="12.75">
      <c r="A14" s="17"/>
      <c r="B14" s="18" t="s">
        <v>44</v>
      </c>
      <c r="C14" s="20">
        <v>31.373</v>
      </c>
      <c r="D14" s="20">
        <v>32.2</v>
      </c>
      <c r="E14" s="20">
        <v>32.331</v>
      </c>
      <c r="F14" s="20">
        <v>30.437</v>
      </c>
      <c r="G14" s="20">
        <v>27.612</v>
      </c>
      <c r="H14" s="20">
        <v>29.443</v>
      </c>
      <c r="I14" s="20">
        <v>30.088</v>
      </c>
      <c r="J14" s="20">
        <v>30.262</v>
      </c>
      <c r="K14" s="20">
        <v>32.823</v>
      </c>
      <c r="L14" s="20">
        <v>32.68</v>
      </c>
      <c r="M14" s="53">
        <v>32.368</v>
      </c>
      <c r="N14" s="53">
        <f t="shared" si="0"/>
        <v>3.636747690516907</v>
      </c>
      <c r="O14" s="53"/>
      <c r="AA14" s="8"/>
      <c r="AB14" s="8"/>
      <c r="AC14" s="8"/>
      <c r="AE14" s="8"/>
    </row>
    <row r="15" spans="1:31" s="7" customFormat="1" ht="12.75">
      <c r="A15" s="17"/>
      <c r="B15" s="18" t="s">
        <v>45</v>
      </c>
      <c r="C15" s="20">
        <v>15.544</v>
      </c>
      <c r="D15" s="20">
        <v>17.643</v>
      </c>
      <c r="E15" s="20">
        <v>20.174</v>
      </c>
      <c r="F15" s="20">
        <v>20.309</v>
      </c>
      <c r="G15" s="20">
        <v>23.692</v>
      </c>
      <c r="H15" s="20">
        <v>27.607</v>
      </c>
      <c r="I15" s="20">
        <v>27.032</v>
      </c>
      <c r="J15" s="20">
        <v>28.455</v>
      </c>
      <c r="K15" s="20">
        <v>28.352</v>
      </c>
      <c r="L15" s="20">
        <v>30.957</v>
      </c>
      <c r="M15" s="53">
        <v>31.168</v>
      </c>
      <c r="N15" s="53">
        <f t="shared" si="0"/>
        <v>3.5019201686242876</v>
      </c>
      <c r="O15" s="53"/>
      <c r="AA15" s="8"/>
      <c r="AB15" s="8"/>
      <c r="AC15" s="8"/>
      <c r="AE15" s="8"/>
    </row>
    <row r="16" spans="1:31" s="7" customFormat="1" ht="12.75">
      <c r="A16" s="17"/>
      <c r="B16" s="18" t="s">
        <v>46</v>
      </c>
      <c r="C16" s="20">
        <v>140.786</v>
      </c>
      <c r="D16" s="20">
        <v>138.801</v>
      </c>
      <c r="E16" s="20">
        <v>138.457</v>
      </c>
      <c r="F16" s="20">
        <v>131.635</v>
      </c>
      <c r="G16" s="20">
        <v>134.613</v>
      </c>
      <c r="H16" s="20">
        <v>132.013</v>
      </c>
      <c r="I16" s="20">
        <v>133.026</v>
      </c>
      <c r="J16" s="20">
        <v>133.858</v>
      </c>
      <c r="K16" s="20">
        <v>134.375</v>
      </c>
      <c r="L16" s="20">
        <v>135.516</v>
      </c>
      <c r="M16" s="53">
        <v>134.858</v>
      </c>
      <c r="N16" s="53">
        <f t="shared" si="0"/>
        <v>15.152141622828996</v>
      </c>
      <c r="O16" s="79"/>
      <c r="AA16" s="8"/>
      <c r="AB16" s="8"/>
      <c r="AC16" s="8"/>
      <c r="AE16" s="8"/>
    </row>
    <row r="17" spans="1:31" s="7" customFormat="1" ht="12.75">
      <c r="A17" s="17"/>
      <c r="B17" s="18" t="s">
        <v>47</v>
      </c>
      <c r="C17" s="20">
        <v>3.483</v>
      </c>
      <c r="D17" s="20">
        <v>3.875</v>
      </c>
      <c r="E17" s="20">
        <v>3.761</v>
      </c>
      <c r="F17" s="20">
        <v>3.28</v>
      </c>
      <c r="G17" s="20">
        <v>3.106</v>
      </c>
      <c r="H17" s="20">
        <v>3.249</v>
      </c>
      <c r="I17" s="20">
        <v>3.502</v>
      </c>
      <c r="J17" s="20">
        <v>3.774</v>
      </c>
      <c r="K17" s="20">
        <v>4.225</v>
      </c>
      <c r="L17" s="20">
        <v>4.096</v>
      </c>
      <c r="M17" s="53">
        <v>4.219</v>
      </c>
      <c r="N17" s="53">
        <f t="shared" si="0"/>
        <v>0.4740310957207992</v>
      </c>
      <c r="O17" s="53"/>
      <c r="AA17" s="8"/>
      <c r="AB17" s="8"/>
      <c r="AC17" s="8"/>
      <c r="AE17" s="8"/>
    </row>
    <row r="18" spans="1:31" s="7" customFormat="1" ht="12.75">
      <c r="A18" s="18"/>
      <c r="B18" s="18" t="s">
        <v>51</v>
      </c>
      <c r="C18" s="20">
        <v>4.02</v>
      </c>
      <c r="D18" s="20">
        <v>3.486</v>
      </c>
      <c r="E18" s="20">
        <v>2.77</v>
      </c>
      <c r="F18" s="20">
        <v>2.389</v>
      </c>
      <c r="G18" s="20">
        <v>2.478</v>
      </c>
      <c r="H18" s="20">
        <v>2.175</v>
      </c>
      <c r="I18" s="20">
        <v>1.788</v>
      </c>
      <c r="J18" s="20">
        <v>1.538</v>
      </c>
      <c r="K18" s="20">
        <v>1.875</v>
      </c>
      <c r="L18" s="20">
        <v>1.892</v>
      </c>
      <c r="M18" s="53">
        <v>1.65</v>
      </c>
      <c r="N18" s="53">
        <f t="shared" si="0"/>
        <v>0.18538784260235094</v>
      </c>
      <c r="O18" s="53"/>
      <c r="AA18" s="8"/>
      <c r="AB18" s="8"/>
      <c r="AC18" s="8"/>
      <c r="AE18" s="8"/>
    </row>
    <row r="19" spans="1:31" s="7" customFormat="1" ht="12.75">
      <c r="A19" s="17"/>
      <c r="B19" s="18" t="s">
        <v>48</v>
      </c>
      <c r="C19" s="20">
        <v>9.702</v>
      </c>
      <c r="D19" s="20">
        <v>10.136</v>
      </c>
      <c r="E19" s="20">
        <v>9.924</v>
      </c>
      <c r="F19" s="20">
        <v>10.038</v>
      </c>
      <c r="G19" s="20">
        <v>9.442</v>
      </c>
      <c r="H19" s="20">
        <v>9.946</v>
      </c>
      <c r="I19" s="20">
        <v>9.942</v>
      </c>
      <c r="J19" s="20">
        <v>10.538</v>
      </c>
      <c r="K19" s="20">
        <v>9.887</v>
      </c>
      <c r="L19" s="20">
        <v>10.263</v>
      </c>
      <c r="M19" s="53">
        <v>10.29</v>
      </c>
      <c r="N19" s="53">
        <f t="shared" si="0"/>
        <v>1.1561460002292068</v>
      </c>
      <c r="O19" s="53"/>
      <c r="AA19" s="8"/>
      <c r="AB19" s="8"/>
      <c r="AC19" s="8"/>
      <c r="AE19" s="8"/>
    </row>
    <row r="20" spans="1:31" s="7" customFormat="1" ht="12.75">
      <c r="A20" s="17"/>
      <c r="B20" s="18" t="s">
        <v>49</v>
      </c>
      <c r="C20" s="20">
        <v>31.207</v>
      </c>
      <c r="D20" s="20">
        <v>31.962</v>
      </c>
      <c r="E20" s="20">
        <v>30.651</v>
      </c>
      <c r="F20" s="20">
        <v>32.02</v>
      </c>
      <c r="G20" s="20">
        <v>30.305</v>
      </c>
      <c r="H20" s="20">
        <v>31.189</v>
      </c>
      <c r="I20" s="20">
        <v>32.919</v>
      </c>
      <c r="J20" s="20">
        <v>31.594</v>
      </c>
      <c r="K20" s="20">
        <v>32.812</v>
      </c>
      <c r="L20" s="20">
        <v>32.605</v>
      </c>
      <c r="M20" s="53">
        <v>30.126</v>
      </c>
      <c r="N20" s="53">
        <f t="shared" si="0"/>
        <v>3.3848449371141967</v>
      </c>
      <c r="O20" s="53"/>
      <c r="AA20" s="8"/>
      <c r="AB20" s="8"/>
      <c r="AC20" s="8"/>
      <c r="AE20" s="8"/>
    </row>
    <row r="21" spans="1:31" s="7" customFormat="1" ht="12.75">
      <c r="A21" s="17"/>
      <c r="B21" s="18" t="s">
        <v>50</v>
      </c>
      <c r="C21" s="20">
        <v>126.024</v>
      </c>
      <c r="D21" s="20">
        <v>130.273</v>
      </c>
      <c r="E21" s="20">
        <v>127.298</v>
      </c>
      <c r="F21" s="20">
        <v>124.162</v>
      </c>
      <c r="G21" s="20">
        <v>126.347</v>
      </c>
      <c r="H21" s="20">
        <v>131.086</v>
      </c>
      <c r="I21" s="20">
        <v>132.185</v>
      </c>
      <c r="J21" s="20">
        <v>133.707</v>
      </c>
      <c r="K21" s="20">
        <v>134.826</v>
      </c>
      <c r="L21" s="20">
        <v>135.488</v>
      </c>
      <c r="M21" s="53">
        <v>135.232</v>
      </c>
      <c r="N21" s="53">
        <f t="shared" si="0"/>
        <v>15.194162867152198</v>
      </c>
      <c r="O21" s="53"/>
      <c r="AA21" s="8"/>
      <c r="AB21" s="8"/>
      <c r="AC21" s="8"/>
      <c r="AE21" s="8"/>
    </row>
    <row r="22" spans="1:31" s="7" customFormat="1" ht="12.75">
      <c r="A22" s="17"/>
      <c r="B22" s="18" t="s">
        <v>52</v>
      </c>
      <c r="C22" s="20">
        <v>29.219</v>
      </c>
      <c r="D22" s="20">
        <v>30.094</v>
      </c>
      <c r="E22" s="20">
        <v>30.249</v>
      </c>
      <c r="F22" s="20">
        <v>30.101</v>
      </c>
      <c r="G22" s="20">
        <v>28.963</v>
      </c>
      <c r="H22" s="20">
        <v>26.78</v>
      </c>
      <c r="I22" s="20">
        <v>25.65</v>
      </c>
      <c r="J22" s="20">
        <v>26.28</v>
      </c>
      <c r="K22" s="20">
        <v>27.224</v>
      </c>
      <c r="L22" s="20">
        <v>28.006</v>
      </c>
      <c r="M22" s="53">
        <v>27.597</v>
      </c>
      <c r="N22" s="53">
        <f t="shared" si="0"/>
        <v>3.1006959347255028</v>
      </c>
      <c r="O22" s="53"/>
      <c r="AA22" s="8"/>
      <c r="AB22" s="8"/>
      <c r="AC22" s="8"/>
      <c r="AE22" s="8"/>
    </row>
    <row r="23" spans="1:31" s="7" customFormat="1" ht="12.75">
      <c r="A23" s="17"/>
      <c r="B23" s="18" t="s">
        <v>53</v>
      </c>
      <c r="C23" s="20">
        <v>0.042</v>
      </c>
      <c r="D23" s="20">
        <v>0.043</v>
      </c>
      <c r="E23" s="20">
        <v>0.042</v>
      </c>
      <c r="F23" s="20">
        <v>0.043</v>
      </c>
      <c r="G23" s="20">
        <v>0.044</v>
      </c>
      <c r="H23" s="20">
        <v>0.043</v>
      </c>
      <c r="I23" s="20">
        <v>0.043</v>
      </c>
      <c r="J23" s="20">
        <v>0.043</v>
      </c>
      <c r="K23" s="20">
        <v>0.045</v>
      </c>
      <c r="L23" s="20">
        <v>0.047</v>
      </c>
      <c r="M23" s="53">
        <v>0.05</v>
      </c>
      <c r="N23" s="53">
        <f t="shared" si="0"/>
        <v>0.005617813412192453</v>
      </c>
      <c r="O23" s="53"/>
      <c r="AA23" s="8"/>
      <c r="AB23" s="8"/>
      <c r="AC23" s="8"/>
      <c r="AE23" s="8"/>
    </row>
    <row r="24" spans="1:31" s="7" customFormat="1" ht="12.75">
      <c r="A24" s="17"/>
      <c r="B24" s="18" t="s">
        <v>54</v>
      </c>
      <c r="C24" s="20">
        <v>1.561</v>
      </c>
      <c r="D24" s="20">
        <v>1.611</v>
      </c>
      <c r="E24" s="20">
        <v>1.813</v>
      </c>
      <c r="F24" s="20">
        <v>1.929</v>
      </c>
      <c r="G24" s="20">
        <v>1.835</v>
      </c>
      <c r="H24" s="20">
        <v>1.56</v>
      </c>
      <c r="I24" s="20">
        <v>1.688</v>
      </c>
      <c r="J24" s="20">
        <v>1.865</v>
      </c>
      <c r="K24" s="20">
        <v>1.979</v>
      </c>
      <c r="L24" s="20">
        <v>2.144</v>
      </c>
      <c r="M24" s="53">
        <v>2.29</v>
      </c>
      <c r="N24" s="53">
        <f t="shared" si="0"/>
        <v>0.25729585427841434</v>
      </c>
      <c r="O24" s="53"/>
      <c r="AA24" s="8"/>
      <c r="AB24" s="8"/>
      <c r="AC24" s="8"/>
      <c r="AE24" s="8"/>
    </row>
    <row r="25" spans="1:31" s="7" customFormat="1" ht="12.75">
      <c r="A25" s="17"/>
      <c r="B25" s="18" t="s">
        <v>55</v>
      </c>
      <c r="C25" s="20">
        <v>3.709</v>
      </c>
      <c r="D25" s="20">
        <v>4.324</v>
      </c>
      <c r="E25" s="20">
        <v>3.899</v>
      </c>
      <c r="F25" s="20">
        <v>4.423</v>
      </c>
      <c r="G25" s="20">
        <v>3.482</v>
      </c>
      <c r="H25" s="20">
        <v>3.173</v>
      </c>
      <c r="I25" s="20">
        <v>4.088</v>
      </c>
      <c r="J25" s="20">
        <v>4.824</v>
      </c>
      <c r="K25" s="20">
        <v>5.116</v>
      </c>
      <c r="L25" s="20">
        <v>4.976</v>
      </c>
      <c r="M25" s="53">
        <v>3.682</v>
      </c>
      <c r="N25" s="53">
        <f t="shared" si="0"/>
        <v>0.41369577967385224</v>
      </c>
      <c r="O25" s="53"/>
      <c r="AA25" s="8"/>
      <c r="AB25" s="8"/>
      <c r="AC25" s="8"/>
      <c r="AE25" s="8"/>
    </row>
    <row r="26" spans="1:31" s="7" customFormat="1" ht="12.75">
      <c r="A26" s="17"/>
      <c r="B26" s="18" t="s">
        <v>56</v>
      </c>
      <c r="C26" s="20">
        <v>0.047</v>
      </c>
      <c r="D26" s="20">
        <v>0.04</v>
      </c>
      <c r="E26" s="20">
        <v>0.047</v>
      </c>
      <c r="F26" s="20">
        <v>0.05</v>
      </c>
      <c r="G26" s="20">
        <v>0.046</v>
      </c>
      <c r="H26" s="20">
        <v>0.057</v>
      </c>
      <c r="I26" s="20">
        <v>0.05</v>
      </c>
      <c r="J26" s="20">
        <v>0.056</v>
      </c>
      <c r="K26" s="20">
        <v>0.06</v>
      </c>
      <c r="L26" s="20">
        <v>0.073</v>
      </c>
      <c r="M26" s="53">
        <v>0.074</v>
      </c>
      <c r="N26" s="53">
        <f t="shared" si="0"/>
        <v>0.00831436385004483</v>
      </c>
      <c r="O26" s="53"/>
      <c r="AA26" s="8"/>
      <c r="AB26" s="8"/>
      <c r="AC26" s="8"/>
      <c r="AE26" s="8"/>
    </row>
    <row r="27" spans="1:31" s="7" customFormat="1" ht="12.75">
      <c r="A27" s="17"/>
      <c r="B27" s="18" t="s">
        <v>57</v>
      </c>
      <c r="C27" s="20">
        <v>13.456</v>
      </c>
      <c r="D27" s="20">
        <v>13.12</v>
      </c>
      <c r="E27" s="20">
        <v>12.775</v>
      </c>
      <c r="F27" s="20">
        <v>11.937</v>
      </c>
      <c r="G27" s="20">
        <v>11.492</v>
      </c>
      <c r="H27" s="20">
        <v>11.207</v>
      </c>
      <c r="I27" s="20">
        <v>10.835</v>
      </c>
      <c r="J27" s="20">
        <v>11.121</v>
      </c>
      <c r="K27" s="20">
        <v>10.578</v>
      </c>
      <c r="L27" s="20">
        <v>10.133</v>
      </c>
      <c r="M27" s="53">
        <v>10.321</v>
      </c>
      <c r="N27" s="53">
        <f t="shared" si="0"/>
        <v>1.1596290445447661</v>
      </c>
      <c r="O27" s="53"/>
      <c r="AA27" s="8"/>
      <c r="AB27" s="8"/>
      <c r="AC27" s="8"/>
      <c r="AE27" s="8"/>
    </row>
    <row r="28" spans="1:31" s="7" customFormat="1" ht="12.75">
      <c r="A28" s="17"/>
      <c r="B28" s="18" t="s">
        <v>58</v>
      </c>
      <c r="C28" s="20" t="s">
        <v>36</v>
      </c>
      <c r="D28" s="20" t="s">
        <v>36</v>
      </c>
      <c r="E28" s="20" t="s">
        <v>36</v>
      </c>
      <c r="F28" s="20" t="s">
        <v>36</v>
      </c>
      <c r="G28" s="20" t="s">
        <v>36</v>
      </c>
      <c r="H28" s="20" t="s">
        <v>36</v>
      </c>
      <c r="I28" s="20" t="s">
        <v>36</v>
      </c>
      <c r="J28" s="20" t="s">
        <v>36</v>
      </c>
      <c r="K28" s="20" t="s">
        <v>36</v>
      </c>
      <c r="L28" s="20" t="s">
        <v>36</v>
      </c>
      <c r="M28" s="55" t="s">
        <v>36</v>
      </c>
      <c r="N28" s="55" t="s">
        <v>36</v>
      </c>
      <c r="O28" s="53"/>
      <c r="AA28" s="8"/>
      <c r="AB28" s="8"/>
      <c r="AC28" s="8"/>
      <c r="AE28" s="8"/>
    </row>
    <row r="29" spans="1:31" s="7" customFormat="1" ht="12.75">
      <c r="A29" s="17"/>
      <c r="B29" s="18" t="s">
        <v>59</v>
      </c>
      <c r="C29" s="20">
        <v>65.909</v>
      </c>
      <c r="D29" s="20">
        <v>73.717</v>
      </c>
      <c r="E29" s="20">
        <v>65.52</v>
      </c>
      <c r="F29" s="20">
        <v>62.684</v>
      </c>
      <c r="G29" s="20">
        <v>59.209</v>
      </c>
      <c r="H29" s="20">
        <v>56.912</v>
      </c>
      <c r="I29" s="20">
        <v>60.635</v>
      </c>
      <c r="J29" s="20">
        <v>60.13</v>
      </c>
      <c r="K29" s="20">
        <v>58.431</v>
      </c>
      <c r="L29" s="20">
        <v>67.597</v>
      </c>
      <c r="M29" s="53">
        <v>61.834</v>
      </c>
      <c r="N29" s="53">
        <f t="shared" si="0"/>
        <v>6.947437490590164</v>
      </c>
      <c r="O29" s="53"/>
      <c r="AA29" s="8"/>
      <c r="AB29" s="8"/>
      <c r="AC29" s="8"/>
      <c r="AE29" s="8"/>
    </row>
    <row r="30" spans="1:31" s="7" customFormat="1" ht="12.75">
      <c r="A30" s="17"/>
      <c r="B30" s="18" t="s">
        <v>60</v>
      </c>
      <c r="C30" s="20">
        <v>8.493</v>
      </c>
      <c r="D30" s="20">
        <v>8.37</v>
      </c>
      <c r="E30" s="20">
        <v>8.503</v>
      </c>
      <c r="F30" s="20">
        <v>8.63</v>
      </c>
      <c r="G30" s="20">
        <v>9.309</v>
      </c>
      <c r="H30" s="20">
        <v>9.584</v>
      </c>
      <c r="I30" s="20">
        <v>9.435</v>
      </c>
      <c r="J30" s="20">
        <v>9.595</v>
      </c>
      <c r="K30" s="20">
        <v>9.403</v>
      </c>
      <c r="L30" s="20">
        <v>9.635</v>
      </c>
      <c r="M30" s="53">
        <v>9.447</v>
      </c>
      <c r="N30" s="53">
        <f t="shared" si="0"/>
        <v>1.061429666099642</v>
      </c>
      <c r="O30" s="53"/>
      <c r="AA30" s="8"/>
      <c r="AB30" s="8"/>
      <c r="AC30" s="8"/>
      <c r="AE30" s="8"/>
    </row>
    <row r="31" spans="1:31" s="7" customFormat="1" ht="12.75">
      <c r="A31" s="17"/>
      <c r="B31" s="18" t="s">
        <v>61</v>
      </c>
      <c r="C31" s="20">
        <v>97.931</v>
      </c>
      <c r="D31" s="20">
        <v>97.79</v>
      </c>
      <c r="E31" s="20">
        <v>99.081</v>
      </c>
      <c r="F31" s="20">
        <v>86.775</v>
      </c>
      <c r="G31" s="20">
        <v>82.829</v>
      </c>
      <c r="H31" s="20">
        <v>78.44</v>
      </c>
      <c r="I31" s="20">
        <v>79.37</v>
      </c>
      <c r="J31" s="20">
        <v>79.053</v>
      </c>
      <c r="K31" s="20">
        <v>78.7</v>
      </c>
      <c r="L31" s="20">
        <v>77.947</v>
      </c>
      <c r="M31" s="53">
        <v>77.721</v>
      </c>
      <c r="N31" s="53">
        <f t="shared" si="0"/>
        <v>8.732441524180192</v>
      </c>
      <c r="O31" s="53"/>
      <c r="AA31" s="8"/>
      <c r="AB31" s="8"/>
      <c r="AC31" s="8"/>
      <c r="AE31" s="8"/>
    </row>
    <row r="32" spans="1:31" s="7" customFormat="1" ht="12.75">
      <c r="A32" s="17"/>
      <c r="B32" s="18" t="s">
        <v>62</v>
      </c>
      <c r="C32" s="20">
        <v>2.602</v>
      </c>
      <c r="D32" s="20">
        <v>3.157</v>
      </c>
      <c r="E32" s="20">
        <v>3.045</v>
      </c>
      <c r="F32" s="20">
        <v>3.036</v>
      </c>
      <c r="G32" s="20">
        <v>2.656</v>
      </c>
      <c r="H32" s="20">
        <v>3.109</v>
      </c>
      <c r="I32" s="20">
        <v>3.895</v>
      </c>
      <c r="J32" s="20">
        <v>3.643</v>
      </c>
      <c r="K32" s="20">
        <v>4.336</v>
      </c>
      <c r="L32" s="20">
        <v>3.894</v>
      </c>
      <c r="M32" s="53">
        <v>3.578</v>
      </c>
      <c r="N32" s="53">
        <f t="shared" si="0"/>
        <v>0.4020107277764919</v>
      </c>
      <c r="O32" s="53"/>
      <c r="AA32" s="8"/>
      <c r="AB32" s="8"/>
      <c r="AC32" s="8"/>
      <c r="AE32" s="8"/>
    </row>
    <row r="33" spans="1:31" s="7" customFormat="1" ht="12.75">
      <c r="A33" s="17"/>
      <c r="B33" s="18" t="s">
        <v>70</v>
      </c>
      <c r="C33" s="20">
        <v>32.143</v>
      </c>
      <c r="D33" s="20">
        <v>32.893</v>
      </c>
      <c r="E33" s="20">
        <v>31.625</v>
      </c>
      <c r="F33" s="20">
        <v>29.115</v>
      </c>
      <c r="G33" s="20">
        <v>28.012</v>
      </c>
      <c r="H33" s="20">
        <v>28.63</v>
      </c>
      <c r="I33" s="20">
        <v>27.577</v>
      </c>
      <c r="J33" s="20">
        <v>27.984</v>
      </c>
      <c r="K33" s="20">
        <v>28.222</v>
      </c>
      <c r="L33" s="20">
        <v>28.414</v>
      </c>
      <c r="M33" s="53">
        <v>27.451</v>
      </c>
      <c r="N33" s="53">
        <f t="shared" si="0"/>
        <v>3.0842919195619007</v>
      </c>
      <c r="O33" s="53"/>
      <c r="AA33" s="8"/>
      <c r="AB33" s="8"/>
      <c r="AC33" s="8"/>
      <c r="AE33" s="8"/>
    </row>
    <row r="34" spans="1:31" s="7" customFormat="1" ht="12.75">
      <c r="A34" s="17"/>
      <c r="B34" s="18" t="s">
        <v>63</v>
      </c>
      <c r="C34" s="20">
        <v>3.02</v>
      </c>
      <c r="D34" s="20">
        <v>2.963</v>
      </c>
      <c r="E34" s="20">
        <v>2.962</v>
      </c>
      <c r="F34" s="20">
        <v>3.036</v>
      </c>
      <c r="G34" s="20">
        <v>2.861</v>
      </c>
      <c r="H34" s="20">
        <v>3.085</v>
      </c>
      <c r="I34" s="20">
        <v>3.146</v>
      </c>
      <c r="J34" s="20">
        <v>3.356</v>
      </c>
      <c r="K34" s="20">
        <v>3.245</v>
      </c>
      <c r="L34" s="20">
        <v>3.435</v>
      </c>
      <c r="M34" s="53">
        <v>3.479</v>
      </c>
      <c r="N34" s="53">
        <f t="shared" si="0"/>
        <v>0.3908874572203509</v>
      </c>
      <c r="O34" s="53"/>
      <c r="AA34" s="8"/>
      <c r="AB34" s="8"/>
      <c r="AC34" s="8"/>
      <c r="AE34" s="8"/>
    </row>
    <row r="35" spans="1:31" s="7" customFormat="1" ht="12.75">
      <c r="A35" s="17"/>
      <c r="B35" s="18" t="s">
        <v>64</v>
      </c>
      <c r="C35" s="20">
        <v>4.808</v>
      </c>
      <c r="D35" s="20">
        <v>4.69</v>
      </c>
      <c r="E35" s="20">
        <v>4.571</v>
      </c>
      <c r="F35" s="20">
        <v>4.706</v>
      </c>
      <c r="G35" s="20">
        <v>5.159</v>
      </c>
      <c r="H35" s="20">
        <v>5.97</v>
      </c>
      <c r="I35" s="20">
        <v>6.407</v>
      </c>
      <c r="J35" s="20">
        <v>6.538</v>
      </c>
      <c r="K35" s="20">
        <v>6.347</v>
      </c>
      <c r="L35" s="20">
        <v>6.218</v>
      </c>
      <c r="M35" s="53">
        <v>6.547</v>
      </c>
      <c r="N35" s="53">
        <f t="shared" si="0"/>
        <v>0.7355964881924798</v>
      </c>
      <c r="O35" s="53"/>
      <c r="AA35" s="8"/>
      <c r="AB35" s="8"/>
      <c r="AC35" s="8"/>
      <c r="AE35" s="8"/>
    </row>
    <row r="36" spans="1:31" s="7" customFormat="1" ht="12.75">
      <c r="A36" s="17"/>
      <c r="B36" s="18" t="s">
        <v>65</v>
      </c>
      <c r="C36" s="20">
        <v>13.151</v>
      </c>
      <c r="D36" s="20">
        <v>13.44</v>
      </c>
      <c r="E36" s="20">
        <v>14.806</v>
      </c>
      <c r="F36" s="20">
        <v>13.125</v>
      </c>
      <c r="G36" s="20">
        <v>15.153</v>
      </c>
      <c r="H36" s="20">
        <v>14.758</v>
      </c>
      <c r="I36" s="20">
        <v>14.677</v>
      </c>
      <c r="J36" s="20">
        <v>15.586</v>
      </c>
      <c r="K36" s="20">
        <v>15.513</v>
      </c>
      <c r="L36" s="20">
        <v>15.406</v>
      </c>
      <c r="M36" s="53">
        <v>16.203</v>
      </c>
      <c r="N36" s="53">
        <f t="shared" si="0"/>
        <v>1.8205086143550864</v>
      </c>
      <c r="O36" s="53"/>
      <c r="AA36" s="8"/>
      <c r="AB36" s="8"/>
      <c r="AC36" s="8"/>
      <c r="AE36" s="8"/>
    </row>
    <row r="37" spans="1:31" s="7" customFormat="1" ht="12.75">
      <c r="A37" s="17"/>
      <c r="B37" s="18" t="s">
        <v>66</v>
      </c>
      <c r="C37" s="20">
        <v>31.512</v>
      </c>
      <c r="D37" s="20">
        <v>31.637</v>
      </c>
      <c r="E37" s="20">
        <v>32.17</v>
      </c>
      <c r="F37" s="20">
        <v>33.178</v>
      </c>
      <c r="G37" s="20">
        <v>32.739</v>
      </c>
      <c r="H37" s="20">
        <v>30.052</v>
      </c>
      <c r="I37" s="20">
        <v>33.405</v>
      </c>
      <c r="J37" s="20">
        <v>31.331</v>
      </c>
      <c r="K37" s="20">
        <v>30.501</v>
      </c>
      <c r="L37" s="20">
        <v>33.928</v>
      </c>
      <c r="M37" s="53">
        <v>34.337</v>
      </c>
      <c r="N37" s="53">
        <f t="shared" si="0"/>
        <v>3.8579771826890457</v>
      </c>
      <c r="O37" s="53"/>
      <c r="AA37" s="8"/>
      <c r="AB37" s="8"/>
      <c r="AC37" s="8"/>
      <c r="AE37" s="8"/>
    </row>
    <row r="38" spans="1:31" s="7" customFormat="1" ht="12.75">
      <c r="A38" s="14"/>
      <c r="B38" s="15" t="s">
        <v>67</v>
      </c>
      <c r="C38" s="26">
        <v>248.934</v>
      </c>
      <c r="D38" s="26">
        <v>261.292</v>
      </c>
      <c r="E38" s="26">
        <v>261.525</v>
      </c>
      <c r="F38" s="26">
        <v>268.824</v>
      </c>
      <c r="G38" s="26">
        <v>276.86</v>
      </c>
      <c r="H38" s="26">
        <v>268.199</v>
      </c>
      <c r="I38" s="26">
        <v>257.959</v>
      </c>
      <c r="J38" s="26">
        <v>254.255</v>
      </c>
      <c r="K38" s="26">
        <v>242.513</v>
      </c>
      <c r="L38" s="26">
        <v>222.329</v>
      </c>
      <c r="M38" s="54">
        <v>201.037</v>
      </c>
      <c r="N38" s="54">
        <f t="shared" si="0"/>
        <v>22.587767098938684</v>
      </c>
      <c r="O38" s="54"/>
      <c r="AA38" s="8"/>
      <c r="AB38" s="8"/>
      <c r="AC38" s="8"/>
      <c r="AE38" s="8"/>
    </row>
    <row r="39" spans="1:31" s="7" customFormat="1" ht="12.75">
      <c r="A39" s="17"/>
      <c r="B39" s="18" t="s">
        <v>69</v>
      </c>
      <c r="C39" s="20">
        <v>4.146</v>
      </c>
      <c r="D39" s="20">
        <v>4.207</v>
      </c>
      <c r="E39" s="20">
        <v>4.077</v>
      </c>
      <c r="F39" s="20">
        <v>3.983</v>
      </c>
      <c r="G39" s="20">
        <v>3.57</v>
      </c>
      <c r="H39" s="20">
        <v>3.562</v>
      </c>
      <c r="I39" s="20">
        <v>3.73</v>
      </c>
      <c r="J39" s="20">
        <v>3.689</v>
      </c>
      <c r="K39" s="20">
        <v>3.727</v>
      </c>
      <c r="L39" s="20">
        <v>3.852</v>
      </c>
      <c r="M39" s="53">
        <v>3.779</v>
      </c>
      <c r="N39" s="55" t="s">
        <v>36</v>
      </c>
      <c r="O39" s="55"/>
      <c r="AA39" s="8"/>
      <c r="AB39" s="8"/>
      <c r="AC39" s="8"/>
      <c r="AE39" s="8"/>
    </row>
    <row r="40" spans="1:31" s="7" customFormat="1" ht="12.75">
      <c r="A40" s="14"/>
      <c r="B40" s="15" t="s">
        <v>71</v>
      </c>
      <c r="C40" s="26">
        <v>26.524</v>
      </c>
      <c r="D40" s="26">
        <v>27.163</v>
      </c>
      <c r="E40" s="26">
        <v>27.999</v>
      </c>
      <c r="F40" s="26">
        <v>29.108</v>
      </c>
      <c r="G40" s="26">
        <v>27.526</v>
      </c>
      <c r="H40" s="26">
        <v>26.715</v>
      </c>
      <c r="I40" s="26">
        <v>25.065</v>
      </c>
      <c r="J40" s="26">
        <v>24.627</v>
      </c>
      <c r="K40" s="26">
        <v>23.857</v>
      </c>
      <c r="L40" s="26">
        <v>24.193</v>
      </c>
      <c r="M40" s="54">
        <v>23.612</v>
      </c>
      <c r="N40" s="57" t="s">
        <v>36</v>
      </c>
      <c r="O40" s="57"/>
      <c r="AA40" s="8"/>
      <c r="AB40" s="8"/>
      <c r="AC40" s="8"/>
      <c r="AE40" s="8"/>
    </row>
    <row r="41" spans="1:31" s="7" customFormat="1" ht="12.75">
      <c r="A41" s="17"/>
      <c r="B41" s="18" t="s">
        <v>72</v>
      </c>
      <c r="C41" s="20">
        <v>1.565</v>
      </c>
      <c r="D41" s="20">
        <v>1.616</v>
      </c>
      <c r="E41" s="20">
        <v>1.682</v>
      </c>
      <c r="F41" s="20">
        <v>1.814</v>
      </c>
      <c r="G41" s="20">
        <v>2.191</v>
      </c>
      <c r="H41" s="20">
        <v>2.306</v>
      </c>
      <c r="I41" s="20">
        <v>2.451</v>
      </c>
      <c r="J41" s="20">
        <v>2.462</v>
      </c>
      <c r="K41" s="20">
        <v>2.457</v>
      </c>
      <c r="L41" s="20">
        <v>2.519</v>
      </c>
      <c r="M41" s="53">
        <v>2.636</v>
      </c>
      <c r="N41" s="55" t="s">
        <v>36</v>
      </c>
      <c r="O41" s="55"/>
      <c r="AA41" s="8"/>
      <c r="AB41" s="8"/>
      <c r="AC41" s="8"/>
      <c r="AE41" s="8"/>
    </row>
    <row r="42" spans="1:31" s="7" customFormat="1" ht="12.75">
      <c r="A42" s="14"/>
      <c r="B42" s="15" t="s">
        <v>73</v>
      </c>
      <c r="C42" s="26">
        <v>181.635</v>
      </c>
      <c r="D42" s="26">
        <v>207.61</v>
      </c>
      <c r="E42" s="26">
        <v>212.181</v>
      </c>
      <c r="F42" s="26">
        <v>206.141</v>
      </c>
      <c r="G42" s="26">
        <v>209.134</v>
      </c>
      <c r="H42" s="26">
        <v>224.491</v>
      </c>
      <c r="I42" s="26">
        <v>228.408</v>
      </c>
      <c r="J42" s="26">
        <v>233.103</v>
      </c>
      <c r="K42" s="26">
        <v>235.503</v>
      </c>
      <c r="L42" s="26">
        <v>237.973</v>
      </c>
      <c r="M42" s="54">
        <v>233.565</v>
      </c>
      <c r="N42" s="57" t="s">
        <v>36</v>
      </c>
      <c r="O42" s="57"/>
      <c r="AA42" s="8"/>
      <c r="AB42" s="8"/>
      <c r="AC42" s="8"/>
      <c r="AE42" s="8"/>
    </row>
    <row r="43" spans="1:15" ht="12.75">
      <c r="A43" s="21"/>
      <c r="B43" s="22"/>
      <c r="C43" s="20"/>
      <c r="D43" s="20"/>
      <c r="E43" s="20"/>
      <c r="F43" s="20"/>
      <c r="G43" s="20"/>
      <c r="H43" s="20"/>
      <c r="I43" s="20"/>
      <c r="J43" s="20"/>
      <c r="K43" s="20"/>
      <c r="L43" s="20"/>
      <c r="M43" s="20"/>
      <c r="N43" s="20"/>
      <c r="O43" s="20"/>
    </row>
    <row r="44" spans="1:32" ht="12.75">
      <c r="A44" s="21"/>
      <c r="B44" s="1" t="s">
        <v>224</v>
      </c>
      <c r="C44" s="20"/>
      <c r="D44" s="20"/>
      <c r="E44" s="20"/>
      <c r="F44" s="20"/>
      <c r="G44" s="20"/>
      <c r="H44" s="20"/>
      <c r="I44" s="20"/>
      <c r="J44" s="20"/>
      <c r="K44" s="20"/>
      <c r="L44" s="20"/>
      <c r="M44" s="20"/>
      <c r="N44" s="20"/>
      <c r="O44" s="20"/>
      <c r="AF44" s="4"/>
    </row>
    <row r="45" spans="1:15" s="9" customFormat="1" ht="12.75">
      <c r="A45" s="21"/>
      <c r="B45" s="21"/>
      <c r="C45" s="24"/>
      <c r="D45" s="24"/>
      <c r="E45" s="24"/>
      <c r="F45" s="24"/>
      <c r="G45" s="24"/>
      <c r="H45" s="24"/>
      <c r="I45" s="24"/>
      <c r="J45" s="24"/>
      <c r="K45" s="24"/>
      <c r="L45" s="24"/>
      <c r="M45" s="24"/>
      <c r="N45" s="24"/>
      <c r="O45" s="24"/>
    </row>
    <row r="46" spans="1:15" s="9" customFormat="1" ht="12.75">
      <c r="A46" s="21"/>
      <c r="B46" s="1" t="s">
        <v>2</v>
      </c>
      <c r="C46" s="24"/>
      <c r="D46" s="24"/>
      <c r="E46" s="24"/>
      <c r="F46" s="24"/>
      <c r="G46" s="24"/>
      <c r="H46" s="24"/>
      <c r="I46" s="24"/>
      <c r="J46" s="24"/>
      <c r="K46" s="24"/>
      <c r="L46" s="24"/>
      <c r="M46" s="24"/>
      <c r="N46" s="24"/>
      <c r="O46" s="24"/>
    </row>
    <row r="47" spans="1:15" s="9" customFormat="1" ht="12.75">
      <c r="A47" s="21"/>
      <c r="B47" s="1"/>
      <c r="C47" s="24"/>
      <c r="D47" s="24"/>
      <c r="E47" s="24"/>
      <c r="F47" s="24"/>
      <c r="G47" s="24"/>
      <c r="H47" s="24"/>
      <c r="I47" s="24"/>
      <c r="J47" s="24"/>
      <c r="K47" s="24"/>
      <c r="L47" s="24"/>
      <c r="M47" s="24"/>
      <c r="N47" s="24"/>
      <c r="O47" s="24"/>
    </row>
  </sheetData>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5"/>
  <dimension ref="A2:O20"/>
  <sheetViews>
    <sheetView showGridLines="0" workbookViewId="0" topLeftCell="A1">
      <selection activeCell="A1" sqref="A1"/>
    </sheetView>
  </sheetViews>
  <sheetFormatPr defaultColWidth="9.140625" defaultRowHeight="12.75"/>
  <cols>
    <col min="1" max="1" width="9.140625" style="1" customWidth="1"/>
    <col min="2" max="2" width="30.7109375" style="1" customWidth="1"/>
    <col min="3" max="14" width="9.140625" style="1" customWidth="1"/>
    <col min="15" max="15" width="14.421875" style="1" customWidth="1"/>
    <col min="16" max="16384" width="9.140625" style="1" customWidth="1"/>
  </cols>
  <sheetData>
    <row r="1" ht="12"/>
    <row r="2" ht="12">
      <c r="B2" s="1" t="s">
        <v>98</v>
      </c>
    </row>
    <row r="3" ht="12">
      <c r="B3" s="1" t="s">
        <v>40</v>
      </c>
    </row>
    <row r="4" ht="12">
      <c r="B4" s="1" t="s">
        <v>85</v>
      </c>
    </row>
    <row r="5" ht="12"/>
    <row r="6" spans="2:15" ht="12">
      <c r="B6" s="1" t="s">
        <v>164</v>
      </c>
      <c r="O6" s="11"/>
    </row>
    <row r="7" ht="12">
      <c r="B7" s="1" t="s">
        <v>93</v>
      </c>
    </row>
    <row r="8" ht="12"/>
    <row r="9" spans="3:15" ht="12">
      <c r="C9" s="1">
        <v>1995</v>
      </c>
      <c r="D9" s="1">
        <v>1996</v>
      </c>
      <c r="E9" s="1">
        <v>1997</v>
      </c>
      <c r="F9" s="1">
        <v>1998</v>
      </c>
      <c r="G9" s="1">
        <v>1999</v>
      </c>
      <c r="H9" s="1">
        <v>2000</v>
      </c>
      <c r="I9" s="1">
        <v>2001</v>
      </c>
      <c r="J9" s="1">
        <v>2002</v>
      </c>
      <c r="K9" s="1">
        <v>2003</v>
      </c>
      <c r="L9" s="1">
        <v>2004</v>
      </c>
      <c r="M9" s="1">
        <v>2005</v>
      </c>
      <c r="O9" s="11"/>
    </row>
    <row r="10" spans="2:15" ht="12">
      <c r="B10" s="1" t="s">
        <v>165</v>
      </c>
      <c r="C10" s="2">
        <v>455.637</v>
      </c>
      <c r="D10" s="2">
        <v>470.313</v>
      </c>
      <c r="E10" s="2">
        <v>472.088</v>
      </c>
      <c r="F10" s="2">
        <v>481.804</v>
      </c>
      <c r="G10" s="2">
        <v>481.402</v>
      </c>
      <c r="H10" s="2">
        <v>477.125</v>
      </c>
      <c r="I10" s="2">
        <v>489.292</v>
      </c>
      <c r="J10" s="91">
        <v>483.729</v>
      </c>
      <c r="K10" s="2">
        <v>492.234</v>
      </c>
      <c r="L10" s="2">
        <v>498.231</v>
      </c>
      <c r="M10" s="2">
        <v>494.647</v>
      </c>
      <c r="O10" s="11"/>
    </row>
    <row r="11" spans="2:15" ht="12">
      <c r="B11" s="1" t="s">
        <v>166</v>
      </c>
      <c r="C11" s="2">
        <v>245.996</v>
      </c>
      <c r="D11" s="2">
        <v>267.536</v>
      </c>
      <c r="E11" s="2">
        <v>255.906</v>
      </c>
      <c r="F11" s="2">
        <v>258.825</v>
      </c>
      <c r="G11" s="2">
        <v>259.54</v>
      </c>
      <c r="H11" s="2">
        <v>265.541</v>
      </c>
      <c r="I11" s="2">
        <v>272.985</v>
      </c>
      <c r="J11" s="2">
        <v>268.839</v>
      </c>
      <c r="K11" s="2">
        <v>284.278</v>
      </c>
      <c r="L11" s="2">
        <v>289.177</v>
      </c>
      <c r="M11" s="91">
        <v>287.197</v>
      </c>
      <c r="O11" s="2"/>
    </row>
    <row r="12" spans="2:15" ht="12">
      <c r="B12" s="40" t="s">
        <v>167</v>
      </c>
      <c r="C12" s="2">
        <v>193.368</v>
      </c>
      <c r="D12" s="2">
        <v>199.041</v>
      </c>
      <c r="E12" s="2">
        <v>202.197</v>
      </c>
      <c r="F12" s="2">
        <v>206.255</v>
      </c>
      <c r="G12" s="2">
        <v>209.589</v>
      </c>
      <c r="H12" s="2">
        <v>216.323</v>
      </c>
      <c r="I12" s="2">
        <v>222.786</v>
      </c>
      <c r="J12" s="2">
        <v>223.504</v>
      </c>
      <c r="K12" s="2">
        <v>229.232</v>
      </c>
      <c r="L12" s="2">
        <v>233.659</v>
      </c>
      <c r="M12" s="91">
        <v>236.971</v>
      </c>
      <c r="O12" s="2"/>
    </row>
    <row r="13" spans="1:15" ht="12.75">
      <c r="A13" s="90"/>
      <c r="B13" s="1" t="s">
        <v>37</v>
      </c>
      <c r="C13" s="2">
        <v>84.032</v>
      </c>
      <c r="D13" s="2">
        <v>82.033</v>
      </c>
      <c r="E13" s="2">
        <v>80.015</v>
      </c>
      <c r="F13" s="2">
        <v>69.936</v>
      </c>
      <c r="G13" s="2">
        <v>62.206</v>
      </c>
      <c r="H13" s="2">
        <v>60.436</v>
      </c>
      <c r="I13" s="2">
        <v>58.176</v>
      </c>
      <c r="J13" s="2">
        <v>56.459</v>
      </c>
      <c r="K13" s="2">
        <v>55.562</v>
      </c>
      <c r="L13" s="2">
        <v>55.947</v>
      </c>
      <c r="M13" s="2">
        <v>53.507</v>
      </c>
      <c r="O13" s="2"/>
    </row>
    <row r="14" spans="2:15" ht="12">
      <c r="B14" s="1" t="s">
        <v>86</v>
      </c>
      <c r="C14" s="2">
        <v>41.161</v>
      </c>
      <c r="D14" s="2">
        <v>43.533</v>
      </c>
      <c r="E14" s="2">
        <v>45.529</v>
      </c>
      <c r="F14" s="2">
        <v>46.131</v>
      </c>
      <c r="G14" s="2">
        <v>45.066</v>
      </c>
      <c r="H14" s="2">
        <v>47.749</v>
      </c>
      <c r="I14" s="2">
        <v>48.283</v>
      </c>
      <c r="J14" s="2">
        <v>48.95</v>
      </c>
      <c r="K14" s="2">
        <v>50.597</v>
      </c>
      <c r="L14" s="2">
        <v>52.414</v>
      </c>
      <c r="M14" s="2">
        <v>54.147</v>
      </c>
      <c r="O14" s="2"/>
    </row>
    <row r="15" spans="1:15" ht="12">
      <c r="A15" s="40"/>
      <c r="B15" s="40" t="s">
        <v>168</v>
      </c>
      <c r="C15" s="2">
        <v>44.178</v>
      </c>
      <c r="D15" s="2">
        <v>48.358</v>
      </c>
      <c r="E15" s="2">
        <v>43.543</v>
      </c>
      <c r="F15" s="2">
        <v>42.949</v>
      </c>
      <c r="G15" s="2">
        <v>43.805</v>
      </c>
      <c r="H15" s="91">
        <v>40.358</v>
      </c>
      <c r="I15" s="91">
        <v>42.476</v>
      </c>
      <c r="J15" s="91">
        <v>40.697</v>
      </c>
      <c r="K15" s="91">
        <v>42.83</v>
      </c>
      <c r="L15" s="91">
        <v>41.097</v>
      </c>
      <c r="M15" s="91">
        <v>41.126</v>
      </c>
      <c r="O15" s="2"/>
    </row>
    <row r="16" ht="12"/>
    <row r="17" ht="12">
      <c r="B17" s="1" t="s">
        <v>171</v>
      </c>
    </row>
    <row r="18" ht="12">
      <c r="B18" s="1" t="s">
        <v>170</v>
      </c>
    </row>
    <row r="19" ht="12">
      <c r="B19" s="1" t="s">
        <v>169</v>
      </c>
    </row>
    <row r="20" ht="12">
      <c r="B20" s="1" t="s">
        <v>239</v>
      </c>
    </row>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2:E50"/>
  <sheetViews>
    <sheetView showGridLines="0" workbookViewId="0" topLeftCell="A1">
      <selection activeCell="A1" sqref="A1"/>
    </sheetView>
  </sheetViews>
  <sheetFormatPr defaultColWidth="9.140625" defaultRowHeight="12.75"/>
  <cols>
    <col min="1" max="1" width="9.140625" style="1" customWidth="1"/>
    <col min="2" max="2" width="13.8515625" style="1" customWidth="1"/>
    <col min="3" max="16384" width="9.140625" style="1" customWidth="1"/>
  </cols>
  <sheetData>
    <row r="1" ht="12"/>
    <row r="2" ht="12">
      <c r="B2" s="1" t="s">
        <v>98</v>
      </c>
    </row>
    <row r="3" ht="12">
      <c r="B3" s="1" t="s">
        <v>40</v>
      </c>
    </row>
    <row r="4" ht="12">
      <c r="B4" s="1" t="s">
        <v>85</v>
      </c>
    </row>
    <row r="5" ht="12"/>
    <row r="6" ht="12">
      <c r="B6" s="1" t="s">
        <v>172</v>
      </c>
    </row>
    <row r="7" spans="1:2" ht="12">
      <c r="A7" s="12"/>
      <c r="B7" s="1" t="s">
        <v>26</v>
      </c>
    </row>
    <row r="8" ht="12">
      <c r="A8" s="12"/>
    </row>
    <row r="9" spans="1:3" ht="12">
      <c r="A9" s="12"/>
      <c r="C9" s="1">
        <v>2005</v>
      </c>
    </row>
    <row r="10" spans="1:3" ht="12">
      <c r="A10" s="48"/>
      <c r="B10" s="49" t="s">
        <v>173</v>
      </c>
      <c r="C10" s="94">
        <v>0.8866292330532723</v>
      </c>
    </row>
    <row r="11" spans="1:3" ht="12">
      <c r="A11" s="12"/>
      <c r="B11" s="12" t="s">
        <v>174</v>
      </c>
      <c r="C11" s="95">
        <v>1.1065109268440876</v>
      </c>
    </row>
    <row r="12" spans="1:3" ht="12">
      <c r="A12" s="12"/>
      <c r="B12" s="12"/>
      <c r="C12" s="51"/>
    </row>
    <row r="13" spans="1:3" ht="12">
      <c r="A13" s="12"/>
      <c r="B13" s="49" t="s">
        <v>46</v>
      </c>
      <c r="C13" s="52">
        <v>3.134381355111527</v>
      </c>
    </row>
    <row r="14" spans="1:3" ht="12">
      <c r="A14" s="12"/>
      <c r="B14" s="49" t="s">
        <v>66</v>
      </c>
      <c r="C14" s="52">
        <v>2.4297119055883374</v>
      </c>
    </row>
    <row r="15" spans="1:3" ht="12">
      <c r="A15" s="12"/>
      <c r="B15" s="49" t="s">
        <v>50</v>
      </c>
      <c r="C15" s="52">
        <v>0.8722741433021807</v>
      </c>
    </row>
    <row r="16" spans="1:3" ht="12">
      <c r="A16" s="12"/>
      <c r="B16" s="49" t="s">
        <v>175</v>
      </c>
      <c r="C16" s="94">
        <v>0.6568935781677996</v>
      </c>
    </row>
    <row r="17" spans="1:3" ht="12">
      <c r="A17" s="48"/>
      <c r="B17" s="49" t="s">
        <v>64</v>
      </c>
      <c r="C17" s="52">
        <v>0.6094182825484765</v>
      </c>
    </row>
    <row r="18" spans="1:3" ht="12">
      <c r="A18" s="48"/>
      <c r="B18" s="1" t="s">
        <v>60</v>
      </c>
      <c r="C18" s="2">
        <v>0.5253940455341506</v>
      </c>
    </row>
    <row r="19" spans="1:3" ht="12">
      <c r="A19" s="48"/>
      <c r="B19" s="1" t="s">
        <v>61</v>
      </c>
      <c r="C19" s="2">
        <v>0.455034334408869</v>
      </c>
    </row>
    <row r="20" spans="1:3" ht="12">
      <c r="A20" s="48"/>
      <c r="B20" s="49" t="s">
        <v>52</v>
      </c>
      <c r="C20" s="52">
        <v>0.37152554811485183</v>
      </c>
    </row>
    <row r="21" spans="1:3" ht="12">
      <c r="A21" s="48"/>
      <c r="B21" s="49" t="s">
        <v>54</v>
      </c>
      <c r="C21" s="52">
        <v>0.3003003003003003</v>
      </c>
    </row>
    <row r="22" spans="1:3" ht="12">
      <c r="A22" s="48"/>
      <c r="B22" s="49" t="s">
        <v>55</v>
      </c>
      <c r="C22" s="52">
        <v>0.21474588403722264</v>
      </c>
    </row>
    <row r="23" spans="1:3" ht="12">
      <c r="A23" s="48"/>
      <c r="B23" s="49" t="s">
        <v>67</v>
      </c>
      <c r="C23" s="52">
        <v>0.14483307987544355</v>
      </c>
    </row>
    <row r="24" spans="2:3" ht="12">
      <c r="B24" s="49" t="s">
        <v>44</v>
      </c>
      <c r="C24" s="52">
        <v>0.04566905160602831</v>
      </c>
    </row>
    <row r="25" spans="2:3" ht="12">
      <c r="B25" s="1" t="s">
        <v>56</v>
      </c>
      <c r="C25" s="52">
        <v>0.03692762186115214</v>
      </c>
    </row>
    <row r="26" spans="2:3" ht="12">
      <c r="B26" s="49" t="s">
        <v>51</v>
      </c>
      <c r="C26" s="52">
        <v>0.02007628990162618</v>
      </c>
    </row>
    <row r="27" spans="2:3" ht="12">
      <c r="B27" s="49" t="s">
        <v>43</v>
      </c>
      <c r="C27" s="51">
        <v>0</v>
      </c>
    </row>
    <row r="28" spans="2:3" ht="12">
      <c r="B28" s="49" t="s">
        <v>45</v>
      </c>
      <c r="C28" s="52">
        <v>0</v>
      </c>
    </row>
    <row r="29" spans="2:3" ht="12">
      <c r="B29" s="93" t="s">
        <v>62</v>
      </c>
      <c r="C29" s="2">
        <v>0</v>
      </c>
    </row>
    <row r="30" spans="2:5" ht="12">
      <c r="B30" s="49" t="s">
        <v>65</v>
      </c>
      <c r="C30" s="52">
        <v>0</v>
      </c>
      <c r="D30" s="49"/>
      <c r="E30" s="52"/>
    </row>
    <row r="31" spans="2:5" ht="12">
      <c r="B31" s="68" t="s">
        <v>176</v>
      </c>
      <c r="C31" s="52" t="s">
        <v>78</v>
      </c>
      <c r="D31" s="49"/>
      <c r="E31" s="52"/>
    </row>
    <row r="32" spans="2:5" ht="12">
      <c r="B32" s="68" t="s">
        <v>177</v>
      </c>
      <c r="C32" s="52" t="s">
        <v>78</v>
      </c>
      <c r="D32" s="49"/>
      <c r="E32" s="52"/>
    </row>
    <row r="33" spans="2:5" ht="12">
      <c r="B33" s="68" t="s">
        <v>88</v>
      </c>
      <c r="C33" s="52" t="s">
        <v>78</v>
      </c>
      <c r="D33" s="49"/>
      <c r="E33" s="52"/>
    </row>
    <row r="34" spans="2:5" ht="12">
      <c r="B34" s="68" t="s">
        <v>178</v>
      </c>
      <c r="C34" s="52" t="s">
        <v>78</v>
      </c>
      <c r="E34" s="2"/>
    </row>
    <row r="35" spans="2:5" ht="12">
      <c r="B35" s="92" t="s">
        <v>179</v>
      </c>
      <c r="C35" s="45" t="s">
        <v>78</v>
      </c>
      <c r="E35" s="2"/>
    </row>
    <row r="36" spans="2:5" ht="12">
      <c r="B36" s="92" t="s">
        <v>180</v>
      </c>
      <c r="C36" s="45" t="s">
        <v>78</v>
      </c>
      <c r="D36" s="49"/>
      <c r="E36" s="2"/>
    </row>
    <row r="37" spans="2:5" ht="12">
      <c r="B37" s="92" t="s">
        <v>181</v>
      </c>
      <c r="C37" s="45" t="s">
        <v>78</v>
      </c>
      <c r="D37" s="68"/>
      <c r="E37" s="45"/>
    </row>
    <row r="38" spans="2:5" ht="12">
      <c r="B38" s="68" t="s">
        <v>182</v>
      </c>
      <c r="C38" s="52" t="s">
        <v>78</v>
      </c>
      <c r="D38" s="68"/>
      <c r="E38" s="52"/>
    </row>
    <row r="39" spans="2:3" ht="12">
      <c r="B39" s="68" t="s">
        <v>183</v>
      </c>
      <c r="C39" s="52" t="s">
        <v>78</v>
      </c>
    </row>
    <row r="40" spans="2:3" ht="12">
      <c r="B40" s="49"/>
      <c r="C40" s="50"/>
    </row>
    <row r="41" spans="2:3" ht="12">
      <c r="B41" s="49" t="s">
        <v>184</v>
      </c>
      <c r="C41" s="50"/>
    </row>
    <row r="42" spans="2:3" ht="12">
      <c r="B42" s="49" t="s">
        <v>23</v>
      </c>
      <c r="C42" s="50"/>
    </row>
    <row r="43" spans="2:3" ht="12">
      <c r="B43" s="1" t="s">
        <v>238</v>
      </c>
      <c r="C43" s="50"/>
    </row>
    <row r="44" ht="12">
      <c r="C44" s="50"/>
    </row>
    <row r="50" ht="12">
      <c r="B50" s="42"/>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7"/>
  <dimension ref="B2:K20"/>
  <sheetViews>
    <sheetView showGridLines="0" workbookViewId="0" topLeftCell="A1">
      <selection activeCell="A1" sqref="A1"/>
    </sheetView>
  </sheetViews>
  <sheetFormatPr defaultColWidth="9.140625" defaultRowHeight="12.75"/>
  <cols>
    <col min="1" max="1" width="9.140625" style="1" customWidth="1"/>
    <col min="2" max="2" width="30.7109375" style="1" customWidth="1"/>
    <col min="3" max="16384" width="9.140625" style="1" customWidth="1"/>
  </cols>
  <sheetData>
    <row r="1" ht="12"/>
    <row r="2" ht="12">
      <c r="B2" s="1" t="s">
        <v>98</v>
      </c>
    </row>
    <row r="3" ht="12">
      <c r="B3" s="1" t="s">
        <v>40</v>
      </c>
    </row>
    <row r="4" ht="12">
      <c r="B4" s="1" t="s">
        <v>85</v>
      </c>
    </row>
    <row r="5" ht="12"/>
    <row r="6" ht="12">
      <c r="B6" s="1" t="s">
        <v>185</v>
      </c>
    </row>
    <row r="7" spans="2:11" ht="12">
      <c r="B7" s="1" t="s">
        <v>95</v>
      </c>
      <c r="K7" s="11"/>
    </row>
    <row r="8" ht="12"/>
    <row r="9" ht="12">
      <c r="C9" s="38" t="s">
        <v>27</v>
      </c>
    </row>
    <row r="10" spans="2:4" ht="12">
      <c r="B10" s="1" t="s">
        <v>28</v>
      </c>
      <c r="C10" s="1">
        <v>361707</v>
      </c>
      <c r="D10" s="2"/>
    </row>
    <row r="11" spans="2:4" ht="12">
      <c r="B11" s="1" t="s">
        <v>29</v>
      </c>
      <c r="C11" s="1">
        <v>326377</v>
      </c>
      <c r="D11" s="2"/>
    </row>
    <row r="12" spans="2:4" ht="12">
      <c r="B12" s="1" t="s">
        <v>30</v>
      </c>
      <c r="C12" s="1">
        <v>310272</v>
      </c>
      <c r="D12" s="2"/>
    </row>
    <row r="13" spans="2:4" ht="12">
      <c r="B13" s="1" t="s">
        <v>31</v>
      </c>
      <c r="C13" s="1">
        <v>131565</v>
      </c>
      <c r="D13" s="2"/>
    </row>
    <row r="14" spans="2:4" ht="12">
      <c r="B14" s="1" t="s">
        <v>32</v>
      </c>
      <c r="C14" s="1">
        <v>29292</v>
      </c>
      <c r="D14" s="2"/>
    </row>
    <row r="15" spans="2:4" ht="12">
      <c r="B15" s="1" t="s">
        <v>33</v>
      </c>
      <c r="C15" s="1">
        <v>9363</v>
      </c>
      <c r="D15" s="2"/>
    </row>
    <row r="16" ht="12"/>
    <row r="17" ht="12">
      <c r="B17" s="1" t="s">
        <v>186</v>
      </c>
    </row>
    <row r="18" ht="12">
      <c r="B18" s="1" t="s">
        <v>241</v>
      </c>
    </row>
    <row r="19" ht="12"/>
    <row r="20" ht="12">
      <c r="B20" s="93" t="s">
        <v>240</v>
      </c>
    </row>
  </sheetData>
  <printOptions/>
  <pageMargins left="0.75" right="0.75" top="1" bottom="1" header="0.5" footer="0.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28"/>
  <dimension ref="B2:K20"/>
  <sheetViews>
    <sheetView showGridLines="0" workbookViewId="0" topLeftCell="A1">
      <selection activeCell="A1" sqref="A1"/>
    </sheetView>
  </sheetViews>
  <sheetFormatPr defaultColWidth="9.140625" defaultRowHeight="12.75"/>
  <cols>
    <col min="1" max="1" width="9.140625" style="1" customWidth="1"/>
    <col min="2" max="2" width="30.7109375" style="1" customWidth="1"/>
    <col min="3" max="3" width="9.421875" style="1" bestFit="1" customWidth="1"/>
    <col min="4" max="16384" width="9.140625" style="1" customWidth="1"/>
  </cols>
  <sheetData>
    <row r="1" ht="12"/>
    <row r="2" ht="12">
      <c r="B2" s="1" t="s">
        <v>98</v>
      </c>
    </row>
    <row r="3" ht="12">
      <c r="B3" s="1" t="s">
        <v>40</v>
      </c>
    </row>
    <row r="4" ht="12">
      <c r="B4" s="1" t="s">
        <v>85</v>
      </c>
    </row>
    <row r="5" ht="12"/>
    <row r="6" ht="12">
      <c r="B6" s="1" t="s">
        <v>191</v>
      </c>
    </row>
    <row r="7" spans="2:11" ht="12">
      <c r="B7" s="1" t="s">
        <v>26</v>
      </c>
      <c r="K7" s="11"/>
    </row>
    <row r="8" ht="12"/>
    <row r="9" ht="12">
      <c r="C9" s="38" t="s">
        <v>26</v>
      </c>
    </row>
    <row r="10" spans="2:4" ht="12">
      <c r="B10" s="1" t="s">
        <v>187</v>
      </c>
      <c r="C10" s="2">
        <v>82.08489767933072</v>
      </c>
      <c r="D10" s="2"/>
    </row>
    <row r="11" spans="2:4" ht="12">
      <c r="B11" s="1" t="s">
        <v>188</v>
      </c>
      <c r="C11" s="2">
        <v>13.79462878691534</v>
      </c>
      <c r="D11" s="2"/>
    </row>
    <row r="12" spans="2:4" ht="12">
      <c r="B12" s="1" t="s">
        <v>189</v>
      </c>
      <c r="C12" s="2">
        <v>2.6529833621781225</v>
      </c>
      <c r="D12" s="2"/>
    </row>
    <row r="13" spans="2:4" ht="12">
      <c r="B13" s="1" t="s">
        <v>190</v>
      </c>
      <c r="C13" s="2">
        <v>1.4674901715758102</v>
      </c>
      <c r="D13" s="2"/>
    </row>
    <row r="14" spans="3:4" ht="12">
      <c r="C14" s="2"/>
      <c r="D14" s="2"/>
    </row>
    <row r="15" spans="2:4" ht="12">
      <c r="B15" s="1" t="s">
        <v>96</v>
      </c>
      <c r="D15" s="2"/>
    </row>
    <row r="16" ht="12">
      <c r="B16" s="1" t="s">
        <v>243</v>
      </c>
    </row>
    <row r="17" ht="12"/>
    <row r="18" ht="12">
      <c r="B18" s="1" t="s">
        <v>242</v>
      </c>
    </row>
    <row r="20" ht="12">
      <c r="B20" s="93"/>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13"/>
  <dimension ref="B2:Z15"/>
  <sheetViews>
    <sheetView showGridLines="0" workbookViewId="0" topLeftCell="A1">
      <selection activeCell="A1" sqref="A1"/>
    </sheetView>
  </sheetViews>
  <sheetFormatPr defaultColWidth="9.140625" defaultRowHeight="12.75"/>
  <cols>
    <col min="1" max="1" width="9.140625" style="1" customWidth="1"/>
    <col min="2" max="2" width="29.8515625" style="1" customWidth="1"/>
    <col min="3" max="14" width="9.140625" style="1" customWidth="1"/>
    <col min="15" max="24" width="5.421875" style="1" customWidth="1"/>
    <col min="25" max="25" width="4.8515625" style="1" customWidth="1"/>
    <col min="26" max="26" width="7.28125" style="1" customWidth="1"/>
    <col min="27" max="16384" width="9.140625" style="1" customWidth="1"/>
  </cols>
  <sheetData>
    <row r="1" ht="12"/>
    <row r="2" ht="12">
      <c r="B2" s="1" t="s">
        <v>98</v>
      </c>
    </row>
    <row r="3" ht="12">
      <c r="B3" s="1" t="s">
        <v>40</v>
      </c>
    </row>
    <row r="4" ht="12">
      <c r="B4" s="1" t="s">
        <v>85</v>
      </c>
    </row>
    <row r="5" ht="12"/>
    <row r="6" ht="12">
      <c r="B6" s="1" t="s">
        <v>102</v>
      </c>
    </row>
    <row r="7" ht="12">
      <c r="B7" s="1" t="s">
        <v>194</v>
      </c>
    </row>
    <row r="8" spans="15:26" ht="12">
      <c r="O8" s="11"/>
      <c r="Z8" s="11"/>
    </row>
    <row r="9" spans="3:24" ht="12">
      <c r="C9" s="1">
        <v>1995</v>
      </c>
      <c r="D9" s="1">
        <v>1996</v>
      </c>
      <c r="E9" s="1">
        <v>1997</v>
      </c>
      <c r="F9" s="1">
        <v>1998</v>
      </c>
      <c r="G9" s="1">
        <v>1999</v>
      </c>
      <c r="H9" s="1">
        <v>2000</v>
      </c>
      <c r="I9" s="1">
        <v>2001</v>
      </c>
      <c r="J9" s="1">
        <v>2002</v>
      </c>
      <c r="K9" s="1">
        <v>2003</v>
      </c>
      <c r="L9" s="1">
        <v>2004</v>
      </c>
      <c r="M9" s="1">
        <v>2005</v>
      </c>
      <c r="O9" s="11"/>
      <c r="P9" s="11"/>
      <c r="Q9" s="11"/>
      <c r="R9" s="11"/>
      <c r="S9" s="11"/>
      <c r="T9" s="11"/>
      <c r="U9" s="11"/>
      <c r="V9" s="11"/>
      <c r="W9" s="11"/>
      <c r="X9" s="11"/>
    </row>
    <row r="10" spans="2:24" ht="12">
      <c r="B10" s="1" t="s">
        <v>187</v>
      </c>
      <c r="C10" s="2">
        <v>100</v>
      </c>
      <c r="D10" s="2">
        <v>103.5223157531692</v>
      </c>
      <c r="E10" s="2">
        <v>105.40759485548601</v>
      </c>
      <c r="F10" s="2">
        <v>108.86774973631759</v>
      </c>
      <c r="G10" s="2">
        <v>111.42075691890614</v>
      </c>
      <c r="H10" s="2">
        <v>111.63892152891684</v>
      </c>
      <c r="I10" s="2">
        <v>113.74517250644669</v>
      </c>
      <c r="J10" s="2">
        <v>115.31122545146839</v>
      </c>
      <c r="K10" s="2">
        <v>116.57289064097884</v>
      </c>
      <c r="L10" s="2">
        <v>119.02964873091561</v>
      </c>
      <c r="M10" s="2">
        <v>119.0705545952926</v>
      </c>
      <c r="O10" s="11"/>
      <c r="P10" s="11"/>
      <c r="Q10" s="11"/>
      <c r="R10" s="11"/>
      <c r="S10" s="11"/>
      <c r="T10" s="11"/>
      <c r="U10" s="11"/>
      <c r="V10" s="11"/>
      <c r="W10" s="11"/>
      <c r="X10" s="11"/>
    </row>
    <row r="11" spans="2:26" ht="12">
      <c r="B11" s="1" t="s">
        <v>192</v>
      </c>
      <c r="C11" s="2">
        <v>100</v>
      </c>
      <c r="D11" s="2">
        <v>104.25469569549037</v>
      </c>
      <c r="E11" s="2">
        <v>109.70492571863919</v>
      </c>
      <c r="F11" s="2">
        <v>119.55343276584523</v>
      </c>
      <c r="G11" s="2">
        <v>127.37421982594425</v>
      </c>
      <c r="H11" s="2">
        <v>133.34017053945558</v>
      </c>
      <c r="I11" s="2">
        <v>130.25170685967123</v>
      </c>
      <c r="J11" s="2">
        <v>128.1126380871451</v>
      </c>
      <c r="K11" s="2">
        <v>132.15928736777332</v>
      </c>
      <c r="L11" s="2">
        <v>139.86579541125795</v>
      </c>
      <c r="M11" s="2">
        <v>146.20681571776012</v>
      </c>
      <c r="O11" s="2"/>
      <c r="P11" s="2"/>
      <c r="Q11" s="2"/>
      <c r="R11" s="2"/>
      <c r="S11" s="2"/>
      <c r="T11" s="2"/>
      <c r="U11" s="2"/>
      <c r="V11" s="2"/>
      <c r="W11" s="2"/>
      <c r="X11" s="2"/>
      <c r="Z11" s="2"/>
    </row>
    <row r="12" spans="2:26" ht="12">
      <c r="B12" s="1" t="s">
        <v>189</v>
      </c>
      <c r="C12" s="2">
        <v>100</v>
      </c>
      <c r="D12" s="2">
        <v>102.25994694960212</v>
      </c>
      <c r="E12" s="2">
        <v>102.75862068965517</v>
      </c>
      <c r="F12" s="2">
        <v>100.87002652519894</v>
      </c>
      <c r="G12" s="2">
        <v>101.29442970822282</v>
      </c>
      <c r="H12" s="2">
        <v>103.17241379310344</v>
      </c>
      <c r="I12" s="2">
        <v>100.30769230769229</v>
      </c>
      <c r="J12" s="2">
        <v>100.41379310344827</v>
      </c>
      <c r="K12" s="2">
        <v>101.22015915119364</v>
      </c>
      <c r="L12" s="2">
        <v>102.37665782493369</v>
      </c>
      <c r="M12" s="2">
        <v>101.81432360742706</v>
      </c>
      <c r="O12" s="2"/>
      <c r="P12" s="2"/>
      <c r="Q12" s="2"/>
      <c r="R12" s="2"/>
      <c r="S12" s="2"/>
      <c r="T12" s="2"/>
      <c r="U12" s="2"/>
      <c r="V12" s="2"/>
      <c r="W12" s="2"/>
      <c r="X12" s="2"/>
      <c r="Z12" s="2"/>
    </row>
    <row r="13" spans="2:26" ht="12">
      <c r="B13" s="1" t="s">
        <v>193</v>
      </c>
      <c r="C13" s="2">
        <v>100</v>
      </c>
      <c r="D13" s="2">
        <v>103.79451255107999</v>
      </c>
      <c r="E13" s="2">
        <v>101.47402218330414</v>
      </c>
      <c r="F13" s="2">
        <v>98.90542907180385</v>
      </c>
      <c r="G13" s="2">
        <v>92.81961471103327</v>
      </c>
      <c r="H13" s="2">
        <v>80.38528896672504</v>
      </c>
      <c r="I13" s="2">
        <v>74.06596614127263</v>
      </c>
      <c r="J13" s="2">
        <v>74.620548744892</v>
      </c>
      <c r="K13" s="2">
        <v>84.53006421482779</v>
      </c>
      <c r="L13" s="2">
        <v>74.25569176882661</v>
      </c>
      <c r="M13" s="2">
        <v>77.46643315820198</v>
      </c>
      <c r="O13" s="2"/>
      <c r="P13" s="2"/>
      <c r="Q13" s="2"/>
      <c r="R13" s="2"/>
      <c r="S13" s="2"/>
      <c r="T13" s="2"/>
      <c r="U13" s="2"/>
      <c r="V13" s="2"/>
      <c r="W13" s="2"/>
      <c r="X13" s="2"/>
      <c r="Z13" s="2"/>
    </row>
    <row r="14" spans="3:26" ht="12">
      <c r="C14" s="2"/>
      <c r="D14" s="2"/>
      <c r="E14" s="2"/>
      <c r="F14" s="2"/>
      <c r="G14" s="2"/>
      <c r="H14" s="2"/>
      <c r="I14" s="2"/>
      <c r="J14" s="2"/>
      <c r="K14" s="2"/>
      <c r="L14" s="2"/>
      <c r="M14" s="2"/>
      <c r="O14" s="2"/>
      <c r="P14" s="2"/>
      <c r="Q14" s="2"/>
      <c r="R14" s="2"/>
      <c r="S14" s="2"/>
      <c r="T14" s="2"/>
      <c r="U14" s="2"/>
      <c r="V14" s="2"/>
      <c r="W14" s="2"/>
      <c r="X14" s="2"/>
      <c r="Z14" s="2"/>
    </row>
    <row r="15" spans="2:26" ht="12">
      <c r="B15" s="1" t="s">
        <v>243</v>
      </c>
      <c r="C15" s="2"/>
      <c r="D15" s="2"/>
      <c r="E15" s="2"/>
      <c r="F15" s="2"/>
      <c r="G15" s="2"/>
      <c r="H15" s="2"/>
      <c r="I15" s="2"/>
      <c r="J15" s="2"/>
      <c r="K15" s="2"/>
      <c r="L15" s="2"/>
      <c r="M15" s="2"/>
      <c r="O15" s="2"/>
      <c r="P15" s="2"/>
      <c r="Q15" s="2"/>
      <c r="R15" s="2"/>
      <c r="S15" s="2"/>
      <c r="T15" s="2"/>
      <c r="U15" s="2"/>
      <c r="V15" s="2"/>
      <c r="W15" s="2"/>
      <c r="X15" s="2"/>
      <c r="Z15" s="2"/>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32"/>
  <dimension ref="A2:L51"/>
  <sheetViews>
    <sheetView showGridLines="0" workbookViewId="0" topLeftCell="A1">
      <selection activeCell="A1" sqref="A1"/>
    </sheetView>
  </sheetViews>
  <sheetFormatPr defaultColWidth="9.140625" defaultRowHeight="12.75"/>
  <cols>
    <col min="1" max="1" width="9.140625" style="1" customWidth="1"/>
    <col min="2" max="2" width="15.7109375" style="1" customWidth="1"/>
    <col min="3" max="16384" width="9.140625" style="1" customWidth="1"/>
  </cols>
  <sheetData>
    <row r="1" ht="12"/>
    <row r="2" ht="12">
      <c r="B2" s="1" t="s">
        <v>98</v>
      </c>
    </row>
    <row r="3" ht="12">
      <c r="B3" s="1" t="s">
        <v>40</v>
      </c>
    </row>
    <row r="4" ht="12">
      <c r="B4" s="1" t="s">
        <v>85</v>
      </c>
    </row>
    <row r="5" ht="12"/>
    <row r="6" spans="1:2" ht="12">
      <c r="A6" s="43"/>
      <c r="B6" s="1" t="s">
        <v>195</v>
      </c>
    </row>
    <row r="7" ht="12">
      <c r="B7" s="1" t="s">
        <v>18</v>
      </c>
    </row>
    <row r="8" ht="12">
      <c r="L8" s="11"/>
    </row>
    <row r="9" spans="3:12" ht="12">
      <c r="C9" s="1">
        <v>2005</v>
      </c>
      <c r="L9" s="11"/>
    </row>
    <row r="10" spans="2:12" ht="12">
      <c r="B10" s="1" t="s">
        <v>112</v>
      </c>
      <c r="C10" s="96">
        <v>208.05</v>
      </c>
      <c r="L10" s="2"/>
    </row>
    <row r="11" spans="2:12" ht="12">
      <c r="B11" s="1" t="s">
        <v>42</v>
      </c>
      <c r="C11" s="96">
        <v>183.36</v>
      </c>
      <c r="L11" s="2"/>
    </row>
    <row r="12" spans="3:12" ht="12">
      <c r="C12" s="96"/>
      <c r="L12" s="2"/>
    </row>
    <row r="13" spans="2:12" ht="12">
      <c r="B13" s="1" t="s">
        <v>68</v>
      </c>
      <c r="C13" s="96">
        <v>1582.41</v>
      </c>
      <c r="L13" s="2"/>
    </row>
    <row r="14" spans="2:12" ht="12">
      <c r="B14" s="1" t="s">
        <v>70</v>
      </c>
      <c r="C14" s="96">
        <v>1164.89</v>
      </c>
      <c r="L14" s="2"/>
    </row>
    <row r="15" spans="2:12" ht="12">
      <c r="B15" s="1" t="s">
        <v>47</v>
      </c>
      <c r="C15" s="96">
        <v>966.92</v>
      </c>
      <c r="L15" s="2"/>
    </row>
    <row r="16" spans="2:12" ht="12">
      <c r="B16" s="1" t="s">
        <v>55</v>
      </c>
      <c r="C16" s="96">
        <v>949.13</v>
      </c>
      <c r="L16" s="2"/>
    </row>
    <row r="17" spans="2:12" ht="12">
      <c r="B17" s="1" t="s">
        <v>64</v>
      </c>
      <c r="C17" s="96">
        <v>868.59</v>
      </c>
      <c r="L17" s="2"/>
    </row>
    <row r="18" spans="2:12" ht="12">
      <c r="B18" s="1" t="s">
        <v>44</v>
      </c>
      <c r="C18" s="96">
        <v>823.38</v>
      </c>
      <c r="L18" s="2"/>
    </row>
    <row r="19" spans="2:12" ht="12">
      <c r="B19" s="1" t="s">
        <v>54</v>
      </c>
      <c r="C19" s="96">
        <v>644.81</v>
      </c>
      <c r="L19" s="2"/>
    </row>
    <row r="20" spans="2:12" ht="12">
      <c r="B20" s="1" t="s">
        <v>61</v>
      </c>
      <c r="C20" s="96">
        <v>584.7</v>
      </c>
      <c r="L20" s="2"/>
    </row>
    <row r="21" spans="2:12" ht="12">
      <c r="B21" s="1" t="s">
        <v>57</v>
      </c>
      <c r="C21" s="96">
        <v>543.58</v>
      </c>
      <c r="L21" s="2"/>
    </row>
    <row r="22" spans="2:12" ht="12">
      <c r="B22" s="1" t="s">
        <v>63</v>
      </c>
      <c r="C22" s="96">
        <v>320.48</v>
      </c>
      <c r="L22" s="2"/>
    </row>
    <row r="23" spans="2:12" ht="12">
      <c r="B23" s="1" t="s">
        <v>58</v>
      </c>
      <c r="C23" s="96">
        <v>269.9</v>
      </c>
      <c r="L23" s="2"/>
    </row>
    <row r="24" spans="2:12" ht="12">
      <c r="B24" s="1" t="s">
        <v>53</v>
      </c>
      <c r="C24" s="96">
        <v>246.92</v>
      </c>
      <c r="L24" s="2"/>
    </row>
    <row r="25" spans="2:12" ht="12">
      <c r="B25" s="1" t="s">
        <v>65</v>
      </c>
      <c r="C25" s="96">
        <v>241.46</v>
      </c>
      <c r="L25" s="2"/>
    </row>
    <row r="26" spans="2:12" ht="12">
      <c r="B26" s="1" t="s">
        <v>62</v>
      </c>
      <c r="C26" s="96">
        <v>241.43</v>
      </c>
      <c r="L26" s="2"/>
    </row>
    <row r="27" spans="2:12" ht="12">
      <c r="B27" s="1" t="s">
        <v>48</v>
      </c>
      <c r="C27" s="96">
        <v>236.54</v>
      </c>
      <c r="L27" s="2"/>
    </row>
    <row r="28" spans="2:12" ht="12">
      <c r="B28" s="1" t="s">
        <v>49</v>
      </c>
      <c r="C28" s="96">
        <v>219.23</v>
      </c>
      <c r="L28" s="2"/>
    </row>
    <row r="29" spans="2:12" ht="12">
      <c r="B29" s="1" t="s">
        <v>43</v>
      </c>
      <c r="C29" s="96">
        <v>205.7</v>
      </c>
      <c r="L29" s="2"/>
    </row>
    <row r="30" spans="2:12" ht="12">
      <c r="B30" s="1" t="s">
        <v>66</v>
      </c>
      <c r="C30" s="96">
        <v>204.34</v>
      </c>
      <c r="L30" s="2"/>
    </row>
    <row r="31" spans="2:12" ht="12">
      <c r="B31" s="1" t="s">
        <v>67</v>
      </c>
      <c r="C31" s="96">
        <v>202.63</v>
      </c>
      <c r="L31" s="2"/>
    </row>
    <row r="32" spans="2:12" ht="12">
      <c r="B32" s="1" t="s">
        <v>59</v>
      </c>
      <c r="C32" s="96">
        <v>195.55</v>
      </c>
      <c r="L32" s="2"/>
    </row>
    <row r="33" spans="2:12" ht="12">
      <c r="B33" s="1" t="s">
        <v>52</v>
      </c>
      <c r="C33" s="96">
        <v>190.67</v>
      </c>
      <c r="L33" s="2"/>
    </row>
    <row r="34" spans="2:11" ht="12">
      <c r="B34" s="1" t="s">
        <v>56</v>
      </c>
      <c r="C34" s="96">
        <v>189.85</v>
      </c>
      <c r="K34" s="2"/>
    </row>
    <row r="35" spans="2:11" ht="12">
      <c r="B35" s="1" t="s">
        <v>50</v>
      </c>
      <c r="C35" s="96">
        <v>185.47</v>
      </c>
      <c r="K35" s="2"/>
    </row>
    <row r="36" spans="2:11" ht="12">
      <c r="B36" s="1" t="s">
        <v>46</v>
      </c>
      <c r="C36" s="96">
        <v>157.02</v>
      </c>
      <c r="K36" s="2"/>
    </row>
    <row r="37" spans="2:3" ht="12">
      <c r="B37" s="1" t="s">
        <v>60</v>
      </c>
      <c r="C37" s="96">
        <v>149.32</v>
      </c>
    </row>
    <row r="38" spans="2:3" ht="12">
      <c r="B38" s="1" t="s">
        <v>51</v>
      </c>
      <c r="C38" s="96">
        <v>143.92</v>
      </c>
    </row>
    <row r="39" spans="2:3" ht="12">
      <c r="B39" s="1" t="s">
        <v>45</v>
      </c>
      <c r="C39" s="96">
        <v>114.12</v>
      </c>
    </row>
    <row r="40" ht="12">
      <c r="C40" s="96"/>
    </row>
    <row r="41" spans="2:3" ht="12">
      <c r="B41" s="1" t="s">
        <v>71</v>
      </c>
      <c r="C41" s="96">
        <v>438.34</v>
      </c>
    </row>
    <row r="42" spans="2:3" ht="12">
      <c r="B42" s="1" t="s">
        <v>196</v>
      </c>
      <c r="C42" s="96">
        <v>436.79</v>
      </c>
    </row>
    <row r="43" spans="2:3" ht="12">
      <c r="B43" s="1" t="s">
        <v>72</v>
      </c>
      <c r="C43" s="96">
        <v>433.84</v>
      </c>
    </row>
    <row r="44" spans="2:3" ht="12">
      <c r="B44" s="1" t="s">
        <v>34</v>
      </c>
      <c r="C44" s="96">
        <v>308.59</v>
      </c>
    </row>
    <row r="45" spans="2:3" ht="12">
      <c r="B45" s="1" t="s">
        <v>73</v>
      </c>
      <c r="C45" s="96">
        <v>211.55</v>
      </c>
    </row>
    <row r="46" spans="2:3" ht="12">
      <c r="B46" s="1" t="s">
        <v>35</v>
      </c>
      <c r="C46" s="96">
        <v>121.07</v>
      </c>
    </row>
    <row r="48" ht="12">
      <c r="B48" s="1" t="s">
        <v>158</v>
      </c>
    </row>
    <row r="49" ht="12">
      <c r="B49" s="1" t="s">
        <v>244</v>
      </c>
    </row>
    <row r="51" ht="12">
      <c r="B51" s="1" t="s">
        <v>245</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50">
    <tabColor indexed="54"/>
  </sheetPr>
  <dimension ref="A1:A1"/>
  <sheetViews>
    <sheetView workbookViewId="0" topLeftCell="A1">
      <selection activeCell="B6" sqref="B6"/>
    </sheetView>
  </sheetViews>
  <sheetFormatPr defaultColWidth="9.140625" defaultRowHeight="12.7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35"/>
  <dimension ref="A2:AP51"/>
  <sheetViews>
    <sheetView showGridLines="0" workbookViewId="0" topLeftCell="A1">
      <selection activeCell="A1" sqref="A1"/>
    </sheetView>
  </sheetViews>
  <sheetFormatPr defaultColWidth="9.140625" defaultRowHeight="12.75"/>
  <cols>
    <col min="1" max="1" width="1.7109375" style="1" customWidth="1"/>
    <col min="2" max="2" width="17.140625" style="1" customWidth="1"/>
    <col min="3" max="5" width="5.7109375" style="1" customWidth="1"/>
    <col min="6" max="6" width="1.7109375" style="1" customWidth="1"/>
    <col min="7" max="9" width="5.7109375" style="1" customWidth="1"/>
    <col min="10" max="10" width="4.28125" style="1" customWidth="1"/>
    <col min="11" max="13" width="5.7109375" style="1" customWidth="1"/>
    <col min="14" max="14" width="1.7109375" style="1" customWidth="1"/>
    <col min="15" max="17" width="5.7109375" style="1" customWidth="1"/>
    <col min="18" max="18" width="1.7109375" style="1" customWidth="1"/>
    <col min="19" max="19" width="9.140625" style="3" customWidth="1"/>
    <col min="20" max="20" width="9.140625" style="98" customWidth="1"/>
    <col min="21" max="16384" width="9.140625" style="3" customWidth="1"/>
  </cols>
  <sheetData>
    <row r="2" ht="12.75">
      <c r="B2" s="1" t="s">
        <v>98</v>
      </c>
    </row>
    <row r="3" spans="1:2" ht="12.75">
      <c r="A3" s="11"/>
      <c r="B3" s="1" t="s">
        <v>40</v>
      </c>
    </row>
    <row r="4" ht="12.75">
      <c r="B4" s="1" t="s">
        <v>103</v>
      </c>
    </row>
    <row r="5" ht="12.75">
      <c r="B5" s="5"/>
    </row>
    <row r="6" ht="12.75">
      <c r="B6" s="1" t="s">
        <v>200</v>
      </c>
    </row>
    <row r="7" ht="12.75">
      <c r="B7" s="1" t="s">
        <v>199</v>
      </c>
    </row>
    <row r="8" spans="20:42" ht="12.75">
      <c r="T8" s="65"/>
      <c r="U8" s="31"/>
      <c r="V8" s="7"/>
      <c r="W8" s="7"/>
      <c r="X8" s="7"/>
      <c r="Y8" s="7"/>
      <c r="Z8" s="7"/>
      <c r="AA8" s="8"/>
      <c r="AB8" s="8"/>
      <c r="AC8" s="7"/>
      <c r="AD8" s="8"/>
      <c r="AE8" s="7"/>
      <c r="AF8" s="7"/>
      <c r="AG8" s="7"/>
      <c r="AH8" s="7"/>
      <c r="AI8" s="7"/>
      <c r="AJ8" s="7"/>
      <c r="AK8" s="7"/>
      <c r="AL8" s="7"/>
      <c r="AM8" s="7"/>
      <c r="AN8" s="7"/>
      <c r="AO8" s="7"/>
      <c r="AP8" s="7"/>
    </row>
    <row r="9" spans="1:42" ht="15" customHeight="1">
      <c r="A9" s="12"/>
      <c r="B9" s="12"/>
      <c r="C9" s="118" t="s">
        <v>197</v>
      </c>
      <c r="D9" s="118"/>
      <c r="E9" s="118"/>
      <c r="F9" s="118"/>
      <c r="G9" s="118"/>
      <c r="H9" s="118"/>
      <c r="I9" s="118"/>
      <c r="J9" s="13"/>
      <c r="K9" s="118" t="s">
        <v>198</v>
      </c>
      <c r="L9" s="118"/>
      <c r="M9" s="118"/>
      <c r="N9" s="118"/>
      <c r="O9" s="118"/>
      <c r="P9" s="118"/>
      <c r="Q9" s="118"/>
      <c r="R9" s="12"/>
      <c r="S9" s="6"/>
      <c r="T9" s="65"/>
      <c r="U9" s="31"/>
      <c r="V9" s="7"/>
      <c r="W9" s="7"/>
      <c r="X9" s="7"/>
      <c r="Y9" s="7"/>
      <c r="Z9" s="7"/>
      <c r="AA9" s="8"/>
      <c r="AB9" s="8"/>
      <c r="AC9" s="7"/>
      <c r="AD9" s="8"/>
      <c r="AE9" s="7"/>
      <c r="AF9" s="7"/>
      <c r="AG9" s="7"/>
      <c r="AH9" s="7"/>
      <c r="AI9" s="7"/>
      <c r="AJ9" s="7"/>
      <c r="AK9" s="7"/>
      <c r="AL9" s="7"/>
      <c r="AM9" s="7"/>
      <c r="AN9" s="7"/>
      <c r="AO9" s="7"/>
      <c r="AP9" s="7"/>
    </row>
    <row r="10" spans="1:42" ht="15" customHeight="1">
      <c r="A10" s="12"/>
      <c r="B10" s="12"/>
      <c r="C10" s="117" t="s">
        <v>30</v>
      </c>
      <c r="D10" s="117"/>
      <c r="E10" s="117"/>
      <c r="F10" s="97"/>
      <c r="G10" s="117" t="s">
        <v>29</v>
      </c>
      <c r="H10" s="117"/>
      <c r="I10" s="117"/>
      <c r="J10" s="13"/>
      <c r="K10" s="117" t="s">
        <v>30</v>
      </c>
      <c r="L10" s="117"/>
      <c r="M10" s="117"/>
      <c r="N10" s="97"/>
      <c r="O10" s="117" t="s">
        <v>29</v>
      </c>
      <c r="P10" s="117"/>
      <c r="Q10" s="117"/>
      <c r="R10" s="3"/>
      <c r="S10" s="6"/>
      <c r="T10" s="65"/>
      <c r="U10" s="31"/>
      <c r="V10" s="7"/>
      <c r="W10" s="7"/>
      <c r="X10" s="7"/>
      <c r="Y10" s="7"/>
      <c r="Z10" s="7"/>
      <c r="AA10" s="8"/>
      <c r="AB10" s="8"/>
      <c r="AC10" s="7"/>
      <c r="AD10" s="8"/>
      <c r="AE10" s="7"/>
      <c r="AF10" s="7"/>
      <c r="AG10" s="7"/>
      <c r="AH10" s="7"/>
      <c r="AI10" s="7"/>
      <c r="AJ10" s="7"/>
      <c r="AK10" s="7"/>
      <c r="AL10" s="7"/>
      <c r="AM10" s="7"/>
      <c r="AN10" s="7"/>
      <c r="AO10" s="7"/>
      <c r="AP10" s="7"/>
    </row>
    <row r="11" spans="1:42" s="29" customFormat="1" ht="15" customHeight="1">
      <c r="A11" s="27"/>
      <c r="B11" s="28"/>
      <c r="C11" s="16">
        <v>2005</v>
      </c>
      <c r="D11" s="16">
        <v>2006</v>
      </c>
      <c r="E11" s="16">
        <v>2007</v>
      </c>
      <c r="F11" s="16"/>
      <c r="G11" s="16">
        <v>2005</v>
      </c>
      <c r="H11" s="16">
        <v>2006</v>
      </c>
      <c r="I11" s="16">
        <v>2007</v>
      </c>
      <c r="J11" s="16"/>
      <c r="K11" s="16">
        <v>2005</v>
      </c>
      <c r="L11" s="16">
        <v>2006</v>
      </c>
      <c r="M11" s="16">
        <v>2007</v>
      </c>
      <c r="N11" s="16"/>
      <c r="O11" s="16">
        <v>2005</v>
      </c>
      <c r="P11" s="16">
        <v>2006</v>
      </c>
      <c r="Q11" s="16">
        <v>2007</v>
      </c>
      <c r="R11" s="16"/>
      <c r="S11" s="30"/>
      <c r="T11" s="65"/>
      <c r="U11" s="31"/>
      <c r="V11" s="7"/>
      <c r="W11" s="7"/>
      <c r="X11" s="7"/>
      <c r="Y11" s="7"/>
      <c r="Z11" s="7"/>
      <c r="AA11" s="8"/>
      <c r="AB11" s="8"/>
      <c r="AC11" s="7"/>
      <c r="AD11" s="8"/>
      <c r="AE11" s="7"/>
      <c r="AF11" s="7"/>
      <c r="AG11" s="7"/>
      <c r="AH11" s="7"/>
      <c r="AI11" s="7"/>
      <c r="AJ11" s="7"/>
      <c r="AK11" s="7"/>
      <c r="AL11" s="7"/>
      <c r="AM11" s="7"/>
      <c r="AN11" s="7"/>
      <c r="AO11" s="7"/>
      <c r="AP11" s="7"/>
    </row>
    <row r="12" spans="1:30" s="7" customFormat="1" ht="12.75">
      <c r="A12" s="17"/>
      <c r="B12" s="18" t="s">
        <v>112</v>
      </c>
      <c r="C12" s="19">
        <v>13.36</v>
      </c>
      <c r="D12" s="19">
        <v>13.97</v>
      </c>
      <c r="E12" s="19">
        <v>15.28</v>
      </c>
      <c r="F12" s="19"/>
      <c r="G12" s="19">
        <v>8.75</v>
      </c>
      <c r="H12" s="19">
        <v>9.75</v>
      </c>
      <c r="I12" s="19">
        <v>10.7</v>
      </c>
      <c r="J12" s="19"/>
      <c r="K12" s="19">
        <v>11.21</v>
      </c>
      <c r="L12" s="19">
        <v>12.92</v>
      </c>
      <c r="M12" s="19">
        <v>14.95</v>
      </c>
      <c r="N12" s="19"/>
      <c r="O12" s="19">
        <v>7.54</v>
      </c>
      <c r="P12" s="19">
        <v>10.03</v>
      </c>
      <c r="Q12" s="19">
        <v>10.99</v>
      </c>
      <c r="R12" s="17"/>
      <c r="S12" s="31"/>
      <c r="T12" s="31"/>
      <c r="U12" s="31"/>
      <c r="AA12" s="8"/>
      <c r="AB12" s="8"/>
      <c r="AD12" s="8"/>
    </row>
    <row r="13" spans="1:30" s="7" customFormat="1" ht="12.75">
      <c r="A13" s="14"/>
      <c r="B13" s="15" t="s">
        <v>174</v>
      </c>
      <c r="C13" s="25">
        <v>14.7</v>
      </c>
      <c r="D13" s="25">
        <v>15.1</v>
      </c>
      <c r="E13" s="25">
        <v>16.05</v>
      </c>
      <c r="F13" s="25"/>
      <c r="G13" s="25">
        <v>9.49</v>
      </c>
      <c r="H13" s="25">
        <v>10.27</v>
      </c>
      <c r="I13" s="25">
        <v>11.23</v>
      </c>
      <c r="J13" s="25"/>
      <c r="K13" s="25">
        <v>13.36</v>
      </c>
      <c r="L13" s="25">
        <v>15.33</v>
      </c>
      <c r="M13" s="25">
        <v>16.98</v>
      </c>
      <c r="N13" s="25"/>
      <c r="O13" s="25">
        <v>7.93</v>
      </c>
      <c r="P13" s="25">
        <v>10.28</v>
      </c>
      <c r="Q13" s="25">
        <v>11.13</v>
      </c>
      <c r="R13" s="14"/>
      <c r="S13" s="31"/>
      <c r="T13" s="31"/>
      <c r="U13" s="31"/>
      <c r="AA13" s="8"/>
      <c r="AB13" s="8"/>
      <c r="AD13" s="8"/>
    </row>
    <row r="14" spans="1:30" s="7" customFormat="1" ht="12.75">
      <c r="A14" s="17"/>
      <c r="B14" s="18" t="s">
        <v>43</v>
      </c>
      <c r="C14" s="19">
        <v>14.81</v>
      </c>
      <c r="D14" s="19">
        <v>14.42</v>
      </c>
      <c r="E14" s="19">
        <v>15.81</v>
      </c>
      <c r="F14" s="19"/>
      <c r="G14" s="19">
        <v>9.38</v>
      </c>
      <c r="H14" s="19">
        <v>11.72</v>
      </c>
      <c r="I14" s="19">
        <v>11.73</v>
      </c>
      <c r="J14" s="19"/>
      <c r="K14" s="19">
        <v>11.16</v>
      </c>
      <c r="L14" s="19">
        <v>13.5</v>
      </c>
      <c r="M14" s="19">
        <v>12.89</v>
      </c>
      <c r="N14" s="19"/>
      <c r="O14" s="19">
        <v>6.43</v>
      </c>
      <c r="P14" s="19">
        <v>8.61</v>
      </c>
      <c r="Q14" s="19">
        <v>8.47</v>
      </c>
      <c r="R14" s="17"/>
      <c r="S14" s="31"/>
      <c r="T14" s="31"/>
      <c r="U14" s="31"/>
      <c r="AA14" s="8"/>
      <c r="AB14" s="8"/>
      <c r="AD14" s="8"/>
    </row>
    <row r="15" spans="1:30" s="7" customFormat="1" ht="12.75">
      <c r="A15" s="17"/>
      <c r="B15" s="18" t="s">
        <v>68</v>
      </c>
      <c r="C15" s="19">
        <v>6.44</v>
      </c>
      <c r="D15" s="19">
        <v>6.6</v>
      </c>
      <c r="E15" s="19">
        <v>6.6</v>
      </c>
      <c r="F15" s="19"/>
      <c r="G15" s="19">
        <v>5.16</v>
      </c>
      <c r="H15" s="19">
        <v>5.52</v>
      </c>
      <c r="I15" s="19">
        <v>5.62</v>
      </c>
      <c r="J15" s="19"/>
      <c r="K15" s="19">
        <v>6.73</v>
      </c>
      <c r="L15" s="19">
        <v>7.7</v>
      </c>
      <c r="M15" s="19">
        <v>8.83</v>
      </c>
      <c r="N15" s="19"/>
      <c r="O15" s="19">
        <v>4.53</v>
      </c>
      <c r="P15" s="19">
        <v>5.4</v>
      </c>
      <c r="Q15" s="19">
        <v>6.26</v>
      </c>
      <c r="R15" s="17"/>
      <c r="S15" s="31"/>
      <c r="T15" s="31"/>
      <c r="U15" s="31"/>
      <c r="AA15" s="8"/>
      <c r="AB15" s="8"/>
      <c r="AD15" s="8"/>
    </row>
    <row r="16" spans="1:30" s="7" customFormat="1" ht="12.75">
      <c r="A16" s="17"/>
      <c r="B16" s="18" t="s">
        <v>44</v>
      </c>
      <c r="C16" s="19">
        <v>8.68</v>
      </c>
      <c r="D16" s="19">
        <v>9.85</v>
      </c>
      <c r="E16" s="19">
        <v>10.67</v>
      </c>
      <c r="F16" s="19"/>
      <c r="G16" s="19">
        <v>7.13</v>
      </c>
      <c r="H16" s="19">
        <v>8.7</v>
      </c>
      <c r="I16" s="19">
        <v>9.3</v>
      </c>
      <c r="J16" s="19"/>
      <c r="K16" s="19">
        <v>7.49</v>
      </c>
      <c r="L16" s="19">
        <v>10.03</v>
      </c>
      <c r="M16" s="19">
        <v>9.45</v>
      </c>
      <c r="N16" s="19"/>
      <c r="O16" s="19">
        <v>6.08</v>
      </c>
      <c r="P16" s="19">
        <v>8.74</v>
      </c>
      <c r="Q16" s="19">
        <v>7.81</v>
      </c>
      <c r="R16" s="17"/>
      <c r="S16" s="31"/>
      <c r="T16" s="31"/>
      <c r="U16" s="31"/>
      <c r="AA16" s="8"/>
      <c r="AB16" s="8"/>
      <c r="AD16" s="8"/>
    </row>
    <row r="17" spans="1:30" s="7" customFormat="1" ht="12.75">
      <c r="A17" s="17"/>
      <c r="B17" s="18" t="s">
        <v>45</v>
      </c>
      <c r="C17" s="19">
        <v>22.78</v>
      </c>
      <c r="D17" s="19">
        <v>23.62</v>
      </c>
      <c r="E17" s="19">
        <v>25.79</v>
      </c>
      <c r="F17" s="19"/>
      <c r="G17" s="19">
        <v>10.86</v>
      </c>
      <c r="H17" s="19">
        <v>12.06</v>
      </c>
      <c r="I17" s="19">
        <v>10.74</v>
      </c>
      <c r="J17" s="19"/>
      <c r="K17" s="19">
        <v>28.44</v>
      </c>
      <c r="L17" s="19">
        <v>29.82</v>
      </c>
      <c r="M17" s="19">
        <v>30.84</v>
      </c>
      <c r="N17" s="19"/>
      <c r="O17" s="19">
        <v>8.49</v>
      </c>
      <c r="P17" s="19">
        <v>8.58</v>
      </c>
      <c r="Q17" s="19">
        <v>8.16</v>
      </c>
      <c r="R17" s="17"/>
      <c r="S17" s="31"/>
      <c r="T17" s="31"/>
      <c r="U17" s="31"/>
      <c r="AA17" s="8"/>
      <c r="AB17" s="8"/>
      <c r="AD17" s="8"/>
    </row>
    <row r="18" spans="1:30" s="7" customFormat="1" ht="12.75">
      <c r="A18" s="17"/>
      <c r="B18" s="18" t="s">
        <v>46</v>
      </c>
      <c r="C18" s="19">
        <v>17.85</v>
      </c>
      <c r="D18" s="19">
        <v>18.32</v>
      </c>
      <c r="E18" s="19">
        <v>19.49</v>
      </c>
      <c r="F18" s="19"/>
      <c r="G18" s="19">
        <v>10.47</v>
      </c>
      <c r="H18" s="19">
        <v>11.53</v>
      </c>
      <c r="I18" s="19">
        <v>12.72</v>
      </c>
      <c r="J18" s="19"/>
      <c r="K18" s="19">
        <v>13.56</v>
      </c>
      <c r="L18" s="19">
        <v>15.98</v>
      </c>
      <c r="M18" s="19">
        <v>18.45</v>
      </c>
      <c r="N18" s="19"/>
      <c r="O18" s="19">
        <v>10.29</v>
      </c>
      <c r="P18" s="19">
        <v>13.44</v>
      </c>
      <c r="Q18" s="19">
        <v>15.79</v>
      </c>
      <c r="R18" s="17"/>
      <c r="S18" s="31"/>
      <c r="T18" s="31"/>
      <c r="U18" s="31"/>
      <c r="AA18" s="8"/>
      <c r="AB18" s="8"/>
      <c r="AD18" s="8"/>
    </row>
    <row r="19" spans="1:30" s="7" customFormat="1" ht="12.75">
      <c r="A19" s="17"/>
      <c r="B19" s="18" t="s">
        <v>47</v>
      </c>
      <c r="C19" s="19">
        <v>6.78</v>
      </c>
      <c r="D19" s="19">
        <v>7.31</v>
      </c>
      <c r="E19" s="19">
        <v>7.5</v>
      </c>
      <c r="F19" s="19"/>
      <c r="G19" s="19">
        <v>5.57</v>
      </c>
      <c r="H19" s="19">
        <v>6.02</v>
      </c>
      <c r="I19" s="19">
        <v>6.3</v>
      </c>
      <c r="J19" s="19"/>
      <c r="K19" s="19">
        <v>4.63</v>
      </c>
      <c r="L19" s="19">
        <v>4.63</v>
      </c>
      <c r="M19" s="19">
        <v>5.89</v>
      </c>
      <c r="N19" s="19"/>
      <c r="O19" s="19">
        <v>3.25</v>
      </c>
      <c r="P19" s="19">
        <v>3.36</v>
      </c>
      <c r="Q19" s="19">
        <v>4.36</v>
      </c>
      <c r="R19" s="17"/>
      <c r="S19" s="31"/>
      <c r="T19" s="31"/>
      <c r="U19" s="31"/>
      <c r="AA19" s="8"/>
      <c r="AB19" s="8"/>
      <c r="AD19" s="8"/>
    </row>
    <row r="20" spans="1:30" s="7" customFormat="1" ht="12.75">
      <c r="A20" s="17"/>
      <c r="B20" s="18" t="s">
        <v>51</v>
      </c>
      <c r="C20" s="19">
        <v>14.36</v>
      </c>
      <c r="D20" s="19">
        <v>14.9</v>
      </c>
      <c r="E20" s="19">
        <v>16.62</v>
      </c>
      <c r="F20" s="19"/>
      <c r="G20" s="19">
        <v>10.56</v>
      </c>
      <c r="H20" s="19">
        <v>11.48</v>
      </c>
      <c r="I20" s="19">
        <v>12.77</v>
      </c>
      <c r="J20" s="19"/>
      <c r="K20" s="19">
        <v>9.98</v>
      </c>
      <c r="L20" s="19">
        <v>12.51</v>
      </c>
      <c r="M20" s="19">
        <v>16.73</v>
      </c>
      <c r="N20" s="19"/>
      <c r="O20" s="19" t="s">
        <v>78</v>
      </c>
      <c r="P20" s="19" t="s">
        <v>78</v>
      </c>
      <c r="Q20" s="19" t="s">
        <v>78</v>
      </c>
      <c r="R20" s="17"/>
      <c r="S20" s="31"/>
      <c r="T20" s="31"/>
      <c r="U20" s="31"/>
      <c r="AA20" s="8"/>
      <c r="AB20" s="8"/>
      <c r="AD20" s="8"/>
    </row>
    <row r="21" spans="1:30" s="7" customFormat="1" ht="12.75">
      <c r="A21" s="17"/>
      <c r="B21" s="18" t="s">
        <v>48</v>
      </c>
      <c r="C21" s="19">
        <v>6.88</v>
      </c>
      <c r="D21" s="19">
        <v>7.01</v>
      </c>
      <c r="E21" s="19">
        <v>7.2</v>
      </c>
      <c r="F21" s="19"/>
      <c r="G21" s="19">
        <v>6.97</v>
      </c>
      <c r="H21" s="19">
        <v>7.28</v>
      </c>
      <c r="I21" s="19">
        <v>7.61</v>
      </c>
      <c r="J21" s="19"/>
      <c r="K21" s="19" t="s">
        <v>78</v>
      </c>
      <c r="L21" s="19" t="s">
        <v>78</v>
      </c>
      <c r="M21" s="19" t="s">
        <v>78</v>
      </c>
      <c r="N21" s="19"/>
      <c r="O21" s="19" t="s">
        <v>78</v>
      </c>
      <c r="P21" s="19" t="s">
        <v>78</v>
      </c>
      <c r="Q21" s="19" t="s">
        <v>78</v>
      </c>
      <c r="R21" s="17"/>
      <c r="S21" s="31"/>
      <c r="T21" s="31"/>
      <c r="U21" s="31"/>
      <c r="AA21" s="8"/>
      <c r="AB21" s="8"/>
      <c r="AD21" s="8"/>
    </row>
    <row r="22" spans="1:30" s="7" customFormat="1" ht="12.75">
      <c r="A22" s="17"/>
      <c r="B22" s="18" t="s">
        <v>49</v>
      </c>
      <c r="C22" s="19">
        <v>10.97</v>
      </c>
      <c r="D22" s="19">
        <v>11.47</v>
      </c>
      <c r="E22" s="19">
        <v>12.25</v>
      </c>
      <c r="F22" s="19"/>
      <c r="G22" s="19">
        <v>8.36</v>
      </c>
      <c r="H22" s="19">
        <v>8.79</v>
      </c>
      <c r="I22" s="19">
        <v>9.87</v>
      </c>
      <c r="J22" s="19"/>
      <c r="K22" s="19">
        <v>11.9</v>
      </c>
      <c r="L22" s="19">
        <v>13.63</v>
      </c>
      <c r="M22" s="19">
        <v>14.23</v>
      </c>
      <c r="N22" s="19"/>
      <c r="O22" s="19">
        <v>5.43</v>
      </c>
      <c r="P22" s="19">
        <v>8.4</v>
      </c>
      <c r="Q22" s="19">
        <v>8.21</v>
      </c>
      <c r="R22" s="17"/>
      <c r="S22" s="31"/>
      <c r="T22" s="31"/>
      <c r="U22" s="31"/>
      <c r="AA22" s="8"/>
      <c r="AB22" s="8"/>
      <c r="AD22" s="8"/>
    </row>
    <row r="23" spans="1:30" s="7" customFormat="1" ht="12.75">
      <c r="A23" s="17"/>
      <c r="B23" s="18" t="s">
        <v>50</v>
      </c>
      <c r="C23" s="19">
        <v>11.94</v>
      </c>
      <c r="D23" s="19">
        <v>11.94</v>
      </c>
      <c r="E23" s="19">
        <v>12.11</v>
      </c>
      <c r="F23" s="19"/>
      <c r="G23" s="19">
        <v>6.91</v>
      </c>
      <c r="H23" s="19">
        <v>6.91</v>
      </c>
      <c r="I23" s="19">
        <v>7.01</v>
      </c>
      <c r="J23" s="19"/>
      <c r="K23" s="19">
        <v>10.57</v>
      </c>
      <c r="L23" s="19">
        <v>12.72</v>
      </c>
      <c r="M23" s="19">
        <v>13.46</v>
      </c>
      <c r="N23" s="19"/>
      <c r="O23" s="19">
        <v>7.58</v>
      </c>
      <c r="P23" s="19">
        <v>9.78</v>
      </c>
      <c r="Q23" s="19">
        <v>9.26</v>
      </c>
      <c r="R23" s="17"/>
      <c r="S23" s="31"/>
      <c r="T23" s="31"/>
      <c r="U23" s="31"/>
      <c r="AA23" s="8"/>
      <c r="AB23" s="8"/>
      <c r="AD23" s="8"/>
    </row>
    <row r="24" spans="1:30" s="7" customFormat="1" ht="12.75">
      <c r="A24" s="17"/>
      <c r="B24" s="18" t="s">
        <v>52</v>
      </c>
      <c r="C24" s="19">
        <v>19.7</v>
      </c>
      <c r="D24" s="19">
        <v>21.08</v>
      </c>
      <c r="E24" s="19">
        <v>23.29</v>
      </c>
      <c r="F24" s="19"/>
      <c r="G24" s="19">
        <v>12.02</v>
      </c>
      <c r="H24" s="19">
        <v>13.29</v>
      </c>
      <c r="I24" s="19">
        <v>15.26</v>
      </c>
      <c r="J24" s="19"/>
      <c r="K24" s="19">
        <v>15.34</v>
      </c>
      <c r="L24" s="19">
        <v>16.5</v>
      </c>
      <c r="M24" s="19">
        <v>18.34</v>
      </c>
      <c r="N24" s="19"/>
      <c r="O24" s="19">
        <v>7.3</v>
      </c>
      <c r="P24" s="19">
        <v>8.41</v>
      </c>
      <c r="Q24" s="19">
        <v>9.88</v>
      </c>
      <c r="R24" s="17"/>
      <c r="S24" s="31"/>
      <c r="T24" s="31"/>
      <c r="U24" s="31"/>
      <c r="AA24" s="8"/>
      <c r="AB24" s="8"/>
      <c r="AD24" s="8"/>
    </row>
    <row r="25" spans="1:30" s="7" customFormat="1" ht="12.75">
      <c r="A25" s="17"/>
      <c r="B25" s="18" t="s">
        <v>53</v>
      </c>
      <c r="C25" s="19">
        <v>10.74</v>
      </c>
      <c r="D25" s="19">
        <v>14.31</v>
      </c>
      <c r="E25" s="19">
        <v>13.76</v>
      </c>
      <c r="F25" s="19"/>
      <c r="G25" s="19">
        <v>9.27</v>
      </c>
      <c r="H25" s="19">
        <v>13.04</v>
      </c>
      <c r="I25" s="19">
        <v>12.26</v>
      </c>
      <c r="J25" s="19"/>
      <c r="K25" s="19" t="s">
        <v>36</v>
      </c>
      <c r="L25" s="19" t="s">
        <v>36</v>
      </c>
      <c r="M25" s="19" t="s">
        <v>36</v>
      </c>
      <c r="N25" s="19"/>
      <c r="O25" s="19" t="s">
        <v>36</v>
      </c>
      <c r="P25" s="19" t="s">
        <v>36</v>
      </c>
      <c r="Q25" s="19" t="s">
        <v>36</v>
      </c>
      <c r="R25" s="17"/>
      <c r="S25" s="31"/>
      <c r="T25" s="31"/>
      <c r="U25" s="31"/>
      <c r="AA25" s="8"/>
      <c r="AB25" s="8"/>
      <c r="AD25" s="8"/>
    </row>
    <row r="26" spans="1:30" s="7" customFormat="1" ht="12.75">
      <c r="A26" s="17"/>
      <c r="B26" s="18" t="s">
        <v>54</v>
      </c>
      <c r="C26" s="19">
        <v>8.28</v>
      </c>
      <c r="D26" s="19">
        <v>8.29</v>
      </c>
      <c r="E26" s="19">
        <v>6.88</v>
      </c>
      <c r="F26" s="19"/>
      <c r="G26" s="19">
        <v>4.82</v>
      </c>
      <c r="H26" s="19">
        <v>4.82</v>
      </c>
      <c r="I26" s="19">
        <v>5.23</v>
      </c>
      <c r="J26" s="19"/>
      <c r="K26" s="19">
        <v>4.54</v>
      </c>
      <c r="L26" s="19">
        <v>5.34</v>
      </c>
      <c r="M26" s="19">
        <v>7.5</v>
      </c>
      <c r="N26" s="19"/>
      <c r="O26" s="19">
        <v>4.11</v>
      </c>
      <c r="P26" s="19">
        <v>4.77</v>
      </c>
      <c r="Q26" s="19">
        <v>6.24</v>
      </c>
      <c r="R26" s="17"/>
      <c r="S26" s="31"/>
      <c r="T26" s="31"/>
      <c r="U26" s="31"/>
      <c r="AA26" s="8"/>
      <c r="AB26" s="8"/>
      <c r="AD26" s="8"/>
    </row>
    <row r="27" spans="1:30" s="7" customFormat="1" ht="12.75">
      <c r="A27" s="17"/>
      <c r="B27" s="18" t="s">
        <v>55</v>
      </c>
      <c r="C27" s="19">
        <v>7.18</v>
      </c>
      <c r="D27" s="19">
        <v>7.18</v>
      </c>
      <c r="E27" s="19">
        <v>7.76</v>
      </c>
      <c r="F27" s="19"/>
      <c r="G27" s="19">
        <v>5.88</v>
      </c>
      <c r="H27" s="19">
        <v>5.88</v>
      </c>
      <c r="I27" s="19">
        <v>6.46</v>
      </c>
      <c r="J27" s="19"/>
      <c r="K27" s="19">
        <v>5.41</v>
      </c>
      <c r="L27" s="19">
        <v>6.24</v>
      </c>
      <c r="M27" s="19">
        <v>7.04</v>
      </c>
      <c r="N27" s="19"/>
      <c r="O27" s="19">
        <v>4.25</v>
      </c>
      <c r="P27" s="19">
        <v>5.26</v>
      </c>
      <c r="Q27" s="19">
        <v>7.1</v>
      </c>
      <c r="R27" s="17"/>
      <c r="S27" s="31"/>
      <c r="T27" s="31"/>
      <c r="U27" s="31"/>
      <c r="AA27" s="8"/>
      <c r="AB27" s="8"/>
      <c r="AD27" s="8"/>
    </row>
    <row r="28" spans="1:30" s="7" customFormat="1" ht="12.75">
      <c r="A28" s="17"/>
      <c r="B28" s="18" t="s">
        <v>56</v>
      </c>
      <c r="C28" s="19">
        <v>14.78</v>
      </c>
      <c r="D28" s="19">
        <v>16.03</v>
      </c>
      <c r="E28" s="19">
        <v>16.84</v>
      </c>
      <c r="F28" s="19"/>
      <c r="G28" s="19">
        <v>9.02</v>
      </c>
      <c r="H28" s="19">
        <v>9.49</v>
      </c>
      <c r="I28" s="19">
        <v>10.54</v>
      </c>
      <c r="J28" s="19"/>
      <c r="K28" s="19">
        <v>8.14</v>
      </c>
      <c r="L28" s="19">
        <v>10.33</v>
      </c>
      <c r="M28" s="19">
        <v>11.52</v>
      </c>
      <c r="N28" s="19"/>
      <c r="O28" s="19">
        <v>7.36</v>
      </c>
      <c r="P28" s="19">
        <v>9.55</v>
      </c>
      <c r="Q28" s="19">
        <v>10.45</v>
      </c>
      <c r="R28" s="17"/>
      <c r="S28" s="31"/>
      <c r="T28" s="31"/>
      <c r="U28" s="31"/>
      <c r="AA28" s="8"/>
      <c r="AB28" s="8"/>
      <c r="AD28" s="8"/>
    </row>
    <row r="29" spans="1:30" s="7" customFormat="1" ht="12.75">
      <c r="A29" s="17"/>
      <c r="B29" s="18" t="s">
        <v>57</v>
      </c>
      <c r="C29" s="19">
        <v>10.64</v>
      </c>
      <c r="D29" s="19">
        <v>10.75</v>
      </c>
      <c r="E29" s="19">
        <v>12.22</v>
      </c>
      <c r="F29" s="19"/>
      <c r="G29" s="19">
        <v>8.86</v>
      </c>
      <c r="H29" s="19">
        <v>9.13</v>
      </c>
      <c r="I29" s="19">
        <v>9.84</v>
      </c>
      <c r="J29" s="19"/>
      <c r="K29" s="19">
        <v>5.1</v>
      </c>
      <c r="L29" s="19">
        <v>5.28</v>
      </c>
      <c r="M29" s="19">
        <v>7.16</v>
      </c>
      <c r="N29" s="19"/>
      <c r="O29" s="19">
        <v>6.94</v>
      </c>
      <c r="P29" s="19">
        <v>9.4</v>
      </c>
      <c r="Q29" s="19">
        <v>11.64</v>
      </c>
      <c r="R29" s="17"/>
      <c r="S29" s="31"/>
      <c r="T29" s="31"/>
      <c r="U29" s="31"/>
      <c r="AA29" s="8"/>
      <c r="AB29" s="8"/>
      <c r="AD29" s="8"/>
    </row>
    <row r="30" spans="1:30" s="7" customFormat="1" ht="12.75">
      <c r="A30" s="17"/>
      <c r="B30" s="18" t="s">
        <v>58</v>
      </c>
      <c r="C30" s="19">
        <v>7.64</v>
      </c>
      <c r="D30" s="19">
        <v>9.49</v>
      </c>
      <c r="E30" s="19">
        <v>9.87</v>
      </c>
      <c r="F30" s="19"/>
      <c r="G30" s="19">
        <v>7.41</v>
      </c>
      <c r="H30" s="19">
        <v>7.46</v>
      </c>
      <c r="I30" s="19">
        <v>9.42</v>
      </c>
      <c r="J30" s="19"/>
      <c r="K30" s="19" t="s">
        <v>36</v>
      </c>
      <c r="L30" s="19" t="s">
        <v>36</v>
      </c>
      <c r="M30" s="19" t="s">
        <v>36</v>
      </c>
      <c r="N30" s="19"/>
      <c r="O30" s="19" t="s">
        <v>36</v>
      </c>
      <c r="P30" s="19" t="s">
        <v>36</v>
      </c>
      <c r="Q30" s="19" t="s">
        <v>36</v>
      </c>
      <c r="R30" s="17"/>
      <c r="S30" s="31"/>
      <c r="T30" s="31"/>
      <c r="U30" s="31"/>
      <c r="AA30" s="8"/>
      <c r="AB30" s="8"/>
      <c r="AD30" s="8"/>
    </row>
    <row r="31" spans="1:30" s="7" customFormat="1" ht="12.75">
      <c r="A31" s="17"/>
      <c r="B31" s="18" t="s">
        <v>59</v>
      </c>
      <c r="C31" s="19">
        <v>19.55</v>
      </c>
      <c r="D31" s="19">
        <v>20.87</v>
      </c>
      <c r="E31" s="19">
        <v>21.8</v>
      </c>
      <c r="F31" s="19"/>
      <c r="G31" s="19">
        <v>10.7</v>
      </c>
      <c r="H31" s="19">
        <v>11.38</v>
      </c>
      <c r="I31" s="19">
        <v>12.25</v>
      </c>
      <c r="J31" s="19"/>
      <c r="K31" s="19">
        <v>15.17</v>
      </c>
      <c r="L31" s="19">
        <v>16.92</v>
      </c>
      <c r="M31" s="19">
        <v>18.42</v>
      </c>
      <c r="N31" s="19"/>
      <c r="O31" s="19">
        <v>8.9</v>
      </c>
      <c r="P31" s="19">
        <v>11.15</v>
      </c>
      <c r="Q31" s="19">
        <v>11.59</v>
      </c>
      <c r="R31" s="17"/>
      <c r="S31" s="31"/>
      <c r="T31" s="31"/>
      <c r="U31" s="31"/>
      <c r="AA31" s="8"/>
      <c r="AB31" s="8"/>
      <c r="AD31" s="8"/>
    </row>
    <row r="32" spans="1:30" s="7" customFormat="1" ht="12.75">
      <c r="A32" s="17"/>
      <c r="B32" s="18" t="s">
        <v>60</v>
      </c>
      <c r="C32" s="19">
        <v>14.13</v>
      </c>
      <c r="D32" s="19">
        <v>13.4</v>
      </c>
      <c r="E32" s="19">
        <v>15.45</v>
      </c>
      <c r="F32" s="19"/>
      <c r="G32" s="19">
        <v>9.92</v>
      </c>
      <c r="H32" s="19">
        <v>10.35</v>
      </c>
      <c r="I32" s="19">
        <v>11.43</v>
      </c>
      <c r="J32" s="19"/>
      <c r="K32" s="19">
        <v>13.36</v>
      </c>
      <c r="L32" s="19">
        <v>15.65</v>
      </c>
      <c r="M32" s="19">
        <v>15.99</v>
      </c>
      <c r="N32" s="19"/>
      <c r="O32" s="19">
        <v>9.83</v>
      </c>
      <c r="P32" s="19">
        <v>12.99</v>
      </c>
      <c r="Q32" s="19">
        <v>13.27</v>
      </c>
      <c r="R32" s="17"/>
      <c r="S32" s="31"/>
      <c r="T32" s="31"/>
      <c r="U32" s="31"/>
      <c r="AA32" s="8"/>
      <c r="AB32" s="8"/>
      <c r="AD32" s="8"/>
    </row>
    <row r="33" spans="1:30" s="7" customFormat="1" ht="12.75">
      <c r="A33" s="17"/>
      <c r="B33" s="18" t="s">
        <v>61</v>
      </c>
      <c r="C33" s="19">
        <v>10.64</v>
      </c>
      <c r="D33" s="19">
        <v>11.9</v>
      </c>
      <c r="E33" s="19">
        <v>11.84</v>
      </c>
      <c r="F33" s="19"/>
      <c r="G33" s="19">
        <v>6.78</v>
      </c>
      <c r="H33" s="19">
        <v>7.27</v>
      </c>
      <c r="I33" s="19">
        <v>7.23</v>
      </c>
      <c r="J33" s="19"/>
      <c r="K33" s="19">
        <v>7.55</v>
      </c>
      <c r="L33" s="19">
        <v>9.46</v>
      </c>
      <c r="M33" s="19">
        <v>10.69</v>
      </c>
      <c r="N33" s="19"/>
      <c r="O33" s="19">
        <v>6.47</v>
      </c>
      <c r="P33" s="19">
        <v>8.25</v>
      </c>
      <c r="Q33" s="19">
        <v>9.2</v>
      </c>
      <c r="R33" s="17"/>
      <c r="S33" s="31"/>
      <c r="T33" s="31"/>
      <c r="U33" s="31"/>
      <c r="AA33" s="8"/>
      <c r="AB33" s="8"/>
      <c r="AD33" s="8"/>
    </row>
    <row r="34" spans="1:30" s="7" customFormat="1" ht="12.75">
      <c r="A34" s="17"/>
      <c r="B34" s="18" t="s">
        <v>62</v>
      </c>
      <c r="C34" s="19">
        <v>13.81</v>
      </c>
      <c r="D34" s="19">
        <v>14.1</v>
      </c>
      <c r="E34" s="19">
        <v>15</v>
      </c>
      <c r="F34" s="19"/>
      <c r="G34" s="19">
        <v>7.49</v>
      </c>
      <c r="H34" s="19">
        <v>8.58</v>
      </c>
      <c r="I34" s="19">
        <v>9.03</v>
      </c>
      <c r="J34" s="19"/>
      <c r="K34" s="19">
        <v>12.34</v>
      </c>
      <c r="L34" s="19">
        <v>14.52</v>
      </c>
      <c r="M34" s="19">
        <v>13.88</v>
      </c>
      <c r="N34" s="19"/>
      <c r="O34" s="19">
        <v>6.33</v>
      </c>
      <c r="P34" s="19">
        <v>8.01</v>
      </c>
      <c r="Q34" s="19">
        <v>8.15</v>
      </c>
      <c r="R34" s="17"/>
      <c r="S34" s="31"/>
      <c r="T34" s="31"/>
      <c r="U34" s="31"/>
      <c r="AA34" s="8"/>
      <c r="AB34" s="8"/>
      <c r="AD34" s="8"/>
    </row>
    <row r="35" spans="1:30" s="7" customFormat="1" ht="12.75">
      <c r="A35" s="17"/>
      <c r="B35" s="18" t="s">
        <v>70</v>
      </c>
      <c r="C35" s="19">
        <v>7.79</v>
      </c>
      <c r="D35" s="19">
        <v>9.43</v>
      </c>
      <c r="E35" s="19">
        <v>10.17</v>
      </c>
      <c r="F35" s="19"/>
      <c r="G35" s="19">
        <v>9.15</v>
      </c>
      <c r="H35" s="19">
        <v>9.2</v>
      </c>
      <c r="I35" s="19">
        <v>10.02</v>
      </c>
      <c r="J35" s="19"/>
      <c r="K35" s="19">
        <v>4.79</v>
      </c>
      <c r="L35" s="19">
        <v>7.66</v>
      </c>
      <c r="M35" s="19">
        <v>9.05</v>
      </c>
      <c r="N35" s="19"/>
      <c r="O35" s="19">
        <v>4.38</v>
      </c>
      <c r="P35" s="19">
        <v>7.42</v>
      </c>
      <c r="Q35" s="19">
        <v>8.71</v>
      </c>
      <c r="R35" s="17"/>
      <c r="S35" s="31"/>
      <c r="T35" s="31"/>
      <c r="U35" s="31"/>
      <c r="AA35" s="8"/>
      <c r="AB35" s="8"/>
      <c r="AD35" s="8"/>
    </row>
    <row r="36" spans="1:30" s="7" customFormat="1" ht="12.75">
      <c r="A36" s="17"/>
      <c r="B36" s="18" t="s">
        <v>63</v>
      </c>
      <c r="C36" s="19">
        <v>10.33</v>
      </c>
      <c r="D36" s="19">
        <v>10.49</v>
      </c>
      <c r="E36" s="19">
        <v>10.64</v>
      </c>
      <c r="F36" s="19"/>
      <c r="G36" s="19">
        <v>7.33</v>
      </c>
      <c r="H36" s="19">
        <v>7.81</v>
      </c>
      <c r="I36" s="19">
        <v>8.9</v>
      </c>
      <c r="J36" s="19"/>
      <c r="K36" s="19">
        <v>10.33</v>
      </c>
      <c r="L36" s="19">
        <v>12.99</v>
      </c>
      <c r="M36" s="19">
        <v>13.86</v>
      </c>
      <c r="N36" s="19"/>
      <c r="O36" s="19">
        <v>7.07</v>
      </c>
      <c r="P36" s="19">
        <v>9.55</v>
      </c>
      <c r="Q36" s="19">
        <v>9.75</v>
      </c>
      <c r="R36" s="17"/>
      <c r="S36" s="31"/>
      <c r="T36" s="31"/>
      <c r="U36" s="31"/>
      <c r="AA36" s="8"/>
      <c r="AB36" s="8"/>
      <c r="AD36" s="8"/>
    </row>
    <row r="37" spans="1:30" s="7" customFormat="1" ht="12.75">
      <c r="A37" s="17"/>
      <c r="B37" s="18" t="s">
        <v>64</v>
      </c>
      <c r="C37" s="19">
        <v>13.38</v>
      </c>
      <c r="D37" s="19">
        <v>14.48</v>
      </c>
      <c r="E37" s="19">
        <v>15.37</v>
      </c>
      <c r="F37" s="19"/>
      <c r="G37" s="19">
        <v>8.37</v>
      </c>
      <c r="H37" s="19">
        <v>9.2</v>
      </c>
      <c r="I37" s="19">
        <v>11.11</v>
      </c>
      <c r="J37" s="19"/>
      <c r="K37" s="19">
        <v>8.14</v>
      </c>
      <c r="L37" s="19">
        <v>10.88</v>
      </c>
      <c r="M37" s="19">
        <v>11.48</v>
      </c>
      <c r="N37" s="19"/>
      <c r="O37" s="19">
        <v>6.04</v>
      </c>
      <c r="P37" s="19">
        <v>9.12</v>
      </c>
      <c r="Q37" s="19">
        <v>9.52</v>
      </c>
      <c r="R37" s="17"/>
      <c r="S37" s="31"/>
      <c r="T37" s="31"/>
      <c r="U37" s="31"/>
      <c r="AA37" s="8"/>
      <c r="AB37" s="8"/>
      <c r="AD37" s="8"/>
    </row>
    <row r="38" spans="1:30" s="7" customFormat="1" ht="12.75">
      <c r="A38" s="17"/>
      <c r="B38" s="18" t="s">
        <v>65</v>
      </c>
      <c r="C38" s="19">
        <v>10.57</v>
      </c>
      <c r="D38" s="19">
        <v>10.78</v>
      </c>
      <c r="E38" s="19">
        <v>11.6</v>
      </c>
      <c r="F38" s="19"/>
      <c r="G38" s="19">
        <v>6.99</v>
      </c>
      <c r="H38" s="19">
        <v>6.86</v>
      </c>
      <c r="I38" s="19">
        <v>6.89</v>
      </c>
      <c r="J38" s="19"/>
      <c r="K38" s="19" t="s">
        <v>78</v>
      </c>
      <c r="L38" s="19" t="s">
        <v>78</v>
      </c>
      <c r="M38" s="19" t="s">
        <v>78</v>
      </c>
      <c r="N38" s="19"/>
      <c r="O38" s="19">
        <v>8.43</v>
      </c>
      <c r="P38" s="19">
        <v>9.51</v>
      </c>
      <c r="Q38" s="19">
        <v>9.87</v>
      </c>
      <c r="R38" s="17"/>
      <c r="S38" s="31"/>
      <c r="T38" s="31"/>
      <c r="U38" s="31"/>
      <c r="AA38" s="8"/>
      <c r="AB38" s="8"/>
      <c r="AD38" s="8"/>
    </row>
    <row r="39" spans="1:30" s="7" customFormat="1" ht="12.75">
      <c r="A39" s="21"/>
      <c r="B39" s="22" t="s">
        <v>66</v>
      </c>
      <c r="C39" s="23">
        <v>13.97</v>
      </c>
      <c r="D39" s="23">
        <v>14.35</v>
      </c>
      <c r="E39" s="23">
        <v>17.14</v>
      </c>
      <c r="F39" s="23"/>
      <c r="G39" s="23">
        <v>4.68</v>
      </c>
      <c r="H39" s="23">
        <v>5.93</v>
      </c>
      <c r="I39" s="23">
        <v>6.31</v>
      </c>
      <c r="J39" s="23"/>
      <c r="K39" s="23">
        <v>22.18</v>
      </c>
      <c r="L39" s="23">
        <v>25.95</v>
      </c>
      <c r="M39" s="23">
        <v>26.58</v>
      </c>
      <c r="N39" s="23"/>
      <c r="O39" s="23">
        <v>9.2</v>
      </c>
      <c r="P39" s="23">
        <v>12.26</v>
      </c>
      <c r="Q39" s="23">
        <v>12.21</v>
      </c>
      <c r="R39" s="21"/>
      <c r="S39" s="31"/>
      <c r="T39" s="31"/>
      <c r="U39" s="31"/>
      <c r="AA39" s="8"/>
      <c r="AB39" s="8"/>
      <c r="AD39" s="8"/>
    </row>
    <row r="40" spans="1:30" s="7" customFormat="1" ht="12.75">
      <c r="A40" s="14"/>
      <c r="B40" s="15" t="s">
        <v>67</v>
      </c>
      <c r="C40" s="25">
        <v>8.77</v>
      </c>
      <c r="D40" s="25">
        <v>10.2</v>
      </c>
      <c r="E40" s="25">
        <v>13.16</v>
      </c>
      <c r="F40" s="25"/>
      <c r="G40" s="25">
        <v>6.96</v>
      </c>
      <c r="H40" s="25">
        <v>9.66</v>
      </c>
      <c r="I40" s="25">
        <v>11.44</v>
      </c>
      <c r="J40" s="25"/>
      <c r="K40" s="25">
        <v>7.26</v>
      </c>
      <c r="L40" s="25">
        <v>8.24</v>
      </c>
      <c r="M40" s="25">
        <v>11.76</v>
      </c>
      <c r="N40" s="25"/>
      <c r="O40" s="25">
        <v>7.17</v>
      </c>
      <c r="P40" s="25">
        <v>10.82</v>
      </c>
      <c r="Q40" s="25">
        <v>12.75</v>
      </c>
      <c r="R40" s="14"/>
      <c r="S40" s="31"/>
      <c r="T40" s="31"/>
      <c r="U40" s="31"/>
      <c r="AA40" s="8"/>
      <c r="AB40" s="8"/>
      <c r="AD40" s="8"/>
    </row>
    <row r="41" spans="1:42" s="7" customFormat="1" ht="12.75">
      <c r="A41" s="32"/>
      <c r="B41" s="33" t="s">
        <v>69</v>
      </c>
      <c r="C41" s="34">
        <v>8.48</v>
      </c>
      <c r="D41" s="34">
        <v>9.22</v>
      </c>
      <c r="E41" s="34">
        <v>9.23</v>
      </c>
      <c r="F41" s="34"/>
      <c r="G41" s="34">
        <v>6.76</v>
      </c>
      <c r="H41" s="34">
        <v>7.32</v>
      </c>
      <c r="I41" s="34">
        <v>7.33</v>
      </c>
      <c r="J41" s="34"/>
      <c r="K41" s="34">
        <v>7.99</v>
      </c>
      <c r="L41" s="34">
        <v>8.18</v>
      </c>
      <c r="M41" s="34">
        <v>8.18</v>
      </c>
      <c r="N41" s="34"/>
      <c r="O41" s="34">
        <v>8.1</v>
      </c>
      <c r="P41" s="34">
        <v>8.29</v>
      </c>
      <c r="Q41" s="34">
        <v>8.3</v>
      </c>
      <c r="R41" s="100"/>
      <c r="S41" s="31"/>
      <c r="T41" s="31"/>
      <c r="U41" s="31"/>
      <c r="V41" s="3"/>
      <c r="W41" s="3"/>
      <c r="X41" s="3"/>
      <c r="Y41" s="3"/>
      <c r="Z41" s="3"/>
      <c r="AA41" s="3"/>
      <c r="AB41" s="3"/>
      <c r="AC41" s="3"/>
      <c r="AD41" s="3"/>
      <c r="AE41" s="3"/>
      <c r="AF41" s="3"/>
      <c r="AG41" s="3"/>
      <c r="AH41" s="3"/>
      <c r="AI41" s="3"/>
      <c r="AJ41" s="3"/>
      <c r="AK41" s="3"/>
      <c r="AL41" s="3"/>
      <c r="AM41" s="3"/>
      <c r="AN41" s="3"/>
      <c r="AO41" s="3"/>
      <c r="AP41" s="3"/>
    </row>
    <row r="42" spans="1:42" s="7" customFormat="1" ht="12.75">
      <c r="A42" s="14"/>
      <c r="B42" s="15" t="s">
        <v>73</v>
      </c>
      <c r="C42" s="25">
        <v>15.71</v>
      </c>
      <c r="D42" s="25">
        <v>15.33</v>
      </c>
      <c r="E42" s="25">
        <v>18.56</v>
      </c>
      <c r="F42" s="25"/>
      <c r="G42" s="25">
        <v>8.12</v>
      </c>
      <c r="H42" s="25">
        <v>8.06</v>
      </c>
      <c r="I42" s="25">
        <v>10.58</v>
      </c>
      <c r="J42" s="25"/>
      <c r="K42" s="25" t="s">
        <v>78</v>
      </c>
      <c r="L42" s="25" t="s">
        <v>78</v>
      </c>
      <c r="M42" s="25" t="s">
        <v>78</v>
      </c>
      <c r="N42" s="25"/>
      <c r="O42" s="25" t="s">
        <v>78</v>
      </c>
      <c r="P42" s="25" t="s">
        <v>78</v>
      </c>
      <c r="Q42" s="25" t="s">
        <v>78</v>
      </c>
      <c r="R42" s="61"/>
      <c r="S42" s="31"/>
      <c r="T42" s="31"/>
      <c r="U42" s="31"/>
      <c r="V42" s="3"/>
      <c r="W42" s="3"/>
      <c r="X42" s="3"/>
      <c r="Y42" s="3"/>
      <c r="Z42" s="3"/>
      <c r="AA42" s="3"/>
      <c r="AB42" s="3"/>
      <c r="AC42" s="3"/>
      <c r="AD42" s="3"/>
      <c r="AE42" s="3"/>
      <c r="AF42" s="3"/>
      <c r="AG42" s="3"/>
      <c r="AH42" s="3"/>
      <c r="AI42" s="3"/>
      <c r="AJ42" s="3"/>
      <c r="AK42" s="3"/>
      <c r="AL42" s="3"/>
      <c r="AM42" s="3"/>
      <c r="AN42" s="3"/>
      <c r="AO42" s="3"/>
      <c r="AP42" s="3"/>
    </row>
    <row r="43" spans="1:42" s="7" customFormat="1" ht="12.75">
      <c r="A43" s="21"/>
      <c r="B43" s="22"/>
      <c r="C43" s="20"/>
      <c r="D43" s="20"/>
      <c r="E43" s="20"/>
      <c r="F43" s="20"/>
      <c r="G43" s="20"/>
      <c r="H43" s="20"/>
      <c r="I43" s="20"/>
      <c r="J43" s="20"/>
      <c r="K43" s="20"/>
      <c r="L43" s="20"/>
      <c r="M43" s="20"/>
      <c r="N43" s="20"/>
      <c r="O43" s="20"/>
      <c r="P43" s="20"/>
      <c r="Q43" s="21"/>
      <c r="R43" s="21"/>
      <c r="S43" s="31"/>
      <c r="T43" s="99"/>
      <c r="U43" s="9"/>
      <c r="V43" s="9"/>
      <c r="W43" s="9"/>
      <c r="X43" s="9"/>
      <c r="Y43" s="9"/>
      <c r="Z43" s="9"/>
      <c r="AA43" s="9"/>
      <c r="AB43" s="9"/>
      <c r="AC43" s="9"/>
      <c r="AD43" s="9"/>
      <c r="AE43" s="9"/>
      <c r="AF43" s="9"/>
      <c r="AG43" s="9"/>
      <c r="AH43" s="9"/>
      <c r="AI43" s="9"/>
      <c r="AJ43" s="9"/>
      <c r="AK43" s="9"/>
      <c r="AL43" s="9"/>
      <c r="AM43" s="9"/>
      <c r="AN43" s="9"/>
      <c r="AO43" s="9"/>
      <c r="AP43" s="9"/>
    </row>
    <row r="44" spans="1:42" s="7" customFormat="1" ht="12.75">
      <c r="A44" s="21"/>
      <c r="B44" s="21" t="s">
        <v>222</v>
      </c>
      <c r="C44" s="20"/>
      <c r="D44" s="20"/>
      <c r="E44" s="20"/>
      <c r="F44" s="20"/>
      <c r="G44" s="20"/>
      <c r="H44" s="20"/>
      <c r="I44" s="20"/>
      <c r="J44" s="20"/>
      <c r="K44" s="20"/>
      <c r="L44" s="20"/>
      <c r="M44" s="20"/>
      <c r="N44" s="20"/>
      <c r="O44" s="20"/>
      <c r="P44" s="20"/>
      <c r="Q44" s="21"/>
      <c r="R44" s="21"/>
      <c r="S44" s="31"/>
      <c r="T44" s="99"/>
      <c r="U44" s="9"/>
      <c r="V44" s="9"/>
      <c r="W44" s="9"/>
      <c r="X44" s="9"/>
      <c r="Y44" s="9"/>
      <c r="Z44" s="9"/>
      <c r="AA44" s="9"/>
      <c r="AB44" s="9"/>
      <c r="AC44" s="9"/>
      <c r="AD44" s="9"/>
      <c r="AE44" s="9"/>
      <c r="AF44" s="9"/>
      <c r="AG44" s="9"/>
      <c r="AH44" s="9"/>
      <c r="AI44" s="9"/>
      <c r="AJ44" s="9"/>
      <c r="AK44" s="9"/>
      <c r="AL44" s="9"/>
      <c r="AM44" s="9"/>
      <c r="AN44" s="9"/>
      <c r="AO44" s="9"/>
      <c r="AP44" s="9"/>
    </row>
    <row r="45" spans="1:18" ht="12.75">
      <c r="A45" s="21"/>
      <c r="B45" s="1" t="s">
        <v>246</v>
      </c>
      <c r="C45" s="24"/>
      <c r="D45" s="24"/>
      <c r="E45" s="24"/>
      <c r="F45" s="24"/>
      <c r="G45" s="24"/>
      <c r="H45" s="24"/>
      <c r="I45" s="24"/>
      <c r="J45" s="24"/>
      <c r="K45" s="24"/>
      <c r="L45" s="24"/>
      <c r="M45" s="24"/>
      <c r="N45" s="24"/>
      <c r="O45" s="24"/>
      <c r="P45" s="24"/>
      <c r="Q45" s="21"/>
      <c r="R45" s="21"/>
    </row>
    <row r="46" spans="1:18" ht="12.75">
      <c r="A46" s="21"/>
      <c r="B46" s="21"/>
      <c r="C46" s="24"/>
      <c r="D46" s="24"/>
      <c r="E46" s="24"/>
      <c r="F46" s="24"/>
      <c r="G46" s="24"/>
      <c r="H46" s="24"/>
      <c r="I46" s="24"/>
      <c r="J46" s="24"/>
      <c r="K46" s="24"/>
      <c r="L46" s="24"/>
      <c r="M46" s="24"/>
      <c r="N46" s="24"/>
      <c r="O46" s="24"/>
      <c r="P46" s="24"/>
      <c r="Q46" s="21"/>
      <c r="R46" s="21"/>
    </row>
    <row r="47" spans="1:20" s="9" customFormat="1" ht="12.75">
      <c r="A47" s="21"/>
      <c r="B47" s="21"/>
      <c r="C47" s="24"/>
      <c r="D47" s="24"/>
      <c r="E47" s="24"/>
      <c r="F47" s="24"/>
      <c r="G47" s="24"/>
      <c r="H47" s="24"/>
      <c r="I47" s="24"/>
      <c r="J47" s="24"/>
      <c r="K47" s="24"/>
      <c r="L47" s="24"/>
      <c r="M47" s="24"/>
      <c r="N47" s="24"/>
      <c r="O47" s="24"/>
      <c r="P47" s="24"/>
      <c r="Q47" s="21"/>
      <c r="R47" s="21"/>
      <c r="T47" s="99"/>
    </row>
    <row r="48" spans="1:20" s="9" customFormat="1" ht="12.75">
      <c r="A48" s="21"/>
      <c r="B48" s="21"/>
      <c r="C48" s="24"/>
      <c r="D48" s="24"/>
      <c r="E48" s="24"/>
      <c r="F48" s="24"/>
      <c r="G48" s="24"/>
      <c r="H48" s="24"/>
      <c r="I48" s="24"/>
      <c r="J48" s="24"/>
      <c r="K48" s="24"/>
      <c r="L48" s="24"/>
      <c r="M48" s="24"/>
      <c r="N48" s="24"/>
      <c r="O48" s="24"/>
      <c r="P48" s="24"/>
      <c r="Q48" s="21"/>
      <c r="R48" s="21"/>
      <c r="T48" s="99"/>
    </row>
    <row r="49" spans="1:20" s="9" customFormat="1" ht="12.75">
      <c r="A49" s="12"/>
      <c r="B49" s="12"/>
      <c r="C49" s="12"/>
      <c r="D49" s="12"/>
      <c r="E49" s="12"/>
      <c r="F49" s="12"/>
      <c r="G49" s="12"/>
      <c r="H49" s="12"/>
      <c r="I49" s="12"/>
      <c r="J49" s="12"/>
      <c r="K49" s="12"/>
      <c r="L49" s="12"/>
      <c r="M49" s="12"/>
      <c r="N49" s="12"/>
      <c r="O49" s="12"/>
      <c r="P49" s="12"/>
      <c r="Q49" s="12"/>
      <c r="R49" s="12"/>
      <c r="T49" s="99"/>
    </row>
    <row r="50" spans="1:20" s="9" customFormat="1" ht="12.75">
      <c r="A50" s="1"/>
      <c r="B50" s="1"/>
      <c r="C50" s="1"/>
      <c r="D50" s="1"/>
      <c r="E50" s="1"/>
      <c r="F50" s="1"/>
      <c r="G50" s="1"/>
      <c r="H50" s="1"/>
      <c r="I50" s="1"/>
      <c r="J50" s="1"/>
      <c r="K50" s="1"/>
      <c r="L50" s="1"/>
      <c r="M50" s="1"/>
      <c r="N50" s="1"/>
      <c r="O50" s="1"/>
      <c r="P50" s="1"/>
      <c r="Q50" s="1"/>
      <c r="R50" s="1"/>
      <c r="T50" s="99"/>
    </row>
    <row r="51" spans="1:20" s="9" customFormat="1" ht="12.75">
      <c r="A51" s="1"/>
      <c r="B51" s="1"/>
      <c r="C51" s="1"/>
      <c r="D51" s="1"/>
      <c r="E51" s="1"/>
      <c r="F51" s="1"/>
      <c r="G51" s="1"/>
      <c r="H51" s="1"/>
      <c r="I51" s="1"/>
      <c r="J51" s="1"/>
      <c r="K51" s="1"/>
      <c r="L51" s="1"/>
      <c r="M51" s="1"/>
      <c r="N51" s="1"/>
      <c r="O51" s="1"/>
      <c r="P51" s="1"/>
      <c r="Q51" s="1"/>
      <c r="R51" s="1"/>
      <c r="T51" s="99"/>
    </row>
  </sheetData>
  <mergeCells count="6">
    <mergeCell ref="O10:Q10"/>
    <mergeCell ref="K9:Q9"/>
    <mergeCell ref="C9:I9"/>
    <mergeCell ref="C10:E10"/>
    <mergeCell ref="G10:I10"/>
    <mergeCell ref="K10:M10"/>
  </mergeCells>
  <conditionalFormatting sqref="AD8:AD40 AA8:AB40">
    <cfRule type="cellIs" priority="1" dxfId="0" operator="lessThan" stopIfTrue="1">
      <formula>0</formula>
    </cfRule>
  </conditionalFormatting>
  <printOptions/>
  <pageMargins left="0.75" right="0.75" top="1" bottom="1" header="0.5" footer="0.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Sheet36"/>
  <dimension ref="A2:N46"/>
  <sheetViews>
    <sheetView showGridLines="0" workbookViewId="0" topLeftCell="A1">
      <selection activeCell="A1" sqref="A1"/>
    </sheetView>
  </sheetViews>
  <sheetFormatPr defaultColWidth="9.140625" defaultRowHeight="12.75"/>
  <cols>
    <col min="1" max="1" width="9.140625" style="1" customWidth="1"/>
    <col min="2" max="2" width="13.8515625" style="1" customWidth="1"/>
    <col min="3" max="3" width="10.00390625" style="38" customWidth="1"/>
    <col min="4" max="4" width="10.421875" style="1" customWidth="1"/>
    <col min="5" max="16384" width="9.140625" style="1" customWidth="1"/>
  </cols>
  <sheetData>
    <row r="1" ht="12"/>
    <row r="2" ht="12">
      <c r="B2" s="1" t="s">
        <v>98</v>
      </c>
    </row>
    <row r="3" ht="12">
      <c r="B3" s="1" t="s">
        <v>40</v>
      </c>
    </row>
    <row r="4" ht="12">
      <c r="B4" s="1" t="s">
        <v>103</v>
      </c>
    </row>
    <row r="5" ht="12"/>
    <row r="6" spans="1:2" ht="12">
      <c r="A6" s="43"/>
      <c r="B6" s="101" t="s">
        <v>202</v>
      </c>
    </row>
    <row r="7" spans="2:11" ht="12">
      <c r="B7" s="1" t="s">
        <v>87</v>
      </c>
      <c r="K7" s="11"/>
    </row>
    <row r="8" ht="12">
      <c r="K8" s="11"/>
    </row>
    <row r="9" spans="3:13" ht="12">
      <c r="C9" s="38">
        <v>2007</v>
      </c>
      <c r="D9" s="38"/>
      <c r="K9" s="11"/>
      <c r="M9" s="11"/>
    </row>
    <row r="10" spans="2:14" ht="12">
      <c r="B10" s="1" t="s">
        <v>112</v>
      </c>
      <c r="C10" s="44">
        <v>15.28</v>
      </c>
      <c r="D10" s="39"/>
      <c r="K10" s="39"/>
      <c r="N10" s="39"/>
    </row>
    <row r="11" spans="2:14" ht="12">
      <c r="B11" s="1" t="s">
        <v>174</v>
      </c>
      <c r="C11" s="44">
        <v>16.05</v>
      </c>
      <c r="D11" s="39"/>
      <c r="K11" s="39"/>
      <c r="N11" s="39"/>
    </row>
    <row r="12" spans="3:14" ht="12">
      <c r="C12" s="44"/>
      <c r="D12" s="39"/>
      <c r="K12" s="39"/>
      <c r="N12" s="39"/>
    </row>
    <row r="13" spans="2:14" ht="12">
      <c r="B13" s="1" t="s">
        <v>45</v>
      </c>
      <c r="C13" s="44">
        <v>25.79</v>
      </c>
      <c r="D13" s="39"/>
      <c r="K13" s="39"/>
      <c r="N13" s="39"/>
    </row>
    <row r="14" spans="2:14" ht="12">
      <c r="B14" s="1" t="s">
        <v>52</v>
      </c>
      <c r="C14" s="44">
        <v>23.29</v>
      </c>
      <c r="D14" s="39"/>
      <c r="K14" s="39"/>
      <c r="N14" s="39"/>
    </row>
    <row r="15" spans="2:14" ht="12">
      <c r="B15" s="1" t="s">
        <v>59</v>
      </c>
      <c r="C15" s="44">
        <v>21.8</v>
      </c>
      <c r="D15" s="39"/>
      <c r="K15" s="39"/>
      <c r="N15" s="39"/>
    </row>
    <row r="16" spans="2:14" ht="12">
      <c r="B16" s="1" t="s">
        <v>46</v>
      </c>
      <c r="C16" s="44">
        <v>19.49</v>
      </c>
      <c r="D16" s="39"/>
      <c r="K16" s="39"/>
      <c r="N16" s="39"/>
    </row>
    <row r="17" spans="2:14" ht="12">
      <c r="B17" s="1" t="s">
        <v>66</v>
      </c>
      <c r="C17" s="44">
        <v>17.14</v>
      </c>
      <c r="D17" s="39"/>
      <c r="K17" s="39"/>
      <c r="N17" s="39"/>
    </row>
    <row r="18" spans="2:14" ht="12">
      <c r="B18" s="1" t="s">
        <v>56</v>
      </c>
      <c r="C18" s="44">
        <v>16.84</v>
      </c>
      <c r="D18" s="39"/>
      <c r="K18" s="39"/>
      <c r="N18" s="39"/>
    </row>
    <row r="19" spans="2:14" ht="12">
      <c r="B19" s="1" t="s">
        <v>51</v>
      </c>
      <c r="C19" s="44">
        <v>16.62</v>
      </c>
      <c r="D19" s="39"/>
      <c r="K19" s="39"/>
      <c r="N19" s="39"/>
    </row>
    <row r="20" spans="2:14" ht="12">
      <c r="B20" s="1" t="s">
        <v>43</v>
      </c>
      <c r="C20" s="44">
        <v>15.81</v>
      </c>
      <c r="D20" s="39"/>
      <c r="K20" s="39"/>
      <c r="N20" s="39"/>
    </row>
    <row r="21" spans="2:14" ht="12">
      <c r="B21" s="1" t="s">
        <v>60</v>
      </c>
      <c r="C21" s="44">
        <v>15.45</v>
      </c>
      <c r="D21" s="39"/>
      <c r="K21" s="39"/>
      <c r="N21" s="39"/>
    </row>
    <row r="22" spans="2:14" ht="12">
      <c r="B22" s="1" t="s">
        <v>64</v>
      </c>
      <c r="C22" s="44">
        <v>15.37</v>
      </c>
      <c r="D22" s="39"/>
      <c r="K22" s="39"/>
      <c r="N22" s="39"/>
    </row>
    <row r="23" spans="2:14" ht="12">
      <c r="B23" s="1" t="s">
        <v>62</v>
      </c>
      <c r="C23" s="44">
        <v>15</v>
      </c>
      <c r="D23" s="39"/>
      <c r="K23" s="39"/>
      <c r="N23" s="39"/>
    </row>
    <row r="24" spans="2:14" ht="12">
      <c r="B24" s="1" t="s">
        <v>53</v>
      </c>
      <c r="C24" s="44">
        <v>13.76</v>
      </c>
      <c r="D24" s="39"/>
      <c r="K24" s="39"/>
      <c r="N24" s="39"/>
    </row>
    <row r="25" spans="2:14" ht="12">
      <c r="B25" s="1" t="s">
        <v>67</v>
      </c>
      <c r="C25" s="38">
        <v>13.16</v>
      </c>
      <c r="D25" s="39"/>
      <c r="K25" s="39"/>
      <c r="N25" s="39"/>
    </row>
    <row r="26" spans="2:14" ht="12">
      <c r="B26" s="1" t="s">
        <v>49</v>
      </c>
      <c r="C26" s="44">
        <v>12.25</v>
      </c>
      <c r="D26" s="39"/>
      <c r="K26" s="39"/>
      <c r="N26" s="39"/>
    </row>
    <row r="27" spans="2:14" ht="12">
      <c r="B27" s="1" t="s">
        <v>57</v>
      </c>
      <c r="C27" s="44">
        <v>12.22</v>
      </c>
      <c r="D27" s="39"/>
      <c r="K27" s="39"/>
      <c r="N27" s="39"/>
    </row>
    <row r="28" spans="2:14" ht="12">
      <c r="B28" s="1" t="s">
        <v>50</v>
      </c>
      <c r="C28" s="44">
        <v>12.11</v>
      </c>
      <c r="D28" s="39"/>
      <c r="K28" s="39"/>
      <c r="N28" s="39"/>
    </row>
    <row r="29" spans="2:14" ht="12">
      <c r="B29" s="1" t="s">
        <v>61</v>
      </c>
      <c r="C29" s="44">
        <v>11.84</v>
      </c>
      <c r="D29" s="39"/>
      <c r="K29" s="39"/>
      <c r="N29" s="39"/>
    </row>
    <row r="30" spans="2:14" ht="12">
      <c r="B30" s="1" t="s">
        <v>65</v>
      </c>
      <c r="C30" s="44">
        <v>11.6</v>
      </c>
      <c r="D30" s="39"/>
      <c r="K30" s="39"/>
      <c r="N30" s="39"/>
    </row>
    <row r="31" spans="2:14" ht="12">
      <c r="B31" s="1" t="s">
        <v>44</v>
      </c>
      <c r="C31" s="44">
        <v>10.67</v>
      </c>
      <c r="D31" s="39"/>
      <c r="K31" s="39"/>
      <c r="N31" s="39"/>
    </row>
    <row r="32" spans="2:14" ht="12">
      <c r="B32" s="1" t="s">
        <v>63</v>
      </c>
      <c r="C32" s="44">
        <v>10.64</v>
      </c>
      <c r="D32" s="39"/>
      <c r="K32" s="39"/>
      <c r="N32" s="39"/>
    </row>
    <row r="33" spans="2:14" ht="12">
      <c r="B33" s="1" t="s">
        <v>70</v>
      </c>
      <c r="C33" s="44">
        <v>10.17</v>
      </c>
      <c r="D33" s="39"/>
      <c r="K33" s="39"/>
      <c r="N33" s="39"/>
    </row>
    <row r="34" spans="2:14" ht="12">
      <c r="B34" s="1" t="s">
        <v>58</v>
      </c>
      <c r="C34" s="44">
        <v>9.87</v>
      </c>
      <c r="D34" s="39"/>
      <c r="K34" s="39"/>
      <c r="N34" s="39"/>
    </row>
    <row r="35" spans="2:14" ht="12">
      <c r="B35" s="1" t="s">
        <v>55</v>
      </c>
      <c r="C35" s="44">
        <v>7.76</v>
      </c>
      <c r="D35" s="39"/>
      <c r="K35" s="39"/>
      <c r="N35" s="39"/>
    </row>
    <row r="36" spans="2:11" ht="12">
      <c r="B36" s="1" t="s">
        <v>47</v>
      </c>
      <c r="C36" s="44">
        <v>7.5</v>
      </c>
      <c r="D36" s="39"/>
      <c r="K36" s="39"/>
    </row>
    <row r="37" spans="2:4" ht="12">
      <c r="B37" s="1" t="s">
        <v>48</v>
      </c>
      <c r="C37" s="44">
        <v>7.2</v>
      </c>
      <c r="D37" s="39"/>
    </row>
    <row r="38" spans="2:4" ht="12">
      <c r="B38" s="1" t="s">
        <v>54</v>
      </c>
      <c r="C38" s="44">
        <v>6.88</v>
      </c>
      <c r="D38" s="39"/>
    </row>
    <row r="39" spans="2:3" ht="12">
      <c r="B39" s="1" t="s">
        <v>68</v>
      </c>
      <c r="C39" s="44">
        <v>6.6</v>
      </c>
    </row>
    <row r="41" spans="2:4" ht="12">
      <c r="B41" s="1" t="s">
        <v>73</v>
      </c>
      <c r="C41" s="44">
        <v>18.56</v>
      </c>
      <c r="D41" s="39"/>
    </row>
    <row r="42" spans="2:4" ht="12">
      <c r="B42" s="1" t="s">
        <v>69</v>
      </c>
      <c r="C42" s="44">
        <v>9.23</v>
      </c>
      <c r="D42" s="39"/>
    </row>
    <row r="43" spans="3:4" ht="12">
      <c r="C43" s="44"/>
      <c r="D43" s="39"/>
    </row>
    <row r="44" spans="2:4" ht="12">
      <c r="B44" s="21" t="s">
        <v>222</v>
      </c>
      <c r="C44" s="44"/>
      <c r="D44" s="39"/>
    </row>
    <row r="45" ht="12">
      <c r="B45" s="1" t="s">
        <v>247</v>
      </c>
    </row>
    <row r="46" ht="12">
      <c r="B46" s="21"/>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39"/>
  <dimension ref="A2:L46"/>
  <sheetViews>
    <sheetView showGridLines="0" workbookViewId="0" topLeftCell="A1">
      <selection activeCell="A1" sqref="A1"/>
    </sheetView>
  </sheetViews>
  <sheetFormatPr defaultColWidth="9.140625" defaultRowHeight="12.75"/>
  <cols>
    <col min="1" max="1" width="9.140625" style="1" customWidth="1"/>
    <col min="2" max="2" width="13.8515625" style="1" customWidth="1"/>
    <col min="3" max="3" width="9.140625" style="38" customWidth="1"/>
    <col min="4" max="16384" width="9.140625" style="1" customWidth="1"/>
  </cols>
  <sheetData>
    <row r="1" ht="12"/>
    <row r="2" ht="12">
      <c r="B2" s="1" t="s">
        <v>98</v>
      </c>
    </row>
    <row r="3" ht="12">
      <c r="B3" s="1" t="s">
        <v>40</v>
      </c>
    </row>
    <row r="4" ht="12">
      <c r="B4" s="1" t="s">
        <v>103</v>
      </c>
    </row>
    <row r="5" ht="12"/>
    <row r="6" spans="1:2" ht="12">
      <c r="A6" s="43"/>
      <c r="B6" s="101" t="s">
        <v>201</v>
      </c>
    </row>
    <row r="7" spans="2:10" ht="12">
      <c r="B7" s="1" t="s">
        <v>38</v>
      </c>
      <c r="J7" s="11"/>
    </row>
    <row r="8" ht="12">
      <c r="J8" s="11"/>
    </row>
    <row r="9" spans="3:12" ht="12">
      <c r="C9" s="41">
        <v>2007</v>
      </c>
      <c r="J9" s="11"/>
      <c r="L9" s="11"/>
    </row>
    <row r="10" spans="2:10" ht="12">
      <c r="B10" s="1" t="s">
        <v>112</v>
      </c>
      <c r="C10" s="44">
        <v>14.95</v>
      </c>
      <c r="J10" s="39"/>
    </row>
    <row r="11" spans="2:10" ht="12">
      <c r="B11" s="1" t="s">
        <v>174</v>
      </c>
      <c r="C11" s="44">
        <v>16.98</v>
      </c>
      <c r="J11" s="39"/>
    </row>
    <row r="12" spans="3:10" ht="12">
      <c r="C12" s="44"/>
      <c r="J12" s="39"/>
    </row>
    <row r="13" spans="2:10" ht="12">
      <c r="B13" s="1" t="s">
        <v>45</v>
      </c>
      <c r="C13" s="44">
        <v>30.84</v>
      </c>
      <c r="J13" s="39"/>
    </row>
    <row r="14" spans="2:10" ht="12">
      <c r="B14" s="1" t="s">
        <v>66</v>
      </c>
      <c r="C14" s="44">
        <v>26.58</v>
      </c>
      <c r="J14" s="39"/>
    </row>
    <row r="15" spans="2:10" ht="12">
      <c r="B15" s="1" t="s">
        <v>46</v>
      </c>
      <c r="C15" s="44">
        <v>18.45</v>
      </c>
      <c r="J15" s="39"/>
    </row>
    <row r="16" spans="2:10" ht="12">
      <c r="B16" s="1" t="s">
        <v>59</v>
      </c>
      <c r="C16" s="44">
        <v>18.42</v>
      </c>
      <c r="J16" s="39"/>
    </row>
    <row r="17" spans="2:10" ht="12">
      <c r="B17" s="1" t="s">
        <v>52</v>
      </c>
      <c r="C17" s="44">
        <v>18.34</v>
      </c>
      <c r="J17" s="39"/>
    </row>
    <row r="18" spans="2:10" ht="12">
      <c r="B18" s="1" t="s">
        <v>51</v>
      </c>
      <c r="C18" s="44">
        <v>16.73</v>
      </c>
      <c r="J18" s="39"/>
    </row>
    <row r="19" spans="2:10" ht="12">
      <c r="B19" s="1" t="s">
        <v>60</v>
      </c>
      <c r="C19" s="44">
        <v>15.99</v>
      </c>
      <c r="J19" s="39"/>
    </row>
    <row r="20" spans="2:10" ht="12">
      <c r="B20" s="1" t="s">
        <v>49</v>
      </c>
      <c r="C20" s="44">
        <v>14.23</v>
      </c>
      <c r="J20" s="39"/>
    </row>
    <row r="21" spans="2:10" ht="12">
      <c r="B21" s="1" t="s">
        <v>62</v>
      </c>
      <c r="C21" s="44">
        <v>13.88</v>
      </c>
      <c r="J21" s="39"/>
    </row>
    <row r="22" spans="2:10" ht="12">
      <c r="B22" s="1" t="s">
        <v>63</v>
      </c>
      <c r="C22" s="44">
        <v>13.86</v>
      </c>
      <c r="J22" s="39"/>
    </row>
    <row r="23" spans="2:10" ht="12">
      <c r="B23" s="1" t="s">
        <v>50</v>
      </c>
      <c r="C23" s="44">
        <v>13.46</v>
      </c>
      <c r="J23" s="39"/>
    </row>
    <row r="24" spans="2:10" ht="12">
      <c r="B24" s="1" t="s">
        <v>43</v>
      </c>
      <c r="C24" s="44">
        <v>12.89</v>
      </c>
      <c r="J24" s="39"/>
    </row>
    <row r="25" spans="2:10" ht="12">
      <c r="B25" s="1" t="s">
        <v>67</v>
      </c>
      <c r="C25" s="44">
        <v>11.76</v>
      </c>
      <c r="J25" s="39"/>
    </row>
    <row r="26" spans="2:10" ht="12">
      <c r="B26" s="1" t="s">
        <v>56</v>
      </c>
      <c r="C26" s="44">
        <v>11.52</v>
      </c>
      <c r="J26" s="39"/>
    </row>
    <row r="27" spans="2:10" ht="12">
      <c r="B27" s="1" t="s">
        <v>64</v>
      </c>
      <c r="C27" s="44">
        <v>11.48</v>
      </c>
      <c r="J27" s="39"/>
    </row>
    <row r="28" spans="2:10" ht="12">
      <c r="B28" s="1" t="s">
        <v>61</v>
      </c>
      <c r="C28" s="44">
        <v>10.69</v>
      </c>
      <c r="J28" s="39"/>
    </row>
    <row r="29" spans="2:10" ht="12">
      <c r="B29" s="1" t="s">
        <v>44</v>
      </c>
      <c r="C29" s="44">
        <v>9.45</v>
      </c>
      <c r="J29" s="39"/>
    </row>
    <row r="30" spans="2:10" ht="12">
      <c r="B30" s="1" t="s">
        <v>70</v>
      </c>
      <c r="C30" s="44">
        <v>9.05</v>
      </c>
      <c r="J30" s="39"/>
    </row>
    <row r="31" spans="2:10" ht="12">
      <c r="B31" s="1" t="s">
        <v>68</v>
      </c>
      <c r="C31" s="44">
        <v>8.83</v>
      </c>
      <c r="J31" s="39"/>
    </row>
    <row r="32" spans="2:10" ht="12">
      <c r="B32" s="1" t="s">
        <v>54</v>
      </c>
      <c r="C32" s="44">
        <v>7.5</v>
      </c>
      <c r="J32" s="39"/>
    </row>
    <row r="33" spans="2:10" ht="12">
      <c r="B33" s="1" t="s">
        <v>57</v>
      </c>
      <c r="C33" s="44">
        <v>7.16</v>
      </c>
      <c r="J33" s="39"/>
    </row>
    <row r="34" spans="2:10" ht="12">
      <c r="B34" s="1" t="s">
        <v>55</v>
      </c>
      <c r="C34" s="44">
        <v>7.04</v>
      </c>
      <c r="J34" s="39"/>
    </row>
    <row r="35" spans="2:10" ht="12">
      <c r="B35" s="1" t="s">
        <v>47</v>
      </c>
      <c r="C35" s="44">
        <v>5.89</v>
      </c>
      <c r="E35" s="44"/>
      <c r="J35" s="39"/>
    </row>
    <row r="36" spans="2:10" ht="12">
      <c r="B36" s="1" t="s">
        <v>88</v>
      </c>
      <c r="C36" s="44" t="s">
        <v>78</v>
      </c>
      <c r="E36" s="44"/>
      <c r="J36" s="39"/>
    </row>
    <row r="37" spans="2:10" ht="12">
      <c r="B37" s="1" t="s">
        <v>89</v>
      </c>
      <c r="C37" s="44" t="s">
        <v>78</v>
      </c>
      <c r="E37" s="44"/>
      <c r="J37" s="39"/>
    </row>
    <row r="38" spans="2:5" ht="12">
      <c r="B38" s="1" t="s">
        <v>90</v>
      </c>
      <c r="C38" s="44" t="s">
        <v>36</v>
      </c>
      <c r="E38" s="44"/>
    </row>
    <row r="39" spans="2:3" ht="12">
      <c r="B39" s="1" t="s">
        <v>91</v>
      </c>
      <c r="C39" s="44" t="s">
        <v>36</v>
      </c>
    </row>
    <row r="40" ht="12">
      <c r="C40" s="44"/>
    </row>
    <row r="41" spans="2:3" ht="12">
      <c r="B41" s="1" t="s">
        <v>69</v>
      </c>
      <c r="C41" s="38">
        <v>8.18</v>
      </c>
    </row>
    <row r="42" ht="12">
      <c r="C42" s="44"/>
    </row>
    <row r="43" spans="2:3" ht="12">
      <c r="B43" s="21" t="s">
        <v>222</v>
      </c>
      <c r="C43" s="44"/>
    </row>
    <row r="44" spans="2:3" ht="12">
      <c r="B44" s="1" t="s">
        <v>23</v>
      </c>
      <c r="C44" s="44"/>
    </row>
    <row r="45" spans="2:3" ht="12">
      <c r="B45" s="1" t="s">
        <v>92</v>
      </c>
      <c r="C45" s="44"/>
    </row>
    <row r="46" ht="12">
      <c r="B46" s="1" t="s">
        <v>248</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B2:D25"/>
  <sheetViews>
    <sheetView showGridLines="0" workbookViewId="0" topLeftCell="A1">
      <selection activeCell="A1" sqref="A1"/>
    </sheetView>
  </sheetViews>
  <sheetFormatPr defaultColWidth="9.140625" defaultRowHeight="12.75"/>
  <cols>
    <col min="1" max="1" width="9.140625" style="1" customWidth="1"/>
    <col min="2" max="2" width="16.57421875" style="1" customWidth="1"/>
    <col min="3" max="16384" width="9.140625" style="1" customWidth="1"/>
  </cols>
  <sheetData>
    <row r="1" ht="12"/>
    <row r="2" ht="12">
      <c r="B2" s="1" t="s">
        <v>98</v>
      </c>
    </row>
    <row r="3" ht="12">
      <c r="B3" s="1" t="s">
        <v>40</v>
      </c>
    </row>
    <row r="4" ht="12">
      <c r="B4" s="1" t="s">
        <v>99</v>
      </c>
    </row>
    <row r="5" ht="12"/>
    <row r="6" ht="12">
      <c r="B6" s="1" t="s">
        <v>109</v>
      </c>
    </row>
    <row r="7" ht="12">
      <c r="B7" s="1" t="s">
        <v>95</v>
      </c>
    </row>
    <row r="8" ht="12"/>
    <row r="9" ht="12"/>
    <row r="10" spans="2:4" ht="12">
      <c r="B10" s="1" t="s">
        <v>76</v>
      </c>
      <c r="C10" s="1">
        <v>257360</v>
      </c>
      <c r="D10" s="2"/>
    </row>
    <row r="11" spans="2:4" ht="12">
      <c r="B11" s="1" t="s">
        <v>37</v>
      </c>
      <c r="C11" s="1">
        <v>195132</v>
      </c>
      <c r="D11" s="2"/>
    </row>
    <row r="12" spans="2:4" ht="12">
      <c r="B12" s="1" t="s">
        <v>75</v>
      </c>
      <c r="C12" s="1">
        <v>188021</v>
      </c>
      <c r="D12" s="2"/>
    </row>
    <row r="13" spans="2:4" ht="12">
      <c r="B13" s="1" t="s">
        <v>74</v>
      </c>
      <c r="C13" s="1">
        <v>127483</v>
      </c>
      <c r="D13" s="2"/>
    </row>
    <row r="14" spans="2:4" ht="12">
      <c r="B14" s="1" t="s">
        <v>77</v>
      </c>
      <c r="C14" s="1">
        <v>119445</v>
      </c>
      <c r="D14" s="2"/>
    </row>
    <row r="15" ht="12"/>
    <row r="16" ht="12">
      <c r="B16" s="1" t="s">
        <v>210</v>
      </c>
    </row>
    <row r="17" spans="2:3" ht="12">
      <c r="B17" s="1" t="s">
        <v>111</v>
      </c>
      <c r="C17" s="1">
        <v>80780</v>
      </c>
    </row>
    <row r="18" spans="2:3" ht="12">
      <c r="B18" s="1" t="s">
        <v>106</v>
      </c>
      <c r="C18" s="1">
        <v>26394</v>
      </c>
    </row>
    <row r="19" spans="2:3" ht="12">
      <c r="B19" s="1" t="s">
        <v>107</v>
      </c>
      <c r="C19" s="1">
        <v>6060</v>
      </c>
    </row>
    <row r="20" spans="2:3" ht="12">
      <c r="B20" s="1" t="s">
        <v>105</v>
      </c>
      <c r="C20" s="1">
        <v>5395</v>
      </c>
    </row>
    <row r="21" spans="2:3" ht="12">
      <c r="B21" s="1" t="s">
        <v>110</v>
      </c>
      <c r="C21" s="1">
        <v>816</v>
      </c>
    </row>
    <row r="23" ht="12">
      <c r="B23" s="1" t="s">
        <v>229</v>
      </c>
    </row>
    <row r="25" ht="12">
      <c r="B25" s="1" t="s">
        <v>1</v>
      </c>
    </row>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42"/>
  <dimension ref="B2:P41"/>
  <sheetViews>
    <sheetView showGridLines="0" workbookViewId="0" topLeftCell="A1">
      <selection activeCell="A1" sqref="A1"/>
    </sheetView>
  </sheetViews>
  <sheetFormatPr defaultColWidth="9.140625" defaultRowHeight="12.75"/>
  <cols>
    <col min="1" max="1" width="9.140625" style="1" customWidth="1"/>
    <col min="2" max="2" width="13.8515625" style="1" customWidth="1"/>
    <col min="3" max="14" width="9.140625" style="1" customWidth="1"/>
    <col min="15" max="15" width="12.57421875" style="1" customWidth="1"/>
    <col min="16" max="16384" width="9.140625" style="1" customWidth="1"/>
  </cols>
  <sheetData>
    <row r="1" ht="12"/>
    <row r="2" ht="12">
      <c r="B2" s="1" t="s">
        <v>98</v>
      </c>
    </row>
    <row r="3" ht="12">
      <c r="B3" s="1" t="s">
        <v>40</v>
      </c>
    </row>
    <row r="4" ht="12">
      <c r="B4" s="1" t="s">
        <v>103</v>
      </c>
    </row>
    <row r="5" ht="12"/>
    <row r="6" ht="12">
      <c r="B6" s="101" t="s">
        <v>205</v>
      </c>
    </row>
    <row r="7" ht="12">
      <c r="B7" s="1" t="s">
        <v>39</v>
      </c>
    </row>
    <row r="8" spans="3:4" ht="12">
      <c r="C8" s="38"/>
      <c r="D8" s="38"/>
    </row>
    <row r="9" spans="3:16" ht="24">
      <c r="C9" s="41" t="s">
        <v>203</v>
      </c>
      <c r="D9" s="41" t="s">
        <v>204</v>
      </c>
      <c r="M9" s="11"/>
      <c r="P9" s="11"/>
    </row>
    <row r="10" spans="2:16" ht="12">
      <c r="B10" s="1" t="s">
        <v>59</v>
      </c>
      <c r="C10" s="72">
        <v>0.463</v>
      </c>
      <c r="D10" s="72">
        <v>1.342</v>
      </c>
      <c r="M10" s="11"/>
      <c r="P10" s="11"/>
    </row>
    <row r="11" spans="2:16" ht="12">
      <c r="B11" s="1" t="s">
        <v>67</v>
      </c>
      <c r="C11" s="72">
        <v>0.38849</v>
      </c>
      <c r="D11" s="72">
        <v>1.31284</v>
      </c>
      <c r="M11" s="39"/>
      <c r="P11" s="39"/>
    </row>
    <row r="12" spans="2:16" ht="12">
      <c r="B12" s="1" t="s">
        <v>62</v>
      </c>
      <c r="C12" s="72">
        <v>0.44107999999999997</v>
      </c>
      <c r="D12" s="72">
        <v>1.23908</v>
      </c>
      <c r="M12" s="39"/>
      <c r="P12" s="39"/>
    </row>
    <row r="13" spans="2:16" ht="12">
      <c r="B13" s="1" t="s">
        <v>52</v>
      </c>
      <c r="C13" s="72">
        <v>0.44241</v>
      </c>
      <c r="D13" s="72">
        <v>1.2076900000000002</v>
      </c>
      <c r="M13" s="39"/>
      <c r="P13" s="39"/>
    </row>
    <row r="14" spans="2:16" ht="12">
      <c r="B14" s="1" t="s">
        <v>46</v>
      </c>
      <c r="C14" s="72">
        <v>0.35768</v>
      </c>
      <c r="D14" s="72">
        <v>1.2045</v>
      </c>
      <c r="M14" s="39"/>
      <c r="P14" s="39"/>
    </row>
    <row r="15" spans="2:16" ht="12">
      <c r="B15" s="1" t="s">
        <v>43</v>
      </c>
      <c r="C15" s="72">
        <v>0.40019</v>
      </c>
      <c r="D15" s="72">
        <v>1.20078</v>
      </c>
      <c r="M15" s="39"/>
      <c r="P15" s="39"/>
    </row>
    <row r="16" spans="2:16" ht="12">
      <c r="B16" s="1" t="s">
        <v>45</v>
      </c>
      <c r="C16" s="72">
        <v>0.39738</v>
      </c>
      <c r="D16" s="72">
        <v>1.17254</v>
      </c>
      <c r="M16" s="39"/>
      <c r="P16" s="39"/>
    </row>
    <row r="17" spans="2:16" ht="12">
      <c r="B17" s="1" t="s">
        <v>65</v>
      </c>
      <c r="C17" s="72">
        <v>0.37067</v>
      </c>
      <c r="D17" s="72">
        <v>1.16943</v>
      </c>
      <c r="M17" s="39"/>
      <c r="P17" s="39"/>
    </row>
    <row r="18" spans="2:16" ht="12">
      <c r="B18" s="1" t="s">
        <v>50</v>
      </c>
      <c r="C18" s="72">
        <v>0.37495999999999996</v>
      </c>
      <c r="D18" s="72">
        <v>1.16861</v>
      </c>
      <c r="M18" s="39"/>
      <c r="P18" s="39"/>
    </row>
    <row r="19" spans="2:16" ht="12">
      <c r="B19" s="1" t="s">
        <v>66</v>
      </c>
      <c r="C19" s="72">
        <v>0.35375999999999996</v>
      </c>
      <c r="D19" s="72">
        <v>1.13883</v>
      </c>
      <c r="M19" s="39"/>
      <c r="P19" s="39"/>
    </row>
    <row r="20" spans="2:16" ht="12">
      <c r="B20" s="1" t="s">
        <v>51</v>
      </c>
      <c r="C20" s="72">
        <v>0.4117</v>
      </c>
      <c r="D20" s="72">
        <v>1.034</v>
      </c>
      <c r="M20" s="39"/>
      <c r="P20" s="39"/>
    </row>
    <row r="21" spans="2:16" ht="12">
      <c r="B21" s="1" t="s">
        <v>64</v>
      </c>
      <c r="C21" s="72">
        <v>0.40832999999999997</v>
      </c>
      <c r="D21" s="72">
        <v>1.01669</v>
      </c>
      <c r="M21" s="39"/>
      <c r="P21" s="39"/>
    </row>
    <row r="22" spans="2:16" ht="12">
      <c r="B22" s="1" t="s">
        <v>56</v>
      </c>
      <c r="C22" s="72">
        <v>0.41531</v>
      </c>
      <c r="D22" s="72">
        <v>1.009</v>
      </c>
      <c r="M22" s="39"/>
      <c r="P22" s="39"/>
    </row>
    <row r="23" spans="2:16" ht="12">
      <c r="B23" s="1" t="s">
        <v>57</v>
      </c>
      <c r="C23" s="72">
        <v>0.41283</v>
      </c>
      <c r="D23" s="72">
        <v>0.9989600000000001</v>
      </c>
      <c r="M23" s="39"/>
      <c r="P23" s="39"/>
    </row>
    <row r="24" spans="2:16" ht="12">
      <c r="B24" s="1" t="s">
        <v>58</v>
      </c>
      <c r="C24" s="72">
        <v>0.53114</v>
      </c>
      <c r="D24" s="72">
        <v>0.9923099999999999</v>
      </c>
      <c r="M24" s="39"/>
      <c r="P24" s="39"/>
    </row>
    <row r="25" spans="2:16" ht="12">
      <c r="B25" s="1" t="s">
        <v>60</v>
      </c>
      <c r="C25" s="72">
        <v>0.3976</v>
      </c>
      <c r="D25" s="72">
        <v>0.989</v>
      </c>
      <c r="M25" s="39"/>
      <c r="P25" s="39"/>
    </row>
    <row r="26" spans="2:16" ht="12">
      <c r="B26" s="1" t="s">
        <v>44</v>
      </c>
      <c r="C26" s="72">
        <v>0.39612</v>
      </c>
      <c r="D26" s="72">
        <v>0.97748</v>
      </c>
      <c r="M26" s="39"/>
      <c r="P26" s="39"/>
    </row>
    <row r="27" spans="2:16" ht="12">
      <c r="B27" s="1" t="s">
        <v>63</v>
      </c>
      <c r="C27" s="72">
        <v>0.41164</v>
      </c>
      <c r="D27" s="72">
        <v>0.974</v>
      </c>
      <c r="M27" s="39"/>
      <c r="P27" s="39"/>
    </row>
    <row r="28" spans="2:16" ht="12">
      <c r="B28" s="1" t="s">
        <v>49</v>
      </c>
      <c r="C28" s="72">
        <v>0.41124</v>
      </c>
      <c r="D28" s="72">
        <v>0.9498</v>
      </c>
      <c r="M28" s="39"/>
      <c r="P28" s="39"/>
    </row>
    <row r="29" spans="2:16" ht="12">
      <c r="B29" s="1" t="s">
        <v>61</v>
      </c>
      <c r="C29" s="72">
        <v>0.34824</v>
      </c>
      <c r="D29" s="72">
        <v>0.9429099999999999</v>
      </c>
      <c r="M29" s="39"/>
      <c r="P29" s="39"/>
    </row>
    <row r="30" spans="2:16" ht="12">
      <c r="B30" s="1" t="s">
        <v>48</v>
      </c>
      <c r="C30" s="72">
        <v>0.42848</v>
      </c>
      <c r="D30" s="72">
        <v>0.912</v>
      </c>
      <c r="M30" s="39"/>
      <c r="P30" s="39"/>
    </row>
    <row r="31" spans="2:16" ht="12">
      <c r="B31" s="1" t="s">
        <v>53</v>
      </c>
      <c r="C31" s="72">
        <v>0.44633999999999996</v>
      </c>
      <c r="D31" s="72">
        <v>0.86081</v>
      </c>
      <c r="M31" s="39"/>
      <c r="P31" s="39"/>
    </row>
    <row r="32" spans="2:16" ht="12">
      <c r="B32" s="1" t="s">
        <v>54</v>
      </c>
      <c r="C32" s="72">
        <v>0.41599</v>
      </c>
      <c r="D32" s="72">
        <v>0.8444400000000001</v>
      </c>
      <c r="M32" s="39"/>
      <c r="P32" s="39"/>
    </row>
    <row r="33" spans="2:16" ht="12">
      <c r="B33" s="1" t="s">
        <v>55</v>
      </c>
      <c r="C33" s="72">
        <v>0.38682</v>
      </c>
      <c r="D33" s="72">
        <v>0.79649</v>
      </c>
      <c r="M33" s="39"/>
      <c r="P33" s="39"/>
    </row>
    <row r="34" spans="2:16" ht="12">
      <c r="B34" s="1" t="s">
        <v>47</v>
      </c>
      <c r="C34" s="72">
        <v>0.37523</v>
      </c>
      <c r="D34" s="72">
        <v>0.78215</v>
      </c>
      <c r="M34" s="39"/>
      <c r="P34" s="39"/>
    </row>
    <row r="35" spans="2:16" ht="12">
      <c r="B35" s="1" t="s">
        <v>207</v>
      </c>
      <c r="C35" s="102" t="s">
        <v>78</v>
      </c>
      <c r="D35" s="102" t="s">
        <v>78</v>
      </c>
      <c r="M35" s="39"/>
      <c r="P35" s="39"/>
    </row>
    <row r="36" spans="2:4" ht="12">
      <c r="B36" s="1" t="s">
        <v>208</v>
      </c>
      <c r="C36" s="102" t="s">
        <v>78</v>
      </c>
      <c r="D36" s="102" t="s">
        <v>78</v>
      </c>
    </row>
    <row r="37" spans="3:4" ht="12">
      <c r="C37" s="73"/>
      <c r="D37" s="64"/>
    </row>
    <row r="38" spans="2:4" ht="12">
      <c r="B38" s="1" t="s">
        <v>209</v>
      </c>
      <c r="C38" s="73"/>
      <c r="D38" s="64"/>
    </row>
    <row r="39" spans="2:3" ht="12">
      <c r="B39" s="1" t="s">
        <v>250</v>
      </c>
      <c r="C39" s="2"/>
    </row>
    <row r="40" ht="12">
      <c r="C40" s="2"/>
    </row>
    <row r="41" ht="12">
      <c r="B41" s="1" t="s">
        <v>251</v>
      </c>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44"/>
  <dimension ref="B2:P41"/>
  <sheetViews>
    <sheetView showGridLines="0" workbookViewId="0" topLeftCell="A1">
      <selection activeCell="A1" sqref="A1"/>
    </sheetView>
  </sheetViews>
  <sheetFormatPr defaultColWidth="9.140625" defaultRowHeight="12.75"/>
  <cols>
    <col min="1" max="1" width="9.140625" style="1" customWidth="1"/>
    <col min="2" max="2" width="13.8515625" style="1" customWidth="1"/>
    <col min="3" max="14" width="9.140625" style="1" customWidth="1"/>
    <col min="15" max="15" width="14.421875" style="1" customWidth="1"/>
    <col min="16" max="16384" width="9.140625" style="1" customWidth="1"/>
  </cols>
  <sheetData>
    <row r="1" ht="12"/>
    <row r="2" ht="12">
      <c r="B2" s="1" t="s">
        <v>98</v>
      </c>
    </row>
    <row r="3" ht="12">
      <c r="B3" s="1" t="s">
        <v>40</v>
      </c>
    </row>
    <row r="4" ht="12">
      <c r="B4" s="1" t="s">
        <v>103</v>
      </c>
    </row>
    <row r="5" ht="12"/>
    <row r="6" ht="12">
      <c r="B6" s="1" t="s">
        <v>206</v>
      </c>
    </row>
    <row r="7" ht="12">
      <c r="B7" s="1" t="s">
        <v>39</v>
      </c>
    </row>
    <row r="8" spans="3:4" ht="12">
      <c r="C8" s="38"/>
      <c r="D8" s="38"/>
    </row>
    <row r="9" spans="3:16" ht="24">
      <c r="C9" s="41" t="s">
        <v>203</v>
      </c>
      <c r="D9" s="41" t="s">
        <v>204</v>
      </c>
      <c r="E9" s="41"/>
      <c r="F9" s="41"/>
      <c r="M9" s="11"/>
      <c r="P9" s="11"/>
    </row>
    <row r="10" spans="2:16" ht="12">
      <c r="B10" s="1" t="s">
        <v>67</v>
      </c>
      <c r="C10" s="39">
        <v>0.4457</v>
      </c>
      <c r="D10" s="39">
        <v>1.38005</v>
      </c>
      <c r="M10" s="11"/>
      <c r="P10" s="11"/>
    </row>
    <row r="11" spans="2:16" ht="12">
      <c r="B11" s="1" t="s">
        <v>52</v>
      </c>
      <c r="C11" s="39">
        <v>0.49903</v>
      </c>
      <c r="D11" s="39">
        <v>1.09803</v>
      </c>
      <c r="M11" s="39"/>
      <c r="P11" s="39"/>
    </row>
    <row r="12" spans="2:16" ht="12">
      <c r="B12" s="1" t="s">
        <v>66</v>
      </c>
      <c r="C12" s="39">
        <v>0.43967</v>
      </c>
      <c r="D12" s="39">
        <v>1.06173</v>
      </c>
      <c r="M12" s="39"/>
      <c r="P12" s="39"/>
    </row>
    <row r="13" spans="2:16" ht="12">
      <c r="B13" s="1" t="s">
        <v>46</v>
      </c>
      <c r="C13" s="39">
        <v>0.40901</v>
      </c>
      <c r="D13" s="39">
        <v>1.0465</v>
      </c>
      <c r="M13" s="39"/>
      <c r="P13" s="39"/>
    </row>
    <row r="14" spans="2:16" ht="12">
      <c r="B14" s="1" t="s">
        <v>64</v>
      </c>
      <c r="C14" s="39">
        <v>0.45147000000000004</v>
      </c>
      <c r="D14" s="39">
        <v>1.03378</v>
      </c>
      <c r="M14" s="39"/>
      <c r="P14" s="39"/>
    </row>
    <row r="15" spans="2:16" ht="12">
      <c r="B15" s="1" t="s">
        <v>51</v>
      </c>
      <c r="C15" s="39">
        <v>0.48483</v>
      </c>
      <c r="D15" s="39">
        <v>1.032</v>
      </c>
      <c r="M15" s="39"/>
      <c r="P15" s="39"/>
    </row>
    <row r="16" spans="2:16" ht="12">
      <c r="B16" s="1" t="s">
        <v>62</v>
      </c>
      <c r="C16" s="39">
        <v>0.47734</v>
      </c>
      <c r="D16" s="39">
        <v>1.01852</v>
      </c>
      <c r="M16" s="39"/>
      <c r="P16" s="39"/>
    </row>
    <row r="17" spans="2:16" ht="12">
      <c r="B17" s="1" t="s">
        <v>50</v>
      </c>
      <c r="C17" s="39">
        <v>0.41931999999999997</v>
      </c>
      <c r="D17" s="39">
        <v>1.0107599999999999</v>
      </c>
      <c r="M17" s="39"/>
      <c r="P17" s="39"/>
    </row>
    <row r="18" spans="2:16" ht="12">
      <c r="B18" s="1" t="s">
        <v>59</v>
      </c>
      <c r="C18" s="39">
        <v>0.466</v>
      </c>
      <c r="D18" s="39">
        <v>1.007</v>
      </c>
      <c r="M18" s="39"/>
      <c r="P18" s="39"/>
    </row>
    <row r="19" spans="2:16" ht="12">
      <c r="B19" s="1" t="s">
        <v>45</v>
      </c>
      <c r="C19" s="39">
        <v>0.42367</v>
      </c>
      <c r="D19" s="39">
        <v>0.9873999999999999</v>
      </c>
      <c r="M19" s="39"/>
      <c r="P19" s="39"/>
    </row>
    <row r="20" spans="2:16" ht="12">
      <c r="B20" s="1" t="s">
        <v>44</v>
      </c>
      <c r="C20" s="39">
        <v>0.46576999999999996</v>
      </c>
      <c r="D20" s="39">
        <v>0.97956</v>
      </c>
      <c r="M20" s="39"/>
      <c r="P20" s="39"/>
    </row>
    <row r="21" spans="2:16" ht="12">
      <c r="B21" s="1" t="s">
        <v>57</v>
      </c>
      <c r="C21" s="39">
        <v>0.46182999999999996</v>
      </c>
      <c r="D21" s="39">
        <v>0.97017</v>
      </c>
      <c r="M21" s="39"/>
      <c r="P21" s="39"/>
    </row>
    <row r="22" spans="2:16" ht="12">
      <c r="B22" s="1" t="s">
        <v>65</v>
      </c>
      <c r="C22" s="39">
        <v>0.46687</v>
      </c>
      <c r="D22" s="39">
        <v>0.95963</v>
      </c>
      <c r="M22" s="39"/>
      <c r="P22" s="39"/>
    </row>
    <row r="23" spans="2:16" ht="12">
      <c r="B23" s="1" t="s">
        <v>60</v>
      </c>
      <c r="C23" s="39">
        <v>0.44385</v>
      </c>
      <c r="D23" s="39">
        <v>0.935</v>
      </c>
      <c r="M23" s="39"/>
      <c r="P23" s="39"/>
    </row>
    <row r="24" spans="2:16" ht="12">
      <c r="B24" s="1" t="s">
        <v>43</v>
      </c>
      <c r="C24" s="39">
        <v>0.438</v>
      </c>
      <c r="D24" s="39">
        <v>0.9271</v>
      </c>
      <c r="M24" s="39"/>
      <c r="P24" s="39"/>
    </row>
    <row r="25" spans="2:16" ht="12">
      <c r="B25" s="1" t="s">
        <v>63</v>
      </c>
      <c r="C25" s="39">
        <v>0.4467</v>
      </c>
      <c r="D25" s="39">
        <v>0.924</v>
      </c>
      <c r="M25" s="39"/>
      <c r="P25" s="39"/>
    </row>
    <row r="26" spans="2:16" ht="12">
      <c r="B26" s="1" t="s">
        <v>61</v>
      </c>
      <c r="C26" s="39">
        <v>0.44489999999999996</v>
      </c>
      <c r="D26" s="39">
        <v>0.91739</v>
      </c>
      <c r="M26" s="39"/>
      <c r="P26" s="39"/>
    </row>
    <row r="27" spans="2:16" ht="12">
      <c r="B27" s="1" t="s">
        <v>48</v>
      </c>
      <c r="C27" s="39">
        <v>0.49713</v>
      </c>
      <c r="D27" s="39">
        <v>0.916</v>
      </c>
      <c r="M27" s="39"/>
      <c r="P27" s="39"/>
    </row>
    <row r="28" spans="2:16" ht="12">
      <c r="B28" s="1" t="s">
        <v>58</v>
      </c>
      <c r="C28" s="39">
        <v>0.52239</v>
      </c>
      <c r="D28" s="39">
        <v>0.90613</v>
      </c>
      <c r="M28" s="39"/>
      <c r="P28" s="39"/>
    </row>
    <row r="29" spans="2:16" ht="12">
      <c r="B29" s="1" t="s">
        <v>49</v>
      </c>
      <c r="C29" s="39">
        <v>0.45652</v>
      </c>
      <c r="D29" s="39">
        <v>0.89078</v>
      </c>
      <c r="M29" s="39"/>
      <c r="P29" s="39"/>
    </row>
    <row r="30" spans="2:16" ht="12">
      <c r="B30" s="1" t="s">
        <v>54</v>
      </c>
      <c r="C30" s="39">
        <v>0.47745</v>
      </c>
      <c r="D30" s="39">
        <v>0.86452</v>
      </c>
      <c r="M30" s="39"/>
      <c r="P30" s="39"/>
    </row>
    <row r="31" spans="2:16" ht="12">
      <c r="B31" s="1" t="s">
        <v>56</v>
      </c>
      <c r="C31" s="39">
        <v>0.44615</v>
      </c>
      <c r="D31" s="39">
        <v>0.847</v>
      </c>
      <c r="M31" s="39"/>
      <c r="P31" s="39"/>
    </row>
    <row r="32" spans="2:16" ht="12">
      <c r="B32" s="1" t="s">
        <v>53</v>
      </c>
      <c r="C32" s="39">
        <v>0.47568</v>
      </c>
      <c r="D32" s="39">
        <v>0.83133</v>
      </c>
      <c r="M32" s="39"/>
      <c r="P32" s="39"/>
    </row>
    <row r="33" spans="2:16" ht="12">
      <c r="B33" s="1" t="s">
        <v>55</v>
      </c>
      <c r="C33" s="39">
        <v>0.44322</v>
      </c>
      <c r="D33" s="39">
        <v>0.8131499999999999</v>
      </c>
      <c r="M33" s="39"/>
      <c r="P33" s="39"/>
    </row>
    <row r="34" spans="2:16" ht="12">
      <c r="B34" s="1" t="s">
        <v>47</v>
      </c>
      <c r="C34" s="39">
        <v>0.44157</v>
      </c>
      <c r="D34" s="39">
        <v>0.8106599999999999</v>
      </c>
      <c r="M34" s="39"/>
      <c r="P34" s="39"/>
    </row>
    <row r="35" spans="2:16" ht="12">
      <c r="B35" s="1" t="s">
        <v>207</v>
      </c>
      <c r="C35" s="102" t="s">
        <v>78</v>
      </c>
      <c r="D35" s="102" t="s">
        <v>78</v>
      </c>
      <c r="E35" s="102"/>
      <c r="F35" s="102"/>
      <c r="M35" s="39"/>
      <c r="P35" s="39"/>
    </row>
    <row r="36" spans="2:6" ht="12">
      <c r="B36" s="1" t="s">
        <v>208</v>
      </c>
      <c r="C36" s="102" t="s">
        <v>78</v>
      </c>
      <c r="D36" s="102" t="s">
        <v>78</v>
      </c>
      <c r="E36" s="102"/>
      <c r="F36" s="102"/>
    </row>
    <row r="37" spans="3:4" ht="12">
      <c r="C37" s="73"/>
      <c r="D37" s="64"/>
    </row>
    <row r="38" spans="2:4" ht="12">
      <c r="B38" s="1" t="s">
        <v>209</v>
      </c>
      <c r="C38" s="73"/>
      <c r="D38" s="64"/>
    </row>
    <row r="39" spans="2:3" ht="12">
      <c r="B39" s="1" t="s">
        <v>253</v>
      </c>
      <c r="C39" s="2"/>
    </row>
    <row r="40" ht="12">
      <c r="C40" s="2"/>
    </row>
    <row r="41" ht="12">
      <c r="B41" s="1" t="s">
        <v>252</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B2:Z17"/>
  <sheetViews>
    <sheetView showGridLines="0" workbookViewId="0" topLeftCell="A1">
      <selection activeCell="A1" sqref="A1"/>
    </sheetView>
  </sheetViews>
  <sheetFormatPr defaultColWidth="9.140625" defaultRowHeight="12.75"/>
  <cols>
    <col min="1" max="1" width="9.140625" style="1" customWidth="1"/>
    <col min="2" max="2" width="29.8515625" style="1" customWidth="1"/>
    <col min="3" max="14" width="9.140625" style="1" customWidth="1"/>
    <col min="15" max="24" width="5.421875" style="1" customWidth="1"/>
    <col min="25" max="25" width="4.8515625" style="1" customWidth="1"/>
    <col min="26" max="26" width="7.28125" style="1" customWidth="1"/>
    <col min="27" max="16384" width="9.140625" style="1" customWidth="1"/>
  </cols>
  <sheetData>
    <row r="1" ht="12"/>
    <row r="2" ht="12">
      <c r="B2" s="1" t="s">
        <v>98</v>
      </c>
    </row>
    <row r="3" ht="12">
      <c r="B3" s="1" t="s">
        <v>40</v>
      </c>
    </row>
    <row r="4" ht="12">
      <c r="B4" s="1" t="s">
        <v>99</v>
      </c>
    </row>
    <row r="5" ht="12"/>
    <row r="6" ht="12">
      <c r="B6" s="1" t="s">
        <v>113</v>
      </c>
    </row>
    <row r="7" ht="12">
      <c r="B7" s="1" t="s">
        <v>114</v>
      </c>
    </row>
    <row r="8" spans="15:26" ht="12">
      <c r="O8" s="11"/>
      <c r="Z8" s="11"/>
    </row>
    <row r="9" spans="3:24" ht="12">
      <c r="C9" s="1">
        <v>1995</v>
      </c>
      <c r="D9" s="1">
        <v>1996</v>
      </c>
      <c r="E9" s="1">
        <v>1997</v>
      </c>
      <c r="F9" s="1">
        <v>1998</v>
      </c>
      <c r="G9" s="1">
        <v>1999</v>
      </c>
      <c r="H9" s="1">
        <v>2000</v>
      </c>
      <c r="I9" s="1">
        <v>2001</v>
      </c>
      <c r="J9" s="1">
        <v>2002</v>
      </c>
      <c r="K9" s="1">
        <v>2003</v>
      </c>
      <c r="L9" s="1">
        <v>2004</v>
      </c>
      <c r="M9" s="1">
        <v>2005</v>
      </c>
      <c r="O9" s="11"/>
      <c r="P9" s="11"/>
      <c r="Q9" s="11"/>
      <c r="R9" s="11"/>
      <c r="S9" s="11"/>
      <c r="T9" s="11"/>
      <c r="U9" s="11"/>
      <c r="V9" s="11"/>
      <c r="W9" s="11"/>
      <c r="X9" s="11"/>
    </row>
    <row r="10" spans="2:24" ht="12">
      <c r="B10" s="1" t="s">
        <v>115</v>
      </c>
      <c r="C10" s="2">
        <v>100</v>
      </c>
      <c r="D10" s="2">
        <v>103.15362286764955</v>
      </c>
      <c r="E10" s="2">
        <v>102.18565919847458</v>
      </c>
      <c r="F10" s="2">
        <v>99.81538782389595</v>
      </c>
      <c r="G10" s="2">
        <v>100.07246160917975</v>
      </c>
      <c r="H10" s="2">
        <v>99.08045047499063</v>
      </c>
      <c r="I10" s="2">
        <v>99.20196465661071</v>
      </c>
      <c r="J10" s="2">
        <v>99.25410296571215</v>
      </c>
      <c r="K10" s="2">
        <v>98.38222275188123</v>
      </c>
      <c r="L10" s="2">
        <v>97.99959140590418</v>
      </c>
      <c r="M10" s="2">
        <v>94.70296060471927</v>
      </c>
      <c r="O10" s="11"/>
      <c r="P10" s="11"/>
      <c r="Q10" s="11"/>
      <c r="R10" s="11"/>
      <c r="S10" s="11"/>
      <c r="T10" s="11"/>
      <c r="U10" s="11"/>
      <c r="V10" s="11"/>
      <c r="W10" s="11"/>
      <c r="X10" s="11"/>
    </row>
    <row r="11" spans="2:26" ht="12">
      <c r="B11" s="1" t="s">
        <v>37</v>
      </c>
      <c r="C11" s="2">
        <v>100</v>
      </c>
      <c r="D11" s="2">
        <v>98.35409931345127</v>
      </c>
      <c r="E11" s="2">
        <v>96.30607722765085</v>
      </c>
      <c r="F11" s="2">
        <v>86.27047840459153</v>
      </c>
      <c r="G11" s="2">
        <v>80.87253441824984</v>
      </c>
      <c r="H11" s="2">
        <v>77.0543790184896</v>
      </c>
      <c r="I11" s="2">
        <v>76.55526898906608</v>
      </c>
      <c r="J11" s="2">
        <v>76.38381343310691</v>
      </c>
      <c r="K11" s="2">
        <v>75.53380071924153</v>
      </c>
      <c r="L11" s="2">
        <v>73.14976933415672</v>
      </c>
      <c r="M11" s="2">
        <v>70.88234225725598</v>
      </c>
      <c r="O11" s="2"/>
      <c r="P11" s="2"/>
      <c r="Q11" s="2"/>
      <c r="R11" s="2"/>
      <c r="S11" s="2"/>
      <c r="T11" s="2"/>
      <c r="U11" s="2"/>
      <c r="V11" s="2"/>
      <c r="W11" s="2"/>
      <c r="X11" s="2"/>
      <c r="Z11" s="2"/>
    </row>
    <row r="12" spans="2:26" ht="12">
      <c r="B12" s="1" t="s">
        <v>74</v>
      </c>
      <c r="C12" s="2">
        <v>100</v>
      </c>
      <c r="D12" s="2">
        <v>99.80129897090661</v>
      </c>
      <c r="E12" s="2">
        <v>99.06165663275898</v>
      </c>
      <c r="F12" s="2">
        <v>101.15305910614194</v>
      </c>
      <c r="G12" s="2">
        <v>104.77534920964442</v>
      </c>
      <c r="H12" s="2">
        <v>100.05694119042676</v>
      </c>
      <c r="I12" s="2">
        <v>93.54963077196832</v>
      </c>
      <c r="J12" s="2">
        <v>95.24125863756339</v>
      </c>
      <c r="K12" s="2">
        <v>89.291497375367</v>
      </c>
      <c r="L12" s="2">
        <v>83.05880957323764</v>
      </c>
      <c r="M12" s="2">
        <v>75.61493519973902</v>
      </c>
      <c r="O12" s="2"/>
      <c r="P12" s="2"/>
      <c r="Q12" s="2"/>
      <c r="R12" s="2"/>
      <c r="S12" s="2"/>
      <c r="T12" s="2"/>
      <c r="U12" s="2"/>
      <c r="V12" s="2"/>
      <c r="W12" s="2"/>
      <c r="X12" s="2"/>
      <c r="Z12" s="2"/>
    </row>
    <row r="13" spans="2:26" ht="12">
      <c r="B13" s="1" t="s">
        <v>75</v>
      </c>
      <c r="C13" s="2">
        <v>100</v>
      </c>
      <c r="D13" s="2">
        <v>111.09041356865028</v>
      </c>
      <c r="E13" s="2">
        <v>106.44775487524146</v>
      </c>
      <c r="F13" s="2">
        <v>105.48884714100495</v>
      </c>
      <c r="G13" s="2">
        <v>107.44264810943827</v>
      </c>
      <c r="H13" s="2">
        <v>109.8399174450295</v>
      </c>
      <c r="I13" s="2">
        <v>110.16272854761465</v>
      </c>
      <c r="J13" s="2">
        <v>108.10890905723282</v>
      </c>
      <c r="K13" s="2">
        <v>105.7386288466118</v>
      </c>
      <c r="L13" s="2">
        <v>107.3627391315852</v>
      </c>
      <c r="M13" s="2">
        <v>99.50043658878627</v>
      </c>
      <c r="O13" s="2"/>
      <c r="P13" s="2"/>
      <c r="Q13" s="2"/>
      <c r="R13" s="2"/>
      <c r="S13" s="2"/>
      <c r="T13" s="2"/>
      <c r="U13" s="2"/>
      <c r="V13" s="2"/>
      <c r="W13" s="2"/>
      <c r="X13" s="2"/>
      <c r="Z13" s="2"/>
    </row>
    <row r="14" spans="2:26" ht="12">
      <c r="B14" s="1" t="s">
        <v>76</v>
      </c>
      <c r="C14" s="2">
        <v>100</v>
      </c>
      <c r="D14" s="2">
        <v>104.55682694549564</v>
      </c>
      <c r="E14" s="2">
        <v>105.75264092400954</v>
      </c>
      <c r="F14" s="2">
        <v>106.15797119644171</v>
      </c>
      <c r="G14" s="2">
        <v>109.1118603942106</v>
      </c>
      <c r="H14" s="2">
        <v>109.29614218842477</v>
      </c>
      <c r="I14" s="2">
        <v>113.22928062844126</v>
      </c>
      <c r="J14" s="2">
        <v>114.52597880086806</v>
      </c>
      <c r="K14" s="2">
        <v>115.18105350000897</v>
      </c>
      <c r="L14" s="2">
        <v>116.635579389135</v>
      </c>
      <c r="M14" s="2">
        <v>115.39358286851875</v>
      </c>
      <c r="O14" s="2"/>
      <c r="P14" s="2"/>
      <c r="Q14" s="2"/>
      <c r="R14" s="2"/>
      <c r="S14" s="2"/>
      <c r="T14" s="2"/>
      <c r="U14" s="2"/>
      <c r="V14" s="2"/>
      <c r="W14" s="2"/>
      <c r="X14" s="2"/>
      <c r="Z14" s="2"/>
    </row>
    <row r="15" spans="2:26" ht="12">
      <c r="B15" s="1" t="s">
        <v>77</v>
      </c>
      <c r="C15" s="2">
        <v>100</v>
      </c>
      <c r="D15" s="2">
        <v>104.08585683349088</v>
      </c>
      <c r="E15" s="2">
        <v>108.75318553259712</v>
      </c>
      <c r="F15" s="2">
        <v>112.19296251540423</v>
      </c>
      <c r="G15" s="2">
        <v>112.69546906593604</v>
      </c>
      <c r="H15" s="2">
        <v>117.56260394108709</v>
      </c>
      <c r="I15" s="2">
        <v>121.68913987628767</v>
      </c>
      <c r="J15" s="2">
        <v>120.00693937617402</v>
      </c>
      <c r="K15" s="2">
        <v>128.10208061640805</v>
      </c>
      <c r="L15" s="2">
        <v>136.79544394060852</v>
      </c>
      <c r="M15" s="2">
        <v>142.90927363874565</v>
      </c>
      <c r="O15" s="2"/>
      <c r="P15" s="2"/>
      <c r="Q15" s="2"/>
      <c r="R15" s="2"/>
      <c r="S15" s="2"/>
      <c r="T15" s="2"/>
      <c r="U15" s="2"/>
      <c r="V15" s="2"/>
      <c r="W15" s="2"/>
      <c r="X15" s="2"/>
      <c r="Z15" s="2"/>
    </row>
    <row r="16" ht="12"/>
    <row r="17" ht="12">
      <c r="B17" s="1" t="s">
        <v>225</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AF48"/>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13" width="6.28125" style="1" customWidth="1"/>
    <col min="14" max="14" width="7.7109375" style="1" customWidth="1"/>
    <col min="15" max="15" width="1.7109375" style="1" customWidth="1"/>
    <col min="16" max="19" width="9.140625" style="3" customWidth="1"/>
    <col min="20" max="20" width="5.00390625" style="3" customWidth="1"/>
    <col min="21" max="30" width="5.7109375" style="3" customWidth="1"/>
    <col min="31" max="31" width="3.8515625" style="3" customWidth="1"/>
    <col min="32" max="16384" width="9.140625" style="3" customWidth="1"/>
  </cols>
  <sheetData>
    <row r="1" ht="12.75">
      <c r="Q1" s="1"/>
    </row>
    <row r="2" ht="12.75">
      <c r="B2" s="1" t="s">
        <v>98</v>
      </c>
    </row>
    <row r="3" spans="1:2" ht="12.75">
      <c r="A3" s="11"/>
      <c r="B3" s="1" t="s">
        <v>40</v>
      </c>
    </row>
    <row r="4" ht="12.75">
      <c r="B4" s="1" t="s">
        <v>99</v>
      </c>
    </row>
    <row r="6" spans="2:21" ht="12.75">
      <c r="B6" s="1" t="s">
        <v>100</v>
      </c>
      <c r="U6" s="10"/>
    </row>
    <row r="7" spans="2:17" ht="12.75">
      <c r="B7" s="1" t="s">
        <v>93</v>
      </c>
      <c r="Q7" s="6"/>
    </row>
    <row r="8" spans="17:32" ht="12.75">
      <c r="Q8" s="6"/>
      <c r="R8" s="6"/>
      <c r="S8" s="6"/>
      <c r="U8" s="6"/>
      <c r="AF8" s="6"/>
    </row>
    <row r="9" spans="1:32" ht="48">
      <c r="A9" s="35"/>
      <c r="B9" s="35"/>
      <c r="C9" s="36">
        <v>1995</v>
      </c>
      <c r="D9" s="36">
        <v>1996</v>
      </c>
      <c r="E9" s="36">
        <v>1997</v>
      </c>
      <c r="F9" s="36">
        <v>1998</v>
      </c>
      <c r="G9" s="36">
        <v>1999</v>
      </c>
      <c r="H9" s="36">
        <v>2000</v>
      </c>
      <c r="I9" s="36">
        <v>2001</v>
      </c>
      <c r="J9" s="36">
        <v>2002</v>
      </c>
      <c r="K9" s="36">
        <v>2003</v>
      </c>
      <c r="L9" s="36">
        <v>2004</v>
      </c>
      <c r="M9" s="36">
        <v>2005</v>
      </c>
      <c r="N9" s="56" t="s">
        <v>116</v>
      </c>
      <c r="O9" s="56"/>
      <c r="R9" s="6"/>
      <c r="S9" s="6"/>
      <c r="U9" s="6"/>
      <c r="V9" s="6"/>
      <c r="W9" s="6"/>
      <c r="X9" s="6"/>
      <c r="Y9" s="6"/>
      <c r="Z9" s="6"/>
      <c r="AA9" s="6"/>
      <c r="AB9" s="6"/>
      <c r="AC9" s="6"/>
      <c r="AD9" s="6"/>
      <c r="AF9" s="6"/>
    </row>
    <row r="10" spans="1:31" s="7" customFormat="1" ht="12.75">
      <c r="A10" s="17"/>
      <c r="B10" s="18" t="s">
        <v>112</v>
      </c>
      <c r="C10" s="20">
        <v>730.736</v>
      </c>
      <c r="D10" s="20">
        <v>767.131</v>
      </c>
      <c r="E10" s="20">
        <v>777.68</v>
      </c>
      <c r="F10" s="20">
        <v>806.367</v>
      </c>
      <c r="G10" s="20">
        <v>782.792</v>
      </c>
      <c r="H10" s="20">
        <v>818.914</v>
      </c>
      <c r="I10" s="20">
        <v>849.357</v>
      </c>
      <c r="J10" s="20">
        <v>848.135</v>
      </c>
      <c r="K10" s="20">
        <v>894.018</v>
      </c>
      <c r="L10" s="75">
        <v>929.765</v>
      </c>
      <c r="M10" s="76">
        <v>974.699</v>
      </c>
      <c r="N10" s="53">
        <v>100</v>
      </c>
      <c r="O10" s="53"/>
      <c r="AE10" s="8"/>
    </row>
    <row r="11" spans="1:31" s="7" customFormat="1" ht="12.75">
      <c r="A11" s="14"/>
      <c r="B11" s="15" t="s">
        <v>42</v>
      </c>
      <c r="C11" s="26">
        <v>664.649</v>
      </c>
      <c r="D11" s="26">
        <v>689.232</v>
      </c>
      <c r="E11" s="26">
        <v>706.43</v>
      </c>
      <c r="F11" s="26">
        <v>741.881</v>
      </c>
      <c r="G11" s="26">
        <v>741.542</v>
      </c>
      <c r="H11" s="26">
        <v>772.609</v>
      </c>
      <c r="I11" s="26">
        <v>781.449</v>
      </c>
      <c r="J11" s="26">
        <v>787.462</v>
      </c>
      <c r="K11" s="26">
        <v>809.666</v>
      </c>
      <c r="L11" s="77">
        <v>820.781</v>
      </c>
      <c r="M11" s="78">
        <v>840.125</v>
      </c>
      <c r="N11" s="80">
        <f aca="true" t="shared" si="0" ref="N11:N18">+M11/M$10*100</f>
        <v>86.19327607805076</v>
      </c>
      <c r="O11" s="80"/>
      <c r="AA11" s="8"/>
      <c r="AB11" s="8"/>
      <c r="AC11" s="8"/>
      <c r="AE11" s="8"/>
    </row>
    <row r="12" spans="1:31" s="7" customFormat="1" ht="12.75">
      <c r="A12" s="17"/>
      <c r="B12" s="18" t="s">
        <v>43</v>
      </c>
      <c r="C12" s="20">
        <v>43.775</v>
      </c>
      <c r="D12" s="20">
        <v>47.076</v>
      </c>
      <c r="E12" s="20">
        <v>47.156</v>
      </c>
      <c r="F12" s="20">
        <v>50.062</v>
      </c>
      <c r="G12" s="20">
        <v>46.914</v>
      </c>
      <c r="H12" s="20">
        <v>48.651</v>
      </c>
      <c r="I12" s="20">
        <v>48.71</v>
      </c>
      <c r="J12" s="20">
        <v>45.335</v>
      </c>
      <c r="K12" s="20">
        <v>49.363</v>
      </c>
      <c r="L12" s="20">
        <v>49.309</v>
      </c>
      <c r="M12" s="62">
        <v>48.968</v>
      </c>
      <c r="N12" s="53">
        <f t="shared" si="0"/>
        <v>5.023909945531903</v>
      </c>
      <c r="O12" s="53"/>
      <c r="AA12" s="8"/>
      <c r="AB12" s="8"/>
      <c r="AC12" s="8"/>
      <c r="AE12" s="8"/>
    </row>
    <row r="13" spans="1:31" s="7" customFormat="1" ht="12.75">
      <c r="A13" s="17"/>
      <c r="B13" s="18" t="s">
        <v>68</v>
      </c>
      <c r="C13" s="20">
        <v>13.475</v>
      </c>
      <c r="D13" s="20">
        <v>13.07</v>
      </c>
      <c r="E13" s="20">
        <v>10.784</v>
      </c>
      <c r="F13" s="20">
        <v>10.034</v>
      </c>
      <c r="G13" s="20">
        <v>8.875</v>
      </c>
      <c r="H13" s="20">
        <v>8.681</v>
      </c>
      <c r="I13" s="20">
        <v>8.974</v>
      </c>
      <c r="J13" s="20">
        <v>8.898</v>
      </c>
      <c r="K13" s="20">
        <v>9.18</v>
      </c>
      <c r="L13" s="20">
        <v>9.121</v>
      </c>
      <c r="M13" s="62">
        <v>9.416</v>
      </c>
      <c r="N13" s="53">
        <f t="shared" si="0"/>
        <v>0.9660418241939308</v>
      </c>
      <c r="O13" s="53"/>
      <c r="AA13" s="8"/>
      <c r="AB13" s="8"/>
      <c r="AC13" s="8"/>
      <c r="AE13" s="8"/>
    </row>
    <row r="14" spans="1:31" s="7" customFormat="1" ht="12.75">
      <c r="A14" s="17"/>
      <c r="B14" s="18" t="s">
        <v>44</v>
      </c>
      <c r="C14" s="20">
        <v>8.417</v>
      </c>
      <c r="D14" s="20">
        <v>10.278</v>
      </c>
      <c r="E14" s="20">
        <v>10.333</v>
      </c>
      <c r="F14" s="20">
        <v>10.434</v>
      </c>
      <c r="G14" s="20">
        <v>9.514</v>
      </c>
      <c r="H14" s="20">
        <v>9.294</v>
      </c>
      <c r="I14" s="20">
        <v>10.564</v>
      </c>
      <c r="J14" s="20">
        <v>10.903</v>
      </c>
      <c r="K14" s="20">
        <v>10.925</v>
      </c>
      <c r="L14" s="20">
        <v>11.036</v>
      </c>
      <c r="M14" s="62">
        <v>12.268</v>
      </c>
      <c r="N14" s="53">
        <f t="shared" si="0"/>
        <v>1.2586449765517356</v>
      </c>
      <c r="O14" s="53"/>
      <c r="AA14" s="8"/>
      <c r="AB14" s="8"/>
      <c r="AC14" s="8"/>
      <c r="AE14" s="8"/>
    </row>
    <row r="15" spans="1:31" s="7" customFormat="1" ht="12.75">
      <c r="A15" s="17"/>
      <c r="B15" s="18" t="s">
        <v>45</v>
      </c>
      <c r="C15" s="20">
        <v>7.538</v>
      </c>
      <c r="D15" s="20">
        <v>5.639</v>
      </c>
      <c r="E15" s="20">
        <v>3.931</v>
      </c>
      <c r="F15" s="20">
        <v>1.568</v>
      </c>
      <c r="G15" s="20">
        <v>-3.261</v>
      </c>
      <c r="H15" s="20">
        <v>-7.073</v>
      </c>
      <c r="I15" s="20">
        <v>-5.682</v>
      </c>
      <c r="J15" s="20">
        <v>-8.506</v>
      </c>
      <c r="K15" s="20">
        <v>-6.835</v>
      </c>
      <c r="L15" s="20">
        <v>-9.93</v>
      </c>
      <c r="M15" s="62">
        <v>-10.495</v>
      </c>
      <c r="N15" s="53">
        <f t="shared" si="0"/>
        <v>-1.076742666197462</v>
      </c>
      <c r="O15" s="53"/>
      <c r="AA15" s="8"/>
      <c r="AB15" s="8"/>
      <c r="AC15" s="8"/>
      <c r="AE15" s="8"/>
    </row>
    <row r="16" spans="1:31" s="7" customFormat="1" ht="12.75">
      <c r="A16" s="17"/>
      <c r="B16" s="18" t="s">
        <v>46</v>
      </c>
      <c r="C16" s="20">
        <v>195.089</v>
      </c>
      <c r="D16" s="20">
        <v>207.68</v>
      </c>
      <c r="E16" s="20">
        <v>208.325</v>
      </c>
      <c r="F16" s="20">
        <v>212.716</v>
      </c>
      <c r="G16" s="20">
        <v>202.525</v>
      </c>
      <c r="H16" s="20">
        <v>204.702</v>
      </c>
      <c r="I16" s="20">
        <v>215.723</v>
      </c>
      <c r="J16" s="20">
        <v>208.345</v>
      </c>
      <c r="K16" s="20">
        <v>212.137</v>
      </c>
      <c r="L16" s="75">
        <v>214.712</v>
      </c>
      <c r="M16" s="76">
        <v>214.372</v>
      </c>
      <c r="N16" s="79">
        <f t="shared" si="0"/>
        <v>21.993661632975925</v>
      </c>
      <c r="O16" s="79"/>
      <c r="AA16" s="8"/>
      <c r="AB16" s="8"/>
      <c r="AC16" s="8"/>
      <c r="AE16" s="8"/>
    </row>
    <row r="17" spans="1:31" s="7" customFormat="1" ht="12.75">
      <c r="A17" s="17"/>
      <c r="B17" s="18" t="s">
        <v>47</v>
      </c>
      <c r="C17" s="20">
        <v>1.988</v>
      </c>
      <c r="D17" s="20">
        <v>1.952</v>
      </c>
      <c r="E17" s="20">
        <v>1.937</v>
      </c>
      <c r="F17" s="20">
        <v>2.034</v>
      </c>
      <c r="G17" s="20">
        <v>1.877</v>
      </c>
      <c r="H17" s="20">
        <v>1.46</v>
      </c>
      <c r="I17" s="20">
        <v>1.638</v>
      </c>
      <c r="J17" s="20">
        <v>1.463</v>
      </c>
      <c r="K17" s="20">
        <v>1.461</v>
      </c>
      <c r="L17" s="20">
        <v>1.645</v>
      </c>
      <c r="M17" s="62">
        <v>1.466</v>
      </c>
      <c r="N17" s="53">
        <f t="shared" si="0"/>
        <v>0.15040540720776363</v>
      </c>
      <c r="O17" s="53"/>
      <c r="AA17" s="8"/>
      <c r="AB17" s="8"/>
      <c r="AC17" s="8"/>
      <c r="AE17" s="8"/>
    </row>
    <row r="18" spans="1:31" s="7" customFormat="1" ht="12.75">
      <c r="A18" s="18"/>
      <c r="B18" s="18" t="s">
        <v>51</v>
      </c>
      <c r="C18" s="20">
        <v>7.604</v>
      </c>
      <c r="D18" s="20">
        <v>8.369</v>
      </c>
      <c r="E18" s="20">
        <v>9.452</v>
      </c>
      <c r="F18" s="20">
        <v>10.625</v>
      </c>
      <c r="G18" s="20">
        <v>11.706</v>
      </c>
      <c r="H18" s="20">
        <v>12.234</v>
      </c>
      <c r="I18" s="20">
        <v>13.649</v>
      </c>
      <c r="J18" s="20">
        <v>13.705</v>
      </c>
      <c r="K18" s="20">
        <v>13.535</v>
      </c>
      <c r="L18" s="20">
        <v>13.825</v>
      </c>
      <c r="M18" s="62">
        <v>13.62</v>
      </c>
      <c r="N18" s="53">
        <f t="shared" si="0"/>
        <v>1.3973544653272445</v>
      </c>
      <c r="O18" s="53"/>
      <c r="AA18" s="8"/>
      <c r="AB18" s="8"/>
      <c r="AC18" s="8"/>
      <c r="AE18" s="8"/>
    </row>
    <row r="19" spans="1:31" s="7" customFormat="1" ht="12.75">
      <c r="A19" s="17"/>
      <c r="B19" s="18" t="s">
        <v>48</v>
      </c>
      <c r="C19" s="20">
        <v>18.207</v>
      </c>
      <c r="D19" s="20">
        <v>18.834</v>
      </c>
      <c r="E19" s="20">
        <v>19.196</v>
      </c>
      <c r="F19" s="20">
        <v>21.106</v>
      </c>
      <c r="G19" s="20">
        <v>19.744</v>
      </c>
      <c r="H19" s="20">
        <v>21.982</v>
      </c>
      <c r="I19" s="20">
        <v>22.322</v>
      </c>
      <c r="J19" s="20">
        <v>23.199</v>
      </c>
      <c r="K19" s="20">
        <v>22.472</v>
      </c>
      <c r="L19" s="20">
        <v>24.588</v>
      </c>
      <c r="M19" s="62">
        <v>23.336</v>
      </c>
      <c r="N19" s="53">
        <f aca="true" t="shared" si="1" ref="N19:N38">+M19/M$10*100</f>
        <v>2.3941750222376346</v>
      </c>
      <c r="O19" s="53"/>
      <c r="AA19" s="8"/>
      <c r="AB19" s="8"/>
      <c r="AC19" s="8"/>
      <c r="AE19" s="8"/>
    </row>
    <row r="20" spans="1:31" s="7" customFormat="1" ht="12.75">
      <c r="A20" s="17"/>
      <c r="B20" s="18" t="s">
        <v>49</v>
      </c>
      <c r="C20" s="20">
        <v>75.415</v>
      </c>
      <c r="D20" s="20">
        <v>73.854</v>
      </c>
      <c r="E20" s="20">
        <v>80.231</v>
      </c>
      <c r="F20" s="20">
        <v>87.554</v>
      </c>
      <c r="G20" s="20">
        <v>94.427</v>
      </c>
      <c r="H20" s="20">
        <v>98.351</v>
      </c>
      <c r="I20" s="20">
        <v>98.763</v>
      </c>
      <c r="J20" s="20">
        <v>107.041</v>
      </c>
      <c r="K20" s="20">
        <v>107.759</v>
      </c>
      <c r="L20" s="20">
        <v>114.056</v>
      </c>
      <c r="M20" s="62">
        <v>122.83</v>
      </c>
      <c r="N20" s="53">
        <f>+M20/M$10*100</f>
        <v>12.601839131875584</v>
      </c>
      <c r="O20" s="53"/>
      <c r="AA20" s="8"/>
      <c r="AB20" s="8"/>
      <c r="AC20" s="8"/>
      <c r="AE20" s="8"/>
    </row>
    <row r="21" spans="1:31" s="7" customFormat="1" ht="12.75">
      <c r="A21" s="17"/>
      <c r="B21" s="18" t="s">
        <v>50</v>
      </c>
      <c r="C21" s="20">
        <v>116.049</v>
      </c>
      <c r="D21" s="20">
        <v>124.289</v>
      </c>
      <c r="E21" s="20">
        <v>122.065</v>
      </c>
      <c r="F21" s="20">
        <v>131.561</v>
      </c>
      <c r="G21" s="20">
        <v>131.541</v>
      </c>
      <c r="H21" s="20">
        <v>133.463</v>
      </c>
      <c r="I21" s="20">
        <v>135.914</v>
      </c>
      <c r="J21" s="20">
        <v>136.833</v>
      </c>
      <c r="K21" s="20">
        <v>137.988</v>
      </c>
      <c r="L21" s="20">
        <v>140.55</v>
      </c>
      <c r="M21" s="62">
        <v>143.6</v>
      </c>
      <c r="N21" s="53">
        <f>+M21/M$10*100</f>
        <v>14.732753393611771</v>
      </c>
      <c r="O21" s="53"/>
      <c r="AA21" s="8"/>
      <c r="AB21" s="8"/>
      <c r="AC21" s="8"/>
      <c r="AE21" s="8"/>
    </row>
    <row r="22" spans="1:31" s="7" customFormat="1" ht="12.75">
      <c r="A22" s="17"/>
      <c r="B22" s="18" t="s">
        <v>52</v>
      </c>
      <c r="C22" s="20">
        <v>134.651</v>
      </c>
      <c r="D22" s="20">
        <v>134.434</v>
      </c>
      <c r="E22" s="20">
        <v>134.422</v>
      </c>
      <c r="F22" s="20">
        <v>140.237</v>
      </c>
      <c r="G22" s="20">
        <v>143.642</v>
      </c>
      <c r="H22" s="20">
        <v>152.953</v>
      </c>
      <c r="I22" s="20">
        <v>147.719</v>
      </c>
      <c r="J22" s="20">
        <v>152.585</v>
      </c>
      <c r="K22" s="20">
        <v>155.885</v>
      </c>
      <c r="L22" s="20">
        <v>159.073</v>
      </c>
      <c r="M22" s="62">
        <v>160.475</v>
      </c>
      <c r="N22" s="53">
        <f>+M22/M$10*100</f>
        <v>16.4640571089126</v>
      </c>
      <c r="O22" s="53"/>
      <c r="AA22" s="8"/>
      <c r="AB22" s="8"/>
      <c r="AC22" s="8"/>
      <c r="AE22" s="8"/>
    </row>
    <row r="23" spans="1:31" s="7" customFormat="1" ht="12.75">
      <c r="A23" s="17"/>
      <c r="B23" s="18" t="s">
        <v>53</v>
      </c>
      <c r="C23" s="20">
        <v>2.017</v>
      </c>
      <c r="D23" s="20">
        <v>2.165</v>
      </c>
      <c r="E23" s="20">
        <v>2.124</v>
      </c>
      <c r="F23" s="20">
        <v>2.237</v>
      </c>
      <c r="G23" s="20">
        <v>2.427</v>
      </c>
      <c r="H23" s="20">
        <v>2.537</v>
      </c>
      <c r="I23" s="20">
        <v>2.496</v>
      </c>
      <c r="J23" s="20">
        <v>2.572</v>
      </c>
      <c r="K23" s="20">
        <v>2.651</v>
      </c>
      <c r="L23" s="20">
        <v>2.408</v>
      </c>
      <c r="M23" s="62">
        <v>2.808</v>
      </c>
      <c r="N23" s="53">
        <f t="shared" si="1"/>
        <v>0.2880889382260575</v>
      </c>
      <c r="O23" s="53"/>
      <c r="AA23" s="8"/>
      <c r="AB23" s="8"/>
      <c r="AC23" s="8"/>
      <c r="AE23" s="8"/>
    </row>
    <row r="24" spans="1:31" s="7" customFormat="1" ht="12.75">
      <c r="A24" s="17"/>
      <c r="B24" s="18" t="s">
        <v>54</v>
      </c>
      <c r="C24" s="20">
        <v>3.358</v>
      </c>
      <c r="D24" s="20">
        <v>3.448</v>
      </c>
      <c r="E24" s="20">
        <v>2.693</v>
      </c>
      <c r="F24" s="20">
        <v>2.603</v>
      </c>
      <c r="G24" s="20">
        <v>2.219</v>
      </c>
      <c r="H24" s="20">
        <v>2.254</v>
      </c>
      <c r="I24" s="20">
        <v>2.53</v>
      </c>
      <c r="J24" s="20">
        <v>2.429</v>
      </c>
      <c r="K24" s="20">
        <v>2.671</v>
      </c>
      <c r="L24" s="20">
        <v>3.045</v>
      </c>
      <c r="M24" s="62">
        <v>2.784</v>
      </c>
      <c r="N24" s="53">
        <f t="shared" si="1"/>
        <v>0.28562663960874074</v>
      </c>
      <c r="O24" s="53"/>
      <c r="AA24" s="8"/>
      <c r="AB24" s="8"/>
      <c r="AC24" s="8"/>
      <c r="AE24" s="8"/>
    </row>
    <row r="25" spans="1:31" s="7" customFormat="1" ht="12.75">
      <c r="A25" s="17"/>
      <c r="B25" s="18" t="s">
        <v>55</v>
      </c>
      <c r="C25" s="20">
        <v>5.643</v>
      </c>
      <c r="D25" s="20">
        <v>5.084</v>
      </c>
      <c r="E25" s="20">
        <v>5.053</v>
      </c>
      <c r="F25" s="20">
        <v>4.789</v>
      </c>
      <c r="G25" s="20">
        <v>4.34</v>
      </c>
      <c r="H25" s="20">
        <v>4.328</v>
      </c>
      <c r="I25" s="20">
        <v>3.908</v>
      </c>
      <c r="J25" s="20">
        <v>3.728</v>
      </c>
      <c r="K25" s="20">
        <v>4.091</v>
      </c>
      <c r="L25" s="20">
        <v>4.42</v>
      </c>
      <c r="M25" s="62">
        <v>5.096</v>
      </c>
      <c r="N25" s="53">
        <f t="shared" si="1"/>
        <v>0.5228280730769191</v>
      </c>
      <c r="O25" s="53"/>
      <c r="AA25" s="8"/>
      <c r="AB25" s="8"/>
      <c r="AC25" s="8"/>
      <c r="AE25" s="8"/>
    </row>
    <row r="26" spans="1:31" s="7" customFormat="1" ht="12.75">
      <c r="A26" s="17"/>
      <c r="B26" s="18" t="s">
        <v>56</v>
      </c>
      <c r="C26" s="20">
        <v>3.257</v>
      </c>
      <c r="D26" s="20">
        <v>3.377</v>
      </c>
      <c r="E26" s="20">
        <v>3.297</v>
      </c>
      <c r="F26" s="20">
        <v>3.259</v>
      </c>
      <c r="G26" s="20">
        <v>3.347</v>
      </c>
      <c r="H26" s="20">
        <v>3.62</v>
      </c>
      <c r="I26" s="20">
        <v>3.687</v>
      </c>
      <c r="J26" s="20">
        <v>3.939</v>
      </c>
      <c r="K26" s="20">
        <v>4.142</v>
      </c>
      <c r="L26" s="20">
        <v>4.521</v>
      </c>
      <c r="M26" s="62">
        <v>4.606</v>
      </c>
      <c r="N26" s="53">
        <f t="shared" si="1"/>
        <v>0.4725561429733692</v>
      </c>
      <c r="O26" s="53"/>
      <c r="AA26" s="8"/>
      <c r="AB26" s="8"/>
      <c r="AC26" s="8"/>
      <c r="AE26" s="8"/>
    </row>
    <row r="27" spans="1:31" s="7" customFormat="1" ht="12.75">
      <c r="A27" s="17"/>
      <c r="B27" s="18" t="s">
        <v>57</v>
      </c>
      <c r="C27" s="20">
        <v>12.629</v>
      </c>
      <c r="D27" s="20">
        <v>13.833</v>
      </c>
      <c r="E27" s="20">
        <v>13.599</v>
      </c>
      <c r="F27" s="20">
        <v>14.343</v>
      </c>
      <c r="G27" s="20">
        <v>13.921</v>
      </c>
      <c r="H27" s="20">
        <v>14.011</v>
      </c>
      <c r="I27" s="20">
        <v>13.881</v>
      </c>
      <c r="J27" s="20">
        <v>14.736</v>
      </c>
      <c r="K27" s="20">
        <v>16.25</v>
      </c>
      <c r="L27" s="20">
        <v>15.907</v>
      </c>
      <c r="M27" s="62">
        <v>17.558</v>
      </c>
      <c r="N27" s="53">
        <f t="shared" si="1"/>
        <v>1.8013766301186316</v>
      </c>
      <c r="O27" s="53"/>
      <c r="AA27" s="8"/>
      <c r="AB27" s="8"/>
      <c r="AC27" s="8"/>
      <c r="AE27" s="8"/>
    </row>
    <row r="28" spans="1:31" s="7" customFormat="1" ht="12.75">
      <c r="A28" s="17"/>
      <c r="B28" s="18" t="s">
        <v>58</v>
      </c>
      <c r="C28" s="20">
        <v>0.89</v>
      </c>
      <c r="D28" s="20">
        <v>0.85</v>
      </c>
      <c r="E28" s="20">
        <v>1.014</v>
      </c>
      <c r="F28" s="20">
        <v>0.87</v>
      </c>
      <c r="G28" s="20">
        <v>0.979</v>
      </c>
      <c r="H28" s="20">
        <v>0.818</v>
      </c>
      <c r="I28" s="20">
        <v>0.746</v>
      </c>
      <c r="J28" s="20">
        <v>0.897</v>
      </c>
      <c r="K28" s="20">
        <v>0.897</v>
      </c>
      <c r="L28" s="20">
        <v>0.918</v>
      </c>
      <c r="M28" s="20">
        <v>0.953</v>
      </c>
      <c r="N28" s="53">
        <f t="shared" si="1"/>
        <v>0.09777377426261852</v>
      </c>
      <c r="O28" s="53"/>
      <c r="AA28" s="8"/>
      <c r="AB28" s="8"/>
      <c r="AC28" s="8"/>
      <c r="AE28" s="8"/>
    </row>
    <row r="29" spans="1:31" s="7" customFormat="1" ht="12.75">
      <c r="A29" s="17"/>
      <c r="B29" s="18" t="s">
        <v>59</v>
      </c>
      <c r="C29" s="20">
        <v>16.359</v>
      </c>
      <c r="D29" s="20">
        <v>14.053</v>
      </c>
      <c r="E29" s="20">
        <v>22.721</v>
      </c>
      <c r="F29" s="20">
        <v>23.487</v>
      </c>
      <c r="G29" s="20">
        <v>25.928</v>
      </c>
      <c r="H29" s="20">
        <v>34.331</v>
      </c>
      <c r="I29" s="20">
        <v>31.491</v>
      </c>
      <c r="J29" s="20">
        <v>31.383</v>
      </c>
      <c r="K29" s="20">
        <v>35.403</v>
      </c>
      <c r="L29" s="20">
        <v>30.05</v>
      </c>
      <c r="M29" s="62">
        <v>36.912</v>
      </c>
      <c r="N29" s="53">
        <f t="shared" si="1"/>
        <v>3.7870152734331315</v>
      </c>
      <c r="O29" s="53"/>
      <c r="AA29" s="8"/>
      <c r="AB29" s="8"/>
      <c r="AC29" s="8"/>
      <c r="AE29" s="8"/>
    </row>
    <row r="30" spans="1:31" s="7" customFormat="1" ht="12.75">
      <c r="A30" s="17"/>
      <c r="B30" s="18" t="s">
        <v>60</v>
      </c>
      <c r="C30" s="20">
        <v>17.769</v>
      </c>
      <c r="D30" s="20">
        <v>19.782</v>
      </c>
      <c r="E30" s="20">
        <v>19.005</v>
      </c>
      <c r="F30" s="20">
        <v>20.189</v>
      </c>
      <c r="G30" s="20">
        <v>18.915</v>
      </c>
      <c r="H30" s="20">
        <v>18.853</v>
      </c>
      <c r="I30" s="20">
        <v>19.681</v>
      </c>
      <c r="J30" s="20">
        <v>20.645</v>
      </c>
      <c r="K30" s="20">
        <v>22.895</v>
      </c>
      <c r="L30" s="20">
        <v>23.136</v>
      </c>
      <c r="M30" s="62">
        <v>24.392</v>
      </c>
      <c r="N30" s="53">
        <f t="shared" si="1"/>
        <v>2.5025161613995706</v>
      </c>
      <c r="O30" s="53"/>
      <c r="AA30" s="8"/>
      <c r="AB30" s="8"/>
      <c r="AC30" s="8"/>
      <c r="AE30" s="8"/>
    </row>
    <row r="31" spans="1:31" s="7" customFormat="1" ht="12.75">
      <c r="A31" s="17"/>
      <c r="B31" s="18" t="s">
        <v>61</v>
      </c>
      <c r="C31" s="20">
        <v>-0.152</v>
      </c>
      <c r="D31" s="20">
        <v>5.395</v>
      </c>
      <c r="E31" s="20">
        <v>6.473</v>
      </c>
      <c r="F31" s="20">
        <v>7.986</v>
      </c>
      <c r="G31" s="20">
        <v>9.524</v>
      </c>
      <c r="H31" s="20">
        <v>10.131</v>
      </c>
      <c r="I31" s="20">
        <v>9.386</v>
      </c>
      <c r="J31" s="20">
        <v>10.049</v>
      </c>
      <c r="K31" s="20">
        <v>11.945</v>
      </c>
      <c r="L31" s="20">
        <v>13.631</v>
      </c>
      <c r="M31" s="62">
        <v>16.954</v>
      </c>
      <c r="N31" s="53">
        <f t="shared" si="1"/>
        <v>1.7394087815828272</v>
      </c>
      <c r="O31" s="53"/>
      <c r="AA31" s="8"/>
      <c r="AB31" s="8"/>
      <c r="AC31" s="8"/>
      <c r="AE31" s="8"/>
    </row>
    <row r="32" spans="1:31" s="7" customFormat="1" ht="12.75">
      <c r="A32" s="17"/>
      <c r="B32" s="18" t="s">
        <v>62</v>
      </c>
      <c r="C32" s="20">
        <v>17.876</v>
      </c>
      <c r="D32" s="20">
        <v>16.658</v>
      </c>
      <c r="E32" s="20">
        <v>18.436</v>
      </c>
      <c r="F32" s="20">
        <v>19.406</v>
      </c>
      <c r="G32" s="20">
        <v>22.083</v>
      </c>
      <c r="H32" s="20">
        <v>21.588</v>
      </c>
      <c r="I32" s="20">
        <v>21.538</v>
      </c>
      <c r="J32" s="20">
        <v>22.252</v>
      </c>
      <c r="K32" s="20">
        <v>22.087</v>
      </c>
      <c r="L32" s="20">
        <v>22.423</v>
      </c>
      <c r="M32" s="62">
        <v>24.04</v>
      </c>
      <c r="N32" s="53">
        <f t="shared" si="1"/>
        <v>2.4664024483455917</v>
      </c>
      <c r="O32" s="53"/>
      <c r="AA32" s="8"/>
      <c r="AB32" s="8"/>
      <c r="AC32" s="8"/>
      <c r="AE32" s="8"/>
    </row>
    <row r="33" spans="1:31" s="7" customFormat="1" ht="12.75">
      <c r="A33" s="17"/>
      <c r="B33" s="18" t="s">
        <v>70</v>
      </c>
      <c r="C33" s="20">
        <v>14.542</v>
      </c>
      <c r="D33" s="20">
        <v>14.912</v>
      </c>
      <c r="E33" s="20">
        <v>14.795</v>
      </c>
      <c r="F33" s="20">
        <v>11.64</v>
      </c>
      <c r="G33" s="20">
        <v>7.982</v>
      </c>
      <c r="H33" s="20">
        <v>8.098</v>
      </c>
      <c r="I33" s="20">
        <v>9.457</v>
      </c>
      <c r="J33" s="20">
        <v>9.118</v>
      </c>
      <c r="K33" s="20">
        <v>10.153</v>
      </c>
      <c r="L33" s="20">
        <v>11.974</v>
      </c>
      <c r="M33" s="62">
        <v>10.719</v>
      </c>
      <c r="N33" s="53">
        <f t="shared" si="1"/>
        <v>1.0997241199590848</v>
      </c>
      <c r="O33" s="53"/>
      <c r="AA33" s="8"/>
      <c r="AB33" s="8"/>
      <c r="AC33" s="8"/>
      <c r="AE33" s="8"/>
    </row>
    <row r="34" spans="1:31" s="7" customFormat="1" ht="12.75">
      <c r="A34" s="17"/>
      <c r="B34" s="18" t="s">
        <v>63</v>
      </c>
      <c r="C34" s="20">
        <v>3.056</v>
      </c>
      <c r="D34" s="20">
        <v>3.49</v>
      </c>
      <c r="E34" s="20">
        <v>3.589</v>
      </c>
      <c r="F34" s="20">
        <v>3.355</v>
      </c>
      <c r="G34" s="20">
        <v>3.554</v>
      </c>
      <c r="H34" s="20">
        <v>3.369</v>
      </c>
      <c r="I34" s="20">
        <v>3.377</v>
      </c>
      <c r="J34" s="20">
        <v>3.442</v>
      </c>
      <c r="K34" s="20">
        <v>3.685</v>
      </c>
      <c r="L34" s="20">
        <v>3.708</v>
      </c>
      <c r="M34" s="62">
        <v>3.81</v>
      </c>
      <c r="N34" s="53">
        <f t="shared" si="1"/>
        <v>0.390889905499031</v>
      </c>
      <c r="O34" s="53"/>
      <c r="AA34" s="8"/>
      <c r="AB34" s="8"/>
      <c r="AC34" s="8"/>
      <c r="AE34" s="8"/>
    </row>
    <row r="35" spans="1:31" s="7" customFormat="1" ht="12.75">
      <c r="A35" s="17"/>
      <c r="B35" s="18" t="s">
        <v>64</v>
      </c>
      <c r="C35" s="20">
        <v>12.482</v>
      </c>
      <c r="D35" s="20">
        <v>13.362</v>
      </c>
      <c r="E35" s="20">
        <v>13.243</v>
      </c>
      <c r="F35" s="20">
        <v>12.567</v>
      </c>
      <c r="G35" s="20">
        <v>11.699</v>
      </c>
      <c r="H35" s="20">
        <v>11.623</v>
      </c>
      <c r="I35" s="20">
        <v>12.234</v>
      </c>
      <c r="J35" s="20">
        <v>12.575</v>
      </c>
      <c r="K35" s="20">
        <v>12.644</v>
      </c>
      <c r="L35" s="20">
        <v>13.195</v>
      </c>
      <c r="M35" s="62">
        <v>12.539</v>
      </c>
      <c r="N35" s="53">
        <f t="shared" si="1"/>
        <v>1.2864484317722702</v>
      </c>
      <c r="O35" s="53"/>
      <c r="AA35" s="8"/>
      <c r="AB35" s="8"/>
      <c r="AC35" s="8"/>
      <c r="AE35" s="8"/>
    </row>
    <row r="36" spans="1:31" s="7" customFormat="1" ht="12.75">
      <c r="A36" s="17"/>
      <c r="B36" s="18" t="s">
        <v>65</v>
      </c>
      <c r="C36" s="20">
        <v>15.542</v>
      </c>
      <c r="D36" s="20">
        <v>17.335</v>
      </c>
      <c r="E36" s="20">
        <v>18.536</v>
      </c>
      <c r="F36" s="20">
        <v>18.326</v>
      </c>
      <c r="G36" s="20">
        <v>17.217</v>
      </c>
      <c r="H36" s="20">
        <v>18.512</v>
      </c>
      <c r="I36" s="20">
        <v>18.875</v>
      </c>
      <c r="J36" s="20">
        <v>18.76</v>
      </c>
      <c r="K36" s="20">
        <v>22.315</v>
      </c>
      <c r="L36" s="20">
        <v>20.831</v>
      </c>
      <c r="M36" s="62">
        <v>19.163</v>
      </c>
      <c r="N36" s="53">
        <f t="shared" si="1"/>
        <v>1.966042850151688</v>
      </c>
      <c r="O36" s="53"/>
      <c r="AA36" s="8"/>
      <c r="AB36" s="8"/>
      <c r="AC36" s="8"/>
      <c r="AE36" s="8"/>
    </row>
    <row r="37" spans="1:31" s="7" customFormat="1" ht="12.75">
      <c r="A37" s="17"/>
      <c r="B37" s="18" t="s">
        <v>66</v>
      </c>
      <c r="C37" s="20">
        <v>19.281</v>
      </c>
      <c r="D37" s="20">
        <v>21.175</v>
      </c>
      <c r="E37" s="20">
        <v>19.685</v>
      </c>
      <c r="F37" s="20">
        <v>19.767</v>
      </c>
      <c r="G37" s="20">
        <v>18.098</v>
      </c>
      <c r="H37" s="20">
        <v>19.172</v>
      </c>
      <c r="I37" s="20">
        <v>19.124</v>
      </c>
      <c r="J37" s="20">
        <v>19.722</v>
      </c>
      <c r="K37" s="20">
        <v>22.685</v>
      </c>
      <c r="L37" s="20">
        <v>20.187</v>
      </c>
      <c r="M37" s="62">
        <v>19.867</v>
      </c>
      <c r="N37" s="53">
        <f t="shared" si="1"/>
        <v>2.038270276259645</v>
      </c>
      <c r="O37" s="53"/>
      <c r="AA37" s="8"/>
      <c r="AB37" s="8"/>
      <c r="AC37" s="8"/>
      <c r="AE37" s="8"/>
    </row>
    <row r="38" spans="1:31" s="7" customFormat="1" ht="12.75">
      <c r="A38" s="14"/>
      <c r="B38" s="15" t="s">
        <v>67</v>
      </c>
      <c r="C38" s="26">
        <v>-36.021</v>
      </c>
      <c r="D38" s="26">
        <v>-33.265</v>
      </c>
      <c r="E38" s="26">
        <v>-34.413</v>
      </c>
      <c r="F38" s="26">
        <v>-36.385</v>
      </c>
      <c r="G38" s="26">
        <v>-46.945</v>
      </c>
      <c r="H38" s="26">
        <v>-39.03</v>
      </c>
      <c r="I38" s="26">
        <v>-21.347</v>
      </c>
      <c r="J38" s="26">
        <v>-27.909</v>
      </c>
      <c r="K38" s="26">
        <v>-14.365</v>
      </c>
      <c r="L38" s="26">
        <v>11.428</v>
      </c>
      <c r="M38" s="63">
        <v>32.641</v>
      </c>
      <c r="N38" s="54">
        <f t="shared" si="1"/>
        <v>3.3488287153264755</v>
      </c>
      <c r="O38" s="54"/>
      <c r="AA38" s="8"/>
      <c r="AB38" s="8"/>
      <c r="AC38" s="8"/>
      <c r="AE38" s="8"/>
    </row>
    <row r="39" spans="1:31" s="7" customFormat="1" ht="12.75">
      <c r="A39" s="17"/>
      <c r="B39" s="18" t="s">
        <v>69</v>
      </c>
      <c r="C39" s="20">
        <v>2.922</v>
      </c>
      <c r="D39" s="20">
        <v>3.231</v>
      </c>
      <c r="E39" s="20">
        <v>3.71</v>
      </c>
      <c r="F39" s="20">
        <v>3.991</v>
      </c>
      <c r="G39" s="20">
        <v>4.354</v>
      </c>
      <c r="H39" s="20">
        <v>4.174</v>
      </c>
      <c r="I39" s="20">
        <v>4.166</v>
      </c>
      <c r="J39" s="20">
        <v>4.967</v>
      </c>
      <c r="K39" s="20">
        <v>4.985</v>
      </c>
      <c r="L39" s="20">
        <v>5.09</v>
      </c>
      <c r="M39" s="62">
        <v>5.236</v>
      </c>
      <c r="N39" s="55" t="s">
        <v>36</v>
      </c>
      <c r="O39" s="55"/>
      <c r="AA39" s="8"/>
      <c r="AB39" s="8"/>
      <c r="AC39" s="8"/>
      <c r="AE39" s="8"/>
    </row>
    <row r="40" spans="1:31" s="7" customFormat="1" ht="12.75">
      <c r="A40" s="14"/>
      <c r="B40" s="15" t="s">
        <v>71</v>
      </c>
      <c r="C40" s="26">
        <v>36.758</v>
      </c>
      <c r="D40" s="26">
        <v>40.899</v>
      </c>
      <c r="E40" s="26">
        <v>42.742</v>
      </c>
      <c r="F40" s="26">
        <v>43.41</v>
      </c>
      <c r="G40" s="26">
        <v>43.347</v>
      </c>
      <c r="H40" s="26">
        <v>50.873</v>
      </c>
      <c r="I40" s="26">
        <v>46.07</v>
      </c>
      <c r="J40" s="26">
        <v>51.002</v>
      </c>
      <c r="K40" s="26">
        <v>56.655</v>
      </c>
      <c r="L40" s="26">
        <v>58.574</v>
      </c>
      <c r="M40" s="63">
        <v>61.986</v>
      </c>
      <c r="N40" s="57" t="s">
        <v>36</v>
      </c>
      <c r="O40" s="57"/>
      <c r="AA40" s="8"/>
      <c r="AB40" s="8"/>
      <c r="AC40" s="8"/>
      <c r="AE40" s="8"/>
    </row>
    <row r="41" spans="1:31" s="7" customFormat="1" ht="12.75">
      <c r="A41" s="17"/>
      <c r="B41" s="18" t="s">
        <v>72</v>
      </c>
      <c r="C41" s="20">
        <v>0.798</v>
      </c>
      <c r="D41" s="20">
        <v>0.863</v>
      </c>
      <c r="E41" s="20">
        <v>0.868</v>
      </c>
      <c r="F41" s="20">
        <v>0.929</v>
      </c>
      <c r="G41" s="20">
        <v>0.967</v>
      </c>
      <c r="H41" s="20">
        <v>1.03</v>
      </c>
      <c r="I41" s="20">
        <v>0.942</v>
      </c>
      <c r="J41" s="20">
        <v>0.963</v>
      </c>
      <c r="K41" s="20">
        <v>0.932</v>
      </c>
      <c r="L41" s="20">
        <v>1.065</v>
      </c>
      <c r="M41" s="62">
        <v>1.057</v>
      </c>
      <c r="N41" s="55" t="s">
        <v>36</v>
      </c>
      <c r="O41" s="55"/>
      <c r="AA41" s="8"/>
      <c r="AB41" s="8"/>
      <c r="AC41" s="8"/>
      <c r="AE41" s="8"/>
    </row>
    <row r="42" spans="1:31" s="7" customFormat="1" ht="12.75">
      <c r="A42" s="14"/>
      <c r="B42" s="15" t="s">
        <v>73</v>
      </c>
      <c r="C42" s="26">
        <v>-156.762</v>
      </c>
      <c r="D42" s="26">
        <v>-182.103</v>
      </c>
      <c r="E42" s="26">
        <v>-186.949</v>
      </c>
      <c r="F42" s="26">
        <v>-180.151</v>
      </c>
      <c r="G42" s="26">
        <v>-181.591</v>
      </c>
      <c r="H42" s="26">
        <v>-197.835</v>
      </c>
      <c r="I42" s="26">
        <v>-202.843</v>
      </c>
      <c r="J42" s="26">
        <v>-208.198</v>
      </c>
      <c r="K42" s="26">
        <v>-206.679</v>
      </c>
      <c r="L42" s="26">
        <v>-209.625</v>
      </c>
      <c r="M42" s="63">
        <v>-200.264</v>
      </c>
      <c r="N42" s="57" t="s">
        <v>36</v>
      </c>
      <c r="O42" s="57"/>
      <c r="AA42" s="8"/>
      <c r="AB42" s="8"/>
      <c r="AC42" s="8"/>
      <c r="AE42" s="8"/>
    </row>
    <row r="43" spans="1:15" ht="12.75">
      <c r="A43" s="21"/>
      <c r="B43" s="22"/>
      <c r="C43" s="20"/>
      <c r="D43" s="20"/>
      <c r="E43" s="20"/>
      <c r="F43" s="20"/>
      <c r="G43" s="20"/>
      <c r="H43" s="20"/>
      <c r="I43" s="20"/>
      <c r="J43" s="20"/>
      <c r="K43" s="20"/>
      <c r="L43" s="20"/>
      <c r="M43" s="20"/>
      <c r="N43" s="20"/>
      <c r="O43" s="20"/>
    </row>
    <row r="44" spans="1:32" ht="12.75">
      <c r="A44" s="21"/>
      <c r="B44" s="1" t="s">
        <v>226</v>
      </c>
      <c r="C44" s="20"/>
      <c r="D44" s="20"/>
      <c r="E44" s="20"/>
      <c r="F44" s="20"/>
      <c r="G44" s="20"/>
      <c r="H44" s="20"/>
      <c r="I44" s="20"/>
      <c r="J44" s="20"/>
      <c r="K44" s="20"/>
      <c r="L44" s="20"/>
      <c r="M44" s="20"/>
      <c r="N44" s="20"/>
      <c r="O44" s="20"/>
      <c r="AF44" s="4"/>
    </row>
    <row r="45" spans="1:15" s="9" customFormat="1" ht="12.75">
      <c r="A45" s="21"/>
      <c r="B45" s="21"/>
      <c r="C45" s="24"/>
      <c r="D45" s="24"/>
      <c r="E45" s="24"/>
      <c r="F45" s="24"/>
      <c r="G45" s="24"/>
      <c r="H45" s="24"/>
      <c r="I45" s="24"/>
      <c r="J45" s="24"/>
      <c r="K45" s="24"/>
      <c r="L45" s="24"/>
      <c r="M45" s="24"/>
      <c r="N45" s="24"/>
      <c r="O45" s="24"/>
    </row>
    <row r="46" spans="1:15" s="9" customFormat="1" ht="12.75">
      <c r="A46" s="21"/>
      <c r="B46" s="21" t="s">
        <v>3</v>
      </c>
      <c r="C46" s="24"/>
      <c r="D46" s="24"/>
      <c r="E46" s="24"/>
      <c r="F46" s="24"/>
      <c r="G46" s="24"/>
      <c r="H46" s="24"/>
      <c r="I46" s="24"/>
      <c r="J46" s="24"/>
      <c r="K46" s="24"/>
      <c r="L46" s="24"/>
      <c r="M46" s="24"/>
      <c r="N46" s="24"/>
      <c r="O46" s="24"/>
    </row>
    <row r="47" spans="1:15" s="9" customFormat="1" ht="12.75">
      <c r="A47" s="21"/>
      <c r="B47" s="21"/>
      <c r="C47" s="24"/>
      <c r="D47" s="24"/>
      <c r="E47" s="24"/>
      <c r="F47" s="24"/>
      <c r="G47" s="24"/>
      <c r="H47" s="24"/>
      <c r="I47" s="24"/>
      <c r="J47" s="24"/>
      <c r="K47" s="24"/>
      <c r="L47" s="24"/>
      <c r="M47" s="24"/>
      <c r="N47" s="24"/>
      <c r="O47" s="24"/>
    </row>
    <row r="48" ht="12.75">
      <c r="B48" s="21"/>
    </row>
  </sheetData>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37"/>
  <dimension ref="A1:AC44"/>
  <sheetViews>
    <sheetView showGridLines="0" workbookViewId="0" topLeftCell="A1">
      <selection activeCell="A1" sqref="A1"/>
    </sheetView>
  </sheetViews>
  <sheetFormatPr defaultColWidth="9.140625" defaultRowHeight="12.75"/>
  <cols>
    <col min="1" max="1" width="1.7109375" style="1" customWidth="1"/>
    <col min="2" max="2" width="21.421875" style="1" customWidth="1"/>
    <col min="3" max="8" width="12.00390625" style="1" customWidth="1"/>
    <col min="9" max="9" width="1.7109375" style="1" customWidth="1"/>
    <col min="10" max="15" width="6.8515625" style="1" customWidth="1"/>
    <col min="16" max="16" width="1.7109375" style="1" customWidth="1"/>
    <col min="17" max="17" width="14.8515625" style="3" customWidth="1"/>
    <col min="18" max="16384" width="9.140625" style="3" customWidth="1"/>
  </cols>
  <sheetData>
    <row r="1" ht="12.75">
      <c r="R1" s="1"/>
    </row>
    <row r="2" ht="12.75">
      <c r="B2" s="1" t="s">
        <v>98</v>
      </c>
    </row>
    <row r="3" spans="1:2" ht="12.75">
      <c r="A3" s="11"/>
      <c r="B3" s="1" t="s">
        <v>40</v>
      </c>
    </row>
    <row r="4" ht="12.75">
      <c r="B4" s="1" t="s">
        <v>99</v>
      </c>
    </row>
    <row r="5" ht="12.75">
      <c r="B5" s="5"/>
    </row>
    <row r="6" ht="12.75">
      <c r="B6" s="64" t="s">
        <v>136</v>
      </c>
    </row>
    <row r="7" spans="2:17" ht="12.75">
      <c r="B7" s="64" t="s">
        <v>220</v>
      </c>
      <c r="J7" s="12"/>
      <c r="K7" s="12"/>
      <c r="L7" s="12"/>
      <c r="M7" s="12"/>
      <c r="N7" s="12"/>
      <c r="O7" s="12"/>
      <c r="P7" s="12"/>
      <c r="Q7" s="9"/>
    </row>
    <row r="8" spans="10:17" ht="12.75">
      <c r="J8" s="12"/>
      <c r="K8" s="12"/>
      <c r="L8" s="12"/>
      <c r="M8" s="12"/>
      <c r="N8" s="12"/>
      <c r="O8" s="12"/>
      <c r="P8" s="12"/>
      <c r="Q8" s="9"/>
    </row>
    <row r="9" spans="1:18" ht="15" customHeight="1">
      <c r="A9" s="12"/>
      <c r="B9" s="12"/>
      <c r="C9" s="115" t="s">
        <v>74</v>
      </c>
      <c r="D9" s="115"/>
      <c r="E9" s="115"/>
      <c r="F9" s="115"/>
      <c r="G9" s="115"/>
      <c r="H9" s="115"/>
      <c r="I9" s="13"/>
      <c r="J9" s="116"/>
      <c r="K9" s="116"/>
      <c r="L9" s="116"/>
      <c r="M9" s="116"/>
      <c r="N9" s="116"/>
      <c r="O9" s="116"/>
      <c r="P9" s="12"/>
      <c r="Q9" s="9"/>
      <c r="R9" s="6"/>
    </row>
    <row r="10" spans="1:29" s="29" customFormat="1" ht="15" customHeight="1">
      <c r="A10" s="27"/>
      <c r="B10" s="28"/>
      <c r="C10" s="16">
        <v>2000</v>
      </c>
      <c r="D10" s="16">
        <v>2001</v>
      </c>
      <c r="E10" s="16">
        <v>2002</v>
      </c>
      <c r="F10" s="16">
        <v>2003</v>
      </c>
      <c r="G10" s="16">
        <v>2004</v>
      </c>
      <c r="H10" s="16">
        <v>2005</v>
      </c>
      <c r="I10" s="16"/>
      <c r="J10" s="67"/>
      <c r="K10" s="67"/>
      <c r="L10" s="67"/>
      <c r="M10" s="67"/>
      <c r="N10" s="67"/>
      <c r="O10" s="67"/>
      <c r="P10" s="68"/>
      <c r="Q10" s="69"/>
      <c r="R10" s="30"/>
      <c r="S10" s="30"/>
      <c r="T10" s="30"/>
      <c r="U10" s="30"/>
      <c r="V10" s="30"/>
      <c r="W10" s="30"/>
      <c r="X10" s="30"/>
      <c r="Y10" s="30"/>
      <c r="Z10" s="30"/>
      <c r="AA10" s="30"/>
      <c r="AC10" s="30"/>
    </row>
    <row r="11" spans="1:29" s="7" customFormat="1" ht="12.75">
      <c r="A11" s="17"/>
      <c r="B11" s="18" t="s">
        <v>117</v>
      </c>
      <c r="C11" s="20">
        <v>21.71562676427936</v>
      </c>
      <c r="D11" s="20">
        <v>25.259092218168927</v>
      </c>
      <c r="E11" s="20">
        <v>28.97552871278969</v>
      </c>
      <c r="F11" s="20">
        <v>30.84304032412406</v>
      </c>
      <c r="G11" s="20">
        <v>32.84111810430729</v>
      </c>
      <c r="H11" s="20">
        <v>32.39502632957459</v>
      </c>
      <c r="I11" s="19"/>
      <c r="J11" s="24"/>
      <c r="K11" s="24"/>
      <c r="L11" s="24"/>
      <c r="M11" s="24"/>
      <c r="N11" s="24"/>
      <c r="O11" s="24"/>
      <c r="P11" s="21"/>
      <c r="Q11" s="66"/>
      <c r="R11" s="31"/>
      <c r="S11" s="31"/>
      <c r="T11" s="31"/>
      <c r="Z11" s="8"/>
      <c r="AA11" s="8"/>
      <c r="AC11" s="8"/>
    </row>
    <row r="12" spans="1:29" s="7" customFormat="1" ht="12.75">
      <c r="A12" s="21"/>
      <c r="B12" s="22" t="s">
        <v>118</v>
      </c>
      <c r="C12" s="24">
        <v>21.199765316251113</v>
      </c>
      <c r="D12" s="24">
        <v>19.96060346482742</v>
      </c>
      <c r="E12" s="24">
        <v>19.306937183807182</v>
      </c>
      <c r="F12" s="24">
        <v>19.211283677161457</v>
      </c>
      <c r="G12" s="24">
        <v>18.885617966569253</v>
      </c>
      <c r="H12" s="24">
        <v>16.79544264012572</v>
      </c>
      <c r="I12" s="23"/>
      <c r="J12" s="24"/>
      <c r="K12" s="24"/>
      <c r="L12" s="24"/>
      <c r="M12" s="24"/>
      <c r="N12" s="24"/>
      <c r="O12" s="24"/>
      <c r="P12" s="21"/>
      <c r="Q12" s="66"/>
      <c r="R12" s="31"/>
      <c r="S12" s="31"/>
      <c r="T12" s="31"/>
      <c r="Z12" s="8"/>
      <c r="AA12" s="8"/>
      <c r="AC12" s="8"/>
    </row>
    <row r="13" spans="1:29" s="7" customFormat="1" ht="12.75">
      <c r="A13" s="21"/>
      <c r="B13" s="22" t="s">
        <v>119</v>
      </c>
      <c r="C13" s="24">
        <v>12.018870639808416</v>
      </c>
      <c r="D13" s="24">
        <v>10.614541641436146</v>
      </c>
      <c r="E13" s="24">
        <v>9.954091752810967</v>
      </c>
      <c r="F13" s="24">
        <v>11.110168236853223</v>
      </c>
      <c r="G13" s="24">
        <v>11.206754753527141</v>
      </c>
      <c r="H13" s="24">
        <v>10.467729039728708</v>
      </c>
      <c r="I13" s="23"/>
      <c r="J13" s="24"/>
      <c r="K13" s="24"/>
      <c r="L13" s="24"/>
      <c r="M13" s="24"/>
      <c r="N13" s="24"/>
      <c r="O13" s="24"/>
      <c r="P13" s="21"/>
      <c r="Q13" s="66"/>
      <c r="R13" s="31"/>
      <c r="S13" s="31"/>
      <c r="T13" s="31"/>
      <c r="Z13" s="8"/>
      <c r="AA13" s="8"/>
      <c r="AC13" s="8"/>
    </row>
    <row r="14" spans="1:29" s="7" customFormat="1" ht="12.75">
      <c r="A14" s="17"/>
      <c r="B14" s="18" t="s">
        <v>120</v>
      </c>
      <c r="C14" s="20">
        <v>8.40249000933569</v>
      </c>
      <c r="D14" s="20">
        <v>8.082381958085335</v>
      </c>
      <c r="E14" s="20">
        <v>7.334268605389489</v>
      </c>
      <c r="F14" s="20">
        <v>8.29610986130119</v>
      </c>
      <c r="G14" s="20">
        <v>8.690753191945458</v>
      </c>
      <c r="H14" s="20">
        <v>8.719259187780871</v>
      </c>
      <c r="I14" s="19"/>
      <c r="J14" s="24"/>
      <c r="K14" s="24"/>
      <c r="L14" s="24"/>
      <c r="M14" s="24"/>
      <c r="N14" s="24"/>
      <c r="O14" s="24"/>
      <c r="P14" s="21"/>
      <c r="Q14" s="70"/>
      <c r="R14" s="65"/>
      <c r="S14" s="31"/>
      <c r="T14" s="31"/>
      <c r="Z14" s="8"/>
      <c r="AA14" s="8"/>
      <c r="AC14" s="8"/>
    </row>
    <row r="15" spans="1:29" s="7" customFormat="1" ht="12.75">
      <c r="A15" s="17"/>
      <c r="B15" s="18" t="s">
        <v>121</v>
      </c>
      <c r="C15" s="20">
        <v>6.545130496710369</v>
      </c>
      <c r="D15" s="20">
        <v>5.799081362891196</v>
      </c>
      <c r="E15" s="20">
        <v>4.8564220037423365</v>
      </c>
      <c r="F15" s="20">
        <v>6.260404216212703</v>
      </c>
      <c r="G15" s="20">
        <v>6.249357055860447</v>
      </c>
      <c r="H15" s="20">
        <v>6.097329822723388</v>
      </c>
      <c r="I15" s="19"/>
      <c r="J15" s="24"/>
      <c r="K15" s="24"/>
      <c r="L15" s="24"/>
      <c r="M15" s="24"/>
      <c r="N15" s="24"/>
      <c r="O15" s="24"/>
      <c r="P15" s="21"/>
      <c r="Q15" s="70"/>
      <c r="R15" s="65"/>
      <c r="S15" s="31"/>
      <c r="T15" s="31"/>
      <c r="Z15" s="8"/>
      <c r="AA15" s="8"/>
      <c r="AC15" s="8"/>
    </row>
    <row r="16" spans="1:29" s="7" customFormat="1" ht="12.75">
      <c r="A16" s="17"/>
      <c r="B16" s="18" t="s">
        <v>122</v>
      </c>
      <c r="C16" s="20" t="s">
        <v>36</v>
      </c>
      <c r="D16" s="20" t="s">
        <v>36</v>
      </c>
      <c r="E16" s="20" t="s">
        <v>36</v>
      </c>
      <c r="F16" s="20" t="s">
        <v>36</v>
      </c>
      <c r="G16" s="20">
        <v>3.8516876408946286</v>
      </c>
      <c r="H16" s="20">
        <v>4.546676408149762</v>
      </c>
      <c r="I16" s="19"/>
      <c r="J16" s="24"/>
      <c r="K16" s="24"/>
      <c r="L16" s="24"/>
      <c r="M16" s="24"/>
      <c r="N16" s="24"/>
      <c r="O16" s="24"/>
      <c r="P16" s="21"/>
      <c r="Q16" s="70"/>
      <c r="R16" s="65"/>
      <c r="S16" s="31"/>
      <c r="T16" s="31"/>
      <c r="Z16" s="8"/>
      <c r="AA16" s="8"/>
      <c r="AC16" s="8"/>
    </row>
    <row r="17" spans="1:29" s="7" customFormat="1" ht="12.75">
      <c r="A17" s="17"/>
      <c r="B17" s="18" t="s">
        <v>123</v>
      </c>
      <c r="C17" s="20">
        <v>3.951801271572639</v>
      </c>
      <c r="D17" s="20">
        <v>3.568764861392134</v>
      </c>
      <c r="E17" s="20">
        <v>3.3652936648117313</v>
      </c>
      <c r="F17" s="20">
        <v>3.365278715636747</v>
      </c>
      <c r="G17" s="20">
        <v>3.7568383308322586</v>
      </c>
      <c r="H17" s="20">
        <v>3.924622977033994</v>
      </c>
      <c r="I17" s="19"/>
      <c r="J17" s="24"/>
      <c r="K17" s="24"/>
      <c r="L17" s="24"/>
      <c r="M17" s="24"/>
      <c r="N17" s="24"/>
      <c r="O17" s="24"/>
      <c r="P17" s="21"/>
      <c r="Q17" s="70"/>
      <c r="R17" s="65"/>
      <c r="S17" s="31"/>
      <c r="T17" s="31"/>
      <c r="Z17" s="8"/>
      <c r="AA17" s="8"/>
      <c r="AC17" s="8"/>
    </row>
    <row r="18" spans="1:29" s="7" customFormat="1" ht="12.75">
      <c r="A18" s="17"/>
      <c r="B18" s="18" t="s">
        <v>124</v>
      </c>
      <c r="C18" s="20">
        <v>4.1340870765268285</v>
      </c>
      <c r="D18" s="20">
        <v>4.748814780900619</v>
      </c>
      <c r="E18" s="20">
        <v>3.4538885278081106</v>
      </c>
      <c r="F18" s="20">
        <v>4.193102252907764</v>
      </c>
      <c r="G18" s="20">
        <v>2.583176347896476</v>
      </c>
      <c r="H18" s="20">
        <v>3.208141490446913</v>
      </c>
      <c r="I18" s="19"/>
      <c r="J18" s="24"/>
      <c r="K18" s="24"/>
      <c r="L18" s="24"/>
      <c r="M18" s="24"/>
      <c r="N18" s="24"/>
      <c r="O18" s="24"/>
      <c r="P18" s="21"/>
      <c r="Q18" s="70"/>
      <c r="R18" s="65"/>
      <c r="S18" s="31"/>
      <c r="T18" s="31"/>
      <c r="Z18" s="8"/>
      <c r="AA18" s="8"/>
      <c r="AC18" s="8"/>
    </row>
    <row r="19" spans="1:29" s="7" customFormat="1" ht="12.75">
      <c r="A19" s="17"/>
      <c r="B19" s="18" t="s">
        <v>125</v>
      </c>
      <c r="C19" s="20">
        <v>5.765618830787851</v>
      </c>
      <c r="D19" s="20">
        <v>3.764639855853727</v>
      </c>
      <c r="E19" s="20">
        <v>2.9899361480152318</v>
      </c>
      <c r="F19" s="20">
        <v>1.5301645536252713</v>
      </c>
      <c r="G19" s="20">
        <v>2.1824155853571203</v>
      </c>
      <c r="H19" s="20">
        <v>2.11773868931102</v>
      </c>
      <c r="I19" s="19"/>
      <c r="J19" s="24"/>
      <c r="K19" s="24"/>
      <c r="L19" s="24"/>
      <c r="M19" s="24"/>
      <c r="N19" s="24"/>
      <c r="O19" s="24"/>
      <c r="P19" s="21"/>
      <c r="Q19" s="70"/>
      <c r="R19" s="65"/>
      <c r="S19" s="31"/>
      <c r="T19" s="31"/>
      <c r="Z19" s="8"/>
      <c r="AA19" s="8"/>
      <c r="AC19" s="8"/>
    </row>
    <row r="20" spans="1:29" s="7" customFormat="1" ht="12.75">
      <c r="A20" s="17"/>
      <c r="B20" s="18" t="s">
        <v>126</v>
      </c>
      <c r="C20" s="20">
        <v>1.8025630712575138</v>
      </c>
      <c r="D20" s="20">
        <v>1.7152446498988319</v>
      </c>
      <c r="E20" s="20">
        <v>1.8108565231479836</v>
      </c>
      <c r="F20" s="20">
        <v>1.5655524300276964</v>
      </c>
      <c r="G20" s="20">
        <v>1.5313306016375048</v>
      </c>
      <c r="H20" s="20">
        <v>1.8346268368669185</v>
      </c>
      <c r="I20" s="19"/>
      <c r="J20" s="24"/>
      <c r="K20" s="24"/>
      <c r="L20" s="24"/>
      <c r="M20" s="24"/>
      <c r="N20" s="24"/>
      <c r="O20" s="24"/>
      <c r="P20" s="21"/>
      <c r="Q20" s="70"/>
      <c r="R20" s="65"/>
      <c r="S20" s="31"/>
      <c r="T20" s="31"/>
      <c r="Z20" s="8"/>
      <c r="AA20" s="8"/>
      <c r="AC20" s="8"/>
    </row>
    <row r="21" spans="1:29" s="7" customFormat="1" ht="12.75">
      <c r="A21" s="17"/>
      <c r="B21" s="18" t="s">
        <v>127</v>
      </c>
      <c r="C21" s="20" t="s">
        <v>36</v>
      </c>
      <c r="D21" s="20" t="s">
        <v>36</v>
      </c>
      <c r="E21" s="20">
        <v>3.8560436493591386</v>
      </c>
      <c r="F21" s="20">
        <v>2.337213963044946</v>
      </c>
      <c r="G21" s="20">
        <v>1.5787691652118476</v>
      </c>
      <c r="H21" s="20">
        <v>1.555478205729095</v>
      </c>
      <c r="I21" s="19"/>
      <c r="J21" s="24"/>
      <c r="K21" s="24"/>
      <c r="L21" s="24"/>
      <c r="M21" s="24"/>
      <c r="N21" s="24"/>
      <c r="O21" s="24"/>
      <c r="P21" s="21"/>
      <c r="Q21" s="70"/>
      <c r="R21" s="65"/>
      <c r="S21" s="31"/>
      <c r="T21" s="31"/>
      <c r="Z21" s="8"/>
      <c r="AA21" s="8"/>
      <c r="AC21" s="8"/>
    </row>
    <row r="22" spans="1:29" s="7" customFormat="1" ht="12.75">
      <c r="A22" s="14"/>
      <c r="B22" s="15" t="s">
        <v>108</v>
      </c>
      <c r="C22" s="26">
        <v>14.46404652347022</v>
      </c>
      <c r="D22" s="26">
        <v>16.48683520654566</v>
      </c>
      <c r="E22" s="26">
        <v>14.09673322831814</v>
      </c>
      <c r="F22" s="26">
        <v>11.287681769104939</v>
      </c>
      <c r="G22" s="26">
        <v>6.642181255960571</v>
      </c>
      <c r="H22" s="26">
        <v>8.337928372529017</v>
      </c>
      <c r="I22" s="25"/>
      <c r="J22" s="24"/>
      <c r="K22" s="24"/>
      <c r="L22" s="24"/>
      <c r="M22" s="24"/>
      <c r="N22" s="24"/>
      <c r="O22" s="24"/>
      <c r="P22" s="21"/>
      <c r="Q22" s="70"/>
      <c r="R22" s="65"/>
      <c r="S22" s="31"/>
      <c r="T22" s="31"/>
      <c r="Z22" s="8"/>
      <c r="AA22" s="8"/>
      <c r="AC22" s="8"/>
    </row>
    <row r="23" spans="1:29" s="7" customFormat="1" ht="12.75">
      <c r="A23" s="21"/>
      <c r="B23" s="22"/>
      <c r="C23" s="23"/>
      <c r="D23" s="23"/>
      <c r="E23" s="23"/>
      <c r="F23" s="23"/>
      <c r="G23" s="23"/>
      <c r="H23" s="23"/>
      <c r="I23" s="23"/>
      <c r="J23" s="24"/>
      <c r="K23" s="24"/>
      <c r="L23" s="24"/>
      <c r="M23" s="24"/>
      <c r="N23" s="24"/>
      <c r="O23" s="24"/>
      <c r="P23" s="21"/>
      <c r="Q23" s="70"/>
      <c r="R23" s="65"/>
      <c r="S23" s="31"/>
      <c r="T23" s="31"/>
      <c r="Z23" s="8"/>
      <c r="AA23" s="8"/>
      <c r="AC23" s="8"/>
    </row>
    <row r="24" spans="1:29" s="7" customFormat="1" ht="15" customHeight="1">
      <c r="A24" s="17"/>
      <c r="B24" s="18"/>
      <c r="C24" s="115" t="s">
        <v>75</v>
      </c>
      <c r="D24" s="115"/>
      <c r="E24" s="115"/>
      <c r="F24" s="115"/>
      <c r="G24" s="115"/>
      <c r="H24" s="115"/>
      <c r="I24" s="19"/>
      <c r="J24" s="24"/>
      <c r="K24" s="24"/>
      <c r="L24" s="24"/>
      <c r="M24" s="24"/>
      <c r="N24" s="24"/>
      <c r="O24" s="24"/>
      <c r="P24" s="21"/>
      <c r="Q24" s="70"/>
      <c r="R24" s="65"/>
      <c r="S24" s="31"/>
      <c r="T24" s="31"/>
      <c r="Z24" s="8"/>
      <c r="AA24" s="8"/>
      <c r="AC24" s="8"/>
    </row>
    <row r="25" spans="1:29" s="29" customFormat="1" ht="15" customHeight="1">
      <c r="A25" s="27"/>
      <c r="B25" s="28"/>
      <c r="C25" s="16">
        <v>2000</v>
      </c>
      <c r="D25" s="16">
        <v>2001</v>
      </c>
      <c r="E25" s="16">
        <v>2002</v>
      </c>
      <c r="F25" s="16">
        <v>2003</v>
      </c>
      <c r="G25" s="16">
        <v>2004</v>
      </c>
      <c r="H25" s="16">
        <v>2005</v>
      </c>
      <c r="I25" s="16"/>
      <c r="J25" s="67"/>
      <c r="K25" s="67"/>
      <c r="L25" s="67"/>
      <c r="M25" s="67"/>
      <c r="N25" s="67"/>
      <c r="O25" s="67"/>
      <c r="P25" s="68"/>
      <c r="Q25" s="69"/>
      <c r="R25" s="30"/>
      <c r="S25" s="30"/>
      <c r="T25" s="30"/>
      <c r="U25" s="30"/>
      <c r="V25" s="30"/>
      <c r="W25" s="30"/>
      <c r="X25" s="30"/>
      <c r="Y25" s="30"/>
      <c r="Z25" s="30"/>
      <c r="AA25" s="30"/>
      <c r="AC25" s="30"/>
    </row>
    <row r="26" spans="1:29" s="7" customFormat="1" ht="12.75">
      <c r="A26" s="17"/>
      <c r="B26" s="18" t="s">
        <v>117</v>
      </c>
      <c r="C26" s="20">
        <v>49.574803290623834</v>
      </c>
      <c r="D26" s="20">
        <v>48.7625557778773</v>
      </c>
      <c r="E26" s="20">
        <v>46.076336443129755</v>
      </c>
      <c r="F26" s="20">
        <v>46.12113433871916</v>
      </c>
      <c r="G26" s="20">
        <v>44.53095318957875</v>
      </c>
      <c r="H26" s="20">
        <v>41.88601263072151</v>
      </c>
      <c r="I26" s="19"/>
      <c r="J26" s="24"/>
      <c r="K26" s="24"/>
      <c r="L26" s="24"/>
      <c r="M26" s="24"/>
      <c r="N26" s="24"/>
      <c r="O26" s="24"/>
      <c r="P26" s="21"/>
      <c r="Q26" s="70"/>
      <c r="R26" s="65"/>
      <c r="S26" s="31"/>
      <c r="T26" s="31"/>
      <c r="Z26" s="8"/>
      <c r="AA26" s="8"/>
      <c r="AC26" s="8"/>
    </row>
    <row r="27" spans="1:29" s="7" customFormat="1" ht="12.75">
      <c r="A27" s="17"/>
      <c r="B27" s="18" t="s">
        <v>118</v>
      </c>
      <c r="C27" s="20">
        <v>21.679238980174375</v>
      </c>
      <c r="D27" s="20">
        <v>23.56099666068887</v>
      </c>
      <c r="E27" s="20">
        <v>26.317783946587696</v>
      </c>
      <c r="F27" s="20">
        <v>25.433370309995322</v>
      </c>
      <c r="G27" s="20">
        <v>25.199411631802537</v>
      </c>
      <c r="H27" s="20">
        <v>22.3484884682952</v>
      </c>
      <c r="I27" s="19"/>
      <c r="J27" s="24"/>
      <c r="K27" s="24"/>
      <c r="L27" s="24"/>
      <c r="M27" s="24"/>
      <c r="N27" s="24"/>
      <c r="O27" s="24"/>
      <c r="P27" s="21"/>
      <c r="Q27" s="70"/>
      <c r="R27" s="65"/>
      <c r="S27" s="31"/>
      <c r="T27" s="31"/>
      <c r="Z27" s="8"/>
      <c r="AA27" s="8"/>
      <c r="AC27" s="8"/>
    </row>
    <row r="28" spans="1:29" s="7" customFormat="1" ht="12.75">
      <c r="A28" s="17"/>
      <c r="B28" s="18" t="s">
        <v>123</v>
      </c>
      <c r="C28" s="20">
        <v>24.058152132546624</v>
      </c>
      <c r="D28" s="20">
        <v>21.5847164783794</v>
      </c>
      <c r="E28" s="20">
        <v>21.57239302784877</v>
      </c>
      <c r="F28" s="20">
        <v>20.339390734905972</v>
      </c>
      <c r="G28" s="20">
        <v>18.367501309563554</v>
      </c>
      <c r="H28" s="20">
        <v>19.085756454244226</v>
      </c>
      <c r="I28" s="19"/>
      <c r="J28" s="24"/>
      <c r="K28" s="24"/>
      <c r="L28" s="24"/>
      <c r="M28" s="24"/>
      <c r="N28" s="24"/>
      <c r="O28" s="24"/>
      <c r="P28" s="21"/>
      <c r="Q28" s="66"/>
      <c r="R28" s="65"/>
      <c r="S28" s="31"/>
      <c r="T28" s="31"/>
      <c r="Z28" s="8"/>
      <c r="AA28" s="8"/>
      <c r="AC28" s="8"/>
    </row>
    <row r="29" spans="1:29" s="7" customFormat="1" ht="12.75">
      <c r="A29" s="17"/>
      <c r="B29" s="18" t="s">
        <v>124</v>
      </c>
      <c r="C29" s="20">
        <v>1.8785031512048707</v>
      </c>
      <c r="D29" s="20">
        <v>2.383473437207573</v>
      </c>
      <c r="E29" s="20">
        <v>2.2041204372632133</v>
      </c>
      <c r="F29" s="20">
        <v>3.1649905944109906</v>
      </c>
      <c r="G29" s="20">
        <v>3.689983133972669</v>
      </c>
      <c r="H29" s="20">
        <v>3.6899070510351204</v>
      </c>
      <c r="I29" s="19"/>
      <c r="J29" s="24"/>
      <c r="K29" s="24"/>
      <c r="L29" s="24"/>
      <c r="M29" s="24"/>
      <c r="N29" s="24"/>
      <c r="O29" s="24"/>
      <c r="P29" s="21"/>
      <c r="Q29" s="66"/>
      <c r="R29" s="31"/>
      <c r="S29" s="31"/>
      <c r="T29" s="31"/>
      <c r="Z29" s="8"/>
      <c r="AA29" s="8"/>
      <c r="AC29" s="8"/>
    </row>
    <row r="30" spans="1:29" s="7" customFormat="1" ht="12.75">
      <c r="A30" s="17"/>
      <c r="B30" s="18" t="s">
        <v>128</v>
      </c>
      <c r="C30" s="20">
        <v>0.13588079706105224</v>
      </c>
      <c r="D30" s="20">
        <v>0.3028749352490819</v>
      </c>
      <c r="E30" s="20">
        <v>0.8897329779338088</v>
      </c>
      <c r="F30" s="20">
        <v>0.7576290039233451</v>
      </c>
      <c r="G30" s="20">
        <v>1.440609853674261</v>
      </c>
      <c r="H30" s="20">
        <v>1.6551256733702557</v>
      </c>
      <c r="I30" s="19"/>
      <c r="J30" s="24"/>
      <c r="K30" s="24"/>
      <c r="L30" s="24"/>
      <c r="M30" s="24"/>
      <c r="N30" s="24"/>
      <c r="O30" s="24"/>
      <c r="P30" s="21"/>
      <c r="Q30" s="66"/>
      <c r="R30" s="31"/>
      <c r="S30" s="31"/>
      <c r="T30" s="31"/>
      <c r="Z30" s="8"/>
      <c r="AA30" s="8"/>
      <c r="AC30" s="8"/>
    </row>
    <row r="31" spans="1:29" s="7" customFormat="1" ht="12.75">
      <c r="A31" s="17"/>
      <c r="B31" s="18" t="s">
        <v>129</v>
      </c>
      <c r="C31" s="20">
        <v>0</v>
      </c>
      <c r="D31" s="20">
        <v>0.4467523851001369</v>
      </c>
      <c r="E31" s="20">
        <v>0.45862441203846593</v>
      </c>
      <c r="F31" s="20">
        <v>0.218779106873231</v>
      </c>
      <c r="G31" s="20">
        <v>0.479537709674077</v>
      </c>
      <c r="H31" s="20">
        <v>0.6036452123236346</v>
      </c>
      <c r="I31" s="19"/>
      <c r="J31" s="24"/>
      <c r="K31" s="24"/>
      <c r="L31" s="24"/>
      <c r="M31" s="24"/>
      <c r="N31" s="24"/>
      <c r="O31" s="24"/>
      <c r="P31" s="21"/>
      <c r="Q31" s="66"/>
      <c r="R31" s="31"/>
      <c r="S31" s="31"/>
      <c r="T31" s="31"/>
      <c r="Z31" s="8"/>
      <c r="AA31" s="8"/>
      <c r="AC31" s="8"/>
    </row>
    <row r="32" spans="1:29" s="7" customFormat="1" ht="12.75">
      <c r="A32" s="17"/>
      <c r="B32" s="18" t="s">
        <v>130</v>
      </c>
      <c r="C32" s="20">
        <v>0.36519533997554515</v>
      </c>
      <c r="D32" s="20">
        <v>0.3663217364903144</v>
      </c>
      <c r="E32" s="20">
        <v>0.2583252379083789</v>
      </c>
      <c r="F32" s="20">
        <v>0.2863225984185646</v>
      </c>
      <c r="G32" s="20">
        <v>0.4300063463464616</v>
      </c>
      <c r="H32" s="20">
        <v>1.7717125252047394</v>
      </c>
      <c r="I32" s="19"/>
      <c r="J32" s="24"/>
      <c r="K32" s="24"/>
      <c r="L32" s="24"/>
      <c r="M32" s="24"/>
      <c r="N32" s="24"/>
      <c r="O32" s="24"/>
      <c r="P32" s="21"/>
      <c r="Q32" s="66"/>
      <c r="R32" s="31"/>
      <c r="S32" s="31"/>
      <c r="T32" s="31"/>
      <c r="Z32" s="8"/>
      <c r="AA32" s="8"/>
      <c r="AC32" s="8"/>
    </row>
    <row r="33" spans="1:29" s="7" customFormat="1" ht="12.75">
      <c r="A33" s="17"/>
      <c r="B33" s="18" t="s">
        <v>131</v>
      </c>
      <c r="C33" s="20">
        <v>0.3967767323327391</v>
      </c>
      <c r="D33" s="20">
        <v>0.2701755148283876</v>
      </c>
      <c r="E33" s="20">
        <v>0.19342021259430628</v>
      </c>
      <c r="F33" s="20">
        <v>0.012860491834200091</v>
      </c>
      <c r="G33" s="20">
        <v>0</v>
      </c>
      <c r="H33" s="20">
        <v>0.25094165490241116</v>
      </c>
      <c r="I33" s="19"/>
      <c r="J33" s="24"/>
      <c r="K33" s="24"/>
      <c r="L33" s="24"/>
      <c r="M33" s="24"/>
      <c r="N33" s="24"/>
      <c r="O33" s="24"/>
      <c r="P33" s="21"/>
      <c r="Q33" s="66"/>
      <c r="R33" s="31"/>
      <c r="S33" s="31"/>
      <c r="T33" s="31"/>
      <c r="Z33" s="8"/>
      <c r="AA33" s="8"/>
      <c r="AC33" s="8"/>
    </row>
    <row r="34" spans="1:29" s="7" customFormat="1" ht="12.75">
      <c r="A34" s="17"/>
      <c r="B34" s="18" t="s">
        <v>132</v>
      </c>
      <c r="C34" s="20">
        <v>0.06691935420639138</v>
      </c>
      <c r="D34" s="20">
        <v>0.06813390197607064</v>
      </c>
      <c r="E34" s="20">
        <v>0.2670959138664994</v>
      </c>
      <c r="F34" s="20">
        <v>0.14904980279637028</v>
      </c>
      <c r="G34" s="20">
        <v>0.11893103636845075</v>
      </c>
      <c r="H34" s="20">
        <v>0.08400240818743133</v>
      </c>
      <c r="I34" s="19"/>
      <c r="J34" s="24"/>
      <c r="K34" s="24"/>
      <c r="L34" s="24"/>
      <c r="M34" s="24"/>
      <c r="N34" s="24"/>
      <c r="O34" s="24"/>
      <c r="P34" s="21"/>
      <c r="Q34" s="66"/>
      <c r="R34" s="31"/>
      <c r="S34" s="31"/>
      <c r="T34" s="31"/>
      <c r="Z34" s="8"/>
      <c r="AA34" s="8"/>
      <c r="AC34" s="8"/>
    </row>
    <row r="35" spans="1:29" s="7" customFormat="1" ht="12.75">
      <c r="A35" s="17"/>
      <c r="B35" s="18" t="s">
        <v>133</v>
      </c>
      <c r="C35" s="20">
        <v>0</v>
      </c>
      <c r="D35" s="20">
        <v>0</v>
      </c>
      <c r="E35" s="20">
        <v>0</v>
      </c>
      <c r="F35" s="20">
        <v>0</v>
      </c>
      <c r="G35" s="20">
        <v>0</v>
      </c>
      <c r="H35" s="20">
        <v>1.7118376586017985</v>
      </c>
      <c r="I35" s="19"/>
      <c r="J35" s="24"/>
      <c r="K35" s="24"/>
      <c r="L35" s="24"/>
      <c r="M35" s="24"/>
      <c r="N35" s="24"/>
      <c r="O35" s="24"/>
      <c r="P35" s="21"/>
      <c r="Q35" s="66"/>
      <c r="R35" s="31"/>
      <c r="S35" s="31"/>
      <c r="T35" s="31"/>
      <c r="Z35" s="8"/>
      <c r="AA35" s="8"/>
      <c r="AC35" s="8"/>
    </row>
    <row r="36" spans="1:29" s="7" customFormat="1" ht="12.75">
      <c r="A36" s="17"/>
      <c r="B36" s="18" t="s">
        <v>134</v>
      </c>
      <c r="C36" s="20">
        <v>0.03199636224293844</v>
      </c>
      <c r="D36" s="20">
        <v>0</v>
      </c>
      <c r="E36" s="20">
        <v>0.03357540196655348</v>
      </c>
      <c r="F36" s="20">
        <v>0</v>
      </c>
      <c r="G36" s="20">
        <v>0</v>
      </c>
      <c r="H36" s="20">
        <v>0.09259462068299464</v>
      </c>
      <c r="I36" s="19"/>
      <c r="J36" s="24"/>
      <c r="K36" s="24"/>
      <c r="L36" s="24"/>
      <c r="M36" s="24"/>
      <c r="N36" s="24"/>
      <c r="O36" s="24"/>
      <c r="P36" s="21"/>
      <c r="Q36" s="66"/>
      <c r="R36" s="31"/>
      <c r="S36" s="31"/>
      <c r="T36" s="31"/>
      <c r="Z36" s="8"/>
      <c r="AA36" s="8"/>
      <c r="AC36" s="8"/>
    </row>
    <row r="37" spans="1:29" s="7" customFormat="1" ht="12.75">
      <c r="A37" s="14"/>
      <c r="B37" s="15" t="s">
        <v>108</v>
      </c>
      <c r="C37" s="26">
        <v>1.8125338596316314</v>
      </c>
      <c r="D37" s="26">
        <v>2.253999172202868</v>
      </c>
      <c r="E37" s="26">
        <v>1.7285919888625565</v>
      </c>
      <c r="F37" s="26">
        <v>3.5164730181228356</v>
      </c>
      <c r="G37" s="26">
        <v>5.743065789019237</v>
      </c>
      <c r="H37" s="26">
        <v>6.81997564243068</v>
      </c>
      <c r="I37" s="25"/>
      <c r="J37" s="24"/>
      <c r="K37" s="24"/>
      <c r="L37" s="24"/>
      <c r="M37" s="24"/>
      <c r="N37" s="24"/>
      <c r="O37" s="24"/>
      <c r="P37" s="21"/>
      <c r="Q37" s="66"/>
      <c r="R37" s="31"/>
      <c r="S37" s="31"/>
      <c r="T37" s="31"/>
      <c r="Z37" s="8"/>
      <c r="AA37" s="8"/>
      <c r="AC37" s="8"/>
    </row>
    <row r="38" spans="1:17" ht="12.75">
      <c r="A38" s="21"/>
      <c r="B38" s="22"/>
      <c r="C38" s="20"/>
      <c r="D38" s="20"/>
      <c r="E38" s="20"/>
      <c r="F38" s="20"/>
      <c r="G38" s="20"/>
      <c r="H38" s="20"/>
      <c r="I38" s="20"/>
      <c r="J38" s="24"/>
      <c r="K38" s="24"/>
      <c r="L38" s="24"/>
      <c r="M38" s="24"/>
      <c r="N38" s="24"/>
      <c r="O38" s="24"/>
      <c r="P38" s="21"/>
      <c r="Q38" s="9"/>
    </row>
    <row r="39" spans="1:17" ht="12.75">
      <c r="A39" s="21"/>
      <c r="B39" s="87" t="s">
        <v>4</v>
      </c>
      <c r="C39" s="20"/>
      <c r="D39" s="20"/>
      <c r="E39" s="20"/>
      <c r="F39" s="20"/>
      <c r="G39" s="20"/>
      <c r="H39" s="20"/>
      <c r="I39" s="20"/>
      <c r="J39" s="24"/>
      <c r="K39" s="24"/>
      <c r="L39" s="24"/>
      <c r="M39" s="24"/>
      <c r="N39" s="24"/>
      <c r="O39" s="24"/>
      <c r="P39" s="21"/>
      <c r="Q39" s="9"/>
    </row>
    <row r="40" spans="1:16" s="9" customFormat="1" ht="12.75">
      <c r="A40" s="21"/>
      <c r="B40" s="21"/>
      <c r="C40" s="24"/>
      <c r="D40" s="24"/>
      <c r="E40" s="24"/>
      <c r="F40" s="24"/>
      <c r="G40" s="24"/>
      <c r="H40" s="24"/>
      <c r="I40" s="24"/>
      <c r="J40" s="24"/>
      <c r="K40" s="24"/>
      <c r="L40" s="24"/>
      <c r="M40" s="24"/>
      <c r="N40" s="24"/>
      <c r="O40" s="24"/>
      <c r="P40" s="21"/>
    </row>
    <row r="41" spans="1:16" s="9" customFormat="1" ht="12.75">
      <c r="A41" s="21"/>
      <c r="B41" s="21"/>
      <c r="C41" s="24"/>
      <c r="D41" s="24"/>
      <c r="E41" s="24"/>
      <c r="F41" s="24"/>
      <c r="G41" s="24"/>
      <c r="H41" s="24"/>
      <c r="I41" s="24"/>
      <c r="J41" s="24"/>
      <c r="K41" s="24"/>
      <c r="L41" s="24"/>
      <c r="M41" s="24"/>
      <c r="N41" s="24"/>
      <c r="O41" s="24"/>
      <c r="P41" s="21"/>
    </row>
    <row r="42" spans="1:16" s="9" customFormat="1" ht="12.75">
      <c r="A42" s="21"/>
      <c r="B42" s="21"/>
      <c r="C42" s="24"/>
      <c r="D42" s="24"/>
      <c r="E42" s="24"/>
      <c r="F42" s="24"/>
      <c r="G42" s="24"/>
      <c r="H42" s="24"/>
      <c r="I42" s="24"/>
      <c r="J42" s="24"/>
      <c r="K42" s="24"/>
      <c r="L42" s="24"/>
      <c r="M42" s="24"/>
      <c r="N42" s="24"/>
      <c r="O42" s="24"/>
      <c r="P42" s="21"/>
    </row>
    <row r="43" spans="1:16" s="9" customFormat="1" ht="12.75">
      <c r="A43" s="21"/>
      <c r="B43" s="21"/>
      <c r="C43" s="24"/>
      <c r="D43" s="24"/>
      <c r="E43" s="24"/>
      <c r="F43" s="24"/>
      <c r="G43" s="24"/>
      <c r="H43" s="24"/>
      <c r="I43" s="24"/>
      <c r="J43" s="24"/>
      <c r="K43" s="24"/>
      <c r="L43" s="24"/>
      <c r="M43" s="24"/>
      <c r="N43" s="24"/>
      <c r="O43" s="24"/>
      <c r="P43" s="21"/>
    </row>
    <row r="44" spans="1:16" s="9" customFormat="1" ht="12.75">
      <c r="A44" s="12"/>
      <c r="B44" s="12"/>
      <c r="C44" s="12"/>
      <c r="D44" s="12"/>
      <c r="E44" s="12"/>
      <c r="F44" s="12"/>
      <c r="G44" s="12"/>
      <c r="H44" s="12"/>
      <c r="I44" s="12"/>
      <c r="J44" s="12"/>
      <c r="K44" s="12"/>
      <c r="L44" s="12"/>
      <c r="M44" s="12"/>
      <c r="N44" s="12"/>
      <c r="O44" s="12"/>
      <c r="P44" s="12"/>
    </row>
  </sheetData>
  <mergeCells count="3">
    <mergeCell ref="C9:H9"/>
    <mergeCell ref="J9:O9"/>
    <mergeCell ref="C24:H24"/>
  </mergeCells>
  <conditionalFormatting sqref="Z26:AA37 AC26:AC37 Z11:AA24 AC11:AC24">
    <cfRule type="cellIs" priority="1" dxfId="0" operator="lessThan" stopIfTrue="1">
      <formula>0</formula>
    </cfRule>
  </conditionalFormatting>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12"/>
  <dimension ref="B2:C23"/>
  <sheetViews>
    <sheetView workbookViewId="0" topLeftCell="A1">
      <selection activeCell="A1" sqref="A1"/>
    </sheetView>
  </sheetViews>
  <sheetFormatPr defaultColWidth="9.140625" defaultRowHeight="12.75"/>
  <cols>
    <col min="1" max="1" width="9.140625" style="71" customWidth="1"/>
    <col min="2" max="2" width="11.28125" style="71" customWidth="1"/>
    <col min="3" max="16384" width="9.140625" style="71" customWidth="1"/>
  </cols>
  <sheetData>
    <row r="1" ht="12.75"/>
    <row r="2" ht="12.75">
      <c r="B2" s="64" t="s">
        <v>98</v>
      </c>
    </row>
    <row r="3" ht="12.75">
      <c r="B3" s="64" t="s">
        <v>40</v>
      </c>
    </row>
    <row r="4" ht="12.75">
      <c r="B4" s="64" t="s">
        <v>99</v>
      </c>
    </row>
    <row r="5" ht="12.75">
      <c r="B5" s="64"/>
    </row>
    <row r="6" ht="12.75">
      <c r="B6" s="64" t="s">
        <v>135</v>
      </c>
    </row>
    <row r="7" ht="12.75">
      <c r="B7" s="64" t="s">
        <v>137</v>
      </c>
    </row>
    <row r="8" ht="12.75"/>
    <row r="9" spans="2:3" ht="12.75">
      <c r="B9" s="64"/>
      <c r="C9" s="64">
        <v>2005</v>
      </c>
    </row>
    <row r="10" spans="2:3" ht="12.75">
      <c r="B10" s="64" t="s">
        <v>138</v>
      </c>
      <c r="C10" s="73">
        <v>32.39502632957459</v>
      </c>
    </row>
    <row r="11" spans="2:3" ht="12.75" customHeight="1">
      <c r="B11" s="64" t="s">
        <v>73</v>
      </c>
      <c r="C11" s="73">
        <v>16.79544264012572</v>
      </c>
    </row>
    <row r="12" spans="2:3" ht="12.75" customHeight="1">
      <c r="B12" s="74" t="s">
        <v>150</v>
      </c>
      <c r="C12" s="73">
        <v>10.467729039728708</v>
      </c>
    </row>
    <row r="13" spans="2:3" ht="12.75">
      <c r="B13" s="64" t="s">
        <v>130</v>
      </c>
      <c r="C13" s="73">
        <v>8.719259187780871</v>
      </c>
    </row>
    <row r="14" spans="2:3" ht="12.75">
      <c r="B14" s="64" t="s">
        <v>139</v>
      </c>
      <c r="C14" s="73">
        <v>6.097329822723388</v>
      </c>
    </row>
    <row r="15" spans="2:3" ht="12.75">
      <c r="B15" s="64" t="s">
        <v>140</v>
      </c>
      <c r="C15" s="73">
        <v>4.546676408149762</v>
      </c>
    </row>
    <row r="16" spans="2:3" ht="12.75">
      <c r="B16" s="64" t="s">
        <v>141</v>
      </c>
      <c r="C16" s="73">
        <v>3.924622977033994</v>
      </c>
    </row>
    <row r="17" spans="2:3" ht="12.75">
      <c r="B17" s="64" t="s">
        <v>142</v>
      </c>
      <c r="C17" s="73">
        <v>3.208141490446913</v>
      </c>
    </row>
    <row r="18" spans="2:3" ht="12.75">
      <c r="B18" s="64" t="s">
        <v>143</v>
      </c>
      <c r="C18" s="73">
        <v>2.11773868931102</v>
      </c>
    </row>
    <row r="19" spans="2:3" ht="12.75">
      <c r="B19" s="64" t="s">
        <v>144</v>
      </c>
      <c r="C19" s="73">
        <v>1.8346268368669185</v>
      </c>
    </row>
    <row r="20" spans="2:3" ht="12.75">
      <c r="B20" s="64" t="s">
        <v>145</v>
      </c>
      <c r="C20" s="73">
        <v>1.555478205729095</v>
      </c>
    </row>
    <row r="21" spans="2:3" ht="12.75">
      <c r="B21" s="64" t="s">
        <v>108</v>
      </c>
      <c r="C21" s="73">
        <v>8.337928372529017</v>
      </c>
    </row>
    <row r="22" spans="2:3" ht="12.75">
      <c r="B22" s="64"/>
      <c r="C22" s="64"/>
    </row>
    <row r="23" spans="2:3" ht="12.75">
      <c r="B23" s="87" t="s">
        <v>5</v>
      </c>
      <c r="C23" s="64"/>
    </row>
  </sheetData>
  <printOptions/>
  <pageMargins left="0.75" right="0.75" top="1" bottom="1" header="0.5" footer="0.5"/>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4"/>
  <dimension ref="B2:C23"/>
  <sheetViews>
    <sheetView workbookViewId="0" topLeftCell="A1">
      <selection activeCell="A1" sqref="A1"/>
    </sheetView>
  </sheetViews>
  <sheetFormatPr defaultColWidth="9.140625" defaultRowHeight="12.75"/>
  <cols>
    <col min="1" max="1" width="9.140625" style="71" customWidth="1"/>
    <col min="2" max="2" width="16.8515625" style="71" customWidth="1"/>
    <col min="3" max="16384" width="9.140625" style="71" customWidth="1"/>
  </cols>
  <sheetData>
    <row r="1" ht="12.75"/>
    <row r="2" ht="12.75">
      <c r="B2" s="64" t="s">
        <v>98</v>
      </c>
    </row>
    <row r="3" ht="12.75">
      <c r="B3" s="64" t="s">
        <v>40</v>
      </c>
    </row>
    <row r="4" ht="12.75">
      <c r="B4" s="64" t="s">
        <v>99</v>
      </c>
    </row>
    <row r="5" ht="12.75">
      <c r="B5" s="64"/>
    </row>
    <row r="6" ht="12.75">
      <c r="B6" s="64" t="s">
        <v>146</v>
      </c>
    </row>
    <row r="7" ht="12.75">
      <c r="B7" s="64" t="s">
        <v>221</v>
      </c>
    </row>
    <row r="8" ht="12.75"/>
    <row r="9" spans="2:3" ht="12.75">
      <c r="B9" s="64"/>
      <c r="C9" s="64">
        <v>2005</v>
      </c>
    </row>
    <row r="10" spans="2:3" ht="12.75">
      <c r="B10" s="64" t="s">
        <v>138</v>
      </c>
      <c r="C10" s="73">
        <v>41.88601263072151</v>
      </c>
    </row>
    <row r="11" spans="2:3" ht="12.75">
      <c r="B11" s="64" t="s">
        <v>73</v>
      </c>
      <c r="C11" s="73">
        <v>22.3484884682952</v>
      </c>
    </row>
    <row r="12" spans="2:3" ht="12.75">
      <c r="B12" s="64" t="s">
        <v>141</v>
      </c>
      <c r="C12" s="73">
        <v>19.085756454244226</v>
      </c>
    </row>
    <row r="13" spans="2:3" ht="12.75">
      <c r="B13" s="64" t="s">
        <v>142</v>
      </c>
      <c r="C13" s="73">
        <v>3.6899070510351204</v>
      </c>
    </row>
    <row r="14" spans="2:3" ht="12.75">
      <c r="B14" s="64" t="s">
        <v>128</v>
      </c>
      <c r="C14" s="73">
        <v>1.6551256733702557</v>
      </c>
    </row>
    <row r="15" spans="2:3" ht="12.75">
      <c r="B15" s="64" t="s">
        <v>129</v>
      </c>
      <c r="C15" s="73">
        <v>0.6036452123236346</v>
      </c>
    </row>
    <row r="16" spans="2:3" ht="12.75">
      <c r="B16" s="64" t="s">
        <v>130</v>
      </c>
      <c r="C16" s="73">
        <v>1.7717125252047394</v>
      </c>
    </row>
    <row r="17" spans="2:3" ht="12.75">
      <c r="B17" s="64" t="s">
        <v>131</v>
      </c>
      <c r="C17" s="73">
        <v>0.25094165490241116</v>
      </c>
    </row>
    <row r="18" spans="2:3" ht="12.75">
      <c r="B18" s="64" t="s">
        <v>132</v>
      </c>
      <c r="C18" s="73">
        <v>0.08400240818743133</v>
      </c>
    </row>
    <row r="19" spans="2:3" ht="12.75">
      <c r="B19" s="64" t="s">
        <v>133</v>
      </c>
      <c r="C19" s="73">
        <v>1.7118376586017985</v>
      </c>
    </row>
    <row r="20" spans="2:3" ht="12.75">
      <c r="B20" s="64" t="s">
        <v>134</v>
      </c>
      <c r="C20" s="73">
        <v>0.09259462068299464</v>
      </c>
    </row>
    <row r="21" spans="2:3" ht="12.75">
      <c r="B21" s="64" t="s">
        <v>108</v>
      </c>
      <c r="C21" s="73">
        <v>6.81997564243068</v>
      </c>
    </row>
    <row r="22" spans="2:3" ht="12.75">
      <c r="B22" s="64"/>
      <c r="C22" s="64"/>
    </row>
    <row r="23" spans="2:3" ht="12.75">
      <c r="B23" s="87" t="s">
        <v>6</v>
      </c>
      <c r="C23" s="64"/>
    </row>
  </sheetData>
  <printOptions/>
  <pageMargins left="0.75" right="0.75" top="1" bottom="1" header="0.5" footer="0.5"/>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A1:Z49"/>
  <sheetViews>
    <sheetView showGridLines="0" workbookViewId="0" topLeftCell="A1">
      <selection activeCell="A1" sqref="A1"/>
    </sheetView>
  </sheetViews>
  <sheetFormatPr defaultColWidth="9.140625" defaultRowHeight="12.75"/>
  <cols>
    <col min="1" max="1" width="1.7109375" style="1" customWidth="1"/>
    <col min="2" max="2" width="29.00390625" style="1" customWidth="1"/>
    <col min="3" max="13" width="5.8515625" style="1" customWidth="1"/>
    <col min="14" max="14" width="1.7109375" style="1" customWidth="1"/>
    <col min="15" max="24" width="5.421875" style="3" customWidth="1"/>
    <col min="25" max="25" width="3.8515625" style="3" customWidth="1"/>
    <col min="26" max="16384" width="9.140625" style="3" customWidth="1"/>
  </cols>
  <sheetData>
    <row r="1" spans="15:16" ht="12.75">
      <c r="O1" s="1"/>
      <c r="P1" s="4"/>
    </row>
    <row r="2" ht="12.75">
      <c r="B2" s="1" t="s">
        <v>98</v>
      </c>
    </row>
    <row r="3" spans="1:14" ht="12.75">
      <c r="A3" s="11"/>
      <c r="B3" s="1" t="s">
        <v>40</v>
      </c>
      <c r="N3" s="11"/>
    </row>
    <row r="4" ht="12.75">
      <c r="B4" s="1" t="s">
        <v>99</v>
      </c>
    </row>
    <row r="6" ht="12.75">
      <c r="B6" s="1" t="s">
        <v>147</v>
      </c>
    </row>
    <row r="7" ht="12.75">
      <c r="B7" s="1" t="s">
        <v>94</v>
      </c>
    </row>
    <row r="8" spans="15:26" ht="12.75">
      <c r="O8" s="6"/>
      <c r="Z8" s="6"/>
    </row>
    <row r="9" spans="1:26" ht="12.75">
      <c r="A9" s="35"/>
      <c r="B9" s="35"/>
      <c r="C9" s="37">
        <v>1995</v>
      </c>
      <c r="D9" s="37">
        <v>1996</v>
      </c>
      <c r="E9" s="37">
        <v>1997</v>
      </c>
      <c r="F9" s="37">
        <v>1998</v>
      </c>
      <c r="G9" s="37">
        <v>1999</v>
      </c>
      <c r="H9" s="37">
        <v>2000</v>
      </c>
      <c r="I9" s="37">
        <v>2001</v>
      </c>
      <c r="J9" s="37">
        <v>2002</v>
      </c>
      <c r="K9" s="37">
        <v>2003</v>
      </c>
      <c r="L9" s="37">
        <v>2004</v>
      </c>
      <c r="M9" s="37">
        <v>2005</v>
      </c>
      <c r="N9" s="35"/>
      <c r="O9" s="6"/>
      <c r="P9" s="6"/>
      <c r="Q9" s="6"/>
      <c r="R9" s="6"/>
      <c r="S9" s="6"/>
      <c r="T9" s="6"/>
      <c r="U9" s="6"/>
      <c r="V9" s="6"/>
      <c r="W9" s="6"/>
      <c r="X9" s="6"/>
      <c r="Z9" s="6"/>
    </row>
    <row r="10" spans="1:26" s="7" customFormat="1" ht="12.75">
      <c r="A10" s="17"/>
      <c r="B10" s="18" t="s">
        <v>151</v>
      </c>
      <c r="C10" s="20">
        <v>43.34079023291137</v>
      </c>
      <c r="D10" s="20">
        <v>43.93722676782632</v>
      </c>
      <c r="E10" s="20">
        <v>44.862378072897556</v>
      </c>
      <c r="F10" s="20">
        <v>46.02134764134169</v>
      </c>
      <c r="G10" s="20">
        <v>45.033428595707825</v>
      </c>
      <c r="H10" s="20">
        <v>46.66341469685111</v>
      </c>
      <c r="I10" s="20">
        <v>47.283491508577654</v>
      </c>
      <c r="J10" s="20">
        <v>47.372122800978964</v>
      </c>
      <c r="K10" s="20">
        <v>48.780763528331086</v>
      </c>
      <c r="L10" s="20">
        <v>50.079400254612715</v>
      </c>
      <c r="M10" s="20">
        <v>52.342752038034035</v>
      </c>
      <c r="N10" s="17"/>
      <c r="O10" s="8"/>
      <c r="P10" s="8"/>
      <c r="Q10" s="8"/>
      <c r="R10" s="8"/>
      <c r="S10" s="8"/>
      <c r="T10" s="8"/>
      <c r="U10" s="8"/>
      <c r="V10" s="8"/>
      <c r="W10" s="8"/>
      <c r="X10" s="8"/>
      <c r="Z10" s="8"/>
    </row>
    <row r="11" spans="1:26" s="7" customFormat="1" ht="12.75">
      <c r="A11" s="17"/>
      <c r="B11" s="18" t="s">
        <v>148</v>
      </c>
      <c r="C11" s="20">
        <v>28.152480877767733</v>
      </c>
      <c r="D11" s="20">
        <v>29.906014991631245</v>
      </c>
      <c r="E11" s="20">
        <v>32.47271194205738</v>
      </c>
      <c r="F11" s="20">
        <v>34.536000996669344</v>
      </c>
      <c r="G11" s="20">
        <v>36.33802641597402</v>
      </c>
      <c r="H11" s="20">
        <v>40.256330538668436</v>
      </c>
      <c r="I11" s="20">
        <v>44.88222053900403</v>
      </c>
      <c r="J11" s="20">
        <v>44.77014376335579</v>
      </c>
      <c r="K11" s="20">
        <v>46.964667934639856</v>
      </c>
      <c r="L11" s="20">
        <v>51.153924137160885</v>
      </c>
      <c r="M11" s="20">
        <v>53.01895619341239</v>
      </c>
      <c r="N11" s="17"/>
      <c r="O11" s="8"/>
      <c r="P11" s="8"/>
      <c r="Q11" s="8"/>
      <c r="R11" s="8"/>
      <c r="S11" s="8"/>
      <c r="T11" s="8"/>
      <c r="U11" s="8"/>
      <c r="V11" s="8"/>
      <c r="W11" s="8"/>
      <c r="X11" s="8"/>
      <c r="Z11" s="8"/>
    </row>
    <row r="12" spans="1:26" s="7" customFormat="1" ht="12.75">
      <c r="A12" s="21"/>
      <c r="B12" s="22" t="s">
        <v>74</v>
      </c>
      <c r="C12" s="24">
        <v>74.44258923833326</v>
      </c>
      <c r="D12" s="24">
        <v>75.51309518627993</v>
      </c>
      <c r="E12" s="24">
        <v>75.83115463260702</v>
      </c>
      <c r="F12" s="24">
        <v>77.0111595021866</v>
      </c>
      <c r="G12" s="24">
        <v>72.89841985402772</v>
      </c>
      <c r="H12" s="24">
        <v>75.81451267650516</v>
      </c>
      <c r="I12" s="24">
        <v>77.2365108755637</v>
      </c>
      <c r="J12" s="24">
        <v>75.87168331344009</v>
      </c>
      <c r="K12" s="24">
        <v>78.31346918741275</v>
      </c>
      <c r="L12" s="24">
        <v>79.73395495826402</v>
      </c>
      <c r="M12" s="24">
        <v>82.22142579738517</v>
      </c>
      <c r="N12" s="21"/>
      <c r="O12" s="8"/>
      <c r="P12" s="8"/>
      <c r="Q12" s="8"/>
      <c r="R12" s="8"/>
      <c r="S12" s="8"/>
      <c r="T12" s="8"/>
      <c r="U12" s="8"/>
      <c r="V12" s="8"/>
      <c r="W12" s="8"/>
      <c r="X12" s="8"/>
      <c r="Z12" s="8"/>
    </row>
    <row r="13" spans="1:26" s="7" customFormat="1" ht="12.75">
      <c r="A13" s="14"/>
      <c r="B13" s="15" t="s">
        <v>75</v>
      </c>
      <c r="C13" s="26">
        <v>43.59506658427776</v>
      </c>
      <c r="D13" s="26">
        <v>43.467335450646154</v>
      </c>
      <c r="E13" s="26">
        <v>45.2324802920886</v>
      </c>
      <c r="F13" s="26">
        <v>45.670465650035815</v>
      </c>
      <c r="G13" s="26">
        <v>47.87509715174465</v>
      </c>
      <c r="H13" s="26">
        <v>48.93826511306845</v>
      </c>
      <c r="I13" s="26">
        <v>47.317010104922566</v>
      </c>
      <c r="J13" s="26">
        <v>51.102331549356386</v>
      </c>
      <c r="K13" s="26">
        <v>52.4777189746774</v>
      </c>
      <c r="L13" s="26">
        <v>54.048285086533646</v>
      </c>
      <c r="M13" s="26">
        <v>57.73945885349693</v>
      </c>
      <c r="N13" s="14"/>
      <c r="O13" s="8"/>
      <c r="P13" s="8"/>
      <c r="Q13" s="8"/>
      <c r="R13" s="8"/>
      <c r="S13" s="8"/>
      <c r="T13" s="8"/>
      <c r="U13" s="8"/>
      <c r="V13" s="8"/>
      <c r="W13" s="8"/>
      <c r="X13" s="8"/>
      <c r="Z13" s="8"/>
    </row>
    <row r="14" spans="1:14" ht="12.75">
      <c r="A14" s="17"/>
      <c r="B14" s="18"/>
      <c r="C14" s="20"/>
      <c r="D14" s="20"/>
      <c r="E14" s="20"/>
      <c r="F14" s="20"/>
      <c r="G14" s="20"/>
      <c r="H14" s="20"/>
      <c r="I14" s="20"/>
      <c r="J14" s="20"/>
      <c r="K14" s="20"/>
      <c r="L14" s="20"/>
      <c r="M14" s="20"/>
      <c r="N14" s="17"/>
    </row>
    <row r="15" spans="1:14" ht="12.75">
      <c r="A15" s="17"/>
      <c r="B15" s="1" t="s">
        <v>228</v>
      </c>
      <c r="C15" s="20"/>
      <c r="D15" s="20"/>
      <c r="E15" s="20"/>
      <c r="F15" s="20"/>
      <c r="G15" s="20"/>
      <c r="H15" s="20"/>
      <c r="I15" s="20"/>
      <c r="J15" s="20"/>
      <c r="K15" s="20"/>
      <c r="L15" s="20"/>
      <c r="M15" s="20"/>
      <c r="N15" s="17"/>
    </row>
    <row r="16" spans="1:14" ht="12.75">
      <c r="A16" s="17"/>
      <c r="B16" s="17"/>
      <c r="C16" s="20"/>
      <c r="D16" s="20"/>
      <c r="E16" s="20"/>
      <c r="F16" s="20"/>
      <c r="G16" s="20"/>
      <c r="H16" s="20"/>
      <c r="I16" s="20"/>
      <c r="J16" s="20"/>
      <c r="K16" s="20"/>
      <c r="L16" s="20"/>
      <c r="M16" s="20"/>
      <c r="N16" s="17"/>
    </row>
    <row r="17" spans="1:14" ht="12.75">
      <c r="A17" s="17"/>
      <c r="B17" s="17"/>
      <c r="C17" s="20"/>
      <c r="D17" s="20"/>
      <c r="E17" s="20"/>
      <c r="F17" s="20"/>
      <c r="G17" s="20"/>
      <c r="H17" s="20"/>
      <c r="I17" s="20"/>
      <c r="J17" s="20"/>
      <c r="K17" s="20"/>
      <c r="L17" s="20"/>
      <c r="M17" s="20"/>
      <c r="N17" s="17"/>
    </row>
    <row r="18" spans="1:14" ht="12.75">
      <c r="A18" s="17"/>
      <c r="B18" s="17"/>
      <c r="C18" s="20"/>
      <c r="D18" s="20"/>
      <c r="E18" s="20"/>
      <c r="F18" s="20"/>
      <c r="G18" s="20"/>
      <c r="H18" s="20"/>
      <c r="I18" s="20"/>
      <c r="J18" s="20"/>
      <c r="K18" s="20"/>
      <c r="L18" s="20"/>
      <c r="M18" s="20"/>
      <c r="N18" s="17"/>
    </row>
    <row r="19" spans="1:14" ht="12.75">
      <c r="A19" s="17"/>
      <c r="B19" s="18"/>
      <c r="C19" s="20"/>
      <c r="D19" s="20"/>
      <c r="E19" s="20"/>
      <c r="F19" s="20"/>
      <c r="G19" s="20"/>
      <c r="H19" s="20"/>
      <c r="I19" s="20"/>
      <c r="J19" s="20"/>
      <c r="K19" s="20"/>
      <c r="L19" s="20"/>
      <c r="M19" s="20"/>
      <c r="N19" s="17"/>
    </row>
    <row r="20" spans="1:14" ht="12.75">
      <c r="A20" s="17"/>
      <c r="B20" s="18"/>
      <c r="C20" s="20"/>
      <c r="D20" s="20"/>
      <c r="E20" s="20"/>
      <c r="F20" s="20"/>
      <c r="G20" s="20"/>
      <c r="H20" s="20"/>
      <c r="I20" s="20"/>
      <c r="J20" s="20"/>
      <c r="K20" s="20"/>
      <c r="L20" s="20"/>
      <c r="M20" s="20"/>
      <c r="N20" s="17"/>
    </row>
    <row r="21" spans="1:14" ht="12.75">
      <c r="A21" s="17"/>
      <c r="B21" s="18"/>
      <c r="C21" s="20"/>
      <c r="D21" s="20"/>
      <c r="E21" s="20"/>
      <c r="F21" s="20"/>
      <c r="G21" s="20"/>
      <c r="H21" s="20"/>
      <c r="I21" s="20"/>
      <c r="J21" s="20"/>
      <c r="K21" s="20"/>
      <c r="L21" s="20"/>
      <c r="M21" s="20"/>
      <c r="N21" s="17"/>
    </row>
    <row r="22" spans="1:14" ht="12.75">
      <c r="A22" s="17"/>
      <c r="B22" s="18"/>
      <c r="C22" s="20"/>
      <c r="D22" s="20"/>
      <c r="E22" s="20"/>
      <c r="F22" s="20"/>
      <c r="G22" s="20"/>
      <c r="H22" s="20"/>
      <c r="I22" s="20"/>
      <c r="J22" s="20"/>
      <c r="K22" s="20"/>
      <c r="L22" s="20"/>
      <c r="M22" s="20"/>
      <c r="N22" s="17"/>
    </row>
    <row r="23" spans="1:14" ht="12.75">
      <c r="A23" s="17"/>
      <c r="B23" s="18"/>
      <c r="C23" s="20"/>
      <c r="D23" s="20"/>
      <c r="E23" s="20"/>
      <c r="F23" s="20"/>
      <c r="G23" s="20"/>
      <c r="H23" s="20"/>
      <c r="I23" s="20"/>
      <c r="J23" s="20"/>
      <c r="K23" s="20"/>
      <c r="L23" s="20"/>
      <c r="M23" s="20"/>
      <c r="N23" s="17"/>
    </row>
    <row r="24" spans="1:14" ht="12.75">
      <c r="A24" s="17"/>
      <c r="B24" s="18"/>
      <c r="C24" s="20"/>
      <c r="D24" s="20"/>
      <c r="E24" s="20"/>
      <c r="F24" s="20"/>
      <c r="G24" s="20"/>
      <c r="H24" s="20"/>
      <c r="I24" s="20"/>
      <c r="J24" s="20"/>
      <c r="K24" s="20"/>
      <c r="L24" s="20"/>
      <c r="M24" s="20"/>
      <c r="N24" s="17"/>
    </row>
    <row r="25" spans="1:14" ht="12.75">
      <c r="A25" s="17"/>
      <c r="B25" s="18"/>
      <c r="C25" s="20"/>
      <c r="D25" s="20"/>
      <c r="E25" s="20"/>
      <c r="F25" s="20"/>
      <c r="G25" s="20"/>
      <c r="H25" s="20"/>
      <c r="I25" s="20"/>
      <c r="J25" s="20"/>
      <c r="K25" s="20"/>
      <c r="L25" s="20"/>
      <c r="M25" s="20"/>
      <c r="N25" s="17"/>
    </row>
    <row r="26" spans="1:14" ht="12.75">
      <c r="A26" s="17"/>
      <c r="B26" s="18"/>
      <c r="C26" s="20"/>
      <c r="D26" s="20"/>
      <c r="E26" s="20"/>
      <c r="F26" s="20"/>
      <c r="G26" s="20"/>
      <c r="H26" s="20"/>
      <c r="I26" s="20"/>
      <c r="J26" s="20"/>
      <c r="K26" s="20"/>
      <c r="L26" s="20"/>
      <c r="M26" s="20"/>
      <c r="N26" s="17"/>
    </row>
    <row r="27" spans="1:14" ht="12.75">
      <c r="A27" s="17"/>
      <c r="B27" s="18"/>
      <c r="C27" s="20"/>
      <c r="D27" s="20"/>
      <c r="E27" s="20"/>
      <c r="F27" s="20"/>
      <c r="G27" s="20"/>
      <c r="H27" s="20"/>
      <c r="I27" s="20"/>
      <c r="J27" s="20"/>
      <c r="K27" s="20"/>
      <c r="L27" s="20"/>
      <c r="M27" s="20"/>
      <c r="N27" s="17"/>
    </row>
    <row r="28" spans="1:14" ht="12.75">
      <c r="A28" s="17"/>
      <c r="B28" s="18"/>
      <c r="C28" s="20"/>
      <c r="D28" s="20"/>
      <c r="E28" s="20"/>
      <c r="F28" s="20"/>
      <c r="G28" s="20"/>
      <c r="H28" s="20"/>
      <c r="I28" s="20"/>
      <c r="J28" s="20"/>
      <c r="K28" s="20"/>
      <c r="L28" s="20"/>
      <c r="M28" s="20"/>
      <c r="N28" s="17"/>
    </row>
    <row r="29" spans="1:14" ht="12.75">
      <c r="A29" s="17"/>
      <c r="B29" s="18"/>
      <c r="C29" s="20"/>
      <c r="D29" s="20"/>
      <c r="E29" s="20"/>
      <c r="F29" s="20"/>
      <c r="G29" s="20"/>
      <c r="H29" s="20"/>
      <c r="I29" s="20"/>
      <c r="J29" s="20"/>
      <c r="K29" s="20"/>
      <c r="L29" s="20"/>
      <c r="M29" s="20"/>
      <c r="N29" s="17"/>
    </row>
    <row r="30" spans="1:14" ht="12.75">
      <c r="A30" s="17"/>
      <c r="B30" s="18"/>
      <c r="C30" s="20"/>
      <c r="D30" s="20"/>
      <c r="E30" s="20"/>
      <c r="F30" s="20"/>
      <c r="G30" s="20"/>
      <c r="H30" s="20"/>
      <c r="I30" s="20"/>
      <c r="J30" s="20"/>
      <c r="K30" s="20"/>
      <c r="L30" s="20"/>
      <c r="M30" s="20"/>
      <c r="N30" s="17"/>
    </row>
    <row r="31" spans="1:14" ht="12.75">
      <c r="A31" s="17"/>
      <c r="B31" s="18"/>
      <c r="C31" s="20"/>
      <c r="D31" s="20"/>
      <c r="E31" s="20"/>
      <c r="F31" s="20"/>
      <c r="G31" s="20"/>
      <c r="H31" s="20"/>
      <c r="I31" s="20"/>
      <c r="J31" s="20"/>
      <c r="K31" s="20"/>
      <c r="L31" s="20"/>
      <c r="M31" s="20"/>
      <c r="N31" s="17"/>
    </row>
    <row r="32" spans="1:14" ht="12.75">
      <c r="A32" s="17"/>
      <c r="B32" s="18"/>
      <c r="C32" s="20"/>
      <c r="D32" s="20"/>
      <c r="E32" s="20"/>
      <c r="F32" s="20"/>
      <c r="G32" s="20"/>
      <c r="H32" s="20"/>
      <c r="I32" s="20"/>
      <c r="J32" s="20"/>
      <c r="K32" s="20"/>
      <c r="L32" s="20"/>
      <c r="M32" s="20"/>
      <c r="N32" s="17"/>
    </row>
    <row r="33" spans="1:14" ht="12.75">
      <c r="A33" s="17"/>
      <c r="B33" s="18"/>
      <c r="C33" s="20"/>
      <c r="D33" s="20"/>
      <c r="E33" s="20"/>
      <c r="F33" s="20"/>
      <c r="G33" s="20"/>
      <c r="H33" s="20"/>
      <c r="I33" s="20"/>
      <c r="J33" s="20"/>
      <c r="K33" s="20"/>
      <c r="L33" s="20"/>
      <c r="M33" s="20"/>
      <c r="N33" s="17"/>
    </row>
    <row r="34" spans="1:14" ht="12.75">
      <c r="A34" s="17"/>
      <c r="B34" s="18"/>
      <c r="C34" s="20"/>
      <c r="D34" s="20"/>
      <c r="E34" s="20"/>
      <c r="F34" s="20"/>
      <c r="G34" s="20"/>
      <c r="H34" s="20"/>
      <c r="I34" s="20"/>
      <c r="J34" s="20"/>
      <c r="K34" s="20"/>
      <c r="L34" s="20"/>
      <c r="M34" s="20"/>
      <c r="N34" s="17"/>
    </row>
    <row r="35" spans="1:14" ht="12.75">
      <c r="A35" s="17"/>
      <c r="B35" s="18"/>
      <c r="C35" s="20"/>
      <c r="D35" s="20"/>
      <c r="E35" s="20"/>
      <c r="F35" s="20"/>
      <c r="G35" s="20"/>
      <c r="H35" s="20"/>
      <c r="I35" s="20"/>
      <c r="J35" s="20"/>
      <c r="K35" s="20"/>
      <c r="L35" s="20"/>
      <c r="M35" s="20"/>
      <c r="N35" s="17"/>
    </row>
    <row r="36" spans="1:16" ht="12.75">
      <c r="A36" s="21"/>
      <c r="B36" s="22"/>
      <c r="C36" s="24"/>
      <c r="D36" s="24"/>
      <c r="E36" s="24"/>
      <c r="F36" s="24"/>
      <c r="G36" s="24"/>
      <c r="H36" s="24"/>
      <c r="I36" s="24"/>
      <c r="J36" s="24"/>
      <c r="K36" s="24"/>
      <c r="L36" s="24"/>
      <c r="M36" s="24"/>
      <c r="N36" s="21"/>
      <c r="O36" s="9"/>
      <c r="P36" s="9"/>
    </row>
    <row r="37" spans="1:16" ht="12.75">
      <c r="A37" s="21"/>
      <c r="B37" s="22"/>
      <c r="C37" s="24"/>
      <c r="D37" s="24"/>
      <c r="E37" s="24"/>
      <c r="F37" s="24"/>
      <c r="G37" s="24"/>
      <c r="H37" s="24"/>
      <c r="I37" s="24"/>
      <c r="J37" s="24"/>
      <c r="K37" s="24"/>
      <c r="L37" s="24"/>
      <c r="M37" s="24"/>
      <c r="N37" s="21"/>
      <c r="O37" s="9"/>
      <c r="P37" s="9"/>
    </row>
    <row r="38" spans="1:16" ht="12.75">
      <c r="A38" s="21"/>
      <c r="B38" s="22"/>
      <c r="C38" s="24"/>
      <c r="D38" s="24"/>
      <c r="E38" s="24"/>
      <c r="F38" s="24"/>
      <c r="G38" s="24"/>
      <c r="H38" s="24"/>
      <c r="I38" s="24"/>
      <c r="J38" s="24"/>
      <c r="K38" s="24"/>
      <c r="L38" s="24"/>
      <c r="M38" s="24"/>
      <c r="N38" s="21"/>
      <c r="O38" s="9"/>
      <c r="P38" s="9"/>
    </row>
    <row r="39" spans="1:16" ht="12.75">
      <c r="A39" s="21"/>
      <c r="B39" s="22"/>
      <c r="C39" s="24"/>
      <c r="D39" s="24"/>
      <c r="E39" s="24"/>
      <c r="F39" s="24"/>
      <c r="G39" s="24"/>
      <c r="H39" s="24"/>
      <c r="I39" s="24"/>
      <c r="J39" s="24"/>
      <c r="K39" s="24"/>
      <c r="L39" s="24"/>
      <c r="M39" s="24"/>
      <c r="N39" s="21"/>
      <c r="O39" s="9"/>
      <c r="P39" s="9"/>
    </row>
    <row r="40" spans="1:16" ht="12.75">
      <c r="A40" s="21"/>
      <c r="B40" s="22"/>
      <c r="C40" s="24"/>
      <c r="D40" s="24"/>
      <c r="E40" s="24"/>
      <c r="F40" s="24"/>
      <c r="G40" s="24"/>
      <c r="H40" s="24"/>
      <c r="I40" s="24"/>
      <c r="J40" s="24"/>
      <c r="K40" s="24"/>
      <c r="L40" s="24"/>
      <c r="M40" s="24"/>
      <c r="N40" s="21"/>
      <c r="O40" s="9"/>
      <c r="P40" s="9"/>
    </row>
    <row r="41" spans="1:16" ht="12.75">
      <c r="A41" s="21"/>
      <c r="B41" s="22"/>
      <c r="C41" s="24"/>
      <c r="D41" s="24"/>
      <c r="E41" s="24"/>
      <c r="F41" s="24"/>
      <c r="G41" s="24"/>
      <c r="H41" s="24"/>
      <c r="I41" s="24"/>
      <c r="J41" s="24"/>
      <c r="K41" s="24"/>
      <c r="L41" s="24"/>
      <c r="M41" s="24"/>
      <c r="N41" s="21"/>
      <c r="O41" s="9"/>
      <c r="P41" s="9"/>
    </row>
    <row r="42" spans="1:16" ht="12.75">
      <c r="A42" s="21"/>
      <c r="B42" s="22"/>
      <c r="C42" s="24"/>
      <c r="D42" s="24"/>
      <c r="E42" s="24"/>
      <c r="F42" s="24"/>
      <c r="G42" s="24"/>
      <c r="H42" s="24"/>
      <c r="I42" s="24"/>
      <c r="J42" s="24"/>
      <c r="K42" s="24"/>
      <c r="L42" s="24"/>
      <c r="M42" s="24"/>
      <c r="N42" s="21"/>
      <c r="O42" s="9"/>
      <c r="P42" s="9"/>
    </row>
    <row r="43" spans="1:16" ht="12.75">
      <c r="A43" s="21"/>
      <c r="B43" s="22"/>
      <c r="C43" s="24"/>
      <c r="D43" s="24"/>
      <c r="E43" s="24"/>
      <c r="F43" s="24"/>
      <c r="G43" s="24"/>
      <c r="H43" s="24"/>
      <c r="I43" s="24"/>
      <c r="J43" s="24"/>
      <c r="K43" s="24"/>
      <c r="L43" s="24"/>
      <c r="M43" s="24"/>
      <c r="N43" s="21"/>
      <c r="O43" s="9"/>
      <c r="P43" s="9"/>
    </row>
    <row r="44" spans="1:16" ht="12.75">
      <c r="A44" s="21"/>
      <c r="B44" s="22"/>
      <c r="C44" s="24"/>
      <c r="D44" s="24"/>
      <c r="E44" s="24"/>
      <c r="F44" s="24"/>
      <c r="G44" s="24"/>
      <c r="H44" s="24"/>
      <c r="I44" s="24"/>
      <c r="J44" s="24"/>
      <c r="K44" s="24"/>
      <c r="L44" s="24"/>
      <c r="M44" s="24"/>
      <c r="N44" s="21"/>
      <c r="O44" s="9"/>
      <c r="P44" s="9"/>
    </row>
    <row r="45" spans="1:16" ht="12.75">
      <c r="A45" s="21"/>
      <c r="B45" s="22"/>
      <c r="C45" s="24"/>
      <c r="D45" s="24"/>
      <c r="E45" s="24"/>
      <c r="F45" s="24"/>
      <c r="G45" s="24"/>
      <c r="H45" s="24"/>
      <c r="I45" s="24"/>
      <c r="J45" s="24"/>
      <c r="K45" s="24"/>
      <c r="L45" s="24"/>
      <c r="M45" s="24"/>
      <c r="N45" s="21"/>
      <c r="O45" s="9"/>
      <c r="P45" s="9"/>
    </row>
    <row r="46" spans="1:16" ht="12.75">
      <c r="A46" s="21"/>
      <c r="B46" s="22"/>
      <c r="C46" s="24"/>
      <c r="D46" s="24"/>
      <c r="E46" s="24"/>
      <c r="F46" s="24"/>
      <c r="G46" s="24"/>
      <c r="H46" s="24"/>
      <c r="I46" s="24"/>
      <c r="J46" s="24"/>
      <c r="K46" s="24"/>
      <c r="L46" s="24"/>
      <c r="M46" s="24"/>
      <c r="N46" s="21"/>
      <c r="O46" s="9"/>
      <c r="P46" s="9"/>
    </row>
    <row r="47" spans="1:16" ht="12.75">
      <c r="A47" s="21"/>
      <c r="B47" s="22"/>
      <c r="C47" s="24"/>
      <c r="D47" s="24"/>
      <c r="E47" s="24"/>
      <c r="F47" s="24"/>
      <c r="G47" s="24"/>
      <c r="H47" s="24"/>
      <c r="I47" s="24"/>
      <c r="J47" s="24"/>
      <c r="K47" s="24"/>
      <c r="L47" s="24"/>
      <c r="M47" s="24"/>
      <c r="N47" s="21"/>
      <c r="O47" s="9"/>
      <c r="P47" s="9"/>
    </row>
    <row r="48" spans="1:16" ht="12.75">
      <c r="A48" s="12"/>
      <c r="B48" s="12"/>
      <c r="C48" s="12"/>
      <c r="D48" s="12"/>
      <c r="E48" s="12"/>
      <c r="F48" s="12"/>
      <c r="G48" s="12"/>
      <c r="H48" s="12"/>
      <c r="I48" s="12"/>
      <c r="J48" s="12"/>
      <c r="K48" s="12"/>
      <c r="L48" s="12"/>
      <c r="M48" s="12"/>
      <c r="N48" s="12"/>
      <c r="O48" s="9"/>
      <c r="P48" s="9"/>
    </row>
    <row r="49" spans="1:16" ht="12.75">
      <c r="A49" s="12"/>
      <c r="B49" s="12"/>
      <c r="C49" s="12"/>
      <c r="D49" s="12"/>
      <c r="E49" s="12"/>
      <c r="F49" s="12"/>
      <c r="G49" s="12"/>
      <c r="H49" s="12"/>
      <c r="I49" s="12"/>
      <c r="J49" s="12"/>
      <c r="K49" s="12"/>
      <c r="L49" s="12"/>
      <c r="M49" s="12"/>
      <c r="N49" s="12"/>
      <c r="O49" s="9"/>
      <c r="P49" s="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2008-05-16T06:49:04Z</dcterms:modified>
  <cp:category/>
  <cp:version/>
  <cp:contentType/>
  <cp:contentStatus/>
</cp:coreProperties>
</file>