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0\DirD\05 EDP\09 PDF versions for the website\AAA-TO_USE-folders-as-GFS-web\Excessive-Deficit-Procedure\EDP-Inventories\2024\"/>
    </mc:Choice>
  </mc:AlternateContent>
  <xr:revisionPtr revIDLastSave="0" documentId="13_ncr:1_{8449F4FA-73E2-41EC-918A-7D5F806C9BA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ummary" sheetId="3" r:id="rId1"/>
    <sheet name="List of units_S.1311" sheetId="6" r:id="rId2"/>
    <sheet name="List of units_S.1313" sheetId="4" r:id="rId3"/>
    <sheet name="List of units_S.131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1" i="4" l="1"/>
  <c r="E431" i="4"/>
  <c r="H429" i="4"/>
  <c r="E429" i="4"/>
  <c r="H420" i="4"/>
  <c r="E420" i="4"/>
  <c r="H395" i="4"/>
  <c r="E395" i="4"/>
  <c r="H378" i="4"/>
  <c r="E378" i="4"/>
  <c r="H360" i="4"/>
  <c r="E360" i="4"/>
  <c r="H185" i="4"/>
  <c r="E185" i="4"/>
  <c r="H181" i="4"/>
  <c r="E181" i="4"/>
  <c r="H141" i="4"/>
  <c r="E141" i="4"/>
  <c r="H117" i="4"/>
  <c r="E117" i="4"/>
  <c r="H45" i="4"/>
  <c r="E45" i="4"/>
  <c r="H43" i="4"/>
  <c r="E43" i="4"/>
  <c r="H31" i="4"/>
  <c r="E31" i="4"/>
  <c r="H29" i="4"/>
  <c r="E29" i="4"/>
  <c r="H24" i="4"/>
  <c r="E24" i="4"/>
  <c r="H12" i="4"/>
  <c r="E12" i="4"/>
  <c r="H9" i="4"/>
  <c r="E9" i="4"/>
  <c r="H6" i="4"/>
  <c r="E6" i="4"/>
  <c r="H240" i="6"/>
  <c r="E240" i="6"/>
  <c r="H224" i="6"/>
  <c r="E224" i="6"/>
  <c r="H222" i="6"/>
  <c r="E222" i="6"/>
  <c r="H186" i="6"/>
  <c r="E186" i="6"/>
  <c r="H38" i="6"/>
  <c r="E38" i="6"/>
  <c r="H18" i="6"/>
  <c r="E18" i="6"/>
  <c r="H15" i="6"/>
  <c r="E15" i="6"/>
  <c r="H11" i="6"/>
  <c r="E11" i="6"/>
  <c r="H8" i="6"/>
  <c r="E8" i="6"/>
  <c r="H6" i="6"/>
  <c r="E6" i="6"/>
  <c r="F9" i="3"/>
  <c r="F18" i="3"/>
  <c r="F8" i="3"/>
  <c r="H6" i="5"/>
  <c r="E17" i="3" s="1"/>
  <c r="E6" i="5"/>
  <c r="D17" i="3" s="1"/>
  <c r="D15" i="3" l="1"/>
  <c r="D14" i="3" s="1"/>
  <c r="E15" i="3"/>
  <c r="E14" i="3" s="1"/>
  <c r="F17" i="3"/>
  <c r="F15" i="3" l="1"/>
  <c r="F14" i="3"/>
</calcChain>
</file>

<file path=xl/sharedStrings.xml><?xml version="1.0" encoding="utf-8"?>
<sst xmlns="http://schemas.openxmlformats.org/spreadsheetml/2006/main" count="1633" uniqueCount="714">
  <si>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</si>
  <si>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</si>
  <si>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</si>
  <si>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</si>
  <si>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</si>
  <si>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</si>
  <si>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</si>
  <si>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</si>
  <si>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</si>
  <si>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</si>
  <si>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</si>
  <si>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</si>
  <si>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</si>
  <si>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</si>
  <si>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</si>
  <si>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</si>
  <si>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</si>
  <si>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</si>
  <si>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Register of General government units by Subsector and by NACE</t>
  </si>
  <si>
    <t>ANNEX 1</t>
  </si>
  <si>
    <t>Specify Number of units in summary lines (grey)</t>
  </si>
  <si>
    <t>Number of units</t>
  </si>
  <si>
    <t>Summary lines are to be added/removed according to needs</t>
  </si>
  <si>
    <t>For the large groups of small units (as defined above), please indicate just a name of the group (e.g. municipalities) and provide, in the related column, number of units included in the group</t>
  </si>
  <si>
    <t xml:space="preserve">NACE </t>
  </si>
  <si>
    <t>Please specify the year T-1 and T-2</t>
  </si>
  <si>
    <t>The State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</si>
  <si>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2"/>
      </rPr>
      <t>of units separately for each subsector split by NACE codes (except for large groups of small units,  having the same characteristics/nature (e.g. municipalities, schools, universities, hospitals, NPIs - see below)</t>
    </r>
  </si>
  <si>
    <t>H</t>
  </si>
  <si>
    <t>TRANSPORT AND STORAGE</t>
  </si>
  <si>
    <t>H52</t>
  </si>
  <si>
    <t>Trafikverket</t>
  </si>
  <si>
    <t>M</t>
  </si>
  <si>
    <t>PROFESSIONAL, SCIENTIFIC AND TECHNICAL ACTIVITIES</t>
  </si>
  <si>
    <t>M72</t>
  </si>
  <si>
    <t>Forskningsrådet för hälsa, arbetsliv och välfärd</t>
  </si>
  <si>
    <t>Forskningsrådet för miljö, areella näringar och samhällsbyggande</t>
  </si>
  <si>
    <t>Forum för levande historia</t>
  </si>
  <si>
    <t>Institutet för arbetsmarknads- och utbildningspolitisk utvärdering</t>
  </si>
  <si>
    <t>Nordiska Afrikainstitutet</t>
  </si>
  <si>
    <t>Polarforskningssekretariatet</t>
  </si>
  <si>
    <t>Statens geotekniska institut</t>
  </si>
  <si>
    <t>Statens väg- och transportforskningsinstitut</t>
  </si>
  <si>
    <t>Verket för innovationssystem</t>
  </si>
  <si>
    <t>Vetenskapsrådet</t>
  </si>
  <si>
    <t>O84</t>
  </si>
  <si>
    <t>Allmänna reklamationsnämnden</t>
  </si>
  <si>
    <t>Arbetsdomstolen</t>
  </si>
  <si>
    <t>Arbetsförmedlingen</t>
  </si>
  <si>
    <t>Arbetsgivarverket</t>
  </si>
  <si>
    <t>Arbetsmiljöverket</t>
  </si>
  <si>
    <t>Barnombudsmannen</t>
  </si>
  <si>
    <t>Bokföringsnämnden</t>
  </si>
  <si>
    <t>Bolagsverket</t>
  </si>
  <si>
    <t>Boverket</t>
  </si>
  <si>
    <t>Brottsförebyggande rådet</t>
  </si>
  <si>
    <t>Brottsoffermyndigheten</t>
  </si>
  <si>
    <t>Diskrimineringsombudsmannen</t>
  </si>
  <si>
    <t>Domstolsverket</t>
  </si>
  <si>
    <t>Ekobrottsmyndigheten</t>
  </si>
  <si>
    <t>Ekonomistyrningsverket</t>
  </si>
  <si>
    <t>Elsäkerhetsverket</t>
  </si>
  <si>
    <t>Energimarknadsinspektionen</t>
  </si>
  <si>
    <t>Exportkreditnämnden</t>
  </si>
  <si>
    <t>Fastighetsmäklarinspektionen</t>
  </si>
  <si>
    <t>Finansinspektionen</t>
  </si>
  <si>
    <t>Finanspolitiska rådet</t>
  </si>
  <si>
    <t>Folke Bernadotteakademin</t>
  </si>
  <si>
    <t>Fortifikationsverket</t>
  </si>
  <si>
    <t>Försvarets materielverk</t>
  </si>
  <si>
    <t>Försvarets radioanstalt</t>
  </si>
  <si>
    <t>Försvarshögskolan</t>
  </si>
  <si>
    <t>Försvarsmakten</t>
  </si>
  <si>
    <t>Försvarsunderrättelsedomstolen</t>
  </si>
  <si>
    <t>Försäkringskassan</t>
  </si>
  <si>
    <t>Havs- och vattenmyndigheten</t>
  </si>
  <si>
    <t>Inspektionen för arbetslöshetsförsäkringen</t>
  </si>
  <si>
    <t>Inspektionen för socialförsäkringen</t>
  </si>
  <si>
    <t>Inspektionen för strategiska produkter</t>
  </si>
  <si>
    <t>Justitiekanslern</t>
  </si>
  <si>
    <t>Kammarkollegiet</t>
  </si>
  <si>
    <t>Kemikalieinspektionen</t>
  </si>
  <si>
    <t>Kommerskollegium</t>
  </si>
  <si>
    <t>Konjunkturinstitutet</t>
  </si>
  <si>
    <t>Konkurrensverket</t>
  </si>
  <si>
    <t>Konsumentverket</t>
  </si>
  <si>
    <t>Kriminalvården</t>
  </si>
  <si>
    <t>Kronofogdemyndigheten</t>
  </si>
  <si>
    <t>Kungl. biblioteket</t>
  </si>
  <si>
    <t>Kungliga hov- och slottsstaten</t>
  </si>
  <si>
    <t>Kustbevakningen</t>
  </si>
  <si>
    <t>Kärnavfallsfonden</t>
  </si>
  <si>
    <t>Lantmäteriet</t>
  </si>
  <si>
    <t>Livsmedelsverket</t>
  </si>
  <si>
    <t>Länsstyrelsen i Blekinge län</t>
  </si>
  <si>
    <t>Länsstyrelsen i Dalarnas län</t>
  </si>
  <si>
    <t>Länsstyrelsen i Gotlands län</t>
  </si>
  <si>
    <t>Länsstyrelsen i Gävleborgs län</t>
  </si>
  <si>
    <t>Länsstyrelsen i Hallands län</t>
  </si>
  <si>
    <t>Länsstyrelsen i Jämtlands län</t>
  </si>
  <si>
    <t>Länsstyrelsen i Jönköpings län</t>
  </si>
  <si>
    <t>Länsstyrelsen i Kalmar län</t>
  </si>
  <si>
    <t>Länsstyrelsen i Kronobergs län</t>
  </si>
  <si>
    <t>Länsstyrelsen i Norrbottens län</t>
  </si>
  <si>
    <t>Länsstyrelsen i Skåne län</t>
  </si>
  <si>
    <t>Länsstyrelsen i Stockholms län</t>
  </si>
  <si>
    <t>Länsstyrelsen i Södermanlands län</t>
  </si>
  <si>
    <t>Länsstyrelsen i Uppsala län</t>
  </si>
  <si>
    <t>Länsstyrelsen i Värmlands län</t>
  </si>
  <si>
    <t>Länsstyrelsen i Västerbottens län</t>
  </si>
  <si>
    <t>Länsstyrelsen i Västernorrlands län</t>
  </si>
  <si>
    <t>Länsstyrelsen i Västmanlands län</t>
  </si>
  <si>
    <t>Länsstyrelsen i Västra Götalands län</t>
  </si>
  <si>
    <t>Länsstyrelsen i Örebro län</t>
  </si>
  <si>
    <t>Länsstyrelsen i Östergötlands län</t>
  </si>
  <si>
    <t>Medlingsinstitutet</t>
  </si>
  <si>
    <t>Myndigheten för samhällsskydd och beredskap</t>
  </si>
  <si>
    <t>Myndigheten för tillväxtpolitiska utvärderingar och analyser</t>
  </si>
  <si>
    <t>Naturvårdsverket</t>
  </si>
  <si>
    <t>Patent- och registreringsverket</t>
  </si>
  <si>
    <t>Patentombudsnämnden</t>
  </si>
  <si>
    <t>Post- och telestyrelsen</t>
  </si>
  <si>
    <t>Regeringskansliet</t>
  </si>
  <si>
    <t>Riksarkivet</t>
  </si>
  <si>
    <t>Riksdagens ombudsmän JO</t>
  </si>
  <si>
    <t>Riksdagsförvaltningen</t>
  </si>
  <si>
    <t>Riksgäldskontoret</t>
  </si>
  <si>
    <t>Riksrevisionen</t>
  </si>
  <si>
    <t>Rymdstyrelsen</t>
  </si>
  <si>
    <t>Rådet för Europeiska socialfonden i Sverige</t>
  </si>
  <si>
    <t>Rättsmedicinalverket</t>
  </si>
  <si>
    <t>Skatteverket</t>
  </si>
  <si>
    <t>Skogsstyrelsen</t>
  </si>
  <si>
    <t>Statens energimyndighet</t>
  </si>
  <si>
    <t>Statens fastighetsverk</t>
  </si>
  <si>
    <t>Statens haverikommission</t>
  </si>
  <si>
    <t>Statens inspektion för försvarsunderrättelseverksamheten</t>
  </si>
  <si>
    <t>Statens jordbruksverk</t>
  </si>
  <si>
    <t>Statens servicecenter</t>
  </si>
  <si>
    <t>Statens tjänstepensionsverk</t>
  </si>
  <si>
    <t>Statens veterinärmedicinska anstalt</t>
  </si>
  <si>
    <t>Statistiska centralbyrån</t>
  </si>
  <si>
    <t>Statskontoret</t>
  </si>
  <si>
    <t>Strålsäkerhetsmyndigheten</t>
  </si>
  <si>
    <t>Styrelsen för ackreditering och teknisk kontroll</t>
  </si>
  <si>
    <t>Styrelsen för internationellt utvecklingssamarbete</t>
  </si>
  <si>
    <t>Svenska institutet</t>
  </si>
  <si>
    <t>Svenska institutet för europapolitiska studier</t>
  </si>
  <si>
    <t>Sveriges geologiska undersökning</t>
  </si>
  <si>
    <t>Sveriges meteorologiska och hydrologiska institut</t>
  </si>
  <si>
    <t>Säkerhets- och integritetsskyddsnämnden</t>
  </si>
  <si>
    <t>Tillväxtverket</t>
  </si>
  <si>
    <t>Totalförsvarets forskningsinstitut</t>
  </si>
  <si>
    <t>Trafikanalys</t>
  </si>
  <si>
    <t>Transportstyrelsen</t>
  </si>
  <si>
    <t>Tullverket</t>
  </si>
  <si>
    <t>Åklagarmyndigheten</t>
  </si>
  <si>
    <t>P85</t>
  </si>
  <si>
    <t>Blekinge tekniska högskola</t>
  </si>
  <si>
    <t>Centrala studiestödsnämnden</t>
  </si>
  <si>
    <t>Gymnastik- och idrottshögskolan</t>
  </si>
  <si>
    <t>Göteborgs universitet</t>
  </si>
  <si>
    <t>Högskolan Dalarna</t>
  </si>
  <si>
    <t>Högskolan i Borås</t>
  </si>
  <si>
    <t>Högskolan i Gävle</t>
  </si>
  <si>
    <t>Högskolan i Halmstad</t>
  </si>
  <si>
    <t>Högskolan i Skövde</t>
  </si>
  <si>
    <t>Högskolan Kristianstad</t>
  </si>
  <si>
    <t>Högskolan Väst</t>
  </si>
  <si>
    <t>Institutet för rymdfysik</t>
  </si>
  <si>
    <t>Karlstads universitet</t>
  </si>
  <si>
    <t>Karolinska institutet</t>
  </si>
  <si>
    <t>Konstfack</t>
  </si>
  <si>
    <t>Kungl. Konsthögskolan</t>
  </si>
  <si>
    <t>Kungl. Musikhögskolan i Stockholm</t>
  </si>
  <si>
    <t>Kungl. Tekniska högskolan</t>
  </si>
  <si>
    <t>Linköpings universitet</t>
  </si>
  <si>
    <t>Linnéuniversitetet</t>
  </si>
  <si>
    <t>Luleå tekniska universitet</t>
  </si>
  <si>
    <t>Lunds universitet</t>
  </si>
  <si>
    <t>Mittuniversitetet</t>
  </si>
  <si>
    <t>Myndigheten för yrkeshögskolan</t>
  </si>
  <si>
    <t>Sameskolstyrelsen</t>
  </si>
  <si>
    <t>Specialpedagogiska skolmyndigheten</t>
  </si>
  <si>
    <t>Statens skolinspektion</t>
  </si>
  <si>
    <t>Statens skolverk</t>
  </si>
  <si>
    <t>Stockholms konstnärliga högskola</t>
  </si>
  <si>
    <t>Stockholms universitet</t>
  </si>
  <si>
    <t>Sveriges lantbruksuniversitet</t>
  </si>
  <si>
    <t>Södertörns högskola</t>
  </si>
  <si>
    <t>Umeå universitet</t>
  </si>
  <si>
    <t>Universitets- och högskolerådet</t>
  </si>
  <si>
    <t>Universitetskanslersämbetet</t>
  </si>
  <si>
    <t>Uppsala universitet</t>
  </si>
  <si>
    <t>Örebro universitet</t>
  </si>
  <si>
    <t>Överklagandenämnden för studiestöd</t>
  </si>
  <si>
    <t>E-hälsomyndigheten</t>
  </si>
  <si>
    <t>Folkhälsomyndigheten</t>
  </si>
  <si>
    <t>Inspektionen för vård och omsorg</t>
  </si>
  <si>
    <t>Läkemedelsverket</t>
  </si>
  <si>
    <t>Socialstyrelsen</t>
  </si>
  <si>
    <t>Tandvårds- och läkemedelsförmånsverket</t>
  </si>
  <si>
    <t>Migrationsverket</t>
  </si>
  <si>
    <t>Myndigheten för delaktighet</t>
  </si>
  <si>
    <t>Statens institutionsstyrelse</t>
  </si>
  <si>
    <t>Institutet för språk och folkminnen</t>
  </si>
  <si>
    <t>Konstnärsnämnden</t>
  </si>
  <si>
    <t>Moderna museet</t>
  </si>
  <si>
    <t>Myndigheten för kulturanalys</t>
  </si>
  <si>
    <t>Myndigheten för tillgängliga medier</t>
  </si>
  <si>
    <t>Myndigheten för ungdoms- och civilsamhällesfrågor</t>
  </si>
  <si>
    <t>Naturhistoriska riksmuseet</t>
  </si>
  <si>
    <t>Riksantikvarieämbetet</t>
  </si>
  <si>
    <t>Sametinget</t>
  </si>
  <si>
    <t>Statens centrum för arkitektur och design</t>
  </si>
  <si>
    <t>Statens försvarshistoriska museer</t>
  </si>
  <si>
    <t>Statens historiska museer</t>
  </si>
  <si>
    <t>Statens konstråd</t>
  </si>
  <si>
    <t>Statens kulturråd</t>
  </si>
  <si>
    <t>Statens medieråd</t>
  </si>
  <si>
    <t>Statens museer för världskultur</t>
  </si>
  <si>
    <t>Statens musikverk</t>
  </si>
  <si>
    <t>S</t>
  </si>
  <si>
    <t>OTHER SERVICE ACTIVITIES</t>
  </si>
  <si>
    <t>S94</t>
  </si>
  <si>
    <t>E</t>
  </si>
  <si>
    <t>WATER SUPPLY; SEWERAGE, WASTE MANAGEMENT AND REMEDIATION ACTIVITIES</t>
  </si>
  <si>
    <t>KARLSTAD-GRUMS VATTENVERKSFÖRBUND</t>
  </si>
  <si>
    <t>ÖSTRA SMÅLANDS KOMMUNALTEKNIKFÖRBUND</t>
  </si>
  <si>
    <t>KOMMUNALFÖRBUNDET NORRVATTEN</t>
  </si>
  <si>
    <t>KOMMUNALFÖRBUNDET SKARABORGSVATTEN</t>
  </si>
  <si>
    <t>KÄPPALAFÖRBUNDET</t>
  </si>
  <si>
    <t>VA SYD</t>
  </si>
  <si>
    <t>GÄSTRIKE ÅTERVINNARE</t>
  </si>
  <si>
    <t>VAFABMILJÖ KOMMUNALFÖRBUND</t>
  </si>
  <si>
    <t>G</t>
  </si>
  <si>
    <t>WHOLESALE AND RETAIL TRADE; REPAIR OF MOTOR VEHICLES AND MOTORCYCLES</t>
  </si>
  <si>
    <t>MEDIACENTER JÖNKÖPINGS LÄN</t>
  </si>
  <si>
    <t>TRANSPORTATION AND STORAGE</t>
  </si>
  <si>
    <t>REGION BLEKINGE</t>
  </si>
  <si>
    <t>KOMMUNALFÖRBUNDET KOLLEKTIVTRAFIKMYNDIGHETEN I VÄSTERNORRLANDS LÄN</t>
  </si>
  <si>
    <t>KOMMUNALFÖRBUNDET SÖRMLANDS KOLLEKTIVTRAFIKMYNDIGHET</t>
  </si>
  <si>
    <t>KOMMUNALFÖRBUNDET NORRBOTTENS LÄNS KOLLEKTIVTRAFIKMYNDIGHET</t>
  </si>
  <si>
    <t>K</t>
  </si>
  <si>
    <t>FINANCIAL AND INSURANCE ACTIVITIES</t>
  </si>
  <si>
    <t>UPPSALA STADSHUS AB</t>
  </si>
  <si>
    <t>KOMMUNINVEST EKONOMISK FÖRENING</t>
  </si>
  <si>
    <t>STADSBACKEN AKTIEBOLAG</t>
  </si>
  <si>
    <t>YTORNET AB</t>
  </si>
  <si>
    <t>KARLSTADS STADSHUS AKTIEBOLAG</t>
  </si>
  <si>
    <t>KARLSKOGA KOMMUNHUS AB</t>
  </si>
  <si>
    <t>ÖSTERSUNDS RÅDHUS AKTIEBOLAG</t>
  </si>
  <si>
    <t>KOLBÄCKSÅDALENS PENSIONSFÖRBUND</t>
  </si>
  <si>
    <t>L</t>
  </si>
  <si>
    <t>REAL ESTATE ACTIVITIES</t>
  </si>
  <si>
    <t>YSTADS TEATERAKTIEBOLAG</t>
  </si>
  <si>
    <t>SVENSKA TEKNOLOGFÖRENINGENS FASTIGHETS AB</t>
  </si>
  <si>
    <t>SÖDERTÄLJE KOMMUNS FÖRVALTNINGS AKTIEBOLAG</t>
  </si>
  <si>
    <t>GÄVLE STADSHUS AKTIEBOLAG</t>
  </si>
  <si>
    <t>ESKILSTUNA KOMMUNFÖRETAG AKTIEBOLAG</t>
  </si>
  <si>
    <t>HANINGE KOMMUN HOLDING AKTIEBOLAG</t>
  </si>
  <si>
    <t>VÄXJÖ KOMMUNFÖRETAG AB</t>
  </si>
  <si>
    <t>LANDSTINGSHUSET I STOCKHOLM AKTIEBOLAG</t>
  </si>
  <si>
    <t>KOMMUNALFÖRBUNDET INKÖP GÄVLEBORG</t>
  </si>
  <si>
    <t>N</t>
  </si>
  <si>
    <t>ADMINISTRATIVE AND SUPPORT SERVICE ACTIVITIES</t>
  </si>
  <si>
    <t>VÄRMLANDS LÄNS KALKNINGSFÖRBUND</t>
  </si>
  <si>
    <t>PUBLIC ADMINISTRATION AND DEFENCE; COMPULSORY SOCIAL SECURITY</t>
  </si>
  <si>
    <t>REGIONFÖRBUNDET I KALMAR LÄN</t>
  </si>
  <si>
    <t>REGIONFÖRBUNDET GÄVLEBORG</t>
  </si>
  <si>
    <t>VÄSTRA MÄLARDALENS KOMMUNALFÖRBUND</t>
  </si>
  <si>
    <t>KOMMUNALFÖRBUNDET MEDELPUNKTEN</t>
  </si>
  <si>
    <t>GÖLISKA IT</t>
  </si>
  <si>
    <t>KOMMUNALFÖRBUNDET FJÄRDE STORSTADSREGIONEN</t>
  </si>
  <si>
    <t>KOMMUNALFÖRBUNDET ITSAM</t>
  </si>
  <si>
    <t>KOMMUNALFÖRBUNDET PARTNERSKAP INLAND-AKADEMI N</t>
  </si>
  <si>
    <t>ACTIVUS</t>
  </si>
  <si>
    <t>SAMORDNINGSFÖRBUNDET GÖTEBORG-VÄSTER</t>
  </si>
  <si>
    <t>SAMORDNINGSFÖRBUNDET GÖTEBORG HISINGEN</t>
  </si>
  <si>
    <t>SAMORDNINGSFÖRBUNDET GÖTEBORG CENTRUM</t>
  </si>
  <si>
    <t>SAMORDNINGSFÖRBUNDET GÖTEBORG NORDOST</t>
  </si>
  <si>
    <t>SAMORDNINGSFÖRBUNDET ÖSTRA ÖSTERGÖTLAND</t>
  </si>
  <si>
    <t>SÖDRA DALARNAS SAMORDNINGSFÖRBUND</t>
  </si>
  <si>
    <t>VÄSTERBERGSLAGENS SAMORDNINGSFÖRBUND</t>
  </si>
  <si>
    <t>SAMORDNINGSFÖRBUNDET I KRAMFORS</t>
  </si>
  <si>
    <t>SAMORDNINGSFÖRBUNDET I SUNDSVALL</t>
  </si>
  <si>
    <t>SAMORDNINGSFÖRBUNDET LYCKSELE</t>
  </si>
  <si>
    <t>SAMORDNINGSFÖRBUNDET RAR I SÖRMLAND</t>
  </si>
  <si>
    <t>SAMORDNINGSFÖRBUNDET I NORRA ÖREBRO LÄN, SOFINT</t>
  </si>
  <si>
    <t>SAMORDNINGSFÖRBUNDET I KALMAR LÄN</t>
  </si>
  <si>
    <t>SAMORDNINGSFÖRBUND FÖR REHABILITERING I SÖDERTÄLJE</t>
  </si>
  <si>
    <t>SAMORDNINGSFÖRBUNDET SKELLEFTEÅ</t>
  </si>
  <si>
    <t>SAMORDNINGSFÖRBUNDET I SOLLEFTEÅ</t>
  </si>
  <si>
    <t>SAMORDNINGSFÖRBUNDET I JÄMTLANDS LÄN</t>
  </si>
  <si>
    <t>SAMORDNINGSFÖRBUNDET VÄST</t>
  </si>
  <si>
    <t>SAMORDNINGSFÖRBUNDET VÄNERSBORG OCH MELLERUD</t>
  </si>
  <si>
    <t>SAMORDNINGSFÖRBUNDET HÄRNÖSAND-TIMRÅ</t>
  </si>
  <si>
    <t>SAMORDNINGSFÖRBUNDET I ÖRNSKÖLDSVIK</t>
  </si>
  <si>
    <t>SJUHÄRADS SAMORDNINGSFÖRBUND</t>
  </si>
  <si>
    <t>SAMORDNINGSFÖRBUNDET FINSAM-BORLÄNGE</t>
  </si>
  <si>
    <t>SAMORDNINGSFÖRBUNDET FINSAM-FALUN</t>
  </si>
  <si>
    <t>SAMORDNINGSFÖRBUNDET ÖSTRA SÖDERTÖRN</t>
  </si>
  <si>
    <t>FINSPÅNGS SAMORDNINGSFÖRBUND</t>
  </si>
  <si>
    <t>SAMORDNINGSFÖRBUNDET ÖSTRA SKARABORG</t>
  </si>
  <si>
    <t>SAMORDNINGSFÖRBUNDET CONSENSUS</t>
  </si>
  <si>
    <t>SAMORDNINGSFÖRBUNDET FINSAM I MALMÖ</t>
  </si>
  <si>
    <t>NEDANSILJANS SAMORDNINGSFÖRBUND</t>
  </si>
  <si>
    <t>KLARÄLVDALENS SAMORDNINGSFÖRBUND</t>
  </si>
  <si>
    <t>SAMORDNINGSFÖRBUNDET I NORRA SKARABORG</t>
  </si>
  <si>
    <t>SAMORDNINGSFÖRBUNDET ÖSTRA VÄRMLAND</t>
  </si>
  <si>
    <t>SAMORDNINGSFÖRBUNDET SÖDRA VÄTTERBYGDEN</t>
  </si>
  <si>
    <t>SAMORDNINGSFÖRBUNDET I BLEKINGE LÄN</t>
  </si>
  <si>
    <t>SAMORDNINGSFÖRBUNDET SAMSPELET</t>
  </si>
  <si>
    <t>SAMORDNINGSFÖRBUNDET CENTRALA ÖSTERGÖTLAND</t>
  </si>
  <si>
    <t>FINSAM LEKEBERG OCH ÖREBRO</t>
  </si>
  <si>
    <t>FRYKSDALENS SAMORDNINGSFÖRBUND</t>
  </si>
  <si>
    <t>SAMORDNINGSFÖRBUNDET UPPSALA LÄN</t>
  </si>
  <si>
    <t>SYDÖSTRA SKÅNES SAMORDNINGSFÖRBUND</t>
  </si>
  <si>
    <t>SAMORDNINGSFÖRBUNDET VÄREND</t>
  </si>
  <si>
    <t>SÖDERÅSENS SAMORDNINGSFÖRBUND</t>
  </si>
  <si>
    <t>SAMORDNINGSFÖRBUNDET FINSAM KÄVLINGE -LOMMA</t>
  </si>
  <si>
    <t>SAMORDNINGSFÖRBUNDET I TRELLEBORGS KOMMUN</t>
  </si>
  <si>
    <t>LUNDS SAMORDNINGSFÖRBUND</t>
  </si>
  <si>
    <t>SAMORDNINGSFÖRBUNDET SKÅNE NORDOST</t>
  </si>
  <si>
    <t>SAMORDNINGSFÖRBUNDET VÄSTERÅS</t>
  </si>
  <si>
    <t>FINNVEDENS SAMORDNINGSFÖRBUND</t>
  </si>
  <si>
    <t>HÖGLANDETS SAMORDNINGSFÖRBUND</t>
  </si>
  <si>
    <t>SAMORDNINGSFÖRBUNDET MITTSKÅNE</t>
  </si>
  <si>
    <t>SAMORDNINGSFÖRBUNDET BOTKYRKA, HUDDINGE OCH SALEM</t>
  </si>
  <si>
    <t>GÖTEBORGSREGIONENS KOMMUNALFÖRBUND</t>
  </si>
  <si>
    <t>SAMORDNINGSFÖRBUNDET GÄVLEBORG</t>
  </si>
  <si>
    <t>TORNEDALSRÅDET</t>
  </si>
  <si>
    <t>REGIONFÖRBUNDET SÖRMLAND</t>
  </si>
  <si>
    <t>MILJÖFÖRBUNDET BLEKINGE VÄST</t>
  </si>
  <si>
    <t>YSTAD-ÖSTERLENREGIONENS MILJÖFÖRBUND</t>
  </si>
  <si>
    <t>SÖDERÅSENS MILJÖFÖRBUND</t>
  </si>
  <si>
    <t>MILJÖSAMVERKAN ÖSTRA SKARABORG</t>
  </si>
  <si>
    <t>VÄSTRA MÄLARDALENS MYNDIGHETSFÖRBUND</t>
  </si>
  <si>
    <t>REGION DALARNA</t>
  </si>
  <si>
    <t>NORRA MÄLAREN KULTURINTEGRATION KOMMUNALFÖRBUND</t>
  </si>
  <si>
    <t>NORRA VÄSTMANLANDS KOMMUNALTEKNIKFÖRBUND</t>
  </si>
  <si>
    <t>SAMORDNINGSFÖRBUNDET I SVEDALA</t>
  </si>
  <si>
    <t>VÄSTRA MÄLARDALENS SAMORDNINGSFÖRBUND</t>
  </si>
  <si>
    <t>SAMORDNINGSFÖRBUNDET I HALLAND</t>
  </si>
  <si>
    <t>ÖLANDS KOMMUNALFÖRBUND FÖR ÖVERSIKTLIG PLANERING</t>
  </si>
  <si>
    <t>FYRBODALS KOMMUNALFÖRBUND</t>
  </si>
  <si>
    <t>SÖDERTÖRNS MILJÖ-OCH HÄLSOSKYDDSFÖRBUND</t>
  </si>
  <si>
    <t>STORSTOCKHOLMS BRANDFÖRSVAR</t>
  </si>
  <si>
    <t>MEDELPADS RÄDDNINGSTJÄNSTFÖRBUND</t>
  </si>
  <si>
    <t>SÖDERTÖRNS BRANDFÖRSVARSFÖRBUND</t>
  </si>
  <si>
    <t>SKÄRGÅRDSUTVECKLING KOMMUNALFÖRBUND</t>
  </si>
  <si>
    <t>SÖDRA ÄLVSBORGS RÄDDNINGSTJÄNSTFÖRBUND</t>
  </si>
  <si>
    <t>BERGSLAGENS RÄDDNINGSTJÄNST</t>
  </si>
  <si>
    <t>RÄDDNINGSTJÄNSTEN VÄSTRA BLEKINGE</t>
  </si>
  <si>
    <t>NORRA ÄLVSBORGS RÄDDNINGSTJÄNSTFÖRBUND</t>
  </si>
  <si>
    <t>BRANDKÅREN ATTUNDA</t>
  </si>
  <si>
    <t>NERIKES BRANDKÅR</t>
  </si>
  <si>
    <t>SÖDRA DALARNAS RÄDDNINGSTJÄNSTFÖRBUND</t>
  </si>
  <si>
    <t>RÄDDNINGSTJÄNSTEN DALA MITT</t>
  </si>
  <si>
    <t>KOMMUNALFÖRBUNDET VÄSTRA SÖRMLANDS RÄDDNINGSTJÄN</t>
  </si>
  <si>
    <t>SYDÖSTRA SKÅNES RÄDDNINGSTJÄNSTFÖRBUND-SÖRF</t>
  </si>
  <si>
    <t>KARLSTADSREGIONENS RÄDDNINGSTJÄNSTFÖRBUND</t>
  </si>
  <si>
    <t>KOMMUNALFÖRBUNDET RÄDDNINGSTJÄNSTEN Ö BLEKINGE</t>
  </si>
  <si>
    <t>RÄDDNINGSTJÄNSTEN HÖGA KUSTEN-ÅDALEN</t>
  </si>
  <si>
    <t>HÖGLANDETS RÄDDNINGSTJÄNSTFÖRBUND</t>
  </si>
  <si>
    <t>VÄRENDS RÄDDNINGSTJÄNSTFÖRBUND</t>
  </si>
  <si>
    <t>KOMMUNALFÖRB.RÄDDNINGSTJÄNSTEN ÖSTRA KRONOBERG</t>
  </si>
  <si>
    <t>JÄMTLANDS RÄDDNINGSTJÄNSTFÖRBUND</t>
  </si>
  <si>
    <t>RÄDDNINGSTJÄNSTEN SYD</t>
  </si>
  <si>
    <t>RÄDDNINGSTJÄNSTFÖRBUNDET EMMABODA TORSÅS</t>
  </si>
  <si>
    <t>RÄDDNINGSTJÄNSTEN ENKÖPING-HÅBO</t>
  </si>
  <si>
    <t>ALINGSÅS OCH VÅRGÅRDA RÄDDNINGSTJÄNSTFÖRBUND</t>
  </si>
  <si>
    <t>KOMMUNALFÖRBUNDET RÄDDNINGSTJÄNSTEN ÖSTRA GÖTALAND</t>
  </si>
  <si>
    <t>RÄDDNINGSTJÄNSTFÖRBUNDET MITT BOHUSLÄN</t>
  </si>
  <si>
    <t>RÄDDNINGSTJÄNSTEN VÄST</t>
  </si>
  <si>
    <t>BOHUS RÄDDNINGSTJÄNSTFÖRBUND</t>
  </si>
  <si>
    <t>RÄDDNINGSTJÄNSTEN SKÅNE NORDVÄST</t>
  </si>
  <si>
    <t>SAMORDNINGSFÖRBUNDET GOTLAND</t>
  </si>
  <si>
    <t>SAMORDNINGSFÖRBUNDET LANDSKRONA - SVALÖV</t>
  </si>
  <si>
    <t>SAMORDNINGSFÖRBUNDET I HÖGANÄS</t>
  </si>
  <si>
    <t>NORRA DALARNAS FINSAMFÖRBUND</t>
  </si>
  <si>
    <t>LAPPLANDS KOMMUNALFÖRBUND</t>
  </si>
  <si>
    <t>NORRA VÄSTMANLANDS UTBILDNINGSFÖRBUND</t>
  </si>
  <si>
    <t>SÖLVESBORGS-BROMÖLLAS KOMMUNALFÖRBUND</t>
  </si>
  <si>
    <t>KUNSKAPSFÖRBUNDET VÄST</t>
  </si>
  <si>
    <t>KALMARSUNDS GYMNASIEFÖRBUND</t>
  </si>
  <si>
    <t>SYDNÄRKES UTBILDNINGSFÖRBUND</t>
  </si>
  <si>
    <t>JÄMTLANDS GYMNASIEFÖRBUND</t>
  </si>
  <si>
    <t>REGION VÄRMLAND-KOMMUNALFÖRBUND</t>
  </si>
  <si>
    <t>KOMMUNALFÖRBUNDET AV MEDIA SKÅNE</t>
  </si>
  <si>
    <t>COUNTY COUNCILS</t>
  </si>
  <si>
    <t>KOMMUNALFÖRBUNDET AVANCERAD STRÅLBEHANDLING</t>
  </si>
  <si>
    <t>SVENSK LUFTAMBULANS</t>
  </si>
  <si>
    <t>DANDERYDS SJUKHUS AB</t>
  </si>
  <si>
    <t>VÅRDFÖRBUNDET SÖRMLAND</t>
  </si>
  <si>
    <t>KOMMUNSAMVERKAN CURA INDIVIDUTVECKLING</t>
  </si>
  <si>
    <t>VÄRMLANDS LÄNS VÅRDFÖRBUND</t>
  </si>
  <si>
    <t>VOB KRONOBERG</t>
  </si>
  <si>
    <t>VÄSTMANLANDSMUSIKEN</t>
  </si>
  <si>
    <t>KOMMUNALFÖRBUNDET VÄSTMANLANDS TEATER</t>
  </si>
  <si>
    <t>KOMMUNALFÖRBUNDET NORRLANDS NÄTVERK FÖR MUSIKTEATER OCH DANS (NMD)</t>
  </si>
  <si>
    <t>MARIEBERGSSKOGEN AB</t>
  </si>
  <si>
    <t>REGIONFÖRBUNDET VÄSTERBOTTENS LÄN</t>
  </si>
  <si>
    <t>SJUHÄRADS KOMMUNALFÖRBUND</t>
  </si>
  <si>
    <t>SKARABORGS KOMMUNALFÖRBUND</t>
  </si>
  <si>
    <t>P85, Q87, Q88</t>
  </si>
  <si>
    <t>EDUCATION, HUMAN HEALTH AND SOCIAL WORK ACTIVITIES</t>
  </si>
  <si>
    <t>PRIMARY MUNICIPALITIES</t>
  </si>
  <si>
    <t>ANNEX I</t>
  </si>
  <si>
    <t>Pensionsmyndigheten</t>
  </si>
  <si>
    <t>First Swedish National Pension Fund - AP1</t>
  </si>
  <si>
    <t>Second Swedish National Pension Fund - AP2</t>
  </si>
  <si>
    <t>Third Swedish National Pension Fund - AP3</t>
  </si>
  <si>
    <t>Fourth Swedish National Pension Fund  - AP4</t>
  </si>
  <si>
    <t>Sixth Swedish National Pension Fund - AP6</t>
  </si>
  <si>
    <t>SVERIGES KOMMUNER OCH LANDSTING</t>
  </si>
  <si>
    <t>Other central government bodies (OCGB)</t>
  </si>
  <si>
    <t>J</t>
  </si>
  <si>
    <t>INFORMATION AND COMMUNICATION</t>
  </si>
  <si>
    <t>J59</t>
  </si>
  <si>
    <t>J60</t>
  </si>
  <si>
    <t>K64</t>
  </si>
  <si>
    <t>L68</t>
  </si>
  <si>
    <t>M70</t>
  </si>
  <si>
    <t>M71</t>
  </si>
  <si>
    <t>M73</t>
  </si>
  <si>
    <t>M74</t>
  </si>
  <si>
    <t>M75</t>
  </si>
  <si>
    <t>M78</t>
  </si>
  <si>
    <t>Integritetsskyddsmyndigheten</t>
  </si>
  <si>
    <t>Polismyndigheten</t>
  </si>
  <si>
    <t>Spelinspektionen</t>
  </si>
  <si>
    <t>Myndigheten för familjerätt och föräldraskapsstöd</t>
  </si>
  <si>
    <t>Statens beredning för medicinsk och social utvärdering</t>
  </si>
  <si>
    <t>Insättningsgarantinämnden</t>
  </si>
  <si>
    <t>Totalförsvarets plikt- och prövningsverk</t>
  </si>
  <si>
    <t>Revisorsinspektionen</t>
  </si>
  <si>
    <t>Överklagandenämnden för etikprövning</t>
  </si>
  <si>
    <t>Domarnämnden</t>
  </si>
  <si>
    <t>Myndigheten för press, radio och tv</t>
  </si>
  <si>
    <t>Myndigheten för vård- och omsorgsanalys</t>
  </si>
  <si>
    <t>Säkerhetspolisen</t>
  </si>
  <si>
    <t>Skolforskningsinstitutet</t>
  </si>
  <si>
    <t>Upphandlingsmyndigheten</t>
  </si>
  <si>
    <t>Jämställdhetsmyndigheten</t>
  </si>
  <si>
    <t>Delegationen mot segregation</t>
  </si>
  <si>
    <t>Myndigheten för arbetsmiljökunskap</t>
  </si>
  <si>
    <t>Myndigheten för digital förvaltning</t>
  </si>
  <si>
    <t>Etikprövningsmyndigheten</t>
  </si>
  <si>
    <t>Nämnden för prövning av oredlighet i forskning</t>
  </si>
  <si>
    <t>Myndigheten för psykologiskt försvar</t>
  </si>
  <si>
    <t>Institutet för mänskliga rättigheter</t>
  </si>
  <si>
    <t>Myndigheten för totalförsvarsanalys</t>
  </si>
  <si>
    <t>Mälardalens universitet</t>
  </si>
  <si>
    <t>Malmö universitet</t>
  </si>
  <si>
    <t>Chalmers tekniska högskola AB</t>
  </si>
  <si>
    <t>Stiftelsen Högskolan i Jönköping</t>
  </si>
  <si>
    <t>Q87</t>
  </si>
  <si>
    <t>R90</t>
  </si>
  <si>
    <t>R91</t>
  </si>
  <si>
    <t>Nationalmuseum</t>
  </si>
  <si>
    <t>Statens maritima och transporthistoriska museer</t>
  </si>
  <si>
    <t>Myndigheten för stöd till trossamfund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</si>
  <si>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</rPr>
      <t>of units separately for each subsector split by NACE codes (except for large groups of small units,  having the same characteristics/nature (e.g. municipalities, schools, universities, hospitals, NPIs - see below)</t>
    </r>
  </si>
  <si>
    <t>Other units belonging to social security funds</t>
  </si>
  <si>
    <t>A</t>
  </si>
  <si>
    <t>FORESTRY AND LOGGING</t>
  </si>
  <si>
    <t>02</t>
  </si>
  <si>
    <t>ÖSTANÅ PARKEN AB</t>
  </si>
  <si>
    <t>NOSSAN FÖRVALTNINGSAKTIEBOLAG</t>
  </si>
  <si>
    <t>D</t>
  </si>
  <si>
    <t>ELECTRICITY, GAS, STEAM AND AIR CONDITIONING SUPPLY</t>
  </si>
  <si>
    <t>VÄSTERVIK BIOGAS AB</t>
  </si>
  <si>
    <t>JÖNKÖPING ENERGI ENERGITJÄNSTER AB</t>
  </si>
  <si>
    <t>NOVF</t>
  </si>
  <si>
    <t>KOMMUNALFÖRBUNDET AVFALL &amp; ÅTERVINNING SKARABORG</t>
  </si>
  <si>
    <t>KRETSLOPP SYDOST</t>
  </si>
  <si>
    <t>SAMVERKAN ÅTERVINNING OCH MILJÖ</t>
  </si>
  <si>
    <t>SYDNÄRKES KOMMUNALFÖRBUND</t>
  </si>
  <si>
    <t>F</t>
  </si>
  <si>
    <t>CONSTRUCTION</t>
  </si>
  <si>
    <t>SAMHÄLLSBYGGNADSFÖRBUNDET BERGSLAGEN</t>
  </si>
  <si>
    <t>ENOP ENERGIOPERATÖRERNA AKTIEBOLAG</t>
  </si>
  <si>
    <t>ELP 4 AB</t>
  </si>
  <si>
    <t>UPPLANDS LOKALTRAFIK AKTIEBOLAG</t>
  </si>
  <si>
    <t>BLEKINGETRAFIKEN AKTIEBOLAG</t>
  </si>
  <si>
    <t>LÄNSTRAFIKEN ÖREBRO AKTIEBOLAG</t>
  </si>
  <si>
    <t>LÄNSTRAFIKEN SÖRMLAND AKTIEBOLAG</t>
  </si>
  <si>
    <t>LULEÅ LOKALTRAFIK AKTIEBOLAG</t>
  </si>
  <si>
    <t>KALMAR LÄNS TRAFIK AKTIEBOLAG</t>
  </si>
  <si>
    <t>TROLLHÄTTAN INDUSTRISPÅR AB</t>
  </si>
  <si>
    <t>AKTIEBOLAGET DALATRAFIK</t>
  </si>
  <si>
    <t>LYSTKOM</t>
  </si>
  <si>
    <t>REGION ÖREBRO LÄNS FÖRVALTNINGS AB</t>
  </si>
  <si>
    <t>ÖREBRO RÅDHUS AB</t>
  </si>
  <si>
    <t>HELSINGBORGS STADS FÖRVALTNING AB</t>
  </si>
  <si>
    <t>AKTIEBOLAGET RONNEBY HELSOBRUNN</t>
  </si>
  <si>
    <t>SANDVIKENS STADSHUS AB</t>
  </si>
  <si>
    <t>UDDEVALLA UTVECKLINGS AKTIEBOLAG</t>
  </si>
  <si>
    <t>SKELLEFTEÅ STADSHUS AKTIEBOLAG</t>
  </si>
  <si>
    <t>EKSJÖ STADSHUS AKTIEBOLAG</t>
  </si>
  <si>
    <t>SKR FÖRETAG AB</t>
  </si>
  <si>
    <t>ARVIKA STADSHUS AKTIEBOLAG</t>
  </si>
  <si>
    <t>TROLLHÄTTAN STADSHUS AB</t>
  </si>
  <si>
    <t>ELMEN AKTIEBOLAG</t>
  </si>
  <si>
    <t>AKTIEBOLAGET KARLSKRONA MODERBOLAG</t>
  </si>
  <si>
    <t>JÖNKÖPINGS RÅDHUS AKTIEBOLAG</t>
  </si>
  <si>
    <t>STADSVAPNET I KARLSHAMN AB</t>
  </si>
  <si>
    <t>OXELÖSUNDS KOMMUNS FÖRVALTNINGS AKTIEBOLAG</t>
  </si>
  <si>
    <t>FALU STADSHUS AB</t>
  </si>
  <si>
    <t>HELSINGBORG ENERGI HOLDING AB</t>
  </si>
  <si>
    <t>VÄSTERVIKS KOMMUNS FÖRVALTNINGS AB</t>
  </si>
  <si>
    <t>FALKENBERGS STADSHUS AB</t>
  </si>
  <si>
    <t>NORRTÄLJE KOMMUNHUS AB</t>
  </si>
  <si>
    <t>BORÅS STADSHUS AKTIEBOLAG</t>
  </si>
  <si>
    <t>SÖDERHAMN STADSHUS AB</t>
  </si>
  <si>
    <t>ÄLVSBYNS KOMMUNFÖRETAG AB</t>
  </si>
  <si>
    <t>KOMMUNFÖRETAG I SÄFFLE AB</t>
  </si>
  <si>
    <t>SÖLVESBORGS KOMMUNFÖRETAG AB</t>
  </si>
  <si>
    <t>BERGAB AB</t>
  </si>
  <si>
    <t>KVARNFALLET MÖLNDAL AKTIEBOLAG</t>
  </si>
  <si>
    <t>LJUNGBY HOLDING AKTIEBOLAG</t>
  </si>
  <si>
    <t>PITEÅ KOMMUNFÖRETAG AB</t>
  </si>
  <si>
    <t>ÖRNEN I NÄSSJÖ AKTIEBOLAG</t>
  </si>
  <si>
    <t>STADSHUSET I NYKÖPING AB</t>
  </si>
  <si>
    <t>VETLANDA STADSHUS AB</t>
  </si>
  <si>
    <t>VÄSTERÅS STADS STRATEGISKA FASTIGHETER AB</t>
  </si>
  <si>
    <t>TRANÅS STADSHUS AKTIEBOLAG</t>
  </si>
  <si>
    <t>FILIPSTADS STADSHUS AKTIEBOLAG</t>
  </si>
  <si>
    <t>ARVIDSJAURS KOMMUNFÖRETAG AB</t>
  </si>
  <si>
    <t>HALMSTADS RÅDHUS AB</t>
  </si>
  <si>
    <t>VARBERGS STADSHUS AB</t>
  </si>
  <si>
    <t>UPPLANDS-BRO KOMMUNFÖRETAG AB</t>
  </si>
  <si>
    <t>VELLINGE KONCERN AB</t>
  </si>
  <si>
    <t>SKÄRFLÄCKAN AB</t>
  </si>
  <si>
    <t>KOMMUNHUSET I VÄRMDÖ AB</t>
  </si>
  <si>
    <t>LYCKSELE STADSHUS AKTIEBOLAG</t>
  </si>
  <si>
    <t>TJÖRNS KOMMUNALA FÖRVALTNINGS AB</t>
  </si>
  <si>
    <t>ULRICEHAMNS STADSHUS AB</t>
  </si>
  <si>
    <t>VARA KONCERN AB</t>
  </si>
  <si>
    <t>TINGSRYDS KOMMUNFÖRETAG AB</t>
  </si>
  <si>
    <t>BORLÄNGE KOMMUNS FÖRVALTNINGS AB</t>
  </si>
  <si>
    <t>KÄVLINGE KOMMUNALA HOLDING AB</t>
  </si>
  <si>
    <t>GISLAVED ENERGI KONCERN AKTIEBOLAG</t>
  </si>
  <si>
    <t>SVEDALA KOMMUNHUS AB</t>
  </si>
  <si>
    <t>LUNDS RÅDHUS AB</t>
  </si>
  <si>
    <t>AB STOCKHOLMS LÄNS LANDSTINGS INTERNFINANS</t>
  </si>
  <si>
    <t>SKARA KOMMUN FÖRVALTNINGS AB</t>
  </si>
  <si>
    <t>LINKÖPINGS STADSHUS AB</t>
  </si>
  <si>
    <t>TRANEMO FORUM AB</t>
  </si>
  <si>
    <t>AKTIEBOLAGET KONGAHÄLLA</t>
  </si>
  <si>
    <t>LANDSKRONAHUS AB</t>
  </si>
  <si>
    <t>MELLERSTA NORRLANDS PENSIONSSTIFTELSE</t>
  </si>
  <si>
    <t>KRAMFORS KOMMUNS PENSIONSSTIFTELSE</t>
  </si>
  <si>
    <t>UPPSALA LÄNS PENSIONSSTIFTELSE</t>
  </si>
  <si>
    <t>HJO STADSHUS AKTIEBOLAG</t>
  </si>
  <si>
    <t>TÄBY HOLDING AB</t>
  </si>
  <si>
    <t>LANDSKRONA STADSUTVECKLING AB</t>
  </si>
  <si>
    <t>VIMMERBY KOMMUN FÖRVALTNINGS AB</t>
  </si>
  <si>
    <t>NORDANSTIGS FASTIGHETS AKTIEBOLAG</t>
  </si>
  <si>
    <t>SLUTPLATTAN FORIV 111089 AB</t>
  </si>
  <si>
    <t>SANDVIKENS SPECIALFASTIGHETER AB</t>
  </si>
  <si>
    <t>VÄSTRA FALUN FASTIGHETS AB</t>
  </si>
  <si>
    <t>CENTRUMFASTIGHETER I BODEN AB</t>
  </si>
  <si>
    <t>ÅRE STRAND AKTIVITETSAKTIEBOLAG</t>
  </si>
  <si>
    <t>FASTIGHETSAKTIEBOLAGET BORLÄNGE FRÖKEN 7</t>
  </si>
  <si>
    <t>VEDDESTA KV1 AB</t>
  </si>
  <si>
    <t>VEDDESTA KV5 AB</t>
  </si>
  <si>
    <t>VEDDESTA KV4 AB</t>
  </si>
  <si>
    <t>VEDDESTA KV3 AB</t>
  </si>
  <si>
    <t>VEDDESTA KV2 AB</t>
  </si>
  <si>
    <t>VEDDESTA KV6 AB</t>
  </si>
  <si>
    <t>KRISTIANSTADS INDUSTRIBYGGNADSAKTIEBOLAG</t>
  </si>
  <si>
    <t>MÖLNDAL CENTRUM KOLJAN 1 FASTIGHETS AB</t>
  </si>
  <si>
    <t>BODEN EVENT AB</t>
  </si>
  <si>
    <t>CITLAB FASTIGHETER I SÖDERTÄLJE AB</t>
  </si>
  <si>
    <t>KRISTIANSTADS KOMMUNFÖRETAG AB</t>
  </si>
  <si>
    <t>ENKÖPINGS KOMMUNS MODERBOLAG AKTIEBOLAG</t>
  </si>
  <si>
    <t>SPINNERSKAN I MARK AB</t>
  </si>
  <si>
    <t>VÄSTMANLANDS LOKALTRAFIK AKTIEBOLAG</t>
  </si>
  <si>
    <t>VITA HUSET I NYKÖPING AB</t>
  </si>
  <si>
    <t>LULEÅ KOMMUNFÖRETAG AKTIEBOLAG</t>
  </si>
  <si>
    <t>MALMÖ STADSHUS AB</t>
  </si>
  <si>
    <t>KRAMFORS KOMMUNHUS AKTIEBOLAG</t>
  </si>
  <si>
    <t>AB ALINGSÅS RÅDHUS</t>
  </si>
  <si>
    <t>ALVESTA KOMMUNFÖRETAG AB</t>
  </si>
  <si>
    <t>LYSEKILS STADSHUS AB</t>
  </si>
  <si>
    <t>GNESTA KOMMUNKONCERN AB</t>
  </si>
  <si>
    <t>SUNDBYBERGS STADSHUS AB</t>
  </si>
  <si>
    <t>BOLLNÄS STADSHUS AB</t>
  </si>
  <si>
    <t>LINDE STADSHUS AB</t>
  </si>
  <si>
    <t>VÄRNAMO STADSHUS AB</t>
  </si>
  <si>
    <t>NYKVARNS KOMMUNKONCERN AB</t>
  </si>
  <si>
    <t>SKURUPS KOMMUNHUS AB</t>
  </si>
  <si>
    <t>ÖDESHÖGS KOMMUNHUS AB</t>
  </si>
  <si>
    <t>SOLLENTUNA STADSHUS AB</t>
  </si>
  <si>
    <t>LANDSKRONA STADSHUS AB</t>
  </si>
  <si>
    <t>TRELLEBORGS RÅDHUS AB</t>
  </si>
  <si>
    <t>VINDELNS KOMMUNKONCERN AB</t>
  </si>
  <si>
    <t>NORRKÖPING RÅDHUS AB</t>
  </si>
  <si>
    <t>BODENS KOMMUNFÖRETAG AKTIEBOLAG</t>
  </si>
  <si>
    <t>RÄTTVIKS KOMMUN KOMMUNHUS AB</t>
  </si>
  <si>
    <t>SKÖVDE STADSHUS AB</t>
  </si>
  <si>
    <t>LJUSDALS KOMMUNS NÄRINGSPOLITISKA STIFTELSE, NÄRLJUS</t>
  </si>
  <si>
    <t>NYKÖPING-ÖSTGÖTALÄNKEN AB</t>
  </si>
  <si>
    <t>ENERGITEKNISKT CENTRUM I PITEÅ</t>
  </si>
  <si>
    <t>G Å UTVECKLING AB</t>
  </si>
  <si>
    <t>REGION SKÅNE HOLDING AB</t>
  </si>
  <si>
    <t>BORÅSBORÅS TME AB</t>
  </si>
  <si>
    <t>DESTINATION FALKENBERG AB</t>
  </si>
  <si>
    <t>TOLKFÖRMEDLING VÄST</t>
  </si>
  <si>
    <t>GUSTOLS AKTIEBOLAG</t>
  </si>
  <si>
    <t>MARKNAD VARBERG AB</t>
  </si>
  <si>
    <t>KOMMUNALFÖRBUNDET SYDARKIVERA</t>
  </si>
  <si>
    <t>VÄSTERÅS STADSHUS AB</t>
  </si>
  <si>
    <t>LUDVIKA KOMMUN STADSHUS AB</t>
  </si>
  <si>
    <t>HÖGLANDSFÖRBUNDET</t>
  </si>
  <si>
    <t>SÖDRA LAPPLANDS GYMNASIEFÖRBUND</t>
  </si>
  <si>
    <t>NORRA SJUKVÅRDSREGIONFÖRBUNDET</t>
  </si>
  <si>
    <t>SAMORDNINGSFÖRBUNDET SÖDRA VÄNERN</t>
  </si>
  <si>
    <t>SAMORDNINGSFÖRBUNDET VÄSTRA ÖSTERGÖTLAND</t>
  </si>
  <si>
    <t>VÄSTRA VÄRMLANDS OCH NORRA DALSLANDS SAMORDNINGSFÖRBUND</t>
  </si>
  <si>
    <t>SAMORDNINGSFÖRBUNDET UMEÅREGIONEN</t>
  </si>
  <si>
    <t>KOMMUNALFÖRBUNDET SJUKVÅRD OCH OMSORG I NORRTÄLJE</t>
  </si>
  <si>
    <t>SAMORDNINGSFÖRBUNDET ÄLV &amp; KUST</t>
  </si>
  <si>
    <t>SAMORDNINGSFÖRBUNDET VÄSTMANLAND</t>
  </si>
  <si>
    <t>SAMORDNINGSFÖRBUNDET INSJÖRIKET</t>
  </si>
  <si>
    <t>SUNNERBO SAMORDNINGSFÖRBUND</t>
  </si>
  <si>
    <t>SAMORDNINGSFÖRBUNDET SKARABORG</t>
  </si>
  <si>
    <t>ARVIKA/EDA SAMORDNINGSFÖRBUND</t>
  </si>
  <si>
    <t>FINSAM VÄSTERDALARNA</t>
  </si>
  <si>
    <t>SAMORDNINGSFÖRBUNDET VÄRNA</t>
  </si>
  <si>
    <t>SAMORDNINGSFÖRBUNDET HELSINGBORG</t>
  </si>
  <si>
    <t>SAMORDNINGSFÖRBUNDET BURLÖV-KÄVLINGE -STAFFANSTORP-VELLINGE</t>
  </si>
  <si>
    <t>SAMORDNINGSFÖRBUNDET STOCKHOLMS STAD</t>
  </si>
  <si>
    <t>SAMORDNINGSFÖRBUNDET SOLLENTUNA- UPPLANDS VÄSBY-SIGTUNA</t>
  </si>
  <si>
    <t>SAMORDNINGSFÖRBUNDET SAMSUND</t>
  </si>
  <si>
    <t>SAMORDNINGSFÖRBUNDET GÖTEBORG</t>
  </si>
  <si>
    <t>DALSLAND MILJÖ- OCH ENERGIFÖRBUND</t>
  </si>
  <si>
    <t>SAMORDNINGSFÖRBUNDET ROSLAGEN</t>
  </si>
  <si>
    <t>SAMORDNINGSFÖRBUNDET NNV SKÅNE</t>
  </si>
  <si>
    <t>JÄRFÄLLA NÄRINGSLIV AKTIEBOLAG</t>
  </si>
  <si>
    <t>RÄDDNINGSTJÄNSTFÖRBUNDET STORGÖTEBORG</t>
  </si>
  <si>
    <t>GÄSTRIKE RÄDDNINGSTJÄNST</t>
  </si>
  <si>
    <t>RÄDDNINGSTJÄNSTEN SKARABORG</t>
  </si>
  <si>
    <t>RÄDDNINGSTJÄNSTEN MÄLARDALEN</t>
  </si>
  <si>
    <t>KOMMUNALFÖRBUNDET HÄLSINGLAND</t>
  </si>
  <si>
    <t>SÖDRA BOHUSLÄNS RÄDDNINGSTJÄNSTFÖRBUND</t>
  </si>
  <si>
    <t>BRANDKÅREN NORRA DALARNA</t>
  </si>
  <si>
    <t>RÄDDNINGSTJÄNSTEN SYDOST</t>
  </si>
  <si>
    <t>NACKA STADSHUS AKTIEBOLAG</t>
  </si>
  <si>
    <t>MÖNSTERÅS HOLDING AB</t>
  </si>
  <si>
    <t>KRAFTRINGEN AB</t>
  </si>
  <si>
    <t>HOLJE HOLDING AB</t>
  </si>
  <si>
    <t>KUNGSÖRS KOMMUNFÖRETAG AKTIEBOLAG</t>
  </si>
  <si>
    <t>SVENLJUNGA KOMMUN FÖRVALTNING AKTIEBOLAG</t>
  </si>
  <si>
    <t>NORA RÅDHUS AB</t>
  </si>
  <si>
    <t>VADSTENA STADSHUS AKTIEBOLAG</t>
  </si>
  <si>
    <t>EONEN FASTIGHETER I SKÖVDE AB</t>
  </si>
  <si>
    <t>GÅ TILLSAMMANS AB</t>
  </si>
  <si>
    <t>SKÖVDE BILLINGEN AB</t>
  </si>
  <si>
    <t>UTVECKLING I DALARNA HOLDING AB</t>
  </si>
  <si>
    <t>LANDSTINGSBOLAGET I ÖREBRO LÄN AKTIEBOLAG</t>
  </si>
  <si>
    <t>ASKERSUNDS RÅDHUS AB</t>
  </si>
  <si>
    <t>AKTIEBOLAG VABERGET</t>
  </si>
  <si>
    <t>EAST SWEDEN BRYSSEL AKTIEBOLAG</t>
  </si>
  <si>
    <t>SOLLEFTEÅ FÖRVALTAREN AKTIEBOLAG</t>
  </si>
  <si>
    <t>KRAJA AB</t>
  </si>
  <si>
    <t>SILJANSUTBILDARNA AKTIEBOLAG</t>
  </si>
  <si>
    <t/>
  </si>
  <si>
    <t>SISTA VERSEN 75030 AB</t>
  </si>
  <si>
    <t>GÖTEBORGSREGIONENS INTERNATIONELLA SKOLA AB</t>
  </si>
  <si>
    <t>VÄSTERBERGSLAGENS UTBILDNINGSFÖRBUND,VBU</t>
  </si>
  <si>
    <t>HÄLSINGLANDS UTBILDNINGSFÖRBUND</t>
  </si>
  <si>
    <t>VÄSTERDALARNAS UTBILDNINGSFÖRBUND</t>
  </si>
  <si>
    <t>RYSSBYGYMNASIET AB</t>
  </si>
  <si>
    <t>ÄLVDALENS UTBILDNINGSCENTRUM AB</t>
  </si>
  <si>
    <t>DALS-EDS KOMMUN</t>
  </si>
  <si>
    <t>ÖSTSVENSKA YRKESHÖGSKOLAN AB</t>
  </si>
  <si>
    <t>SISTA VERSEN 77129 AB</t>
  </si>
  <si>
    <t>SÖDERSJUKHUSET AKTIEBOLAG</t>
  </si>
  <si>
    <t>SÖDERTÄLJE SJUKHUS AKTIEBOLAG</t>
  </si>
  <si>
    <t>S:T ERIKS ÖGONSJUKHUS AB</t>
  </si>
  <si>
    <t>KOMMUNALFÖRBUNDET SVENSKT AMBULANSFLYG</t>
  </si>
  <si>
    <t>TIOHUNDRA AB</t>
  </si>
  <si>
    <t>VÄSTERBOTTENS VÅRDFÖRBUND</t>
  </si>
  <si>
    <t>SKÅNES DANSTEATER AB</t>
  </si>
  <si>
    <t>AB REGIONTEATERN BLEKINGE-KRONOBERG</t>
  </si>
  <si>
    <t>MALMÖ LIVE KONSERTHUS AB</t>
  </si>
  <si>
    <t>VÄSTERBOTTENSTEATERN AB</t>
  </si>
  <si>
    <t>TEATER HALLAND AB</t>
  </si>
  <si>
    <t>LÄNSTEATERN I ÖREBRO AB</t>
  </si>
  <si>
    <t>UPPSALA STADSTEATER AKTIEBOLAG</t>
  </si>
  <si>
    <t>GÖTEBORGSOPERAN AKTIEBOLAG</t>
  </si>
  <si>
    <t>MALMÖ OPERA OCH MUSIKTEATER AKTIEBOLAG</t>
  </si>
  <si>
    <t>NORRLANDSOPERAN AKTIEBOLAG</t>
  </si>
  <si>
    <t>REGIONTEATER VÄST AB</t>
  </si>
  <si>
    <t>LÄNSTEATERN PÅ GOTLAND</t>
  </si>
  <si>
    <t>NORRBOTTENSTEATERN</t>
  </si>
  <si>
    <t>MALMÖ STADSTEATER AKTIEBOLAG</t>
  </si>
  <si>
    <t>DESTINATION HALMSTAD AB</t>
  </si>
  <si>
    <t>HELSINGBORG ARENA OCH SCEN AB</t>
  </si>
  <si>
    <t>KONSTMUSEET I NORR</t>
  </si>
  <si>
    <t>REGIONMUSEET I SKÅNE/ LANDSANTIKVARIEN I SKÅNE</t>
  </si>
  <si>
    <t>VATTENPALATSET I MÖNSTERÅS AB</t>
  </si>
  <si>
    <t>UPPSALA KOMMUN ARENOR OCH FASTIGHETER AB</t>
  </si>
  <si>
    <t>NORDVÄSTRA SKÅNES KOMMUNALFÖRBUND</t>
  </si>
  <si>
    <t>KOMMUNFÖRBUNDET VÄSTERNORRLAND</t>
  </si>
  <si>
    <t>NÄRINGSLIV ULRICEHAMN AB</t>
  </si>
  <si>
    <t>LUFTVÅRDSFÖRB. FÖR VÄSTRA SVERIGE-LUFT I VÄST</t>
  </si>
  <si>
    <t>GOTLANDS FILMFOND AB (SVB)</t>
  </si>
  <si>
    <t>OTHER</t>
  </si>
  <si>
    <t>O, P,Q,R etc</t>
  </si>
  <si>
    <t xml:space="preserve">NPI:s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</si>
</sst>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0" fillId="0" borderId="0" xfId="0" applyFill="1" applyBorder="1" applyProtection="1">
      <protection locked="0"/>
    </xf>
    <xf numFmtId="0" fontId="2" fillId="0" borderId="0" xfId="0" applyFont="1" applyProtection="1">
      <protection locked="0"/>
    </xf>
    <xf numFmtId="1" fontId="0" fillId="0" borderId="1" xfId="0" applyNumberFormat="1" applyBorder="1" applyAlignment="1">
      <alignment wrapText="1"/>
    </xf>
    <xf numFmtId="1" fontId="0" fillId="0" borderId="1" xfId="0" quotePrefix="1" applyNumberForma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1" fontId="0" fillId="0" borderId="0" xfId="0" applyNumberFormat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9" xfId="0" applyFon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2" fillId="0" borderId="0" xfId="0" applyFont="1"/>
    <xf numFmtId="0" fontId="2" fillId="0" borderId="7" xfId="0" applyFont="1" applyFill="1" applyBorder="1"/>
    <xf numFmtId="0" fontId="6" fillId="0" borderId="11" xfId="0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0" fillId="0" borderId="0" xfId="0" applyBorder="1" applyProtection="1">
      <protection locked="0"/>
    </xf>
    <xf numFmtId="1" fontId="0" fillId="0" borderId="0" xfId="0" applyNumberForma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/>
    <xf numFmtId="1" fontId="0" fillId="0" borderId="0" xfId="0" quotePrefix="1" applyNumberForma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11" xfId="0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4" borderId="0" xfId="0" applyFill="1" applyBorder="1" applyProtection="1">
      <protection locked="0"/>
    </xf>
    <xf numFmtId="0" fontId="0" fillId="4" borderId="0" xfId="0" quotePrefix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/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2" borderId="17" xfId="0" applyFont="1" applyFill="1" applyBorder="1" applyProtection="1">
      <protection locked="0"/>
    </xf>
    <xf numFmtId="0" fontId="11" fillId="0" borderId="14" xfId="0" applyFont="1" applyBorder="1" applyProtection="1">
      <protection locked="0"/>
    </xf>
    <xf numFmtId="0" fontId="2" fillId="0" borderId="14" xfId="0" applyFont="1" applyBorder="1" applyAlignment="1" applyProtection="1"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2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" fontId="0" fillId="0" borderId="2" xfId="0" applyNumberFormat="1" applyBorder="1"/>
    <xf numFmtId="0" fontId="1" fillId="0" borderId="0" xfId="0" applyFont="1" applyAlignment="1">
      <alignment horizontal="center"/>
    </xf>
    <xf numFmtId="0" fontId="2" fillId="0" borderId="14" xfId="0" applyFont="1" applyBorder="1" applyProtection="1">
      <protection locked="0"/>
    </xf>
    <xf numFmtId="2" fontId="2" fillId="0" borderId="13" xfId="0" applyNumberFormat="1" applyFont="1" applyBorder="1" applyAlignment="1" applyProtection="1">
      <alignment wrapText="1"/>
      <protection locked="0"/>
    </xf>
    <xf numFmtId="1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1" xfId="1" applyBorder="1"/>
    <xf numFmtId="0" fontId="5" fillId="0" borderId="0" xfId="1"/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1" fontId="6" fillId="0" borderId="0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2" borderId="0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" fontId="0" fillId="3" borderId="16" xfId="0" applyNumberForma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/>
    <xf numFmtId="0" fontId="0" fillId="0" borderId="2" xfId="0" applyFill="1" applyBorder="1"/>
    <xf numFmtId="0" fontId="0" fillId="0" borderId="5" xfId="0" applyFill="1" applyBorder="1"/>
    <xf numFmtId="0" fontId="0" fillId="0" borderId="8" xfId="0" applyFill="1" applyBorder="1"/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Normal" xfId="0" builtinId="0"/>
    <cellStyle name="Standaard_Blad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20"/>
  <sheetViews>
    <sheetView workbookViewId="0">
      <selection activeCell="K14" sqref="K14"/>
    </sheetView>
  </sheetViews>
  <sheetFormatPr defaultRowHeight="12.75" x14ac:dyDescent="0.2"/>
  <cols>
    <col min="2" max="2" width="6.5703125" customWidth="1"/>
    <col min="3" max="3" width="10.42578125" customWidth="1"/>
  </cols>
  <sheetData>
    <row r="5" spans="2:7" x14ac:dyDescent="0.2">
      <c r="C5" s="25" t="s">
        <v>7</v>
      </c>
    </row>
    <row r="6" spans="2:7" ht="13.5" thickBot="1" x14ac:dyDescent="0.25"/>
    <row r="7" spans="2:7" x14ac:dyDescent="0.2">
      <c r="B7" s="18"/>
      <c r="C7" s="19"/>
      <c r="D7" s="52">
        <v>2022</v>
      </c>
      <c r="E7" s="53">
        <v>2023</v>
      </c>
      <c r="F7" s="23" t="s">
        <v>5</v>
      </c>
    </row>
    <row r="8" spans="2:7" x14ac:dyDescent="0.2">
      <c r="B8" s="29" t="s">
        <v>2</v>
      </c>
      <c r="C8" s="17" t="s">
        <v>26</v>
      </c>
      <c r="D8" s="105">
        <v>214</v>
      </c>
      <c r="E8" s="105">
        <v>215</v>
      </c>
      <c r="F8" s="106">
        <f>E8-D8</f>
        <v>1</v>
      </c>
      <c r="G8" s="104"/>
    </row>
    <row r="9" spans="2:7" x14ac:dyDescent="0.2">
      <c r="B9" s="29"/>
      <c r="C9" s="17" t="s">
        <v>3</v>
      </c>
      <c r="D9" s="105">
        <v>21</v>
      </c>
      <c r="E9" s="107">
        <v>21</v>
      </c>
      <c r="F9" s="106">
        <f>E9-D9</f>
        <v>0</v>
      </c>
      <c r="G9" s="104"/>
    </row>
    <row r="10" spans="2:7" x14ac:dyDescent="0.2">
      <c r="B10" s="29"/>
      <c r="C10" s="17"/>
      <c r="D10" s="16"/>
      <c r="E10" s="16"/>
      <c r="F10" s="20"/>
    </row>
    <row r="11" spans="2:7" x14ac:dyDescent="0.2">
      <c r="B11" s="30" t="s">
        <v>8</v>
      </c>
      <c r="C11" s="17" t="s">
        <v>4</v>
      </c>
      <c r="D11" s="16" t="s">
        <v>32</v>
      </c>
      <c r="E11" s="16" t="s">
        <v>32</v>
      </c>
      <c r="F11" s="20" t="s">
        <v>32</v>
      </c>
    </row>
    <row r="12" spans="2:7" x14ac:dyDescent="0.2">
      <c r="B12" s="30"/>
      <c r="C12" s="17" t="s">
        <v>3</v>
      </c>
      <c r="D12" s="16" t="s">
        <v>32</v>
      </c>
      <c r="E12" s="16" t="s">
        <v>32</v>
      </c>
      <c r="F12" s="20" t="s">
        <v>32</v>
      </c>
    </row>
    <row r="13" spans="2:7" x14ac:dyDescent="0.2">
      <c r="B13" s="30"/>
      <c r="C13" s="16"/>
      <c r="D13" s="16"/>
      <c r="E13" s="16"/>
      <c r="F13" s="20"/>
    </row>
    <row r="14" spans="2:7" x14ac:dyDescent="0.2">
      <c r="B14" s="29" t="s">
        <v>6</v>
      </c>
      <c r="C14" s="17" t="s">
        <v>4</v>
      </c>
      <c r="D14" s="70">
        <f>'List of units_S.1313'!E6+'List of units_S.1313'!E18+'List of units_S.1313'!E20+'List of units_S.1313'!E25+'List of units_S.1313'!E36+'List of units_S.1313'!E39+'List of units_S.1313'!E50+'List of units_S.1313'!E52+'List of units_S.1313'!E206+'List of units_S.1313'!E221+'List of units_S.1313'!E233+'List of units_S.1313'!E239+'List of units_S.1313'!E245-D15</f>
        <v>-84</v>
      </c>
      <c r="E14" s="70">
        <f>'List of units_S.1313'!H6+'List of units_S.1313'!H18+'List of units_S.1313'!H20+'List of units_S.1313'!H25+'List of units_S.1313'!H36+'List of units_S.1313'!H39+'List of units_S.1313'!H50+'List of units_S.1313'!H52+'List of units_S.1313'!H206+'List of units_S.1313'!H221+'List of units_S.1313'!H233+'List of units_S.1313'!H239+'List of units_S.1313'!H245-E15</f>
        <v>-91</v>
      </c>
      <c r="F14" s="20">
        <f>E14-D14</f>
        <v>-7</v>
      </c>
    </row>
    <row r="15" spans="2:7" x14ac:dyDescent="0.2">
      <c r="B15" s="30"/>
      <c r="C15" s="17" t="s">
        <v>3</v>
      </c>
      <c r="D15" s="70">
        <f>(SUM('List of units_S.1313'!E26:E34))+'List of units_S.1313'!E37+'List of units_S.1313'!E38+SUM('List of units_S.1313'!E40:E47)+'List of units_S.1313'!E224+'List of units_S.1313'!E225+'List of units_S.1313'!E226+'List of units_S.1313'!E227+'List of units_S.1313'!E234+'List of units_S.1313'!E238</f>
        <v>97</v>
      </c>
      <c r="E15" s="70">
        <f>(SUM('List of units_S.1313'!H26:H34))+'List of units_S.1313'!H37+'List of units_S.1313'!H38+SUM('List of units_S.1313'!H40:H47)+'List of units_S.1313'!H224+'List of units_S.1313'!H225+'List of units_S.1313'!H226+'List of units_S.1313'!H227+'List of units_S.1313'!H234+'List of units_S.1313'!H238</f>
        <v>105</v>
      </c>
      <c r="F15" s="20">
        <f>E15-D15</f>
        <v>8</v>
      </c>
    </row>
    <row r="16" spans="2:7" x14ac:dyDescent="0.2">
      <c r="B16" s="30"/>
      <c r="C16" s="16"/>
      <c r="D16" s="16"/>
      <c r="E16" s="16"/>
      <c r="F16" s="20"/>
    </row>
    <row r="17" spans="2:6" x14ac:dyDescent="0.2">
      <c r="B17" s="30" t="s">
        <v>9</v>
      </c>
      <c r="C17" s="17" t="s">
        <v>4</v>
      </c>
      <c r="D17" s="16">
        <f>'List of units_S.1314'!E6</f>
        <v>6</v>
      </c>
      <c r="E17" s="16">
        <f>'List of units_S.1314'!H6</f>
        <v>6</v>
      </c>
      <c r="F17" s="20">
        <f>E17-D17</f>
        <v>0</v>
      </c>
    </row>
    <row r="18" spans="2:6" ht="13.5" thickBot="1" x14ac:dyDescent="0.25">
      <c r="B18" s="21"/>
      <c r="C18" s="26" t="s">
        <v>3</v>
      </c>
      <c r="D18" s="22">
        <v>2</v>
      </c>
      <c r="E18" s="22">
        <v>2</v>
      </c>
      <c r="F18" s="20">
        <f>E18-D18</f>
        <v>0</v>
      </c>
    </row>
    <row r="20" spans="2:6" x14ac:dyDescent="0.2">
      <c r="B20" t="s">
        <v>25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EE61-0CFA-4732-A00B-9D4E961A8D9E}">
  <sheetPr>
    <tabColor rgb="FF92D050"/>
  </sheetPr>
  <dimension ref="A1:H976"/>
  <sheetViews>
    <sheetView zoomScale="80" zoomScaleNormal="80" workbookViewId="0">
      <selection activeCell="K14" sqref="K14"/>
    </sheetView>
  </sheetViews>
  <sheetFormatPr defaultRowHeight="12.75" x14ac:dyDescent="0.2"/>
  <cols>
    <col min="1" max="1" width="4.28515625" style="1" customWidth="1"/>
    <col min="2" max="2" width="7.28515625" style="1" customWidth="1"/>
    <col min="3" max="3" width="8.140625" style="1" customWidth="1"/>
    <col min="4" max="4" width="67.42578125" style="1" customWidth="1"/>
    <col min="5" max="5" width="8" style="1" customWidth="1"/>
    <col min="6" max="6" width="4.140625" style="2" customWidth="1"/>
    <col min="7" max="7" width="60.7109375" style="1" customWidth="1"/>
    <col min="8" max="8" width="8.28515625" style="1" customWidth="1"/>
    <col min="9" max="249" width="9.140625" style="1"/>
    <col min="250" max="250" width="4.28515625" style="1" customWidth="1"/>
    <col min="251" max="251" width="7.28515625" style="1" customWidth="1"/>
    <col min="252" max="252" width="8.140625" style="1" customWidth="1"/>
    <col min="253" max="253" width="67.42578125" style="1" customWidth="1"/>
    <col min="254" max="254" width="8" style="1" customWidth="1"/>
    <col min="255" max="255" width="4.140625" style="1" customWidth="1"/>
    <col min="256" max="256" width="60.7109375" style="1" customWidth="1"/>
    <col min="257" max="257" width="8.28515625" style="1" customWidth="1"/>
    <col min="258" max="505" width="9.140625" style="1"/>
    <col min="506" max="506" width="4.28515625" style="1" customWidth="1"/>
    <col min="507" max="507" width="7.28515625" style="1" customWidth="1"/>
    <col min="508" max="508" width="8.140625" style="1" customWidth="1"/>
    <col min="509" max="509" width="67.42578125" style="1" customWidth="1"/>
    <col min="510" max="510" width="8" style="1" customWidth="1"/>
    <col min="511" max="511" width="4.140625" style="1" customWidth="1"/>
    <col min="512" max="512" width="60.7109375" style="1" customWidth="1"/>
    <col min="513" max="513" width="8.28515625" style="1" customWidth="1"/>
    <col min="514" max="761" width="9.140625" style="1"/>
    <col min="762" max="762" width="4.28515625" style="1" customWidth="1"/>
    <col min="763" max="763" width="7.28515625" style="1" customWidth="1"/>
    <col min="764" max="764" width="8.140625" style="1" customWidth="1"/>
    <col min="765" max="765" width="67.42578125" style="1" customWidth="1"/>
    <col min="766" max="766" width="8" style="1" customWidth="1"/>
    <col min="767" max="767" width="4.140625" style="1" customWidth="1"/>
    <col min="768" max="768" width="60.7109375" style="1" customWidth="1"/>
    <col min="769" max="769" width="8.28515625" style="1" customWidth="1"/>
    <col min="770" max="1017" width="9.140625" style="1"/>
    <col min="1018" max="1018" width="4.28515625" style="1" customWidth="1"/>
    <col min="1019" max="1019" width="7.28515625" style="1" customWidth="1"/>
    <col min="1020" max="1020" width="8.140625" style="1" customWidth="1"/>
    <col min="1021" max="1021" width="67.42578125" style="1" customWidth="1"/>
    <col min="1022" max="1022" width="8" style="1" customWidth="1"/>
    <col min="1023" max="1023" width="4.140625" style="1" customWidth="1"/>
    <col min="1024" max="1024" width="60.7109375" style="1" customWidth="1"/>
    <col min="1025" max="1025" width="8.28515625" style="1" customWidth="1"/>
    <col min="1026" max="1273" width="9.140625" style="1"/>
    <col min="1274" max="1274" width="4.28515625" style="1" customWidth="1"/>
    <col min="1275" max="1275" width="7.28515625" style="1" customWidth="1"/>
    <col min="1276" max="1276" width="8.140625" style="1" customWidth="1"/>
    <col min="1277" max="1277" width="67.42578125" style="1" customWidth="1"/>
    <col min="1278" max="1278" width="8" style="1" customWidth="1"/>
    <col min="1279" max="1279" width="4.140625" style="1" customWidth="1"/>
    <col min="1280" max="1280" width="60.7109375" style="1" customWidth="1"/>
    <col min="1281" max="1281" width="8.28515625" style="1" customWidth="1"/>
    <col min="1282" max="1529" width="9.140625" style="1"/>
    <col min="1530" max="1530" width="4.28515625" style="1" customWidth="1"/>
    <col min="1531" max="1531" width="7.28515625" style="1" customWidth="1"/>
    <col min="1532" max="1532" width="8.140625" style="1" customWidth="1"/>
    <col min="1533" max="1533" width="67.42578125" style="1" customWidth="1"/>
    <col min="1534" max="1534" width="8" style="1" customWidth="1"/>
    <col min="1535" max="1535" width="4.140625" style="1" customWidth="1"/>
    <col min="1536" max="1536" width="60.7109375" style="1" customWidth="1"/>
    <col min="1537" max="1537" width="8.28515625" style="1" customWidth="1"/>
    <col min="1538" max="1785" width="9.140625" style="1"/>
    <col min="1786" max="1786" width="4.28515625" style="1" customWidth="1"/>
    <col min="1787" max="1787" width="7.28515625" style="1" customWidth="1"/>
    <col min="1788" max="1788" width="8.140625" style="1" customWidth="1"/>
    <col min="1789" max="1789" width="67.42578125" style="1" customWidth="1"/>
    <col min="1790" max="1790" width="8" style="1" customWidth="1"/>
    <col min="1791" max="1791" width="4.140625" style="1" customWidth="1"/>
    <col min="1792" max="1792" width="60.7109375" style="1" customWidth="1"/>
    <col min="1793" max="1793" width="8.28515625" style="1" customWidth="1"/>
    <col min="1794" max="2041" width="9.140625" style="1"/>
    <col min="2042" max="2042" width="4.28515625" style="1" customWidth="1"/>
    <col min="2043" max="2043" width="7.28515625" style="1" customWidth="1"/>
    <col min="2044" max="2044" width="8.140625" style="1" customWidth="1"/>
    <col min="2045" max="2045" width="67.42578125" style="1" customWidth="1"/>
    <col min="2046" max="2046" width="8" style="1" customWidth="1"/>
    <col min="2047" max="2047" width="4.140625" style="1" customWidth="1"/>
    <col min="2048" max="2048" width="60.7109375" style="1" customWidth="1"/>
    <col min="2049" max="2049" width="8.28515625" style="1" customWidth="1"/>
    <col min="2050" max="2297" width="9.140625" style="1"/>
    <col min="2298" max="2298" width="4.28515625" style="1" customWidth="1"/>
    <col min="2299" max="2299" width="7.28515625" style="1" customWidth="1"/>
    <col min="2300" max="2300" width="8.140625" style="1" customWidth="1"/>
    <col min="2301" max="2301" width="67.42578125" style="1" customWidth="1"/>
    <col min="2302" max="2302" width="8" style="1" customWidth="1"/>
    <col min="2303" max="2303" width="4.140625" style="1" customWidth="1"/>
    <col min="2304" max="2304" width="60.7109375" style="1" customWidth="1"/>
    <col min="2305" max="2305" width="8.28515625" style="1" customWidth="1"/>
    <col min="2306" max="2553" width="9.140625" style="1"/>
    <col min="2554" max="2554" width="4.28515625" style="1" customWidth="1"/>
    <col min="2555" max="2555" width="7.28515625" style="1" customWidth="1"/>
    <col min="2556" max="2556" width="8.140625" style="1" customWidth="1"/>
    <col min="2557" max="2557" width="67.42578125" style="1" customWidth="1"/>
    <col min="2558" max="2558" width="8" style="1" customWidth="1"/>
    <col min="2559" max="2559" width="4.140625" style="1" customWidth="1"/>
    <col min="2560" max="2560" width="60.7109375" style="1" customWidth="1"/>
    <col min="2561" max="2561" width="8.28515625" style="1" customWidth="1"/>
    <col min="2562" max="2809" width="9.140625" style="1"/>
    <col min="2810" max="2810" width="4.28515625" style="1" customWidth="1"/>
    <col min="2811" max="2811" width="7.28515625" style="1" customWidth="1"/>
    <col min="2812" max="2812" width="8.140625" style="1" customWidth="1"/>
    <col min="2813" max="2813" width="67.42578125" style="1" customWidth="1"/>
    <col min="2814" max="2814" width="8" style="1" customWidth="1"/>
    <col min="2815" max="2815" width="4.140625" style="1" customWidth="1"/>
    <col min="2816" max="2816" width="60.7109375" style="1" customWidth="1"/>
    <col min="2817" max="2817" width="8.28515625" style="1" customWidth="1"/>
    <col min="2818" max="3065" width="9.140625" style="1"/>
    <col min="3066" max="3066" width="4.28515625" style="1" customWidth="1"/>
    <col min="3067" max="3067" width="7.28515625" style="1" customWidth="1"/>
    <col min="3068" max="3068" width="8.140625" style="1" customWidth="1"/>
    <col min="3069" max="3069" width="67.42578125" style="1" customWidth="1"/>
    <col min="3070" max="3070" width="8" style="1" customWidth="1"/>
    <col min="3071" max="3071" width="4.140625" style="1" customWidth="1"/>
    <col min="3072" max="3072" width="60.7109375" style="1" customWidth="1"/>
    <col min="3073" max="3073" width="8.28515625" style="1" customWidth="1"/>
    <col min="3074" max="3321" width="9.140625" style="1"/>
    <col min="3322" max="3322" width="4.28515625" style="1" customWidth="1"/>
    <col min="3323" max="3323" width="7.28515625" style="1" customWidth="1"/>
    <col min="3324" max="3324" width="8.140625" style="1" customWidth="1"/>
    <col min="3325" max="3325" width="67.42578125" style="1" customWidth="1"/>
    <col min="3326" max="3326" width="8" style="1" customWidth="1"/>
    <col min="3327" max="3327" width="4.140625" style="1" customWidth="1"/>
    <col min="3328" max="3328" width="60.7109375" style="1" customWidth="1"/>
    <col min="3329" max="3329" width="8.28515625" style="1" customWidth="1"/>
    <col min="3330" max="3577" width="9.140625" style="1"/>
    <col min="3578" max="3578" width="4.28515625" style="1" customWidth="1"/>
    <col min="3579" max="3579" width="7.28515625" style="1" customWidth="1"/>
    <col min="3580" max="3580" width="8.140625" style="1" customWidth="1"/>
    <col min="3581" max="3581" width="67.42578125" style="1" customWidth="1"/>
    <col min="3582" max="3582" width="8" style="1" customWidth="1"/>
    <col min="3583" max="3583" width="4.140625" style="1" customWidth="1"/>
    <col min="3584" max="3584" width="60.7109375" style="1" customWidth="1"/>
    <col min="3585" max="3585" width="8.28515625" style="1" customWidth="1"/>
    <col min="3586" max="3833" width="9.140625" style="1"/>
    <col min="3834" max="3834" width="4.28515625" style="1" customWidth="1"/>
    <col min="3835" max="3835" width="7.28515625" style="1" customWidth="1"/>
    <col min="3836" max="3836" width="8.140625" style="1" customWidth="1"/>
    <col min="3837" max="3837" width="67.42578125" style="1" customWidth="1"/>
    <col min="3838" max="3838" width="8" style="1" customWidth="1"/>
    <col min="3839" max="3839" width="4.140625" style="1" customWidth="1"/>
    <col min="3840" max="3840" width="60.7109375" style="1" customWidth="1"/>
    <col min="3841" max="3841" width="8.28515625" style="1" customWidth="1"/>
    <col min="3842" max="4089" width="9.140625" style="1"/>
    <col min="4090" max="4090" width="4.28515625" style="1" customWidth="1"/>
    <col min="4091" max="4091" width="7.28515625" style="1" customWidth="1"/>
    <col min="4092" max="4092" width="8.140625" style="1" customWidth="1"/>
    <col min="4093" max="4093" width="67.42578125" style="1" customWidth="1"/>
    <col min="4094" max="4094" width="8" style="1" customWidth="1"/>
    <col min="4095" max="4095" width="4.140625" style="1" customWidth="1"/>
    <col min="4096" max="4096" width="60.7109375" style="1" customWidth="1"/>
    <col min="4097" max="4097" width="8.28515625" style="1" customWidth="1"/>
    <col min="4098" max="4345" width="9.140625" style="1"/>
    <col min="4346" max="4346" width="4.28515625" style="1" customWidth="1"/>
    <col min="4347" max="4347" width="7.28515625" style="1" customWidth="1"/>
    <col min="4348" max="4348" width="8.140625" style="1" customWidth="1"/>
    <col min="4349" max="4349" width="67.42578125" style="1" customWidth="1"/>
    <col min="4350" max="4350" width="8" style="1" customWidth="1"/>
    <col min="4351" max="4351" width="4.140625" style="1" customWidth="1"/>
    <col min="4352" max="4352" width="60.7109375" style="1" customWidth="1"/>
    <col min="4353" max="4353" width="8.28515625" style="1" customWidth="1"/>
    <col min="4354" max="4601" width="9.140625" style="1"/>
    <col min="4602" max="4602" width="4.28515625" style="1" customWidth="1"/>
    <col min="4603" max="4603" width="7.28515625" style="1" customWidth="1"/>
    <col min="4604" max="4604" width="8.140625" style="1" customWidth="1"/>
    <col min="4605" max="4605" width="67.42578125" style="1" customWidth="1"/>
    <col min="4606" max="4606" width="8" style="1" customWidth="1"/>
    <col min="4607" max="4607" width="4.140625" style="1" customWidth="1"/>
    <col min="4608" max="4608" width="60.7109375" style="1" customWidth="1"/>
    <col min="4609" max="4609" width="8.28515625" style="1" customWidth="1"/>
    <col min="4610" max="4857" width="9.140625" style="1"/>
    <col min="4858" max="4858" width="4.28515625" style="1" customWidth="1"/>
    <col min="4859" max="4859" width="7.28515625" style="1" customWidth="1"/>
    <col min="4860" max="4860" width="8.140625" style="1" customWidth="1"/>
    <col min="4861" max="4861" width="67.42578125" style="1" customWidth="1"/>
    <col min="4862" max="4862" width="8" style="1" customWidth="1"/>
    <col min="4863" max="4863" width="4.140625" style="1" customWidth="1"/>
    <col min="4864" max="4864" width="60.7109375" style="1" customWidth="1"/>
    <col min="4865" max="4865" width="8.28515625" style="1" customWidth="1"/>
    <col min="4866" max="5113" width="9.140625" style="1"/>
    <col min="5114" max="5114" width="4.28515625" style="1" customWidth="1"/>
    <col min="5115" max="5115" width="7.28515625" style="1" customWidth="1"/>
    <col min="5116" max="5116" width="8.140625" style="1" customWidth="1"/>
    <col min="5117" max="5117" width="67.42578125" style="1" customWidth="1"/>
    <col min="5118" max="5118" width="8" style="1" customWidth="1"/>
    <col min="5119" max="5119" width="4.140625" style="1" customWidth="1"/>
    <col min="5120" max="5120" width="60.7109375" style="1" customWidth="1"/>
    <col min="5121" max="5121" width="8.28515625" style="1" customWidth="1"/>
    <col min="5122" max="5369" width="9.140625" style="1"/>
    <col min="5370" max="5370" width="4.28515625" style="1" customWidth="1"/>
    <col min="5371" max="5371" width="7.28515625" style="1" customWidth="1"/>
    <col min="5372" max="5372" width="8.140625" style="1" customWidth="1"/>
    <col min="5373" max="5373" width="67.42578125" style="1" customWidth="1"/>
    <col min="5374" max="5374" width="8" style="1" customWidth="1"/>
    <col min="5375" max="5375" width="4.140625" style="1" customWidth="1"/>
    <col min="5376" max="5376" width="60.7109375" style="1" customWidth="1"/>
    <col min="5377" max="5377" width="8.28515625" style="1" customWidth="1"/>
    <col min="5378" max="5625" width="9.140625" style="1"/>
    <col min="5626" max="5626" width="4.28515625" style="1" customWidth="1"/>
    <col min="5627" max="5627" width="7.28515625" style="1" customWidth="1"/>
    <col min="5628" max="5628" width="8.140625" style="1" customWidth="1"/>
    <col min="5629" max="5629" width="67.42578125" style="1" customWidth="1"/>
    <col min="5630" max="5630" width="8" style="1" customWidth="1"/>
    <col min="5631" max="5631" width="4.140625" style="1" customWidth="1"/>
    <col min="5632" max="5632" width="60.7109375" style="1" customWidth="1"/>
    <col min="5633" max="5633" width="8.28515625" style="1" customWidth="1"/>
    <col min="5634" max="5881" width="9.140625" style="1"/>
    <col min="5882" max="5882" width="4.28515625" style="1" customWidth="1"/>
    <col min="5883" max="5883" width="7.28515625" style="1" customWidth="1"/>
    <col min="5884" max="5884" width="8.140625" style="1" customWidth="1"/>
    <col min="5885" max="5885" width="67.42578125" style="1" customWidth="1"/>
    <col min="5886" max="5886" width="8" style="1" customWidth="1"/>
    <col min="5887" max="5887" width="4.140625" style="1" customWidth="1"/>
    <col min="5888" max="5888" width="60.7109375" style="1" customWidth="1"/>
    <col min="5889" max="5889" width="8.28515625" style="1" customWidth="1"/>
    <col min="5890" max="6137" width="9.140625" style="1"/>
    <col min="6138" max="6138" width="4.28515625" style="1" customWidth="1"/>
    <col min="6139" max="6139" width="7.28515625" style="1" customWidth="1"/>
    <col min="6140" max="6140" width="8.140625" style="1" customWidth="1"/>
    <col min="6141" max="6141" width="67.42578125" style="1" customWidth="1"/>
    <col min="6142" max="6142" width="8" style="1" customWidth="1"/>
    <col min="6143" max="6143" width="4.140625" style="1" customWidth="1"/>
    <col min="6144" max="6144" width="60.7109375" style="1" customWidth="1"/>
    <col min="6145" max="6145" width="8.28515625" style="1" customWidth="1"/>
    <col min="6146" max="6393" width="9.140625" style="1"/>
    <col min="6394" max="6394" width="4.28515625" style="1" customWidth="1"/>
    <col min="6395" max="6395" width="7.28515625" style="1" customWidth="1"/>
    <col min="6396" max="6396" width="8.140625" style="1" customWidth="1"/>
    <col min="6397" max="6397" width="67.42578125" style="1" customWidth="1"/>
    <col min="6398" max="6398" width="8" style="1" customWidth="1"/>
    <col min="6399" max="6399" width="4.140625" style="1" customWidth="1"/>
    <col min="6400" max="6400" width="60.7109375" style="1" customWidth="1"/>
    <col min="6401" max="6401" width="8.28515625" style="1" customWidth="1"/>
    <col min="6402" max="6649" width="9.140625" style="1"/>
    <col min="6650" max="6650" width="4.28515625" style="1" customWidth="1"/>
    <col min="6651" max="6651" width="7.28515625" style="1" customWidth="1"/>
    <col min="6652" max="6652" width="8.140625" style="1" customWidth="1"/>
    <col min="6653" max="6653" width="67.42578125" style="1" customWidth="1"/>
    <col min="6654" max="6654" width="8" style="1" customWidth="1"/>
    <col min="6655" max="6655" width="4.140625" style="1" customWidth="1"/>
    <col min="6656" max="6656" width="60.7109375" style="1" customWidth="1"/>
    <col min="6657" max="6657" width="8.28515625" style="1" customWidth="1"/>
    <col min="6658" max="6905" width="9.140625" style="1"/>
    <col min="6906" max="6906" width="4.28515625" style="1" customWidth="1"/>
    <col min="6907" max="6907" width="7.28515625" style="1" customWidth="1"/>
    <col min="6908" max="6908" width="8.140625" style="1" customWidth="1"/>
    <col min="6909" max="6909" width="67.42578125" style="1" customWidth="1"/>
    <col min="6910" max="6910" width="8" style="1" customWidth="1"/>
    <col min="6911" max="6911" width="4.140625" style="1" customWidth="1"/>
    <col min="6912" max="6912" width="60.7109375" style="1" customWidth="1"/>
    <col min="6913" max="6913" width="8.28515625" style="1" customWidth="1"/>
    <col min="6914" max="7161" width="9.140625" style="1"/>
    <col min="7162" max="7162" width="4.28515625" style="1" customWidth="1"/>
    <col min="7163" max="7163" width="7.28515625" style="1" customWidth="1"/>
    <col min="7164" max="7164" width="8.140625" style="1" customWidth="1"/>
    <col min="7165" max="7165" width="67.42578125" style="1" customWidth="1"/>
    <col min="7166" max="7166" width="8" style="1" customWidth="1"/>
    <col min="7167" max="7167" width="4.140625" style="1" customWidth="1"/>
    <col min="7168" max="7168" width="60.7109375" style="1" customWidth="1"/>
    <col min="7169" max="7169" width="8.28515625" style="1" customWidth="1"/>
    <col min="7170" max="7417" width="9.140625" style="1"/>
    <col min="7418" max="7418" width="4.28515625" style="1" customWidth="1"/>
    <col min="7419" max="7419" width="7.28515625" style="1" customWidth="1"/>
    <col min="7420" max="7420" width="8.140625" style="1" customWidth="1"/>
    <col min="7421" max="7421" width="67.42578125" style="1" customWidth="1"/>
    <col min="7422" max="7422" width="8" style="1" customWidth="1"/>
    <col min="7423" max="7423" width="4.140625" style="1" customWidth="1"/>
    <col min="7424" max="7424" width="60.7109375" style="1" customWidth="1"/>
    <col min="7425" max="7425" width="8.28515625" style="1" customWidth="1"/>
    <col min="7426" max="7673" width="9.140625" style="1"/>
    <col min="7674" max="7674" width="4.28515625" style="1" customWidth="1"/>
    <col min="7675" max="7675" width="7.28515625" style="1" customWidth="1"/>
    <col min="7676" max="7676" width="8.140625" style="1" customWidth="1"/>
    <col min="7677" max="7677" width="67.42578125" style="1" customWidth="1"/>
    <col min="7678" max="7678" width="8" style="1" customWidth="1"/>
    <col min="7679" max="7679" width="4.140625" style="1" customWidth="1"/>
    <col min="7680" max="7680" width="60.7109375" style="1" customWidth="1"/>
    <col min="7681" max="7681" width="8.28515625" style="1" customWidth="1"/>
    <col min="7682" max="7929" width="9.140625" style="1"/>
    <col min="7930" max="7930" width="4.28515625" style="1" customWidth="1"/>
    <col min="7931" max="7931" width="7.28515625" style="1" customWidth="1"/>
    <col min="7932" max="7932" width="8.140625" style="1" customWidth="1"/>
    <col min="7933" max="7933" width="67.42578125" style="1" customWidth="1"/>
    <col min="7934" max="7934" width="8" style="1" customWidth="1"/>
    <col min="7935" max="7935" width="4.140625" style="1" customWidth="1"/>
    <col min="7936" max="7936" width="60.7109375" style="1" customWidth="1"/>
    <col min="7937" max="7937" width="8.28515625" style="1" customWidth="1"/>
    <col min="7938" max="8185" width="9.140625" style="1"/>
    <col min="8186" max="8186" width="4.28515625" style="1" customWidth="1"/>
    <col min="8187" max="8187" width="7.28515625" style="1" customWidth="1"/>
    <col min="8188" max="8188" width="8.140625" style="1" customWidth="1"/>
    <col min="8189" max="8189" width="67.42578125" style="1" customWidth="1"/>
    <col min="8190" max="8190" width="8" style="1" customWidth="1"/>
    <col min="8191" max="8191" width="4.140625" style="1" customWidth="1"/>
    <col min="8192" max="8192" width="60.7109375" style="1" customWidth="1"/>
    <col min="8193" max="8193" width="8.28515625" style="1" customWidth="1"/>
    <col min="8194" max="8441" width="9.140625" style="1"/>
    <col min="8442" max="8442" width="4.28515625" style="1" customWidth="1"/>
    <col min="8443" max="8443" width="7.28515625" style="1" customWidth="1"/>
    <col min="8444" max="8444" width="8.140625" style="1" customWidth="1"/>
    <col min="8445" max="8445" width="67.42578125" style="1" customWidth="1"/>
    <col min="8446" max="8446" width="8" style="1" customWidth="1"/>
    <col min="8447" max="8447" width="4.140625" style="1" customWidth="1"/>
    <col min="8448" max="8448" width="60.7109375" style="1" customWidth="1"/>
    <col min="8449" max="8449" width="8.28515625" style="1" customWidth="1"/>
    <col min="8450" max="8697" width="9.140625" style="1"/>
    <col min="8698" max="8698" width="4.28515625" style="1" customWidth="1"/>
    <col min="8699" max="8699" width="7.28515625" style="1" customWidth="1"/>
    <col min="8700" max="8700" width="8.140625" style="1" customWidth="1"/>
    <col min="8701" max="8701" width="67.42578125" style="1" customWidth="1"/>
    <col min="8702" max="8702" width="8" style="1" customWidth="1"/>
    <col min="8703" max="8703" width="4.140625" style="1" customWidth="1"/>
    <col min="8704" max="8704" width="60.7109375" style="1" customWidth="1"/>
    <col min="8705" max="8705" width="8.28515625" style="1" customWidth="1"/>
    <col min="8706" max="8953" width="9.140625" style="1"/>
    <col min="8954" max="8954" width="4.28515625" style="1" customWidth="1"/>
    <col min="8955" max="8955" width="7.28515625" style="1" customWidth="1"/>
    <col min="8956" max="8956" width="8.140625" style="1" customWidth="1"/>
    <col min="8957" max="8957" width="67.42578125" style="1" customWidth="1"/>
    <col min="8958" max="8958" width="8" style="1" customWidth="1"/>
    <col min="8959" max="8959" width="4.140625" style="1" customWidth="1"/>
    <col min="8960" max="8960" width="60.7109375" style="1" customWidth="1"/>
    <col min="8961" max="8961" width="8.28515625" style="1" customWidth="1"/>
    <col min="8962" max="9209" width="9.140625" style="1"/>
    <col min="9210" max="9210" width="4.28515625" style="1" customWidth="1"/>
    <col min="9211" max="9211" width="7.28515625" style="1" customWidth="1"/>
    <col min="9212" max="9212" width="8.140625" style="1" customWidth="1"/>
    <col min="9213" max="9213" width="67.42578125" style="1" customWidth="1"/>
    <col min="9214" max="9214" width="8" style="1" customWidth="1"/>
    <col min="9215" max="9215" width="4.140625" style="1" customWidth="1"/>
    <col min="9216" max="9216" width="60.7109375" style="1" customWidth="1"/>
    <col min="9217" max="9217" width="8.28515625" style="1" customWidth="1"/>
    <col min="9218" max="9465" width="9.140625" style="1"/>
    <col min="9466" max="9466" width="4.28515625" style="1" customWidth="1"/>
    <col min="9467" max="9467" width="7.28515625" style="1" customWidth="1"/>
    <col min="9468" max="9468" width="8.140625" style="1" customWidth="1"/>
    <col min="9469" max="9469" width="67.42578125" style="1" customWidth="1"/>
    <col min="9470" max="9470" width="8" style="1" customWidth="1"/>
    <col min="9471" max="9471" width="4.140625" style="1" customWidth="1"/>
    <col min="9472" max="9472" width="60.7109375" style="1" customWidth="1"/>
    <col min="9473" max="9473" width="8.28515625" style="1" customWidth="1"/>
    <col min="9474" max="9721" width="9.140625" style="1"/>
    <col min="9722" max="9722" width="4.28515625" style="1" customWidth="1"/>
    <col min="9723" max="9723" width="7.28515625" style="1" customWidth="1"/>
    <col min="9724" max="9724" width="8.140625" style="1" customWidth="1"/>
    <col min="9725" max="9725" width="67.42578125" style="1" customWidth="1"/>
    <col min="9726" max="9726" width="8" style="1" customWidth="1"/>
    <col min="9727" max="9727" width="4.140625" style="1" customWidth="1"/>
    <col min="9728" max="9728" width="60.7109375" style="1" customWidth="1"/>
    <col min="9729" max="9729" width="8.28515625" style="1" customWidth="1"/>
    <col min="9730" max="9977" width="9.140625" style="1"/>
    <col min="9978" max="9978" width="4.28515625" style="1" customWidth="1"/>
    <col min="9979" max="9979" width="7.28515625" style="1" customWidth="1"/>
    <col min="9980" max="9980" width="8.140625" style="1" customWidth="1"/>
    <col min="9981" max="9981" width="67.42578125" style="1" customWidth="1"/>
    <col min="9982" max="9982" width="8" style="1" customWidth="1"/>
    <col min="9983" max="9983" width="4.140625" style="1" customWidth="1"/>
    <col min="9984" max="9984" width="60.7109375" style="1" customWidth="1"/>
    <col min="9985" max="9985" width="8.28515625" style="1" customWidth="1"/>
    <col min="9986" max="10233" width="9.140625" style="1"/>
    <col min="10234" max="10234" width="4.28515625" style="1" customWidth="1"/>
    <col min="10235" max="10235" width="7.28515625" style="1" customWidth="1"/>
    <col min="10236" max="10236" width="8.140625" style="1" customWidth="1"/>
    <col min="10237" max="10237" width="67.42578125" style="1" customWidth="1"/>
    <col min="10238" max="10238" width="8" style="1" customWidth="1"/>
    <col min="10239" max="10239" width="4.140625" style="1" customWidth="1"/>
    <col min="10240" max="10240" width="60.7109375" style="1" customWidth="1"/>
    <col min="10241" max="10241" width="8.28515625" style="1" customWidth="1"/>
    <col min="10242" max="10489" width="9.140625" style="1"/>
    <col min="10490" max="10490" width="4.28515625" style="1" customWidth="1"/>
    <col min="10491" max="10491" width="7.28515625" style="1" customWidth="1"/>
    <col min="10492" max="10492" width="8.140625" style="1" customWidth="1"/>
    <col min="10493" max="10493" width="67.42578125" style="1" customWidth="1"/>
    <col min="10494" max="10494" width="8" style="1" customWidth="1"/>
    <col min="10495" max="10495" width="4.140625" style="1" customWidth="1"/>
    <col min="10496" max="10496" width="60.7109375" style="1" customWidth="1"/>
    <col min="10497" max="10497" width="8.28515625" style="1" customWidth="1"/>
    <col min="10498" max="10745" width="9.140625" style="1"/>
    <col min="10746" max="10746" width="4.28515625" style="1" customWidth="1"/>
    <col min="10747" max="10747" width="7.28515625" style="1" customWidth="1"/>
    <col min="10748" max="10748" width="8.140625" style="1" customWidth="1"/>
    <col min="10749" max="10749" width="67.42578125" style="1" customWidth="1"/>
    <col min="10750" max="10750" width="8" style="1" customWidth="1"/>
    <col min="10751" max="10751" width="4.140625" style="1" customWidth="1"/>
    <col min="10752" max="10752" width="60.7109375" style="1" customWidth="1"/>
    <col min="10753" max="10753" width="8.28515625" style="1" customWidth="1"/>
    <col min="10754" max="11001" width="9.140625" style="1"/>
    <col min="11002" max="11002" width="4.28515625" style="1" customWidth="1"/>
    <col min="11003" max="11003" width="7.28515625" style="1" customWidth="1"/>
    <col min="11004" max="11004" width="8.140625" style="1" customWidth="1"/>
    <col min="11005" max="11005" width="67.42578125" style="1" customWidth="1"/>
    <col min="11006" max="11006" width="8" style="1" customWidth="1"/>
    <col min="11007" max="11007" width="4.140625" style="1" customWidth="1"/>
    <col min="11008" max="11008" width="60.7109375" style="1" customWidth="1"/>
    <col min="11009" max="11009" width="8.28515625" style="1" customWidth="1"/>
    <col min="11010" max="11257" width="9.140625" style="1"/>
    <col min="11258" max="11258" width="4.28515625" style="1" customWidth="1"/>
    <col min="11259" max="11259" width="7.28515625" style="1" customWidth="1"/>
    <col min="11260" max="11260" width="8.140625" style="1" customWidth="1"/>
    <col min="11261" max="11261" width="67.42578125" style="1" customWidth="1"/>
    <col min="11262" max="11262" width="8" style="1" customWidth="1"/>
    <col min="11263" max="11263" width="4.140625" style="1" customWidth="1"/>
    <col min="11264" max="11264" width="60.7109375" style="1" customWidth="1"/>
    <col min="11265" max="11265" width="8.28515625" style="1" customWidth="1"/>
    <col min="11266" max="11513" width="9.140625" style="1"/>
    <col min="11514" max="11514" width="4.28515625" style="1" customWidth="1"/>
    <col min="11515" max="11515" width="7.28515625" style="1" customWidth="1"/>
    <col min="11516" max="11516" width="8.140625" style="1" customWidth="1"/>
    <col min="11517" max="11517" width="67.42578125" style="1" customWidth="1"/>
    <col min="11518" max="11518" width="8" style="1" customWidth="1"/>
    <col min="11519" max="11519" width="4.140625" style="1" customWidth="1"/>
    <col min="11520" max="11520" width="60.7109375" style="1" customWidth="1"/>
    <col min="11521" max="11521" width="8.28515625" style="1" customWidth="1"/>
    <col min="11522" max="11769" width="9.140625" style="1"/>
    <col min="11770" max="11770" width="4.28515625" style="1" customWidth="1"/>
    <col min="11771" max="11771" width="7.28515625" style="1" customWidth="1"/>
    <col min="11772" max="11772" width="8.140625" style="1" customWidth="1"/>
    <col min="11773" max="11773" width="67.42578125" style="1" customWidth="1"/>
    <col min="11774" max="11774" width="8" style="1" customWidth="1"/>
    <col min="11775" max="11775" width="4.140625" style="1" customWidth="1"/>
    <col min="11776" max="11776" width="60.7109375" style="1" customWidth="1"/>
    <col min="11777" max="11777" width="8.28515625" style="1" customWidth="1"/>
    <col min="11778" max="12025" width="9.140625" style="1"/>
    <col min="12026" max="12026" width="4.28515625" style="1" customWidth="1"/>
    <col min="12027" max="12027" width="7.28515625" style="1" customWidth="1"/>
    <col min="12028" max="12028" width="8.140625" style="1" customWidth="1"/>
    <col min="12029" max="12029" width="67.42578125" style="1" customWidth="1"/>
    <col min="12030" max="12030" width="8" style="1" customWidth="1"/>
    <col min="12031" max="12031" width="4.140625" style="1" customWidth="1"/>
    <col min="12032" max="12032" width="60.7109375" style="1" customWidth="1"/>
    <col min="12033" max="12033" width="8.28515625" style="1" customWidth="1"/>
    <col min="12034" max="12281" width="9.140625" style="1"/>
    <col min="12282" max="12282" width="4.28515625" style="1" customWidth="1"/>
    <col min="12283" max="12283" width="7.28515625" style="1" customWidth="1"/>
    <col min="12284" max="12284" width="8.140625" style="1" customWidth="1"/>
    <col min="12285" max="12285" width="67.42578125" style="1" customWidth="1"/>
    <col min="12286" max="12286" width="8" style="1" customWidth="1"/>
    <col min="12287" max="12287" width="4.140625" style="1" customWidth="1"/>
    <col min="12288" max="12288" width="60.7109375" style="1" customWidth="1"/>
    <col min="12289" max="12289" width="8.28515625" style="1" customWidth="1"/>
    <col min="12290" max="12537" width="9.140625" style="1"/>
    <col min="12538" max="12538" width="4.28515625" style="1" customWidth="1"/>
    <col min="12539" max="12539" width="7.28515625" style="1" customWidth="1"/>
    <col min="12540" max="12540" width="8.140625" style="1" customWidth="1"/>
    <col min="12541" max="12541" width="67.42578125" style="1" customWidth="1"/>
    <col min="12542" max="12542" width="8" style="1" customWidth="1"/>
    <col min="12543" max="12543" width="4.140625" style="1" customWidth="1"/>
    <col min="12544" max="12544" width="60.7109375" style="1" customWidth="1"/>
    <col min="12545" max="12545" width="8.28515625" style="1" customWidth="1"/>
    <col min="12546" max="12793" width="9.140625" style="1"/>
    <col min="12794" max="12794" width="4.28515625" style="1" customWidth="1"/>
    <col min="12795" max="12795" width="7.28515625" style="1" customWidth="1"/>
    <col min="12796" max="12796" width="8.140625" style="1" customWidth="1"/>
    <col min="12797" max="12797" width="67.42578125" style="1" customWidth="1"/>
    <col min="12798" max="12798" width="8" style="1" customWidth="1"/>
    <col min="12799" max="12799" width="4.140625" style="1" customWidth="1"/>
    <col min="12800" max="12800" width="60.7109375" style="1" customWidth="1"/>
    <col min="12801" max="12801" width="8.28515625" style="1" customWidth="1"/>
    <col min="12802" max="13049" width="9.140625" style="1"/>
    <col min="13050" max="13050" width="4.28515625" style="1" customWidth="1"/>
    <col min="13051" max="13051" width="7.28515625" style="1" customWidth="1"/>
    <col min="13052" max="13052" width="8.140625" style="1" customWidth="1"/>
    <col min="13053" max="13053" width="67.42578125" style="1" customWidth="1"/>
    <col min="13054" max="13054" width="8" style="1" customWidth="1"/>
    <col min="13055" max="13055" width="4.140625" style="1" customWidth="1"/>
    <col min="13056" max="13056" width="60.7109375" style="1" customWidth="1"/>
    <col min="13057" max="13057" width="8.28515625" style="1" customWidth="1"/>
    <col min="13058" max="13305" width="9.140625" style="1"/>
    <col min="13306" max="13306" width="4.28515625" style="1" customWidth="1"/>
    <col min="13307" max="13307" width="7.28515625" style="1" customWidth="1"/>
    <col min="13308" max="13308" width="8.140625" style="1" customWidth="1"/>
    <col min="13309" max="13309" width="67.42578125" style="1" customWidth="1"/>
    <col min="13310" max="13310" width="8" style="1" customWidth="1"/>
    <col min="13311" max="13311" width="4.140625" style="1" customWidth="1"/>
    <col min="13312" max="13312" width="60.7109375" style="1" customWidth="1"/>
    <col min="13313" max="13313" width="8.28515625" style="1" customWidth="1"/>
    <col min="13314" max="13561" width="9.140625" style="1"/>
    <col min="13562" max="13562" width="4.28515625" style="1" customWidth="1"/>
    <col min="13563" max="13563" width="7.28515625" style="1" customWidth="1"/>
    <col min="13564" max="13564" width="8.140625" style="1" customWidth="1"/>
    <col min="13565" max="13565" width="67.42578125" style="1" customWidth="1"/>
    <col min="13566" max="13566" width="8" style="1" customWidth="1"/>
    <col min="13567" max="13567" width="4.140625" style="1" customWidth="1"/>
    <col min="13568" max="13568" width="60.7109375" style="1" customWidth="1"/>
    <col min="13569" max="13569" width="8.28515625" style="1" customWidth="1"/>
    <col min="13570" max="13817" width="9.140625" style="1"/>
    <col min="13818" max="13818" width="4.28515625" style="1" customWidth="1"/>
    <col min="13819" max="13819" width="7.28515625" style="1" customWidth="1"/>
    <col min="13820" max="13820" width="8.140625" style="1" customWidth="1"/>
    <col min="13821" max="13821" width="67.42578125" style="1" customWidth="1"/>
    <col min="13822" max="13822" width="8" style="1" customWidth="1"/>
    <col min="13823" max="13823" width="4.140625" style="1" customWidth="1"/>
    <col min="13824" max="13824" width="60.7109375" style="1" customWidth="1"/>
    <col min="13825" max="13825" width="8.28515625" style="1" customWidth="1"/>
    <col min="13826" max="14073" width="9.140625" style="1"/>
    <col min="14074" max="14074" width="4.28515625" style="1" customWidth="1"/>
    <col min="14075" max="14075" width="7.28515625" style="1" customWidth="1"/>
    <col min="14076" max="14076" width="8.140625" style="1" customWidth="1"/>
    <col min="14077" max="14077" width="67.42578125" style="1" customWidth="1"/>
    <col min="14078" max="14078" width="8" style="1" customWidth="1"/>
    <col min="14079" max="14079" width="4.140625" style="1" customWidth="1"/>
    <col min="14080" max="14080" width="60.7109375" style="1" customWidth="1"/>
    <col min="14081" max="14081" width="8.28515625" style="1" customWidth="1"/>
    <col min="14082" max="14329" width="9.140625" style="1"/>
    <col min="14330" max="14330" width="4.28515625" style="1" customWidth="1"/>
    <col min="14331" max="14331" width="7.28515625" style="1" customWidth="1"/>
    <col min="14332" max="14332" width="8.140625" style="1" customWidth="1"/>
    <col min="14333" max="14333" width="67.42578125" style="1" customWidth="1"/>
    <col min="14334" max="14334" width="8" style="1" customWidth="1"/>
    <col min="14335" max="14335" width="4.140625" style="1" customWidth="1"/>
    <col min="14336" max="14336" width="60.7109375" style="1" customWidth="1"/>
    <col min="14337" max="14337" width="8.28515625" style="1" customWidth="1"/>
    <col min="14338" max="14585" width="9.140625" style="1"/>
    <col min="14586" max="14586" width="4.28515625" style="1" customWidth="1"/>
    <col min="14587" max="14587" width="7.28515625" style="1" customWidth="1"/>
    <col min="14588" max="14588" width="8.140625" style="1" customWidth="1"/>
    <col min="14589" max="14589" width="67.42578125" style="1" customWidth="1"/>
    <col min="14590" max="14590" width="8" style="1" customWidth="1"/>
    <col min="14591" max="14591" width="4.140625" style="1" customWidth="1"/>
    <col min="14592" max="14592" width="60.7109375" style="1" customWidth="1"/>
    <col min="14593" max="14593" width="8.28515625" style="1" customWidth="1"/>
    <col min="14594" max="14841" width="9.140625" style="1"/>
    <col min="14842" max="14842" width="4.28515625" style="1" customWidth="1"/>
    <col min="14843" max="14843" width="7.28515625" style="1" customWidth="1"/>
    <col min="14844" max="14844" width="8.140625" style="1" customWidth="1"/>
    <col min="14845" max="14845" width="67.42578125" style="1" customWidth="1"/>
    <col min="14846" max="14846" width="8" style="1" customWidth="1"/>
    <col min="14847" max="14847" width="4.140625" style="1" customWidth="1"/>
    <col min="14848" max="14848" width="60.7109375" style="1" customWidth="1"/>
    <col min="14849" max="14849" width="8.28515625" style="1" customWidth="1"/>
    <col min="14850" max="15097" width="9.140625" style="1"/>
    <col min="15098" max="15098" width="4.28515625" style="1" customWidth="1"/>
    <col min="15099" max="15099" width="7.28515625" style="1" customWidth="1"/>
    <col min="15100" max="15100" width="8.140625" style="1" customWidth="1"/>
    <col min="15101" max="15101" width="67.42578125" style="1" customWidth="1"/>
    <col min="15102" max="15102" width="8" style="1" customWidth="1"/>
    <col min="15103" max="15103" width="4.140625" style="1" customWidth="1"/>
    <col min="15104" max="15104" width="60.7109375" style="1" customWidth="1"/>
    <col min="15105" max="15105" width="8.28515625" style="1" customWidth="1"/>
    <col min="15106" max="15353" width="9.140625" style="1"/>
    <col min="15354" max="15354" width="4.28515625" style="1" customWidth="1"/>
    <col min="15355" max="15355" width="7.28515625" style="1" customWidth="1"/>
    <col min="15356" max="15356" width="8.140625" style="1" customWidth="1"/>
    <col min="15357" max="15357" width="67.42578125" style="1" customWidth="1"/>
    <col min="15358" max="15358" width="8" style="1" customWidth="1"/>
    <col min="15359" max="15359" width="4.140625" style="1" customWidth="1"/>
    <col min="15360" max="15360" width="60.7109375" style="1" customWidth="1"/>
    <col min="15361" max="15361" width="8.28515625" style="1" customWidth="1"/>
    <col min="15362" max="15609" width="9.140625" style="1"/>
    <col min="15610" max="15610" width="4.28515625" style="1" customWidth="1"/>
    <col min="15611" max="15611" width="7.28515625" style="1" customWidth="1"/>
    <col min="15612" max="15612" width="8.140625" style="1" customWidth="1"/>
    <col min="15613" max="15613" width="67.42578125" style="1" customWidth="1"/>
    <col min="15614" max="15614" width="8" style="1" customWidth="1"/>
    <col min="15615" max="15615" width="4.140625" style="1" customWidth="1"/>
    <col min="15616" max="15616" width="60.7109375" style="1" customWidth="1"/>
    <col min="15617" max="15617" width="8.28515625" style="1" customWidth="1"/>
    <col min="15618" max="15865" width="9.140625" style="1"/>
    <col min="15866" max="15866" width="4.28515625" style="1" customWidth="1"/>
    <col min="15867" max="15867" width="7.28515625" style="1" customWidth="1"/>
    <col min="15868" max="15868" width="8.140625" style="1" customWidth="1"/>
    <col min="15869" max="15869" width="67.42578125" style="1" customWidth="1"/>
    <col min="15870" max="15870" width="8" style="1" customWidth="1"/>
    <col min="15871" max="15871" width="4.140625" style="1" customWidth="1"/>
    <col min="15872" max="15872" width="60.7109375" style="1" customWidth="1"/>
    <col min="15873" max="15873" width="8.28515625" style="1" customWidth="1"/>
    <col min="15874" max="16121" width="9.140625" style="1"/>
    <col min="16122" max="16122" width="4.28515625" style="1" customWidth="1"/>
    <col min="16123" max="16123" width="7.28515625" style="1" customWidth="1"/>
    <col min="16124" max="16124" width="8.140625" style="1" customWidth="1"/>
    <col min="16125" max="16125" width="67.42578125" style="1" customWidth="1"/>
    <col min="16126" max="16126" width="8" style="1" customWidth="1"/>
    <col min="16127" max="16127" width="4.140625" style="1" customWidth="1"/>
    <col min="16128" max="16128" width="60.7109375" style="1" customWidth="1"/>
    <col min="16129" max="16129" width="8.28515625" style="1" customWidth="1"/>
    <col min="16130" max="16384" width="9.140625" style="1"/>
  </cols>
  <sheetData>
    <row r="1" spans="1:8" ht="20.25" x14ac:dyDescent="0.3">
      <c r="A1" s="44" t="s">
        <v>19</v>
      </c>
      <c r="F1" s="1"/>
    </row>
    <row r="2" spans="1:8" ht="15.75" x14ac:dyDescent="0.25">
      <c r="E2" s="38" t="s">
        <v>18</v>
      </c>
      <c r="F2" s="1"/>
    </row>
    <row r="3" spans="1:8" ht="15" thickBot="1" x14ac:dyDescent="0.25">
      <c r="A3" s="37"/>
      <c r="D3" s="71"/>
      <c r="E3" s="71"/>
      <c r="F3" s="1"/>
      <c r="G3" s="71"/>
      <c r="H3" s="71"/>
    </row>
    <row r="4" spans="1:8" ht="16.5" thickBot="1" x14ac:dyDescent="0.3">
      <c r="A4" s="39"/>
      <c r="B4" s="40"/>
      <c r="C4" s="40"/>
      <c r="D4" s="54">
        <v>2022</v>
      </c>
      <c r="E4" s="42"/>
      <c r="F4" s="49"/>
      <c r="G4" s="54">
        <v>2023</v>
      </c>
      <c r="H4" s="41"/>
    </row>
    <row r="5" spans="1:8" ht="39.75" thickBot="1" x14ac:dyDescent="0.3">
      <c r="A5" s="43"/>
      <c r="B5" s="72" t="s">
        <v>1</v>
      </c>
      <c r="C5" s="73" t="s">
        <v>24</v>
      </c>
      <c r="D5" s="41" t="s">
        <v>0</v>
      </c>
      <c r="E5" s="63" t="s">
        <v>21</v>
      </c>
      <c r="F5" s="49"/>
      <c r="G5" s="42" t="s">
        <v>0</v>
      </c>
      <c r="H5" s="64" t="s">
        <v>21</v>
      </c>
    </row>
    <row r="6" spans="1:8" ht="18" customHeight="1" x14ac:dyDescent="0.2">
      <c r="A6" s="9"/>
      <c r="B6" s="11"/>
      <c r="C6" s="74" t="s">
        <v>28</v>
      </c>
      <c r="D6" s="8" t="s">
        <v>29</v>
      </c>
      <c r="E6" s="75">
        <f>SUM(E7:E7)</f>
        <v>1</v>
      </c>
      <c r="F6" s="50"/>
      <c r="G6" s="75" t="s">
        <v>29</v>
      </c>
      <c r="H6" s="46">
        <f>SUM(H7:H7)</f>
        <v>1</v>
      </c>
    </row>
    <row r="7" spans="1:8" ht="15.75" customHeight="1" x14ac:dyDescent="0.2">
      <c r="A7" s="9"/>
      <c r="B7" s="10">
        <v>1311</v>
      </c>
      <c r="C7" s="27" t="s">
        <v>30</v>
      </c>
      <c r="D7" s="76" t="s">
        <v>416</v>
      </c>
      <c r="E7" s="77">
        <v>1</v>
      </c>
      <c r="F7" s="50"/>
      <c r="G7" s="76" t="s">
        <v>416</v>
      </c>
      <c r="H7" s="55">
        <v>1</v>
      </c>
    </row>
    <row r="8" spans="1:8" ht="15.75" customHeight="1" x14ac:dyDescent="0.2">
      <c r="A8" s="9"/>
      <c r="B8" s="11"/>
      <c r="C8" s="74" t="s">
        <v>417</v>
      </c>
      <c r="D8" s="8" t="s">
        <v>418</v>
      </c>
      <c r="E8" s="75">
        <f>SUM(E9:E10)</f>
        <v>3</v>
      </c>
      <c r="F8" s="50"/>
      <c r="G8" s="8" t="s">
        <v>418</v>
      </c>
      <c r="H8" s="12">
        <f>SUM(H9:H10)</f>
        <v>3</v>
      </c>
    </row>
    <row r="9" spans="1:8" ht="15.75" customHeight="1" x14ac:dyDescent="0.2">
      <c r="A9" s="9"/>
      <c r="B9" s="10">
        <v>1311</v>
      </c>
      <c r="C9" s="27" t="s">
        <v>419</v>
      </c>
      <c r="D9" s="76" t="s">
        <v>416</v>
      </c>
      <c r="E9" s="77">
        <v>1</v>
      </c>
      <c r="F9" s="50"/>
      <c r="G9" s="76" t="s">
        <v>416</v>
      </c>
      <c r="H9" s="55">
        <v>1</v>
      </c>
    </row>
    <row r="10" spans="1:8" ht="15.75" customHeight="1" x14ac:dyDescent="0.2">
      <c r="A10" s="9"/>
      <c r="B10" s="10">
        <v>1311</v>
      </c>
      <c r="C10" s="77" t="s">
        <v>420</v>
      </c>
      <c r="D10" s="76" t="s">
        <v>416</v>
      </c>
      <c r="E10" s="77">
        <v>2</v>
      </c>
      <c r="F10" s="50"/>
      <c r="G10" s="76" t="s">
        <v>416</v>
      </c>
      <c r="H10" s="55">
        <v>2</v>
      </c>
    </row>
    <row r="11" spans="1:8" ht="15.75" customHeight="1" x14ac:dyDescent="0.2">
      <c r="A11" s="9"/>
      <c r="B11" s="11"/>
      <c r="C11" s="74" t="s">
        <v>243</v>
      </c>
      <c r="D11" s="8" t="s">
        <v>244</v>
      </c>
      <c r="E11" s="75">
        <f>SUM(E12:E14)</f>
        <v>6</v>
      </c>
      <c r="F11" s="50"/>
      <c r="G11" s="8" t="s">
        <v>244</v>
      </c>
      <c r="H11" s="12">
        <f>SUM(H12:H14)</f>
        <v>6</v>
      </c>
    </row>
    <row r="12" spans="1:8" ht="15.75" customHeight="1" x14ac:dyDescent="0.2">
      <c r="A12" s="9"/>
      <c r="B12" s="10">
        <v>1311</v>
      </c>
      <c r="C12" s="27" t="s">
        <v>421</v>
      </c>
      <c r="D12" s="76" t="s">
        <v>159</v>
      </c>
      <c r="E12" s="77">
        <v>1</v>
      </c>
      <c r="F12" s="50"/>
      <c r="G12" s="76" t="s">
        <v>159</v>
      </c>
      <c r="H12" s="55">
        <v>1</v>
      </c>
    </row>
    <row r="13" spans="1:8" ht="15.75" customHeight="1" x14ac:dyDescent="0.2">
      <c r="A13" s="9"/>
      <c r="B13" s="10">
        <v>1311</v>
      </c>
      <c r="C13" s="27" t="s">
        <v>421</v>
      </c>
      <c r="D13" s="76" t="s">
        <v>91</v>
      </c>
      <c r="E13" s="77">
        <v>1</v>
      </c>
      <c r="F13" s="50"/>
      <c r="G13" s="76" t="s">
        <v>91</v>
      </c>
      <c r="H13" s="55">
        <v>1</v>
      </c>
    </row>
    <row r="14" spans="1:8" ht="15.75" customHeight="1" x14ac:dyDescent="0.2">
      <c r="A14" s="9"/>
      <c r="B14" s="10">
        <v>1311</v>
      </c>
      <c r="C14" s="27" t="s">
        <v>421</v>
      </c>
      <c r="D14" s="76" t="s">
        <v>416</v>
      </c>
      <c r="E14" s="77">
        <v>4</v>
      </c>
      <c r="F14" s="50"/>
      <c r="G14" s="76" t="s">
        <v>416</v>
      </c>
      <c r="H14" s="55">
        <v>4</v>
      </c>
    </row>
    <row r="15" spans="1:8" ht="15.75" customHeight="1" x14ac:dyDescent="0.2">
      <c r="A15" s="9"/>
      <c r="B15" s="11"/>
      <c r="C15" s="74" t="s">
        <v>253</v>
      </c>
      <c r="D15" s="8" t="s">
        <v>254</v>
      </c>
      <c r="E15" s="75">
        <f>SUM(E16:E17)</f>
        <v>2</v>
      </c>
      <c r="F15" s="50"/>
      <c r="G15" s="8" t="s">
        <v>254</v>
      </c>
      <c r="H15" s="12">
        <f>SUM(H16:H17)</f>
        <v>2</v>
      </c>
    </row>
    <row r="16" spans="1:8" ht="15.75" customHeight="1" x14ac:dyDescent="0.2">
      <c r="A16" s="9"/>
      <c r="B16" s="10">
        <v>1311</v>
      </c>
      <c r="C16" s="27" t="s">
        <v>422</v>
      </c>
      <c r="D16" s="76" t="s">
        <v>134</v>
      </c>
      <c r="E16" s="77">
        <v>1</v>
      </c>
      <c r="F16" s="50"/>
      <c r="G16" s="76" t="s">
        <v>134</v>
      </c>
      <c r="H16" s="55">
        <v>1</v>
      </c>
    </row>
    <row r="17" spans="1:8" ht="15.75" customHeight="1" x14ac:dyDescent="0.2">
      <c r="A17" s="9"/>
      <c r="B17" s="10">
        <v>1311</v>
      </c>
      <c r="C17" s="77" t="s">
        <v>422</v>
      </c>
      <c r="D17" s="76" t="s">
        <v>68</v>
      </c>
      <c r="E17" s="77">
        <v>1</v>
      </c>
      <c r="F17" s="50"/>
      <c r="G17" s="76" t="s">
        <v>68</v>
      </c>
      <c r="H17" s="55">
        <v>1</v>
      </c>
    </row>
    <row r="18" spans="1:8" ht="15.75" customHeight="1" x14ac:dyDescent="0.2">
      <c r="A18" s="9"/>
      <c r="B18" s="11"/>
      <c r="C18" s="74" t="s">
        <v>32</v>
      </c>
      <c r="D18" s="8" t="s">
        <v>33</v>
      </c>
      <c r="E18" s="75">
        <f>SUM(E19:E37)</f>
        <v>20</v>
      </c>
      <c r="F18" s="50"/>
      <c r="G18" s="75" t="s">
        <v>33</v>
      </c>
      <c r="H18" s="12">
        <f>SUM(H19:H37)</f>
        <v>20</v>
      </c>
    </row>
    <row r="19" spans="1:8" ht="15.75" customHeight="1" x14ac:dyDescent="0.2">
      <c r="A19" s="9"/>
      <c r="B19" s="10">
        <v>1311</v>
      </c>
      <c r="C19" s="27" t="s">
        <v>423</v>
      </c>
      <c r="D19" s="76" t="s">
        <v>416</v>
      </c>
      <c r="E19" s="77">
        <v>2</v>
      </c>
      <c r="F19" s="50"/>
      <c r="G19" s="76" t="s">
        <v>416</v>
      </c>
      <c r="H19" s="55">
        <v>2</v>
      </c>
    </row>
    <row r="20" spans="1:8" ht="15.75" customHeight="1" x14ac:dyDescent="0.2">
      <c r="A20" s="9"/>
      <c r="B20" s="10">
        <v>1311</v>
      </c>
      <c r="C20" s="27" t="s">
        <v>424</v>
      </c>
      <c r="D20" s="76" t="s">
        <v>41</v>
      </c>
      <c r="E20" s="77">
        <v>1</v>
      </c>
      <c r="F20" s="50"/>
      <c r="G20" s="76" t="s">
        <v>41</v>
      </c>
      <c r="H20" s="55">
        <v>1</v>
      </c>
    </row>
    <row r="21" spans="1:8" ht="15.75" customHeight="1" x14ac:dyDescent="0.2">
      <c r="A21" s="9"/>
      <c r="B21" s="10">
        <v>1311</v>
      </c>
      <c r="C21" s="27" t="s">
        <v>424</v>
      </c>
      <c r="D21" s="76" t="s">
        <v>148</v>
      </c>
      <c r="E21" s="77">
        <v>1</v>
      </c>
      <c r="F21" s="50"/>
      <c r="G21" s="76" t="s">
        <v>148</v>
      </c>
      <c r="H21" s="55">
        <v>1</v>
      </c>
    </row>
    <row r="22" spans="1:8" ht="15.75" customHeight="1" x14ac:dyDescent="0.2">
      <c r="A22" s="9"/>
      <c r="B22" s="10">
        <v>1311</v>
      </c>
      <c r="C22" s="27" t="s">
        <v>424</v>
      </c>
      <c r="D22" s="76" t="s">
        <v>144</v>
      </c>
      <c r="E22" s="77">
        <v>1</v>
      </c>
      <c r="F22" s="50"/>
      <c r="G22" s="76" t="s">
        <v>144</v>
      </c>
      <c r="H22" s="55">
        <v>1</v>
      </c>
    </row>
    <row r="23" spans="1:8" ht="15.75" customHeight="1" x14ac:dyDescent="0.2">
      <c r="A23" s="9"/>
      <c r="B23" s="10">
        <v>1311</v>
      </c>
      <c r="C23" s="27" t="s">
        <v>424</v>
      </c>
      <c r="D23" s="76" t="s">
        <v>416</v>
      </c>
      <c r="E23" s="77">
        <v>1</v>
      </c>
      <c r="F23" s="50"/>
      <c r="G23" s="76" t="s">
        <v>416</v>
      </c>
      <c r="H23" s="55">
        <v>1</v>
      </c>
    </row>
    <row r="24" spans="1:8" ht="15.75" customHeight="1" x14ac:dyDescent="0.2">
      <c r="A24" s="9"/>
      <c r="B24" s="10">
        <v>1311</v>
      </c>
      <c r="C24" s="27" t="s">
        <v>34</v>
      </c>
      <c r="D24" s="78" t="s">
        <v>55</v>
      </c>
      <c r="E24" s="77">
        <v>1</v>
      </c>
      <c r="F24" s="50"/>
      <c r="G24" s="79" t="s">
        <v>55</v>
      </c>
      <c r="H24" s="55">
        <v>1</v>
      </c>
    </row>
    <row r="25" spans="1:8" ht="15.75" customHeight="1" x14ac:dyDescent="0.2">
      <c r="A25" s="9"/>
      <c r="B25" s="10">
        <v>1311</v>
      </c>
      <c r="C25" s="27" t="s">
        <v>34</v>
      </c>
      <c r="D25" s="78" t="s">
        <v>42</v>
      </c>
      <c r="E25" s="77">
        <v>1</v>
      </c>
      <c r="F25" s="50"/>
      <c r="G25" s="79" t="s">
        <v>42</v>
      </c>
      <c r="H25" s="55">
        <v>1</v>
      </c>
    </row>
    <row r="26" spans="1:8" ht="15.75" customHeight="1" x14ac:dyDescent="0.2">
      <c r="A26" s="9"/>
      <c r="B26" s="10">
        <v>1311</v>
      </c>
      <c r="C26" s="27" t="s">
        <v>34</v>
      </c>
      <c r="D26" s="78" t="s">
        <v>83</v>
      </c>
      <c r="E26" s="77">
        <v>1</v>
      </c>
      <c r="F26" s="50"/>
      <c r="G26" s="79" t="s">
        <v>83</v>
      </c>
      <c r="H26" s="55">
        <v>1</v>
      </c>
    </row>
    <row r="27" spans="1:8" ht="15.75" customHeight="1" x14ac:dyDescent="0.2">
      <c r="A27" s="9"/>
      <c r="B27" s="10">
        <v>1311</v>
      </c>
      <c r="C27" s="27" t="s">
        <v>34</v>
      </c>
      <c r="D27" s="78" t="s">
        <v>205</v>
      </c>
      <c r="E27" s="77">
        <v>1</v>
      </c>
      <c r="F27" s="50"/>
      <c r="G27" s="79" t="s">
        <v>205</v>
      </c>
      <c r="H27" s="55">
        <v>1</v>
      </c>
    </row>
    <row r="28" spans="1:8" ht="15.75" customHeight="1" x14ac:dyDescent="0.2">
      <c r="A28" s="9"/>
      <c r="B28" s="10">
        <v>1311</v>
      </c>
      <c r="C28" s="27" t="s">
        <v>34</v>
      </c>
      <c r="D28" s="78" t="s">
        <v>39</v>
      </c>
      <c r="E28" s="77">
        <v>1</v>
      </c>
      <c r="F28" s="50"/>
      <c r="G28" s="79" t="s">
        <v>39</v>
      </c>
      <c r="H28" s="55">
        <v>1</v>
      </c>
    </row>
    <row r="29" spans="1:8" ht="15.75" customHeight="1" x14ac:dyDescent="0.2">
      <c r="A29" s="9"/>
      <c r="B29" s="10">
        <v>1311</v>
      </c>
      <c r="C29" s="27" t="s">
        <v>34</v>
      </c>
      <c r="D29" s="78" t="s">
        <v>169</v>
      </c>
      <c r="E29" s="77">
        <v>1</v>
      </c>
      <c r="F29" s="50"/>
      <c r="G29" s="79" t="s">
        <v>169</v>
      </c>
      <c r="H29" s="55">
        <v>1</v>
      </c>
    </row>
    <row r="30" spans="1:8" ht="15.75" customHeight="1" x14ac:dyDescent="0.2">
      <c r="A30" s="9"/>
      <c r="B30" s="10">
        <v>1311</v>
      </c>
      <c r="C30" s="27" t="s">
        <v>34</v>
      </c>
      <c r="D30" s="78" t="s">
        <v>40</v>
      </c>
      <c r="E30" s="77">
        <v>1</v>
      </c>
      <c r="F30" s="50"/>
      <c r="G30" s="79" t="s">
        <v>40</v>
      </c>
      <c r="H30" s="55">
        <v>1</v>
      </c>
    </row>
    <row r="31" spans="1:8" ht="15.75" customHeight="1" x14ac:dyDescent="0.2">
      <c r="A31" s="9"/>
      <c r="B31" s="10">
        <v>1311</v>
      </c>
      <c r="C31" s="27" t="s">
        <v>34</v>
      </c>
      <c r="D31" s="78" t="s">
        <v>152</v>
      </c>
      <c r="E31" s="77">
        <v>1</v>
      </c>
      <c r="F31" s="50"/>
      <c r="G31" s="79" t="s">
        <v>152</v>
      </c>
      <c r="H31" s="55">
        <v>1</v>
      </c>
    </row>
    <row r="32" spans="1:8" ht="15.75" customHeight="1" x14ac:dyDescent="0.2">
      <c r="A32" s="9"/>
      <c r="B32" s="10">
        <v>1311</v>
      </c>
      <c r="C32" s="27" t="s">
        <v>34</v>
      </c>
      <c r="D32" s="78" t="s">
        <v>35</v>
      </c>
      <c r="E32" s="77">
        <v>1</v>
      </c>
      <c r="F32" s="50"/>
      <c r="G32" s="79" t="s">
        <v>35</v>
      </c>
      <c r="H32" s="55">
        <v>1</v>
      </c>
    </row>
    <row r="33" spans="1:8" ht="15.75" customHeight="1" x14ac:dyDescent="0.2">
      <c r="A33" s="9"/>
      <c r="B33" s="10">
        <v>1311</v>
      </c>
      <c r="C33" s="27" t="s">
        <v>34</v>
      </c>
      <c r="D33" s="76" t="s">
        <v>416</v>
      </c>
      <c r="E33" s="77">
        <v>1</v>
      </c>
      <c r="F33" s="50"/>
      <c r="G33" s="76" t="s">
        <v>416</v>
      </c>
      <c r="H33" s="55">
        <v>1</v>
      </c>
    </row>
    <row r="34" spans="1:8" ht="15.75" customHeight="1" x14ac:dyDescent="0.2">
      <c r="A34" s="9"/>
      <c r="B34" s="10">
        <v>1311</v>
      </c>
      <c r="C34" s="27" t="s">
        <v>425</v>
      </c>
      <c r="D34" s="76" t="s">
        <v>416</v>
      </c>
      <c r="E34" s="77">
        <v>1</v>
      </c>
      <c r="F34" s="50"/>
      <c r="G34" s="76" t="s">
        <v>416</v>
      </c>
      <c r="H34" s="55">
        <v>1</v>
      </c>
    </row>
    <row r="35" spans="1:8" ht="15.75" customHeight="1" x14ac:dyDescent="0.2">
      <c r="A35" s="9"/>
      <c r="B35" s="10">
        <v>1311</v>
      </c>
      <c r="C35" s="27" t="s">
        <v>426</v>
      </c>
      <c r="D35" s="78" t="s">
        <v>149</v>
      </c>
      <c r="E35" s="77">
        <v>1</v>
      </c>
      <c r="F35" s="50"/>
      <c r="G35" s="79" t="s">
        <v>149</v>
      </c>
      <c r="H35" s="55">
        <v>1</v>
      </c>
    </row>
    <row r="36" spans="1:8" ht="15.75" customHeight="1" x14ac:dyDescent="0.2">
      <c r="A36" s="9"/>
      <c r="B36" s="10">
        <v>1311</v>
      </c>
      <c r="C36" s="27" t="s">
        <v>427</v>
      </c>
      <c r="D36" s="78" t="s">
        <v>140</v>
      </c>
      <c r="E36" s="77">
        <v>1</v>
      </c>
      <c r="F36" s="50"/>
      <c r="G36" s="79" t="s">
        <v>140</v>
      </c>
      <c r="H36" s="55">
        <v>1</v>
      </c>
    </row>
    <row r="37" spans="1:8" ht="15.75" customHeight="1" x14ac:dyDescent="0.2">
      <c r="A37" s="9"/>
      <c r="B37" s="10">
        <v>1311</v>
      </c>
      <c r="C37" s="27" t="s">
        <v>428</v>
      </c>
      <c r="D37" s="78" t="s">
        <v>48</v>
      </c>
      <c r="E37" s="77">
        <v>1</v>
      </c>
      <c r="F37" s="50"/>
      <c r="G37" s="79" t="s">
        <v>48</v>
      </c>
      <c r="H37" s="55">
        <v>1</v>
      </c>
    </row>
    <row r="38" spans="1:8" ht="15.75" customHeight="1" x14ac:dyDescent="0.2">
      <c r="A38" s="9"/>
      <c r="B38" s="11"/>
      <c r="C38" s="74" t="s">
        <v>17</v>
      </c>
      <c r="D38" s="8" t="s">
        <v>16</v>
      </c>
      <c r="E38" s="75">
        <f>SUM(E39:E185)</f>
        <v>146</v>
      </c>
      <c r="F38" s="50"/>
      <c r="G38" s="75" t="s">
        <v>16</v>
      </c>
      <c r="H38" s="12">
        <f>SUM(H39:H185)</f>
        <v>147</v>
      </c>
    </row>
    <row r="39" spans="1:8" ht="15.75" customHeight="1" x14ac:dyDescent="0.2">
      <c r="A39" s="9"/>
      <c r="B39" s="10">
        <v>1311</v>
      </c>
      <c r="C39" s="27" t="s">
        <v>45</v>
      </c>
      <c r="D39" s="76" t="s">
        <v>79</v>
      </c>
      <c r="E39" s="77">
        <v>1</v>
      </c>
      <c r="F39" s="50"/>
      <c r="G39" s="79" t="s">
        <v>79</v>
      </c>
      <c r="H39" s="55">
        <v>1</v>
      </c>
    </row>
    <row r="40" spans="1:8" ht="15.75" customHeight="1" x14ac:dyDescent="0.2">
      <c r="A40" s="9"/>
      <c r="B40" s="10">
        <v>1311</v>
      </c>
      <c r="C40" s="27" t="s">
        <v>45</v>
      </c>
      <c r="D40" s="78" t="s">
        <v>429</v>
      </c>
      <c r="E40" s="77">
        <v>1</v>
      </c>
      <c r="F40" s="50"/>
      <c r="G40" s="79" t="s">
        <v>429</v>
      </c>
      <c r="H40" s="55">
        <v>1</v>
      </c>
    </row>
    <row r="41" spans="1:8" ht="15.75" customHeight="1" x14ac:dyDescent="0.2">
      <c r="A41" s="9"/>
      <c r="B41" s="10">
        <v>1311</v>
      </c>
      <c r="C41" s="27" t="s">
        <v>45</v>
      </c>
      <c r="D41" s="78" t="s">
        <v>430</v>
      </c>
      <c r="E41" s="77">
        <v>1</v>
      </c>
      <c r="F41" s="50"/>
      <c r="G41" s="79" t="s">
        <v>430</v>
      </c>
      <c r="H41" s="55">
        <v>1</v>
      </c>
    </row>
    <row r="42" spans="1:8" ht="15.75" customHeight="1" x14ac:dyDescent="0.2">
      <c r="A42" s="9"/>
      <c r="B42" s="10">
        <v>1311</v>
      </c>
      <c r="C42" s="27" t="s">
        <v>45</v>
      </c>
      <c r="D42" s="78" t="s">
        <v>156</v>
      </c>
      <c r="E42" s="77">
        <v>1</v>
      </c>
      <c r="F42" s="50"/>
      <c r="G42" s="79" t="s">
        <v>156</v>
      </c>
      <c r="H42" s="55">
        <v>1</v>
      </c>
    </row>
    <row r="43" spans="1:8" ht="15.75" customHeight="1" x14ac:dyDescent="0.2">
      <c r="A43" s="9"/>
      <c r="B43" s="10">
        <v>1311</v>
      </c>
      <c r="C43" s="27" t="s">
        <v>45</v>
      </c>
      <c r="D43" s="78" t="s">
        <v>86</v>
      </c>
      <c r="E43" s="77">
        <v>1</v>
      </c>
      <c r="F43" s="50"/>
      <c r="G43" s="79" t="s">
        <v>86</v>
      </c>
      <c r="H43" s="55">
        <v>1</v>
      </c>
    </row>
    <row r="44" spans="1:8" ht="15.75" customHeight="1" x14ac:dyDescent="0.2">
      <c r="A44" s="9"/>
      <c r="B44" s="10">
        <v>1311</v>
      </c>
      <c r="C44" s="27" t="s">
        <v>45</v>
      </c>
      <c r="D44" s="78" t="s">
        <v>69</v>
      </c>
      <c r="E44" s="77">
        <v>1</v>
      </c>
      <c r="F44" s="50"/>
      <c r="G44" s="79" t="s">
        <v>69</v>
      </c>
      <c r="H44" s="55">
        <v>1</v>
      </c>
    </row>
    <row r="45" spans="1:8" ht="15.75" customHeight="1" x14ac:dyDescent="0.2">
      <c r="A45" s="9"/>
      <c r="B45" s="10">
        <v>1311</v>
      </c>
      <c r="C45" s="27" t="s">
        <v>45</v>
      </c>
      <c r="D45" s="78" t="s">
        <v>70</v>
      </c>
      <c r="E45" s="77">
        <v>1</v>
      </c>
      <c r="F45" s="50"/>
      <c r="G45" s="79" t="s">
        <v>70</v>
      </c>
      <c r="H45" s="55">
        <v>1</v>
      </c>
    </row>
    <row r="46" spans="1:8" ht="15.75" customHeight="1" x14ac:dyDescent="0.2">
      <c r="A46" s="9"/>
      <c r="B46" s="10">
        <v>1311</v>
      </c>
      <c r="C46" s="27" t="s">
        <v>45</v>
      </c>
      <c r="D46" s="78" t="s">
        <v>200</v>
      </c>
      <c r="E46" s="77">
        <v>1</v>
      </c>
      <c r="F46" s="50"/>
      <c r="G46" s="79" t="s">
        <v>200</v>
      </c>
      <c r="H46" s="55">
        <v>1</v>
      </c>
    </row>
    <row r="47" spans="1:8" ht="15.75" customHeight="1" x14ac:dyDescent="0.2">
      <c r="A47" s="9"/>
      <c r="B47" s="10">
        <v>1311</v>
      </c>
      <c r="C47" s="27" t="s">
        <v>45</v>
      </c>
      <c r="D47" s="78" t="s">
        <v>80</v>
      </c>
      <c r="E47" s="77">
        <v>1</v>
      </c>
      <c r="F47" s="50"/>
      <c r="G47" s="79" t="s">
        <v>80</v>
      </c>
      <c r="H47" s="55">
        <v>1</v>
      </c>
    </row>
    <row r="48" spans="1:8" ht="15.75" customHeight="1" x14ac:dyDescent="0.2">
      <c r="A48" s="9"/>
      <c r="B48" s="10">
        <v>1311</v>
      </c>
      <c r="C48" s="27" t="s">
        <v>45</v>
      </c>
      <c r="D48" s="78" t="s">
        <v>141</v>
      </c>
      <c r="E48" s="77">
        <v>1</v>
      </c>
      <c r="F48" s="50"/>
      <c r="G48" s="79" t="s">
        <v>141</v>
      </c>
      <c r="H48" s="55">
        <v>1</v>
      </c>
    </row>
    <row r="49" spans="1:8" ht="15.75" customHeight="1" x14ac:dyDescent="0.2">
      <c r="A49" s="9"/>
      <c r="B49" s="10">
        <v>1311</v>
      </c>
      <c r="C49" s="27" t="s">
        <v>45</v>
      </c>
      <c r="D49" s="78" t="s">
        <v>142</v>
      </c>
      <c r="E49" s="77">
        <v>1</v>
      </c>
      <c r="F49" s="50"/>
      <c r="G49" s="79" t="s">
        <v>142</v>
      </c>
      <c r="H49" s="55">
        <v>1</v>
      </c>
    </row>
    <row r="50" spans="1:8" ht="15.75" customHeight="1" x14ac:dyDescent="0.2">
      <c r="A50" s="9"/>
      <c r="B50" s="10">
        <v>1311</v>
      </c>
      <c r="C50" s="27" t="s">
        <v>45</v>
      </c>
      <c r="D50" s="78" t="s">
        <v>139</v>
      </c>
      <c r="E50" s="77">
        <v>1</v>
      </c>
      <c r="F50" s="50"/>
      <c r="G50" s="79" t="s">
        <v>139</v>
      </c>
      <c r="H50" s="55">
        <v>1</v>
      </c>
    </row>
    <row r="51" spans="1:8" ht="15.75" customHeight="1" x14ac:dyDescent="0.2">
      <c r="A51" s="9"/>
      <c r="B51" s="10">
        <v>1311</v>
      </c>
      <c r="C51" s="27" t="s">
        <v>45</v>
      </c>
      <c r="D51" s="78" t="s">
        <v>155</v>
      </c>
      <c r="E51" s="77">
        <v>1</v>
      </c>
      <c r="F51" s="50"/>
      <c r="G51" s="79" t="s">
        <v>155</v>
      </c>
      <c r="H51" s="55">
        <v>1</v>
      </c>
    </row>
    <row r="52" spans="1:8" ht="15.75" customHeight="1" x14ac:dyDescent="0.2">
      <c r="A52" s="9"/>
      <c r="B52" s="10">
        <v>1311</v>
      </c>
      <c r="C52" s="27" t="s">
        <v>45</v>
      </c>
      <c r="D52" s="78" t="s">
        <v>217</v>
      </c>
      <c r="E52" s="77">
        <v>1</v>
      </c>
      <c r="F52" s="50"/>
      <c r="G52" s="79" t="s">
        <v>217</v>
      </c>
      <c r="H52" s="55">
        <v>1</v>
      </c>
    </row>
    <row r="53" spans="1:8" ht="15.75" customHeight="1" x14ac:dyDescent="0.2">
      <c r="A53" s="9"/>
      <c r="B53" s="10">
        <v>1311</v>
      </c>
      <c r="C53" s="27" t="s">
        <v>45</v>
      </c>
      <c r="D53" s="78" t="s">
        <v>212</v>
      </c>
      <c r="E53" s="77">
        <v>1</v>
      </c>
      <c r="F53" s="50"/>
      <c r="G53" s="79" t="s">
        <v>212</v>
      </c>
      <c r="H53" s="55">
        <v>1</v>
      </c>
    </row>
    <row r="54" spans="1:8" ht="15.75" customHeight="1" x14ac:dyDescent="0.2">
      <c r="A54" s="9"/>
      <c r="B54" s="10">
        <v>1311</v>
      </c>
      <c r="C54" s="27" t="s">
        <v>45</v>
      </c>
      <c r="D54" s="78" t="s">
        <v>210</v>
      </c>
      <c r="E54" s="77">
        <v>1</v>
      </c>
      <c r="F54" s="50"/>
      <c r="G54" s="79" t="s">
        <v>210</v>
      </c>
      <c r="H54" s="55">
        <v>1</v>
      </c>
    </row>
    <row r="55" spans="1:8" ht="15.75" customHeight="1" x14ac:dyDescent="0.2">
      <c r="A55" s="9"/>
      <c r="B55" s="10">
        <v>1311</v>
      </c>
      <c r="C55" s="27" t="s">
        <v>45</v>
      </c>
      <c r="D55" s="78" t="s">
        <v>218</v>
      </c>
      <c r="E55" s="77">
        <v>1</v>
      </c>
      <c r="F55" s="50"/>
      <c r="G55" s="79" t="s">
        <v>218</v>
      </c>
      <c r="H55" s="55">
        <v>1</v>
      </c>
    </row>
    <row r="56" spans="1:8" ht="15.75" customHeight="1" x14ac:dyDescent="0.2">
      <c r="A56" s="9"/>
      <c r="B56" s="10">
        <v>1311</v>
      </c>
      <c r="C56" s="27" t="s">
        <v>45</v>
      </c>
      <c r="D56" s="78" t="s">
        <v>93</v>
      </c>
      <c r="E56" s="77">
        <v>1</v>
      </c>
      <c r="F56" s="50"/>
      <c r="G56" s="79" t="s">
        <v>93</v>
      </c>
      <c r="H56" s="55">
        <v>1</v>
      </c>
    </row>
    <row r="57" spans="1:8" ht="15.75" customHeight="1" x14ac:dyDescent="0.2">
      <c r="A57" s="9"/>
      <c r="B57" s="10">
        <v>1311</v>
      </c>
      <c r="C57" s="27" t="s">
        <v>45</v>
      </c>
      <c r="D57" s="78" t="s">
        <v>118</v>
      </c>
      <c r="E57" s="77">
        <v>1</v>
      </c>
      <c r="F57" s="50"/>
      <c r="G57" s="79" t="s">
        <v>118</v>
      </c>
      <c r="H57" s="55">
        <v>1</v>
      </c>
    </row>
    <row r="58" spans="1:8" ht="15.75" customHeight="1" x14ac:dyDescent="0.2">
      <c r="A58" s="9"/>
      <c r="B58" s="10">
        <v>1311</v>
      </c>
      <c r="C58" s="27" t="s">
        <v>45</v>
      </c>
      <c r="D58" s="78" t="s">
        <v>82</v>
      </c>
      <c r="E58" s="77">
        <v>1</v>
      </c>
      <c r="F58" s="50"/>
      <c r="G58" s="79" t="s">
        <v>82</v>
      </c>
      <c r="H58" s="55">
        <v>1</v>
      </c>
    </row>
    <row r="59" spans="1:8" ht="15.75" customHeight="1" x14ac:dyDescent="0.2">
      <c r="A59" s="9"/>
      <c r="B59" s="10">
        <v>1311</v>
      </c>
      <c r="C59" s="27" t="s">
        <v>45</v>
      </c>
      <c r="D59" s="78" t="s">
        <v>85</v>
      </c>
      <c r="E59" s="77">
        <v>1</v>
      </c>
      <c r="F59" s="50"/>
      <c r="G59" s="79" t="s">
        <v>85</v>
      </c>
      <c r="H59" s="55">
        <v>1</v>
      </c>
    </row>
    <row r="60" spans="1:8" ht="15.75" customHeight="1" x14ac:dyDescent="0.2">
      <c r="A60" s="9"/>
      <c r="B60" s="10">
        <v>1311</v>
      </c>
      <c r="C60" s="27" t="s">
        <v>45</v>
      </c>
      <c r="D60" s="78" t="s">
        <v>119</v>
      </c>
      <c r="E60" s="77">
        <v>1</v>
      </c>
      <c r="F60" s="50"/>
      <c r="G60" s="79" t="s">
        <v>119</v>
      </c>
      <c r="H60" s="55">
        <v>1</v>
      </c>
    </row>
    <row r="61" spans="1:8" ht="15.75" customHeight="1" x14ac:dyDescent="0.2">
      <c r="A61" s="9"/>
      <c r="B61" s="10">
        <v>1311</v>
      </c>
      <c r="C61" s="27" t="s">
        <v>45</v>
      </c>
      <c r="D61" s="78" t="s">
        <v>63</v>
      </c>
      <c r="E61" s="77">
        <v>1</v>
      </c>
      <c r="F61" s="50"/>
      <c r="G61" s="79" t="s">
        <v>63</v>
      </c>
      <c r="H61" s="55">
        <v>1</v>
      </c>
    </row>
    <row r="62" spans="1:8" ht="15.75" customHeight="1" x14ac:dyDescent="0.2">
      <c r="A62" s="9"/>
      <c r="B62" s="10">
        <v>1311</v>
      </c>
      <c r="C62" s="27" t="s">
        <v>45</v>
      </c>
      <c r="D62" s="78" t="s">
        <v>47</v>
      </c>
      <c r="E62" s="77">
        <v>1</v>
      </c>
      <c r="F62" s="50"/>
      <c r="G62" s="79" t="s">
        <v>47</v>
      </c>
      <c r="H62" s="55">
        <v>1</v>
      </c>
    </row>
    <row r="63" spans="1:8" ht="15.75" customHeight="1" x14ac:dyDescent="0.2">
      <c r="A63" s="9"/>
      <c r="B63" s="10">
        <v>1311</v>
      </c>
      <c r="C63" s="27" t="s">
        <v>45</v>
      </c>
      <c r="D63" s="78" t="s">
        <v>50</v>
      </c>
      <c r="E63" s="77">
        <v>1</v>
      </c>
      <c r="F63" s="50"/>
      <c r="G63" s="79" t="s">
        <v>50</v>
      </c>
      <c r="H63" s="55">
        <v>1</v>
      </c>
    </row>
    <row r="64" spans="1:8" ht="15.75" customHeight="1" x14ac:dyDescent="0.2">
      <c r="A64" s="9"/>
      <c r="B64" s="10">
        <v>1311</v>
      </c>
      <c r="C64" s="27" t="s">
        <v>45</v>
      </c>
      <c r="D64" s="78" t="s">
        <v>202</v>
      </c>
      <c r="E64" s="77">
        <v>1</v>
      </c>
      <c r="F64" s="50"/>
      <c r="G64" s="79" t="s">
        <v>202</v>
      </c>
      <c r="H64" s="55">
        <v>1</v>
      </c>
    </row>
    <row r="65" spans="1:8" ht="15.75" customHeight="1" x14ac:dyDescent="0.2">
      <c r="A65" s="9"/>
      <c r="B65" s="10">
        <v>1311</v>
      </c>
      <c r="C65" s="27" t="s">
        <v>45</v>
      </c>
      <c r="D65" s="78" t="s">
        <v>105</v>
      </c>
      <c r="E65" s="77">
        <v>1</v>
      </c>
      <c r="F65" s="50"/>
      <c r="G65" s="79" t="s">
        <v>105</v>
      </c>
      <c r="H65" s="55">
        <v>1</v>
      </c>
    </row>
    <row r="66" spans="1:8" ht="15.75" customHeight="1" x14ac:dyDescent="0.2">
      <c r="A66" s="9"/>
      <c r="B66" s="10">
        <v>1311</v>
      </c>
      <c r="C66" s="27" t="s">
        <v>45</v>
      </c>
      <c r="D66" s="78" t="s">
        <v>107</v>
      </c>
      <c r="E66" s="77">
        <v>1</v>
      </c>
      <c r="F66" s="50"/>
      <c r="G66" s="79" t="s">
        <v>107</v>
      </c>
      <c r="H66" s="55">
        <v>1</v>
      </c>
    </row>
    <row r="67" spans="1:8" ht="15.75" customHeight="1" x14ac:dyDescent="0.2">
      <c r="A67" s="9"/>
      <c r="B67" s="10">
        <v>1311</v>
      </c>
      <c r="C67" s="27" t="s">
        <v>45</v>
      </c>
      <c r="D67" s="78" t="s">
        <v>106</v>
      </c>
      <c r="E67" s="77">
        <v>1</v>
      </c>
      <c r="F67" s="50"/>
      <c r="G67" s="79" t="s">
        <v>106</v>
      </c>
      <c r="H67" s="55">
        <v>1</v>
      </c>
    </row>
    <row r="68" spans="1:8" ht="15.75" customHeight="1" x14ac:dyDescent="0.2">
      <c r="A68" s="9"/>
      <c r="B68" s="10">
        <v>1311</v>
      </c>
      <c r="C68" s="27" t="s">
        <v>45</v>
      </c>
      <c r="D68" s="78" t="s">
        <v>114</v>
      </c>
      <c r="E68" s="77">
        <v>1</v>
      </c>
      <c r="F68" s="50"/>
      <c r="G68" s="79" t="s">
        <v>114</v>
      </c>
      <c r="H68" s="55">
        <v>1</v>
      </c>
    </row>
    <row r="69" spans="1:8" ht="15.75" customHeight="1" x14ac:dyDescent="0.2">
      <c r="A69" s="9"/>
      <c r="B69" s="10">
        <v>1311</v>
      </c>
      <c r="C69" s="27" t="s">
        <v>45</v>
      </c>
      <c r="D69" s="78" t="s">
        <v>100</v>
      </c>
      <c r="E69" s="77">
        <v>1</v>
      </c>
      <c r="F69" s="50"/>
      <c r="G69" s="79" t="s">
        <v>100</v>
      </c>
      <c r="H69" s="55">
        <v>1</v>
      </c>
    </row>
    <row r="70" spans="1:8" ht="15.75" customHeight="1" x14ac:dyDescent="0.2">
      <c r="A70" s="9"/>
      <c r="B70" s="10">
        <v>1311</v>
      </c>
      <c r="C70" s="27" t="s">
        <v>45</v>
      </c>
      <c r="D70" s="78" t="s">
        <v>102</v>
      </c>
      <c r="E70" s="77">
        <v>1</v>
      </c>
      <c r="F70" s="50"/>
      <c r="G70" s="79" t="s">
        <v>102</v>
      </c>
      <c r="H70" s="55">
        <v>1</v>
      </c>
    </row>
    <row r="71" spans="1:8" ht="15.75" customHeight="1" x14ac:dyDescent="0.2">
      <c r="A71" s="9"/>
      <c r="B71" s="10">
        <v>1311</v>
      </c>
      <c r="C71" s="27" t="s">
        <v>45</v>
      </c>
      <c r="D71" s="78" t="s">
        <v>101</v>
      </c>
      <c r="E71" s="77">
        <v>1</v>
      </c>
      <c r="F71" s="50"/>
      <c r="G71" s="79" t="s">
        <v>101</v>
      </c>
      <c r="H71" s="55">
        <v>1</v>
      </c>
    </row>
    <row r="72" spans="1:8" ht="15.75" customHeight="1" x14ac:dyDescent="0.2">
      <c r="A72" s="9"/>
      <c r="B72" s="10">
        <v>1311</v>
      </c>
      <c r="C72" s="27" t="s">
        <v>45</v>
      </c>
      <c r="D72" s="78" t="s">
        <v>96</v>
      </c>
      <c r="E72" s="77">
        <v>1</v>
      </c>
      <c r="F72" s="50"/>
      <c r="G72" s="79" t="s">
        <v>96</v>
      </c>
      <c r="H72" s="55">
        <v>1</v>
      </c>
    </row>
    <row r="73" spans="1:8" ht="15.75" customHeight="1" x14ac:dyDescent="0.2">
      <c r="A73" s="9"/>
      <c r="B73" s="10">
        <v>1311</v>
      </c>
      <c r="C73" s="27" t="s">
        <v>45</v>
      </c>
      <c r="D73" s="78" t="s">
        <v>94</v>
      </c>
      <c r="E73" s="77">
        <v>1</v>
      </c>
      <c r="F73" s="50"/>
      <c r="G73" s="79" t="s">
        <v>94</v>
      </c>
      <c r="H73" s="55">
        <v>1</v>
      </c>
    </row>
    <row r="74" spans="1:8" ht="15.75" customHeight="1" x14ac:dyDescent="0.2">
      <c r="A74" s="9"/>
      <c r="B74" s="10">
        <v>1311</v>
      </c>
      <c r="C74" s="27" t="s">
        <v>45</v>
      </c>
      <c r="D74" s="78" t="s">
        <v>104</v>
      </c>
      <c r="E74" s="77">
        <v>1</v>
      </c>
      <c r="F74" s="50"/>
      <c r="G74" s="79" t="s">
        <v>104</v>
      </c>
      <c r="H74" s="55">
        <v>1</v>
      </c>
    </row>
    <row r="75" spans="1:8" ht="15.75" customHeight="1" x14ac:dyDescent="0.2">
      <c r="A75" s="9"/>
      <c r="B75" s="10">
        <v>1311</v>
      </c>
      <c r="C75" s="27" t="s">
        <v>45</v>
      </c>
      <c r="D75" s="78" t="s">
        <v>98</v>
      </c>
      <c r="E75" s="77">
        <v>1</v>
      </c>
      <c r="F75" s="50"/>
      <c r="G75" s="79" t="s">
        <v>98</v>
      </c>
      <c r="H75" s="55">
        <v>1</v>
      </c>
    </row>
    <row r="76" spans="1:8" ht="15.75" customHeight="1" x14ac:dyDescent="0.2">
      <c r="A76" s="9"/>
      <c r="B76" s="10">
        <v>1311</v>
      </c>
      <c r="C76" s="27" t="s">
        <v>45</v>
      </c>
      <c r="D76" s="78" t="s">
        <v>112</v>
      </c>
      <c r="E76" s="77">
        <v>1</v>
      </c>
      <c r="F76" s="50"/>
      <c r="G76" s="79" t="s">
        <v>112</v>
      </c>
      <c r="H76" s="55">
        <v>1</v>
      </c>
    </row>
    <row r="77" spans="1:8" ht="15.75" customHeight="1" x14ac:dyDescent="0.2">
      <c r="A77" s="9"/>
      <c r="B77" s="10">
        <v>1311</v>
      </c>
      <c r="C77" s="27" t="s">
        <v>45</v>
      </c>
      <c r="D77" s="78" t="s">
        <v>108</v>
      </c>
      <c r="E77" s="77">
        <v>1</v>
      </c>
      <c r="F77" s="50"/>
      <c r="G77" s="79" t="s">
        <v>108</v>
      </c>
      <c r="H77" s="55">
        <v>1</v>
      </c>
    </row>
    <row r="78" spans="1:8" ht="15.75" customHeight="1" x14ac:dyDescent="0.2">
      <c r="A78" s="9"/>
      <c r="B78" s="10">
        <v>1311</v>
      </c>
      <c r="C78" s="27" t="s">
        <v>45</v>
      </c>
      <c r="D78" s="78" t="s">
        <v>113</v>
      </c>
      <c r="E78" s="77">
        <v>1</v>
      </c>
      <c r="F78" s="50"/>
      <c r="G78" s="79" t="s">
        <v>113</v>
      </c>
      <c r="H78" s="55">
        <v>1</v>
      </c>
    </row>
    <row r="79" spans="1:8" ht="15.75" customHeight="1" x14ac:dyDescent="0.2">
      <c r="A79" s="9"/>
      <c r="B79" s="10">
        <v>1311</v>
      </c>
      <c r="C79" s="27" t="s">
        <v>45</v>
      </c>
      <c r="D79" s="78" t="s">
        <v>111</v>
      </c>
      <c r="E79" s="77">
        <v>1</v>
      </c>
      <c r="F79" s="50"/>
      <c r="G79" s="79" t="s">
        <v>111</v>
      </c>
      <c r="H79" s="55">
        <v>1</v>
      </c>
    </row>
    <row r="80" spans="1:8" ht="15.75" customHeight="1" x14ac:dyDescent="0.2">
      <c r="A80" s="9"/>
      <c r="B80" s="10">
        <v>1311</v>
      </c>
      <c r="C80" s="27" t="s">
        <v>45</v>
      </c>
      <c r="D80" s="78" t="s">
        <v>95</v>
      </c>
      <c r="E80" s="77">
        <v>1</v>
      </c>
      <c r="F80" s="50"/>
      <c r="G80" s="79" t="s">
        <v>95</v>
      </c>
      <c r="H80" s="55">
        <v>1</v>
      </c>
    </row>
    <row r="81" spans="1:8" ht="15.75" customHeight="1" x14ac:dyDescent="0.2">
      <c r="A81" s="9"/>
      <c r="B81" s="10">
        <v>1311</v>
      </c>
      <c r="C81" s="27" t="s">
        <v>45</v>
      </c>
      <c r="D81" s="78" t="s">
        <v>97</v>
      </c>
      <c r="E81" s="77">
        <v>1</v>
      </c>
      <c r="F81" s="50"/>
      <c r="G81" s="79" t="s">
        <v>97</v>
      </c>
      <c r="H81" s="55">
        <v>1</v>
      </c>
    </row>
    <row r="82" spans="1:8" ht="15.75" customHeight="1" x14ac:dyDescent="0.2">
      <c r="A82" s="9"/>
      <c r="B82" s="10">
        <v>1311</v>
      </c>
      <c r="C82" s="27" t="s">
        <v>45</v>
      </c>
      <c r="D82" s="78" t="s">
        <v>110</v>
      </c>
      <c r="E82" s="77">
        <v>1</v>
      </c>
      <c r="F82" s="50"/>
      <c r="G82" s="79" t="s">
        <v>110</v>
      </c>
      <c r="H82" s="55">
        <v>1</v>
      </c>
    </row>
    <row r="83" spans="1:8" ht="15.75" customHeight="1" x14ac:dyDescent="0.2">
      <c r="A83" s="9"/>
      <c r="B83" s="10">
        <v>1311</v>
      </c>
      <c r="C83" s="27" t="s">
        <v>45</v>
      </c>
      <c r="D83" s="78" t="s">
        <v>99</v>
      </c>
      <c r="E83" s="77">
        <v>1</v>
      </c>
      <c r="F83" s="50"/>
      <c r="G83" s="79" t="s">
        <v>99</v>
      </c>
      <c r="H83" s="55">
        <v>1</v>
      </c>
    </row>
    <row r="84" spans="1:8" ht="15.75" customHeight="1" x14ac:dyDescent="0.2">
      <c r="A84" s="9"/>
      <c r="B84" s="10">
        <v>1311</v>
      </c>
      <c r="C84" s="27" t="s">
        <v>45</v>
      </c>
      <c r="D84" s="78" t="s">
        <v>109</v>
      </c>
      <c r="E84" s="77">
        <v>1</v>
      </c>
      <c r="F84" s="50"/>
      <c r="G84" s="79" t="s">
        <v>109</v>
      </c>
      <c r="H84" s="55">
        <v>1</v>
      </c>
    </row>
    <row r="85" spans="1:8" ht="15.75" customHeight="1" x14ac:dyDescent="0.2">
      <c r="A85" s="9"/>
      <c r="B85" s="10">
        <v>1311</v>
      </c>
      <c r="C85" s="27" t="s">
        <v>45</v>
      </c>
      <c r="D85" s="78" t="s">
        <v>103</v>
      </c>
      <c r="E85" s="77">
        <v>1</v>
      </c>
      <c r="F85" s="50"/>
      <c r="G85" s="79" t="s">
        <v>103</v>
      </c>
      <c r="H85" s="55">
        <v>1</v>
      </c>
    </row>
    <row r="86" spans="1:8" ht="15.75" customHeight="1" x14ac:dyDescent="0.2">
      <c r="A86" s="9"/>
      <c r="B86" s="10">
        <v>1311</v>
      </c>
      <c r="C86" s="27" t="s">
        <v>45</v>
      </c>
      <c r="D86" s="78" t="s">
        <v>128</v>
      </c>
      <c r="E86" s="77">
        <v>1</v>
      </c>
      <c r="F86" s="50"/>
      <c r="G86" s="79" t="s">
        <v>128</v>
      </c>
      <c r="H86" s="55">
        <v>1</v>
      </c>
    </row>
    <row r="87" spans="1:8" ht="15.75" customHeight="1" x14ac:dyDescent="0.2">
      <c r="A87" s="9"/>
      <c r="B87" s="10">
        <v>1311</v>
      </c>
      <c r="C87" s="27" t="s">
        <v>45</v>
      </c>
      <c r="D87" s="78" t="s">
        <v>125</v>
      </c>
      <c r="E87" s="77">
        <v>1</v>
      </c>
      <c r="F87" s="50"/>
      <c r="G87" s="79" t="s">
        <v>125</v>
      </c>
      <c r="H87" s="55">
        <v>1</v>
      </c>
    </row>
    <row r="88" spans="1:8" ht="15.75" customHeight="1" x14ac:dyDescent="0.2">
      <c r="A88" s="9"/>
      <c r="B88" s="10">
        <v>1311</v>
      </c>
      <c r="C88" s="27" t="s">
        <v>45</v>
      </c>
      <c r="D88" s="78" t="s">
        <v>126</v>
      </c>
      <c r="E88" s="77">
        <v>1</v>
      </c>
      <c r="F88" s="50"/>
      <c r="G88" s="79" t="s">
        <v>126</v>
      </c>
      <c r="H88" s="55">
        <v>1</v>
      </c>
    </row>
    <row r="89" spans="1:8" ht="15.75" customHeight="1" x14ac:dyDescent="0.2">
      <c r="A89" s="9"/>
      <c r="B89" s="10">
        <v>1311</v>
      </c>
      <c r="C89" s="27" t="s">
        <v>45</v>
      </c>
      <c r="D89" s="78" t="s">
        <v>124</v>
      </c>
      <c r="E89" s="77">
        <v>1</v>
      </c>
      <c r="F89" s="50"/>
      <c r="G89" s="79" t="s">
        <v>124</v>
      </c>
      <c r="H89" s="55">
        <v>1</v>
      </c>
    </row>
    <row r="90" spans="1:8" ht="15.75" customHeight="1" x14ac:dyDescent="0.2">
      <c r="A90" s="9"/>
      <c r="B90" s="10">
        <v>1311</v>
      </c>
      <c r="C90" s="27" t="s">
        <v>45</v>
      </c>
      <c r="D90" s="78" t="s">
        <v>58</v>
      </c>
      <c r="E90" s="77">
        <v>1</v>
      </c>
      <c r="F90" s="50"/>
      <c r="G90" s="79" t="s">
        <v>58</v>
      </c>
      <c r="H90" s="55">
        <v>1</v>
      </c>
    </row>
    <row r="91" spans="1:8" ht="15.75" customHeight="1" x14ac:dyDescent="0.2">
      <c r="A91" s="9"/>
      <c r="B91" s="10">
        <v>1311</v>
      </c>
      <c r="C91" s="27" t="s">
        <v>45</v>
      </c>
      <c r="D91" s="78" t="s">
        <v>206</v>
      </c>
      <c r="E91" s="77">
        <v>1</v>
      </c>
      <c r="F91" s="50"/>
      <c r="G91" s="79" t="s">
        <v>206</v>
      </c>
      <c r="H91" s="55">
        <v>1</v>
      </c>
    </row>
    <row r="92" spans="1:8" ht="15.75" customHeight="1" x14ac:dyDescent="0.2">
      <c r="A92" s="9"/>
      <c r="B92" s="10">
        <v>1311</v>
      </c>
      <c r="C92" s="27" t="s">
        <v>45</v>
      </c>
      <c r="D92" s="78" t="s">
        <v>135</v>
      </c>
      <c r="E92" s="77">
        <v>1</v>
      </c>
      <c r="F92" s="50"/>
      <c r="G92" s="79" t="s">
        <v>135</v>
      </c>
      <c r="H92" s="55">
        <v>1</v>
      </c>
    </row>
    <row r="93" spans="1:8" ht="15.75" customHeight="1" x14ac:dyDescent="0.2">
      <c r="A93" s="9"/>
      <c r="B93" s="10">
        <v>1311</v>
      </c>
      <c r="C93" s="27" t="s">
        <v>45</v>
      </c>
      <c r="D93" s="78" t="s">
        <v>52</v>
      </c>
      <c r="E93" s="77">
        <v>1</v>
      </c>
      <c r="F93" s="50"/>
      <c r="G93" s="79" t="s">
        <v>52</v>
      </c>
      <c r="H93" s="55">
        <v>1</v>
      </c>
    </row>
    <row r="94" spans="1:8" ht="15.75" customHeight="1" x14ac:dyDescent="0.2">
      <c r="A94" s="9"/>
      <c r="B94" s="10">
        <v>1311</v>
      </c>
      <c r="C94" s="27" t="s">
        <v>45</v>
      </c>
      <c r="D94" s="78" t="s">
        <v>431</v>
      </c>
      <c r="E94" s="77">
        <v>1</v>
      </c>
      <c r="F94" s="50"/>
      <c r="G94" s="79" t="s">
        <v>431</v>
      </c>
      <c r="H94" s="55">
        <v>1</v>
      </c>
    </row>
    <row r="95" spans="1:8" ht="15.75" customHeight="1" x14ac:dyDescent="0.2">
      <c r="A95" s="9"/>
      <c r="B95" s="10">
        <v>1311</v>
      </c>
      <c r="C95" s="27" t="s">
        <v>45</v>
      </c>
      <c r="D95" s="78" t="s">
        <v>56</v>
      </c>
      <c r="E95" s="77">
        <v>1</v>
      </c>
      <c r="F95" s="50"/>
      <c r="G95" s="79" t="s">
        <v>56</v>
      </c>
      <c r="H95" s="55">
        <v>1</v>
      </c>
    </row>
    <row r="96" spans="1:8" ht="15.75" customHeight="1" x14ac:dyDescent="0.2">
      <c r="A96" s="9"/>
      <c r="B96" s="10">
        <v>1311</v>
      </c>
      <c r="C96" s="27" t="s">
        <v>45</v>
      </c>
      <c r="D96" s="78" t="s">
        <v>46</v>
      </c>
      <c r="E96" s="77">
        <v>1</v>
      </c>
      <c r="F96" s="50"/>
      <c r="G96" s="79" t="s">
        <v>46</v>
      </c>
      <c r="H96" s="55">
        <v>1</v>
      </c>
    </row>
    <row r="97" spans="1:8" ht="15.75" customHeight="1" x14ac:dyDescent="0.2">
      <c r="A97" s="9"/>
      <c r="B97" s="10">
        <v>1311</v>
      </c>
      <c r="C97" s="27" t="s">
        <v>45</v>
      </c>
      <c r="D97" s="78" t="s">
        <v>51</v>
      </c>
      <c r="E97" s="77">
        <v>1</v>
      </c>
      <c r="F97" s="50"/>
      <c r="G97" s="79" t="s">
        <v>51</v>
      </c>
      <c r="H97" s="55">
        <v>1</v>
      </c>
    </row>
    <row r="98" spans="1:8" ht="15.75" customHeight="1" x14ac:dyDescent="0.2">
      <c r="A98" s="9"/>
      <c r="B98" s="10">
        <v>1311</v>
      </c>
      <c r="C98" s="27" t="s">
        <v>45</v>
      </c>
      <c r="D98" s="78" t="s">
        <v>122</v>
      </c>
      <c r="E98" s="77">
        <v>1</v>
      </c>
      <c r="F98" s="50"/>
      <c r="G98" s="79" t="s">
        <v>122</v>
      </c>
      <c r="H98" s="55">
        <v>1</v>
      </c>
    </row>
    <row r="99" spans="1:8" ht="15.75" customHeight="1" x14ac:dyDescent="0.2">
      <c r="A99" s="9"/>
      <c r="B99" s="10">
        <v>1311</v>
      </c>
      <c r="C99" s="27" t="s">
        <v>45</v>
      </c>
      <c r="D99" s="78" t="s">
        <v>81</v>
      </c>
      <c r="E99" s="77">
        <v>1</v>
      </c>
      <c r="F99" s="50"/>
      <c r="G99" s="79" t="s">
        <v>81</v>
      </c>
      <c r="H99" s="55">
        <v>1</v>
      </c>
    </row>
    <row r="100" spans="1:8" ht="15.75" customHeight="1" x14ac:dyDescent="0.2">
      <c r="A100" s="9"/>
      <c r="B100" s="10">
        <v>1311</v>
      </c>
      <c r="C100" s="27" t="s">
        <v>45</v>
      </c>
      <c r="D100" s="78" t="s">
        <v>54</v>
      </c>
      <c r="E100" s="77">
        <v>1</v>
      </c>
      <c r="F100" s="50"/>
      <c r="G100" s="79" t="s">
        <v>54</v>
      </c>
      <c r="H100" s="55">
        <v>1</v>
      </c>
    </row>
    <row r="101" spans="1:8" ht="15.75" customHeight="1" x14ac:dyDescent="0.2">
      <c r="A101" s="9"/>
      <c r="B101" s="10">
        <v>1311</v>
      </c>
      <c r="C101" s="27" t="s">
        <v>45</v>
      </c>
      <c r="D101" s="78" t="s">
        <v>90</v>
      </c>
      <c r="E101" s="77">
        <v>1</v>
      </c>
      <c r="F101" s="50"/>
      <c r="G101" s="79" t="s">
        <v>90</v>
      </c>
      <c r="H101" s="55">
        <v>1</v>
      </c>
    </row>
    <row r="102" spans="1:8" ht="15.75" customHeight="1" x14ac:dyDescent="0.2">
      <c r="A102" s="9"/>
      <c r="B102" s="10">
        <v>1311</v>
      </c>
      <c r="C102" s="27" t="s">
        <v>45</v>
      </c>
      <c r="D102" s="78" t="s">
        <v>199</v>
      </c>
      <c r="E102" s="77">
        <v>1</v>
      </c>
      <c r="F102" s="50"/>
      <c r="G102" s="79" t="s">
        <v>199</v>
      </c>
      <c r="H102" s="55">
        <v>1</v>
      </c>
    </row>
    <row r="103" spans="1:8" ht="15.75" customHeight="1" x14ac:dyDescent="0.2">
      <c r="A103" s="9"/>
      <c r="B103" s="10">
        <v>1311</v>
      </c>
      <c r="C103" s="27" t="s">
        <v>45</v>
      </c>
      <c r="D103" s="78" t="s">
        <v>137</v>
      </c>
      <c r="E103" s="77">
        <v>1</v>
      </c>
      <c r="F103" s="50"/>
      <c r="G103" s="79" t="s">
        <v>137</v>
      </c>
      <c r="H103" s="55">
        <v>1</v>
      </c>
    </row>
    <row r="104" spans="1:8" ht="15.75" customHeight="1" x14ac:dyDescent="0.2">
      <c r="A104" s="9"/>
      <c r="B104" s="10">
        <v>1311</v>
      </c>
      <c r="C104" s="27" t="s">
        <v>45</v>
      </c>
      <c r="D104" s="78" t="s">
        <v>432</v>
      </c>
      <c r="E104" s="77">
        <v>1</v>
      </c>
      <c r="F104" s="50"/>
      <c r="G104" s="79" t="s">
        <v>432</v>
      </c>
      <c r="H104" s="55">
        <v>1</v>
      </c>
    </row>
    <row r="105" spans="1:8" ht="15.75" customHeight="1" x14ac:dyDescent="0.2">
      <c r="A105" s="9"/>
      <c r="B105" s="10">
        <v>1311</v>
      </c>
      <c r="C105" s="27" t="s">
        <v>45</v>
      </c>
      <c r="D105" s="78" t="s">
        <v>185</v>
      </c>
      <c r="E105" s="77">
        <v>1</v>
      </c>
      <c r="F105" s="50"/>
      <c r="G105" s="79" t="s">
        <v>185</v>
      </c>
      <c r="H105" s="55">
        <v>1</v>
      </c>
    </row>
    <row r="106" spans="1:8" ht="15.75" customHeight="1" x14ac:dyDescent="0.2">
      <c r="A106" s="9"/>
      <c r="B106" s="10">
        <v>1311</v>
      </c>
      <c r="C106" s="27" t="s">
        <v>45</v>
      </c>
      <c r="D106" s="78" t="s">
        <v>130</v>
      </c>
      <c r="E106" s="77">
        <v>1</v>
      </c>
      <c r="F106" s="50"/>
      <c r="G106" s="79" t="s">
        <v>130</v>
      </c>
      <c r="H106" s="55">
        <v>1</v>
      </c>
    </row>
    <row r="107" spans="1:8" ht="15.75" customHeight="1" x14ac:dyDescent="0.2">
      <c r="A107" s="9"/>
      <c r="B107" s="10">
        <v>1311</v>
      </c>
      <c r="C107" s="27" t="s">
        <v>45</v>
      </c>
      <c r="D107" s="78" t="s">
        <v>65</v>
      </c>
      <c r="E107" s="77">
        <v>1</v>
      </c>
      <c r="F107" s="50"/>
      <c r="G107" s="79" t="s">
        <v>65</v>
      </c>
      <c r="H107" s="55">
        <v>1</v>
      </c>
    </row>
    <row r="108" spans="1:8" ht="15.75" customHeight="1" x14ac:dyDescent="0.2">
      <c r="A108" s="9"/>
      <c r="B108" s="10">
        <v>1311</v>
      </c>
      <c r="C108" s="27" t="s">
        <v>45</v>
      </c>
      <c r="D108" s="78" t="s">
        <v>84</v>
      </c>
      <c r="E108" s="77">
        <v>1</v>
      </c>
      <c r="F108" s="50"/>
      <c r="G108" s="79" t="s">
        <v>84</v>
      </c>
      <c r="H108" s="55">
        <v>1</v>
      </c>
    </row>
    <row r="109" spans="1:8" ht="15.75" customHeight="1" x14ac:dyDescent="0.2">
      <c r="A109" s="9"/>
      <c r="B109" s="10">
        <v>1311</v>
      </c>
      <c r="C109" s="27" t="s">
        <v>45</v>
      </c>
      <c r="D109" s="78" t="s">
        <v>121</v>
      </c>
      <c r="E109" s="77">
        <v>1</v>
      </c>
      <c r="F109" s="50"/>
      <c r="G109" s="79" t="s">
        <v>121</v>
      </c>
      <c r="H109" s="55">
        <v>1</v>
      </c>
    </row>
    <row r="110" spans="1:8" ht="15.75" customHeight="1" x14ac:dyDescent="0.2">
      <c r="A110" s="9"/>
      <c r="B110" s="10">
        <v>1311</v>
      </c>
      <c r="C110" s="27" t="s">
        <v>45</v>
      </c>
      <c r="D110" s="78" t="s">
        <v>433</v>
      </c>
      <c r="E110" s="77">
        <v>1</v>
      </c>
      <c r="F110" s="50"/>
      <c r="G110" s="79" t="s">
        <v>433</v>
      </c>
      <c r="H110" s="55">
        <v>1</v>
      </c>
    </row>
    <row r="111" spans="1:8" ht="15.75" customHeight="1" x14ac:dyDescent="0.2">
      <c r="A111" s="9"/>
      <c r="B111" s="10">
        <v>1311</v>
      </c>
      <c r="C111" s="27" t="s">
        <v>45</v>
      </c>
      <c r="D111" s="78" t="s">
        <v>61</v>
      </c>
      <c r="E111" s="77">
        <v>1</v>
      </c>
      <c r="F111" s="50"/>
      <c r="G111" s="79" t="s">
        <v>61</v>
      </c>
      <c r="H111" s="55">
        <v>1</v>
      </c>
    </row>
    <row r="112" spans="1:8" ht="15.75" customHeight="1" x14ac:dyDescent="0.2">
      <c r="A112" s="9"/>
      <c r="B112" s="10">
        <v>1311</v>
      </c>
      <c r="C112" s="27" t="s">
        <v>45</v>
      </c>
      <c r="D112" s="78" t="s">
        <v>434</v>
      </c>
      <c r="E112" s="77">
        <v>1</v>
      </c>
      <c r="F112" s="50"/>
      <c r="G112" s="79" t="s">
        <v>434</v>
      </c>
      <c r="H112" s="55">
        <v>1</v>
      </c>
    </row>
    <row r="113" spans="1:8" ht="15.75" customHeight="1" x14ac:dyDescent="0.2">
      <c r="A113" s="9"/>
      <c r="B113" s="10">
        <v>1311</v>
      </c>
      <c r="C113" s="27" t="s">
        <v>45</v>
      </c>
      <c r="D113" s="78" t="s">
        <v>213</v>
      </c>
      <c r="E113" s="77">
        <v>1</v>
      </c>
      <c r="F113" s="50"/>
      <c r="G113" s="79" t="s">
        <v>213</v>
      </c>
      <c r="H113" s="55">
        <v>1</v>
      </c>
    </row>
    <row r="114" spans="1:8" ht="15.75" customHeight="1" x14ac:dyDescent="0.2">
      <c r="A114" s="9"/>
      <c r="B114" s="10">
        <v>1311</v>
      </c>
      <c r="C114" s="27" t="s">
        <v>45</v>
      </c>
      <c r="D114" s="78" t="s">
        <v>72</v>
      </c>
      <c r="E114" s="77">
        <v>1</v>
      </c>
      <c r="F114" s="50"/>
      <c r="G114" s="79" t="s">
        <v>72</v>
      </c>
      <c r="H114" s="55">
        <v>1</v>
      </c>
    </row>
    <row r="115" spans="1:8" ht="15.75" customHeight="1" x14ac:dyDescent="0.2">
      <c r="A115" s="9"/>
      <c r="B115" s="10">
        <v>1311</v>
      </c>
      <c r="C115" s="27" t="s">
        <v>45</v>
      </c>
      <c r="D115" s="78" t="s">
        <v>435</v>
      </c>
      <c r="E115" s="77">
        <v>1</v>
      </c>
      <c r="F115" s="50"/>
      <c r="G115" s="79" t="s">
        <v>435</v>
      </c>
      <c r="H115" s="55">
        <v>1</v>
      </c>
    </row>
    <row r="116" spans="1:8" ht="15.75" customHeight="1" x14ac:dyDescent="0.2">
      <c r="A116" s="9"/>
      <c r="B116" s="10">
        <v>1311</v>
      </c>
      <c r="C116" s="27" t="s">
        <v>45</v>
      </c>
      <c r="D116" s="78" t="s">
        <v>145</v>
      </c>
      <c r="E116" s="77">
        <v>1</v>
      </c>
      <c r="F116" s="50"/>
      <c r="G116" s="79" t="s">
        <v>145</v>
      </c>
      <c r="H116" s="55">
        <v>1</v>
      </c>
    </row>
    <row r="117" spans="1:8" ht="15.75" customHeight="1" x14ac:dyDescent="0.2">
      <c r="A117" s="9"/>
      <c r="B117" s="10">
        <v>1311</v>
      </c>
      <c r="C117" s="27" t="s">
        <v>45</v>
      </c>
      <c r="D117" s="78" t="s">
        <v>436</v>
      </c>
      <c r="E117" s="77">
        <v>1</v>
      </c>
      <c r="F117" s="50"/>
      <c r="G117" s="79" t="s">
        <v>436</v>
      </c>
      <c r="H117" s="55">
        <v>1</v>
      </c>
    </row>
    <row r="118" spans="1:8" ht="15.75" customHeight="1" x14ac:dyDescent="0.2">
      <c r="A118" s="9"/>
      <c r="B118" s="10">
        <v>1311</v>
      </c>
      <c r="C118" s="27" t="s">
        <v>45</v>
      </c>
      <c r="D118" s="78" t="s">
        <v>64</v>
      </c>
      <c r="E118" s="77">
        <v>1</v>
      </c>
      <c r="F118" s="50"/>
      <c r="G118" s="79" t="s">
        <v>64</v>
      </c>
      <c r="H118" s="55">
        <v>1</v>
      </c>
    </row>
    <row r="119" spans="1:8" ht="15.75" customHeight="1" x14ac:dyDescent="0.2">
      <c r="A119" s="9"/>
      <c r="B119" s="10">
        <v>1311</v>
      </c>
      <c r="C119" s="27" t="s">
        <v>45</v>
      </c>
      <c r="D119" s="78" t="s">
        <v>92</v>
      </c>
      <c r="E119" s="77">
        <v>1</v>
      </c>
      <c r="F119" s="50"/>
      <c r="G119" s="79" t="s">
        <v>92</v>
      </c>
      <c r="H119" s="55">
        <v>1</v>
      </c>
    </row>
    <row r="120" spans="1:8" ht="15.75" customHeight="1" x14ac:dyDescent="0.2">
      <c r="A120" s="9"/>
      <c r="B120" s="10">
        <v>1311</v>
      </c>
      <c r="C120" s="27" t="s">
        <v>45</v>
      </c>
      <c r="D120" s="78" t="s">
        <v>78</v>
      </c>
      <c r="E120" s="77">
        <v>1</v>
      </c>
      <c r="F120" s="50"/>
      <c r="G120" s="79" t="s">
        <v>78</v>
      </c>
      <c r="H120" s="55">
        <v>1</v>
      </c>
    </row>
    <row r="121" spans="1:8" ht="15.75" customHeight="1" x14ac:dyDescent="0.2">
      <c r="A121" s="9"/>
      <c r="B121" s="10">
        <v>1311</v>
      </c>
      <c r="C121" s="27" t="s">
        <v>45</v>
      </c>
      <c r="D121" s="78" t="s">
        <v>38</v>
      </c>
      <c r="E121" s="77">
        <v>1</v>
      </c>
      <c r="F121" s="50"/>
      <c r="G121" s="79" t="s">
        <v>38</v>
      </c>
      <c r="H121" s="55">
        <v>1</v>
      </c>
    </row>
    <row r="122" spans="1:8" ht="15.75" customHeight="1" x14ac:dyDescent="0.2">
      <c r="A122" s="9"/>
      <c r="B122" s="10">
        <v>1311</v>
      </c>
      <c r="C122" s="27" t="s">
        <v>45</v>
      </c>
      <c r="D122" s="78" t="s">
        <v>146</v>
      </c>
      <c r="E122" s="77">
        <v>1</v>
      </c>
      <c r="F122" s="50"/>
      <c r="G122" s="79" t="s">
        <v>146</v>
      </c>
      <c r="H122" s="55">
        <v>1</v>
      </c>
    </row>
    <row r="123" spans="1:8" ht="15.75" customHeight="1" x14ac:dyDescent="0.2">
      <c r="A123" s="9"/>
      <c r="B123" s="10">
        <v>1311</v>
      </c>
      <c r="C123" s="27" t="s">
        <v>45</v>
      </c>
      <c r="D123" s="78" t="s">
        <v>59</v>
      </c>
      <c r="E123" s="77">
        <v>1</v>
      </c>
      <c r="F123" s="50"/>
      <c r="G123" s="79" t="s">
        <v>59</v>
      </c>
      <c r="H123" s="55">
        <v>1</v>
      </c>
    </row>
    <row r="124" spans="1:8" ht="15.75" customHeight="1" x14ac:dyDescent="0.2">
      <c r="A124" s="9"/>
      <c r="B124" s="10">
        <v>1311</v>
      </c>
      <c r="C124" s="27" t="s">
        <v>45</v>
      </c>
      <c r="D124" s="78" t="s">
        <v>133</v>
      </c>
      <c r="E124" s="77">
        <v>1</v>
      </c>
      <c r="F124" s="50"/>
      <c r="G124" s="79" t="s">
        <v>133</v>
      </c>
      <c r="H124" s="55">
        <v>1</v>
      </c>
    </row>
    <row r="125" spans="1:8" ht="15.75" customHeight="1" x14ac:dyDescent="0.2">
      <c r="A125" s="9"/>
      <c r="B125" s="10">
        <v>1311</v>
      </c>
      <c r="C125" s="27" t="s">
        <v>45</v>
      </c>
      <c r="D125" s="78" t="s">
        <v>60</v>
      </c>
      <c r="E125" s="77">
        <v>1</v>
      </c>
      <c r="F125" s="50"/>
      <c r="G125" s="79" t="s">
        <v>60</v>
      </c>
      <c r="H125" s="55">
        <v>1</v>
      </c>
    </row>
    <row r="126" spans="1:8" ht="15.75" customHeight="1" x14ac:dyDescent="0.2">
      <c r="A126" s="9"/>
      <c r="B126" s="10">
        <v>1311</v>
      </c>
      <c r="C126" s="27" t="s">
        <v>45</v>
      </c>
      <c r="D126" s="78" t="s">
        <v>115</v>
      </c>
      <c r="E126" s="77">
        <v>1</v>
      </c>
      <c r="F126" s="50"/>
      <c r="G126" s="79" t="s">
        <v>115</v>
      </c>
      <c r="H126" s="55">
        <v>1</v>
      </c>
    </row>
    <row r="127" spans="1:8" ht="15.75" customHeight="1" x14ac:dyDescent="0.2">
      <c r="A127" s="9"/>
      <c r="B127" s="10">
        <v>1311</v>
      </c>
      <c r="C127" s="27" t="s">
        <v>45</v>
      </c>
      <c r="D127" s="78" t="s">
        <v>44</v>
      </c>
      <c r="E127" s="77">
        <v>1</v>
      </c>
      <c r="F127" s="50"/>
      <c r="G127" s="79" t="s">
        <v>44</v>
      </c>
      <c r="H127" s="55">
        <v>1</v>
      </c>
    </row>
    <row r="128" spans="1:8" ht="15.75" customHeight="1" x14ac:dyDescent="0.2">
      <c r="A128" s="9"/>
      <c r="B128" s="10">
        <v>1311</v>
      </c>
      <c r="C128" s="27" t="s">
        <v>45</v>
      </c>
      <c r="D128" s="78" t="s">
        <v>43</v>
      </c>
      <c r="E128" s="77">
        <v>1</v>
      </c>
      <c r="F128" s="50"/>
      <c r="G128" s="79" t="s">
        <v>43</v>
      </c>
      <c r="H128" s="55">
        <v>1</v>
      </c>
    </row>
    <row r="129" spans="1:8" ht="15.75" customHeight="1" x14ac:dyDescent="0.2">
      <c r="A129" s="9"/>
      <c r="B129" s="10">
        <v>1311</v>
      </c>
      <c r="C129" s="27" t="s">
        <v>45</v>
      </c>
      <c r="D129" s="78" t="s">
        <v>129</v>
      </c>
      <c r="E129" s="77">
        <v>1</v>
      </c>
      <c r="F129" s="50"/>
      <c r="G129" s="79" t="s">
        <v>129</v>
      </c>
      <c r="H129" s="55">
        <v>1</v>
      </c>
    </row>
    <row r="130" spans="1:8" ht="15.75" customHeight="1" x14ac:dyDescent="0.2">
      <c r="A130" s="9"/>
      <c r="B130" s="10">
        <v>1311</v>
      </c>
      <c r="C130" s="27" t="s">
        <v>45</v>
      </c>
      <c r="D130" s="78" t="s">
        <v>36</v>
      </c>
      <c r="E130" s="77">
        <v>1</v>
      </c>
      <c r="F130" s="50"/>
      <c r="G130" s="79" t="s">
        <v>36</v>
      </c>
      <c r="H130" s="55">
        <v>1</v>
      </c>
    </row>
    <row r="131" spans="1:8" ht="15.75" customHeight="1" x14ac:dyDescent="0.2">
      <c r="A131" s="9"/>
      <c r="B131" s="10">
        <v>1311</v>
      </c>
      <c r="C131" s="27" t="s">
        <v>45</v>
      </c>
      <c r="D131" s="78" t="s">
        <v>195</v>
      </c>
      <c r="E131" s="77">
        <v>1</v>
      </c>
      <c r="F131" s="50"/>
      <c r="G131" s="79" t="s">
        <v>195</v>
      </c>
      <c r="H131" s="55">
        <v>1</v>
      </c>
    </row>
    <row r="132" spans="1:8" ht="15.75" customHeight="1" x14ac:dyDescent="0.2">
      <c r="A132" s="9"/>
      <c r="B132" s="10">
        <v>1311</v>
      </c>
      <c r="C132" s="27" t="s">
        <v>45</v>
      </c>
      <c r="D132" s="78" t="s">
        <v>147</v>
      </c>
      <c r="E132" s="77">
        <v>1</v>
      </c>
      <c r="F132" s="50"/>
      <c r="G132" s="79" t="s">
        <v>147</v>
      </c>
      <c r="H132" s="55">
        <v>1</v>
      </c>
    </row>
    <row r="133" spans="1:8" ht="15.75" customHeight="1" x14ac:dyDescent="0.2">
      <c r="A133" s="9"/>
      <c r="B133" s="10">
        <v>1311</v>
      </c>
      <c r="C133" s="27" t="s">
        <v>45</v>
      </c>
      <c r="D133" s="78" t="s">
        <v>37</v>
      </c>
      <c r="E133" s="77">
        <v>1</v>
      </c>
      <c r="F133" s="50"/>
      <c r="G133" s="79" t="s">
        <v>37</v>
      </c>
      <c r="H133" s="55">
        <v>1</v>
      </c>
    </row>
    <row r="134" spans="1:8" ht="15.75" customHeight="1" x14ac:dyDescent="0.2">
      <c r="A134" s="9"/>
      <c r="B134" s="10">
        <v>1311</v>
      </c>
      <c r="C134" s="27" t="s">
        <v>45</v>
      </c>
      <c r="D134" s="78" t="s">
        <v>201</v>
      </c>
      <c r="E134" s="77">
        <v>1</v>
      </c>
      <c r="F134" s="50"/>
      <c r="G134" s="79" t="s">
        <v>201</v>
      </c>
      <c r="H134" s="55">
        <v>1</v>
      </c>
    </row>
    <row r="135" spans="1:8" ht="15.75" customHeight="1" x14ac:dyDescent="0.2">
      <c r="A135" s="9"/>
      <c r="B135" s="10">
        <v>1311</v>
      </c>
      <c r="C135" s="27" t="s">
        <v>45</v>
      </c>
      <c r="D135" s="78" t="s">
        <v>67</v>
      </c>
      <c r="E135" s="77">
        <v>1</v>
      </c>
      <c r="F135" s="50"/>
      <c r="G135" s="79" t="s">
        <v>67</v>
      </c>
      <c r="H135" s="55">
        <v>1</v>
      </c>
    </row>
    <row r="136" spans="1:8" ht="15.75" customHeight="1" x14ac:dyDescent="0.2">
      <c r="A136" s="9"/>
      <c r="B136" s="10">
        <v>1311</v>
      </c>
      <c r="C136" s="27" t="s">
        <v>45</v>
      </c>
      <c r="D136" s="78" t="s">
        <v>76</v>
      </c>
      <c r="E136" s="77">
        <v>1</v>
      </c>
      <c r="F136" s="50"/>
      <c r="G136" s="79" t="s">
        <v>76</v>
      </c>
      <c r="H136" s="55">
        <v>1</v>
      </c>
    </row>
    <row r="137" spans="1:8" ht="15.75" customHeight="1" x14ac:dyDescent="0.2">
      <c r="A137" s="9"/>
      <c r="B137" s="10">
        <v>1311</v>
      </c>
      <c r="C137" s="27" t="s">
        <v>45</v>
      </c>
      <c r="D137" s="78" t="s">
        <v>127</v>
      </c>
      <c r="E137" s="77">
        <v>1</v>
      </c>
      <c r="F137" s="50"/>
      <c r="G137" s="79" t="s">
        <v>127</v>
      </c>
      <c r="H137" s="55">
        <v>1</v>
      </c>
    </row>
    <row r="138" spans="1:8" ht="15.75" customHeight="1" x14ac:dyDescent="0.2">
      <c r="A138" s="9"/>
      <c r="B138" s="10">
        <v>1311</v>
      </c>
      <c r="C138" s="27" t="s">
        <v>45</v>
      </c>
      <c r="D138" s="78" t="s">
        <v>131</v>
      </c>
      <c r="E138" s="77">
        <v>1</v>
      </c>
      <c r="F138" s="50"/>
      <c r="G138" s="79" t="s">
        <v>131</v>
      </c>
      <c r="H138" s="55">
        <v>1</v>
      </c>
    </row>
    <row r="139" spans="1:8" ht="15.75" customHeight="1" x14ac:dyDescent="0.2">
      <c r="A139" s="9"/>
      <c r="B139" s="10">
        <v>1311</v>
      </c>
      <c r="C139" s="27" t="s">
        <v>45</v>
      </c>
      <c r="D139" s="78" t="s">
        <v>437</v>
      </c>
      <c r="E139" s="77">
        <v>1</v>
      </c>
      <c r="F139" s="50"/>
      <c r="G139" s="79" t="s">
        <v>437</v>
      </c>
      <c r="H139" s="55">
        <v>1</v>
      </c>
    </row>
    <row r="140" spans="1:8" ht="15.75" customHeight="1" x14ac:dyDescent="0.2">
      <c r="A140" s="9"/>
      <c r="B140" s="10">
        <v>1311</v>
      </c>
      <c r="C140" s="27" t="s">
        <v>45</v>
      </c>
      <c r="D140" s="78" t="s">
        <v>53</v>
      </c>
      <c r="E140" s="77">
        <v>1</v>
      </c>
      <c r="F140" s="50"/>
      <c r="G140" s="79" t="s">
        <v>53</v>
      </c>
      <c r="H140" s="55">
        <v>1</v>
      </c>
    </row>
    <row r="141" spans="1:8" ht="15.75" customHeight="1" x14ac:dyDescent="0.2">
      <c r="A141" s="9"/>
      <c r="B141" s="10">
        <v>1311</v>
      </c>
      <c r="C141" s="27" t="s">
        <v>45</v>
      </c>
      <c r="D141" s="78" t="s">
        <v>74</v>
      </c>
      <c r="E141" s="77">
        <v>1</v>
      </c>
      <c r="F141" s="50"/>
      <c r="G141" s="79" t="s">
        <v>74</v>
      </c>
      <c r="H141" s="55">
        <v>1</v>
      </c>
    </row>
    <row r="142" spans="1:8" ht="15.75" customHeight="1" x14ac:dyDescent="0.2">
      <c r="A142" s="9"/>
      <c r="B142" s="10">
        <v>1311</v>
      </c>
      <c r="C142" s="27" t="s">
        <v>45</v>
      </c>
      <c r="D142" s="78" t="s">
        <v>203</v>
      </c>
      <c r="E142" s="77">
        <v>1</v>
      </c>
      <c r="F142" s="50"/>
      <c r="G142" s="79" t="s">
        <v>203</v>
      </c>
      <c r="H142" s="55">
        <v>1</v>
      </c>
    </row>
    <row r="143" spans="1:8" ht="15.75" customHeight="1" x14ac:dyDescent="0.2">
      <c r="A143" s="9"/>
      <c r="B143" s="10">
        <v>1311</v>
      </c>
      <c r="C143" s="27" t="s">
        <v>45</v>
      </c>
      <c r="D143" s="78" t="s">
        <v>132</v>
      </c>
      <c r="E143" s="77">
        <v>1</v>
      </c>
      <c r="F143" s="50"/>
      <c r="G143" s="79" t="s">
        <v>132</v>
      </c>
      <c r="H143" s="55">
        <v>1</v>
      </c>
    </row>
    <row r="144" spans="1:8" ht="15.75" customHeight="1" x14ac:dyDescent="0.2">
      <c r="A144" s="9"/>
      <c r="B144" s="10">
        <v>1311</v>
      </c>
      <c r="C144" s="27" t="s">
        <v>45</v>
      </c>
      <c r="D144" s="78" t="s">
        <v>87</v>
      </c>
      <c r="E144" s="77">
        <v>1</v>
      </c>
      <c r="F144" s="50"/>
      <c r="G144" s="79" t="s">
        <v>87</v>
      </c>
      <c r="H144" s="55">
        <v>1</v>
      </c>
    </row>
    <row r="145" spans="1:8" ht="15.75" customHeight="1" x14ac:dyDescent="0.2">
      <c r="A145" s="9"/>
      <c r="B145" s="10">
        <v>1311</v>
      </c>
      <c r="C145" s="27" t="s">
        <v>45</v>
      </c>
      <c r="D145" s="78" t="s">
        <v>66</v>
      </c>
      <c r="E145" s="77">
        <v>1</v>
      </c>
      <c r="F145" s="50"/>
      <c r="G145" s="79" t="s">
        <v>66</v>
      </c>
      <c r="H145" s="55">
        <v>1</v>
      </c>
    </row>
    <row r="146" spans="1:8" ht="15.75" customHeight="1" x14ac:dyDescent="0.2">
      <c r="A146" s="9"/>
      <c r="B146" s="10">
        <v>1311</v>
      </c>
      <c r="C146" s="27" t="s">
        <v>45</v>
      </c>
      <c r="D146" s="78" t="s">
        <v>62</v>
      </c>
      <c r="E146" s="77">
        <v>1</v>
      </c>
      <c r="F146" s="50"/>
      <c r="G146" s="79" t="s">
        <v>62</v>
      </c>
      <c r="H146" s="55">
        <v>1</v>
      </c>
    </row>
    <row r="147" spans="1:8" ht="15.75" customHeight="1" x14ac:dyDescent="0.2">
      <c r="A147" s="9"/>
      <c r="B147" s="10">
        <v>1311</v>
      </c>
      <c r="C147" s="27" t="s">
        <v>45</v>
      </c>
      <c r="D147" s="78" t="s">
        <v>150</v>
      </c>
      <c r="E147" s="77">
        <v>1</v>
      </c>
      <c r="F147" s="50"/>
      <c r="G147" s="79" t="s">
        <v>150</v>
      </c>
      <c r="H147" s="55">
        <v>1</v>
      </c>
    </row>
    <row r="148" spans="1:8" ht="15.75" customHeight="1" x14ac:dyDescent="0.2">
      <c r="A148" s="9"/>
      <c r="B148" s="10">
        <v>1311</v>
      </c>
      <c r="C148" s="27" t="s">
        <v>45</v>
      </c>
      <c r="D148" s="78" t="s">
        <v>143</v>
      </c>
      <c r="E148" s="77">
        <v>1</v>
      </c>
      <c r="F148" s="50"/>
      <c r="G148" s="79" t="s">
        <v>143</v>
      </c>
      <c r="H148" s="55">
        <v>1</v>
      </c>
    </row>
    <row r="149" spans="1:8" ht="15.75" customHeight="1" x14ac:dyDescent="0.2">
      <c r="A149" s="9"/>
      <c r="B149" s="10">
        <v>1311</v>
      </c>
      <c r="C149" s="27" t="s">
        <v>45</v>
      </c>
      <c r="D149" s="78" t="s">
        <v>116</v>
      </c>
      <c r="E149" s="77">
        <v>1</v>
      </c>
      <c r="F149" s="50"/>
      <c r="G149" s="79" t="s">
        <v>116</v>
      </c>
      <c r="H149" s="55">
        <v>1</v>
      </c>
    </row>
    <row r="150" spans="1:8" ht="15.75" customHeight="1" x14ac:dyDescent="0.2">
      <c r="A150" s="9"/>
      <c r="B150" s="10">
        <v>1311</v>
      </c>
      <c r="C150" s="27" t="s">
        <v>45</v>
      </c>
      <c r="D150" s="78" t="s">
        <v>184</v>
      </c>
      <c r="E150" s="77">
        <v>1</v>
      </c>
      <c r="F150" s="50"/>
      <c r="G150" s="79" t="s">
        <v>184</v>
      </c>
      <c r="H150" s="55">
        <v>1</v>
      </c>
    </row>
    <row r="151" spans="1:8" ht="15.75" customHeight="1" x14ac:dyDescent="0.2">
      <c r="A151" s="9"/>
      <c r="B151" s="10">
        <v>1311</v>
      </c>
      <c r="C151" s="27" t="s">
        <v>45</v>
      </c>
      <c r="D151" s="78" t="s">
        <v>57</v>
      </c>
      <c r="E151" s="77">
        <v>1</v>
      </c>
      <c r="F151" s="50"/>
      <c r="G151" s="79" t="s">
        <v>57</v>
      </c>
      <c r="H151" s="55">
        <v>1</v>
      </c>
    </row>
    <row r="152" spans="1:8" ht="15.75" customHeight="1" x14ac:dyDescent="0.2">
      <c r="A152" s="9"/>
      <c r="B152" s="10">
        <v>1311</v>
      </c>
      <c r="C152" s="27" t="s">
        <v>45</v>
      </c>
      <c r="D152" s="78" t="s">
        <v>438</v>
      </c>
      <c r="E152" s="77">
        <v>1</v>
      </c>
      <c r="F152" s="50"/>
      <c r="G152" s="79" t="s">
        <v>438</v>
      </c>
      <c r="H152" s="55">
        <v>1</v>
      </c>
    </row>
    <row r="153" spans="1:8" ht="15.75" customHeight="1" x14ac:dyDescent="0.2">
      <c r="A153" s="9"/>
      <c r="B153" s="10">
        <v>1311</v>
      </c>
      <c r="C153" s="27" t="s">
        <v>45</v>
      </c>
      <c r="D153" s="78" t="s">
        <v>154</v>
      </c>
      <c r="E153" s="77">
        <v>1</v>
      </c>
      <c r="F153" s="50"/>
      <c r="G153" s="79" t="s">
        <v>154</v>
      </c>
      <c r="H153" s="55">
        <v>1</v>
      </c>
    </row>
    <row r="154" spans="1:8" ht="15.75" customHeight="1" x14ac:dyDescent="0.2">
      <c r="A154" s="9"/>
      <c r="B154" s="10">
        <v>1311</v>
      </c>
      <c r="C154" s="27" t="s">
        <v>45</v>
      </c>
      <c r="D154" s="78" t="s">
        <v>151</v>
      </c>
      <c r="E154" s="77">
        <v>1</v>
      </c>
      <c r="F154" s="50"/>
      <c r="G154" s="79" t="s">
        <v>151</v>
      </c>
      <c r="H154" s="55">
        <v>1</v>
      </c>
    </row>
    <row r="155" spans="1:8" ht="15.75" customHeight="1" x14ac:dyDescent="0.2">
      <c r="A155" s="9"/>
      <c r="B155" s="10">
        <v>1311</v>
      </c>
      <c r="C155" s="27" t="s">
        <v>45</v>
      </c>
      <c r="D155" s="78" t="s">
        <v>117</v>
      </c>
      <c r="E155" s="77">
        <v>1</v>
      </c>
      <c r="F155" s="50"/>
      <c r="G155" s="79" t="s">
        <v>117</v>
      </c>
      <c r="H155" s="55">
        <v>1</v>
      </c>
    </row>
    <row r="156" spans="1:8" ht="15.75" customHeight="1" x14ac:dyDescent="0.2">
      <c r="A156" s="9"/>
      <c r="B156" s="10">
        <v>1311</v>
      </c>
      <c r="C156" s="27" t="s">
        <v>45</v>
      </c>
      <c r="D156" s="78" t="s">
        <v>136</v>
      </c>
      <c r="E156" s="77">
        <v>1</v>
      </c>
      <c r="F156" s="50"/>
      <c r="G156" s="79" t="s">
        <v>136</v>
      </c>
      <c r="H156" s="55">
        <v>1</v>
      </c>
    </row>
    <row r="157" spans="1:8" ht="15.75" customHeight="1" x14ac:dyDescent="0.2">
      <c r="A157" s="9"/>
      <c r="B157" s="10">
        <v>1311</v>
      </c>
      <c r="C157" s="27" t="s">
        <v>45</v>
      </c>
      <c r="D157" s="78" t="s">
        <v>181</v>
      </c>
      <c r="E157" s="77">
        <v>1</v>
      </c>
      <c r="F157" s="50"/>
      <c r="G157" s="79" t="s">
        <v>181</v>
      </c>
      <c r="H157" s="55">
        <v>1</v>
      </c>
    </row>
    <row r="158" spans="1:8" ht="15.75" customHeight="1" x14ac:dyDescent="0.2">
      <c r="A158" s="9"/>
      <c r="B158" s="10">
        <v>1311</v>
      </c>
      <c r="C158" s="27" t="s">
        <v>45</v>
      </c>
      <c r="D158" s="78" t="s">
        <v>77</v>
      </c>
      <c r="E158" s="77">
        <v>1</v>
      </c>
      <c r="F158" s="50"/>
      <c r="G158" s="79" t="s">
        <v>77</v>
      </c>
      <c r="H158" s="55">
        <v>1</v>
      </c>
    </row>
    <row r="159" spans="1:8" ht="15.75" customHeight="1" x14ac:dyDescent="0.2">
      <c r="A159" s="9"/>
      <c r="B159" s="10">
        <v>1311</v>
      </c>
      <c r="C159" s="27" t="s">
        <v>45</v>
      </c>
      <c r="D159" s="78" t="s">
        <v>31</v>
      </c>
      <c r="E159" s="77">
        <v>1</v>
      </c>
      <c r="F159" s="50"/>
      <c r="G159" s="79" t="s">
        <v>31</v>
      </c>
      <c r="H159" s="55">
        <v>1</v>
      </c>
    </row>
    <row r="160" spans="1:8" ht="15.75" customHeight="1" x14ac:dyDescent="0.2">
      <c r="A160" s="9"/>
      <c r="B160" s="10">
        <v>1311</v>
      </c>
      <c r="C160" s="27" t="s">
        <v>45</v>
      </c>
      <c r="D160" s="78" t="s">
        <v>153</v>
      </c>
      <c r="E160" s="77">
        <v>1</v>
      </c>
      <c r="F160" s="50"/>
      <c r="G160" s="79" t="s">
        <v>153</v>
      </c>
      <c r="H160" s="55">
        <v>1</v>
      </c>
    </row>
    <row r="161" spans="1:8" ht="15.75" customHeight="1" x14ac:dyDescent="0.2">
      <c r="A161" s="9"/>
      <c r="B161" s="10">
        <v>1311</v>
      </c>
      <c r="C161" s="27" t="s">
        <v>45</v>
      </c>
      <c r="D161" s="78" t="s">
        <v>73</v>
      </c>
      <c r="E161" s="77">
        <v>1</v>
      </c>
      <c r="F161" s="50"/>
      <c r="G161" s="79" t="s">
        <v>73</v>
      </c>
      <c r="H161" s="55">
        <v>1</v>
      </c>
    </row>
    <row r="162" spans="1:8" ht="15.75" customHeight="1" x14ac:dyDescent="0.2">
      <c r="A162" s="9"/>
      <c r="B162" s="10">
        <v>1311</v>
      </c>
      <c r="C162" s="27" t="s">
        <v>45</v>
      </c>
      <c r="D162" s="78" t="s">
        <v>439</v>
      </c>
      <c r="E162" s="77">
        <v>1</v>
      </c>
      <c r="F162" s="50"/>
      <c r="G162" s="79" t="s">
        <v>439</v>
      </c>
      <c r="H162" s="55">
        <v>1</v>
      </c>
    </row>
    <row r="163" spans="1:8" ht="15.75" customHeight="1" x14ac:dyDescent="0.2">
      <c r="A163" s="9"/>
      <c r="B163" s="10">
        <v>1311</v>
      </c>
      <c r="C163" s="27" t="s">
        <v>45</v>
      </c>
      <c r="D163" s="78" t="s">
        <v>120</v>
      </c>
      <c r="E163" s="77">
        <v>1</v>
      </c>
      <c r="F163" s="50"/>
      <c r="G163" s="79" t="s">
        <v>120</v>
      </c>
      <c r="H163" s="55">
        <v>1</v>
      </c>
    </row>
    <row r="164" spans="1:8" ht="15.75" customHeight="1" x14ac:dyDescent="0.2">
      <c r="A164" s="9"/>
      <c r="B164" s="10">
        <v>1311</v>
      </c>
      <c r="C164" s="27" t="s">
        <v>45</v>
      </c>
      <c r="D164" s="78" t="s">
        <v>219</v>
      </c>
      <c r="E164" s="77">
        <v>1</v>
      </c>
      <c r="F164" s="50"/>
      <c r="G164" s="79" t="s">
        <v>219</v>
      </c>
      <c r="H164" s="55">
        <v>1</v>
      </c>
    </row>
    <row r="165" spans="1:8" ht="15.75" customHeight="1" x14ac:dyDescent="0.2">
      <c r="A165" s="9"/>
      <c r="B165" s="10">
        <v>1311</v>
      </c>
      <c r="C165" s="27" t="s">
        <v>45</v>
      </c>
      <c r="D165" s="78" t="s">
        <v>208</v>
      </c>
      <c r="E165" s="77">
        <v>1</v>
      </c>
      <c r="F165" s="50"/>
      <c r="G165" s="79" t="s">
        <v>208</v>
      </c>
      <c r="H165" s="55">
        <v>1</v>
      </c>
    </row>
    <row r="166" spans="1:8" ht="15.75" customHeight="1" x14ac:dyDescent="0.2">
      <c r="A166" s="9"/>
      <c r="B166" s="10">
        <v>1311</v>
      </c>
      <c r="C166" s="27" t="s">
        <v>45</v>
      </c>
      <c r="D166" s="78" t="s">
        <v>440</v>
      </c>
      <c r="E166" s="77">
        <v>1</v>
      </c>
      <c r="F166" s="50"/>
      <c r="G166" s="79" t="s">
        <v>440</v>
      </c>
      <c r="H166" s="55">
        <v>1</v>
      </c>
    </row>
    <row r="167" spans="1:8" ht="15.75" customHeight="1" x14ac:dyDescent="0.2">
      <c r="A167" s="9"/>
      <c r="B167" s="10">
        <v>1311</v>
      </c>
      <c r="C167" s="27" t="s">
        <v>45</v>
      </c>
      <c r="D167" s="78" t="s">
        <v>75</v>
      </c>
      <c r="E167" s="77">
        <v>1</v>
      </c>
      <c r="F167" s="50"/>
      <c r="G167" s="79" t="s">
        <v>75</v>
      </c>
      <c r="H167" s="55">
        <v>1</v>
      </c>
    </row>
    <row r="168" spans="1:8" ht="15.75" customHeight="1" x14ac:dyDescent="0.2">
      <c r="A168" s="9"/>
      <c r="B168" s="10">
        <v>1311</v>
      </c>
      <c r="C168" s="27" t="s">
        <v>45</v>
      </c>
      <c r="D168" s="78" t="s">
        <v>138</v>
      </c>
      <c r="E168" s="77">
        <v>1</v>
      </c>
      <c r="F168" s="50"/>
      <c r="G168" s="79" t="s">
        <v>138</v>
      </c>
      <c r="H168" s="55">
        <v>1</v>
      </c>
    </row>
    <row r="169" spans="1:8" ht="15.75" customHeight="1" x14ac:dyDescent="0.2">
      <c r="A169" s="9"/>
      <c r="B169" s="10">
        <v>1311</v>
      </c>
      <c r="C169" s="27" t="s">
        <v>45</v>
      </c>
      <c r="D169" s="78" t="s">
        <v>191</v>
      </c>
      <c r="E169" s="77">
        <v>1</v>
      </c>
      <c r="F169" s="50"/>
      <c r="G169" s="79" t="s">
        <v>191</v>
      </c>
      <c r="H169" s="55">
        <v>1</v>
      </c>
    </row>
    <row r="170" spans="1:8" ht="15.75" customHeight="1" x14ac:dyDescent="0.2">
      <c r="A170" s="9"/>
      <c r="B170" s="10">
        <v>1311</v>
      </c>
      <c r="C170" s="27" t="s">
        <v>45</v>
      </c>
      <c r="D170" s="78" t="s">
        <v>192</v>
      </c>
      <c r="E170" s="77">
        <v>1</v>
      </c>
      <c r="F170" s="50"/>
      <c r="G170" s="79" t="s">
        <v>192</v>
      </c>
      <c r="H170" s="55">
        <v>1</v>
      </c>
    </row>
    <row r="171" spans="1:8" ht="15.75" customHeight="1" x14ac:dyDescent="0.2">
      <c r="A171" s="9"/>
      <c r="B171" s="10">
        <v>1311</v>
      </c>
      <c r="C171" s="27" t="s">
        <v>45</v>
      </c>
      <c r="D171" s="78" t="s">
        <v>198</v>
      </c>
      <c r="E171" s="77">
        <v>1</v>
      </c>
      <c r="F171" s="50"/>
      <c r="G171" s="79" t="s">
        <v>198</v>
      </c>
      <c r="H171" s="55">
        <v>1</v>
      </c>
    </row>
    <row r="172" spans="1:8" ht="15.75" customHeight="1" x14ac:dyDescent="0.2">
      <c r="A172" s="9"/>
      <c r="B172" s="10">
        <v>1311</v>
      </c>
      <c r="C172" s="27" t="s">
        <v>45</v>
      </c>
      <c r="D172" s="78" t="s">
        <v>197</v>
      </c>
      <c r="E172" s="77">
        <v>1</v>
      </c>
      <c r="F172" s="50"/>
      <c r="G172" s="79" t="s">
        <v>197</v>
      </c>
      <c r="H172" s="55">
        <v>1</v>
      </c>
    </row>
    <row r="173" spans="1:8" ht="15.75" customHeight="1" x14ac:dyDescent="0.2">
      <c r="A173" s="9"/>
      <c r="B173" s="10">
        <v>1311</v>
      </c>
      <c r="C173" s="27" t="s">
        <v>45</v>
      </c>
      <c r="D173" s="78" t="s">
        <v>196</v>
      </c>
      <c r="E173" s="77">
        <v>1</v>
      </c>
      <c r="F173" s="50"/>
      <c r="G173" s="79" t="s">
        <v>196</v>
      </c>
      <c r="H173" s="55">
        <v>1</v>
      </c>
    </row>
    <row r="174" spans="1:8" ht="15.75" customHeight="1" x14ac:dyDescent="0.2">
      <c r="A174" s="9"/>
      <c r="B174" s="10">
        <v>1311</v>
      </c>
      <c r="C174" s="27" t="s">
        <v>45</v>
      </c>
      <c r="D174" s="78" t="s">
        <v>441</v>
      </c>
      <c r="E174" s="77">
        <v>1</v>
      </c>
      <c r="F174" s="50"/>
      <c r="G174" s="79" t="s">
        <v>441</v>
      </c>
      <c r="H174" s="55">
        <v>1</v>
      </c>
    </row>
    <row r="175" spans="1:8" ht="15.75" customHeight="1" x14ac:dyDescent="0.2">
      <c r="A175" s="9"/>
      <c r="B175" s="10">
        <v>1311</v>
      </c>
      <c r="C175" s="27" t="s">
        <v>45</v>
      </c>
      <c r="D175" s="78" t="s">
        <v>442</v>
      </c>
      <c r="E175" s="77">
        <v>1</v>
      </c>
      <c r="F175" s="50"/>
      <c r="G175" s="79" t="s">
        <v>442</v>
      </c>
      <c r="H175" s="55">
        <v>1</v>
      </c>
    </row>
    <row r="176" spans="1:8" ht="15.75" customHeight="1" x14ac:dyDescent="0.2">
      <c r="A176" s="9"/>
      <c r="B176" s="10">
        <v>1311</v>
      </c>
      <c r="C176" s="27" t="s">
        <v>45</v>
      </c>
      <c r="D176" s="78" t="s">
        <v>443</v>
      </c>
      <c r="E176" s="77">
        <v>1</v>
      </c>
      <c r="F176" s="50"/>
      <c r="G176" s="79" t="s">
        <v>443</v>
      </c>
      <c r="H176" s="55">
        <v>1</v>
      </c>
    </row>
    <row r="177" spans="1:8" ht="15.75" customHeight="1" x14ac:dyDescent="0.2">
      <c r="A177" s="9"/>
      <c r="B177" s="10">
        <v>1311</v>
      </c>
      <c r="C177" s="27" t="s">
        <v>45</v>
      </c>
      <c r="D177" s="78" t="s">
        <v>444</v>
      </c>
      <c r="E177" s="77">
        <v>1</v>
      </c>
      <c r="F177" s="50"/>
      <c r="G177" s="79" t="s">
        <v>444</v>
      </c>
      <c r="H177" s="55">
        <v>1</v>
      </c>
    </row>
    <row r="178" spans="1:8" ht="15.75" customHeight="1" x14ac:dyDescent="0.2">
      <c r="A178" s="9"/>
      <c r="B178" s="10">
        <v>1311</v>
      </c>
      <c r="C178" s="27" t="s">
        <v>45</v>
      </c>
      <c r="D178" s="78" t="s">
        <v>445</v>
      </c>
      <c r="E178" s="77">
        <v>1</v>
      </c>
      <c r="F178" s="50"/>
      <c r="G178" s="79" t="s">
        <v>445</v>
      </c>
      <c r="H178" s="55">
        <v>1</v>
      </c>
    </row>
    <row r="179" spans="1:8" ht="15.75" customHeight="1" x14ac:dyDescent="0.2">
      <c r="A179" s="9"/>
      <c r="B179" s="10">
        <v>1311</v>
      </c>
      <c r="C179" s="27" t="s">
        <v>45</v>
      </c>
      <c r="D179" s="78" t="s">
        <v>446</v>
      </c>
      <c r="E179" s="77">
        <v>1</v>
      </c>
      <c r="F179" s="50"/>
      <c r="G179" s="79" t="s">
        <v>446</v>
      </c>
      <c r="H179" s="55">
        <v>1</v>
      </c>
    </row>
    <row r="180" spans="1:8" ht="15.75" customHeight="1" x14ac:dyDescent="0.2">
      <c r="A180" s="9"/>
      <c r="B180" s="10">
        <v>1311</v>
      </c>
      <c r="C180" s="27" t="s">
        <v>45</v>
      </c>
      <c r="D180" s="78" t="s">
        <v>447</v>
      </c>
      <c r="E180" s="77">
        <v>1</v>
      </c>
      <c r="F180" s="50"/>
      <c r="G180" s="79" t="s">
        <v>447</v>
      </c>
      <c r="H180" s="55">
        <v>1</v>
      </c>
    </row>
    <row r="181" spans="1:8" ht="15.75" customHeight="1" x14ac:dyDescent="0.2">
      <c r="A181" s="9"/>
      <c r="B181" s="10">
        <v>1311</v>
      </c>
      <c r="C181" s="27" t="s">
        <v>45</v>
      </c>
      <c r="D181" s="78" t="s">
        <v>448</v>
      </c>
      <c r="E181" s="77">
        <v>1</v>
      </c>
      <c r="F181" s="50"/>
      <c r="G181" s="79" t="s">
        <v>448</v>
      </c>
      <c r="H181" s="55">
        <v>1</v>
      </c>
    </row>
    <row r="182" spans="1:8" ht="15.75" customHeight="1" x14ac:dyDescent="0.2">
      <c r="A182" s="9"/>
      <c r="B182" s="10">
        <v>1311</v>
      </c>
      <c r="C182" s="27" t="s">
        <v>45</v>
      </c>
      <c r="D182" s="78" t="s">
        <v>449</v>
      </c>
      <c r="E182" s="77">
        <v>1</v>
      </c>
      <c r="F182" s="50"/>
      <c r="G182" s="79" t="s">
        <v>449</v>
      </c>
      <c r="H182" s="55">
        <v>1</v>
      </c>
    </row>
    <row r="183" spans="1:8" ht="15.75" customHeight="1" x14ac:dyDescent="0.2">
      <c r="A183" s="9"/>
      <c r="B183" s="10">
        <v>1311</v>
      </c>
      <c r="C183" s="27" t="s">
        <v>45</v>
      </c>
      <c r="D183" s="78" t="s">
        <v>450</v>
      </c>
      <c r="E183" s="77">
        <v>1</v>
      </c>
      <c r="F183" s="50"/>
      <c r="G183" s="79" t="s">
        <v>450</v>
      </c>
      <c r="H183" s="55">
        <v>1</v>
      </c>
    </row>
    <row r="184" spans="1:8" ht="15.75" customHeight="1" x14ac:dyDescent="0.2">
      <c r="A184" s="9"/>
      <c r="B184" s="10">
        <v>1311</v>
      </c>
      <c r="C184" s="27" t="s">
        <v>45</v>
      </c>
      <c r="D184" s="78" t="s">
        <v>451</v>
      </c>
      <c r="E184" s="77">
        <v>1</v>
      </c>
      <c r="F184" s="50"/>
      <c r="G184" s="79" t="s">
        <v>451</v>
      </c>
      <c r="H184" s="55">
        <v>1</v>
      </c>
    </row>
    <row r="185" spans="1:8" ht="15.75" customHeight="1" x14ac:dyDescent="0.2">
      <c r="A185" s="9"/>
      <c r="B185" s="66"/>
      <c r="C185" s="77"/>
      <c r="D185" s="78"/>
      <c r="E185" s="77"/>
      <c r="F185" s="50"/>
      <c r="G185" s="79" t="s">
        <v>452</v>
      </c>
      <c r="H185" s="55">
        <v>1</v>
      </c>
    </row>
    <row r="186" spans="1:8" x14ac:dyDescent="0.2">
      <c r="A186" s="9"/>
      <c r="B186" s="24"/>
      <c r="C186" s="74" t="s">
        <v>15</v>
      </c>
      <c r="D186" s="8" t="s">
        <v>14</v>
      </c>
      <c r="E186" s="75">
        <f>SUM(E187:E221)</f>
        <v>35</v>
      </c>
      <c r="F186" s="50"/>
      <c r="G186" s="75" t="s">
        <v>14</v>
      </c>
      <c r="H186" s="12">
        <f>SUM(H187:H221)</f>
        <v>35</v>
      </c>
    </row>
    <row r="187" spans="1:8" x14ac:dyDescent="0.2">
      <c r="A187" s="9"/>
      <c r="B187" s="10">
        <v>1311</v>
      </c>
      <c r="C187" s="80" t="s">
        <v>157</v>
      </c>
      <c r="D187" s="6" t="s">
        <v>172</v>
      </c>
      <c r="E187" s="77">
        <v>1</v>
      </c>
      <c r="F187" s="50"/>
      <c r="G187" s="6" t="s">
        <v>172</v>
      </c>
      <c r="H187" s="55">
        <v>1</v>
      </c>
    </row>
    <row r="188" spans="1:8" x14ac:dyDescent="0.2">
      <c r="A188" s="9"/>
      <c r="B188" s="10">
        <v>1311</v>
      </c>
      <c r="C188" s="81" t="s">
        <v>157</v>
      </c>
      <c r="D188" s="6" t="s">
        <v>174</v>
      </c>
      <c r="E188" s="77">
        <v>1</v>
      </c>
      <c r="F188" s="50"/>
      <c r="G188" s="6" t="s">
        <v>174</v>
      </c>
      <c r="H188" s="55">
        <v>1</v>
      </c>
    </row>
    <row r="189" spans="1:8" x14ac:dyDescent="0.2">
      <c r="A189" s="9"/>
      <c r="B189" s="10">
        <v>1311</v>
      </c>
      <c r="C189" s="81" t="s">
        <v>157</v>
      </c>
      <c r="D189" s="6" t="s">
        <v>188</v>
      </c>
      <c r="E189" s="77">
        <v>1</v>
      </c>
      <c r="F189" s="50"/>
      <c r="G189" s="6" t="s">
        <v>188</v>
      </c>
      <c r="H189" s="55">
        <v>1</v>
      </c>
    </row>
    <row r="190" spans="1:8" x14ac:dyDescent="0.2">
      <c r="A190" s="9"/>
      <c r="B190" s="10">
        <v>1311</v>
      </c>
      <c r="C190" s="81" t="s">
        <v>157</v>
      </c>
      <c r="D190" s="6" t="s">
        <v>178</v>
      </c>
      <c r="E190" s="77">
        <v>1</v>
      </c>
      <c r="F190" s="50"/>
      <c r="G190" s="6" t="s">
        <v>178</v>
      </c>
      <c r="H190" s="55">
        <v>1</v>
      </c>
    </row>
    <row r="191" spans="1:8" x14ac:dyDescent="0.2">
      <c r="A191" s="9"/>
      <c r="B191" s="10">
        <v>1311</v>
      </c>
      <c r="C191" s="81" t="s">
        <v>157</v>
      </c>
      <c r="D191" s="6" t="s">
        <v>190</v>
      </c>
      <c r="E191" s="77">
        <v>1</v>
      </c>
      <c r="F191" s="50"/>
      <c r="G191" s="1" t="s">
        <v>190</v>
      </c>
      <c r="H191" s="55">
        <v>1</v>
      </c>
    </row>
    <row r="192" spans="1:8" x14ac:dyDescent="0.2">
      <c r="A192" s="9"/>
      <c r="B192" s="10">
        <v>1311</v>
      </c>
      <c r="C192" s="81" t="s">
        <v>157</v>
      </c>
      <c r="D192" s="6" t="s">
        <v>164</v>
      </c>
      <c r="E192" s="77">
        <v>1</v>
      </c>
      <c r="F192" s="50"/>
      <c r="G192" s="6" t="s">
        <v>164</v>
      </c>
      <c r="H192" s="55">
        <v>1</v>
      </c>
    </row>
    <row r="193" spans="1:8" x14ac:dyDescent="0.2">
      <c r="A193" s="9"/>
      <c r="B193" s="10">
        <v>1311</v>
      </c>
      <c r="C193" s="81" t="s">
        <v>157</v>
      </c>
      <c r="D193" s="6" t="s">
        <v>162</v>
      </c>
      <c r="E193" s="77">
        <v>1</v>
      </c>
      <c r="F193" s="50"/>
      <c r="G193" s="6" t="s">
        <v>162</v>
      </c>
      <c r="H193" s="55">
        <v>1</v>
      </c>
    </row>
    <row r="194" spans="1:8" x14ac:dyDescent="0.2">
      <c r="A194" s="9"/>
      <c r="B194" s="10">
        <v>1311</v>
      </c>
      <c r="C194" s="81" t="s">
        <v>157</v>
      </c>
      <c r="D194" s="6" t="s">
        <v>453</v>
      </c>
      <c r="E194" s="77">
        <v>1</v>
      </c>
      <c r="F194" s="50"/>
      <c r="G194" s="6" t="s">
        <v>453</v>
      </c>
      <c r="H194" s="55">
        <v>1</v>
      </c>
    </row>
    <row r="195" spans="1:8" x14ac:dyDescent="0.2">
      <c r="A195" s="9"/>
      <c r="B195" s="10">
        <v>1311</v>
      </c>
      <c r="C195" s="81" t="s">
        <v>157</v>
      </c>
      <c r="D195" s="6" t="s">
        <v>194</v>
      </c>
      <c r="E195" s="77">
        <v>1</v>
      </c>
      <c r="F195" s="50"/>
      <c r="G195" s="6" t="s">
        <v>194</v>
      </c>
      <c r="H195" s="55">
        <v>1</v>
      </c>
    </row>
    <row r="196" spans="1:8" x14ac:dyDescent="0.2">
      <c r="A196" s="9"/>
      <c r="B196" s="10">
        <v>1311</v>
      </c>
      <c r="C196" s="81" t="s">
        <v>157</v>
      </c>
      <c r="D196" s="6" t="s">
        <v>193</v>
      </c>
      <c r="E196" s="77">
        <v>1</v>
      </c>
      <c r="F196" s="50"/>
      <c r="G196" s="6" t="s">
        <v>193</v>
      </c>
      <c r="H196" s="55">
        <v>1</v>
      </c>
    </row>
    <row r="197" spans="1:8" x14ac:dyDescent="0.2">
      <c r="A197" s="9"/>
      <c r="B197" s="10">
        <v>1311</v>
      </c>
      <c r="C197" s="81" t="s">
        <v>157</v>
      </c>
      <c r="D197" s="6" t="s">
        <v>173</v>
      </c>
      <c r="E197" s="77">
        <v>1</v>
      </c>
      <c r="F197" s="50"/>
      <c r="G197" s="6" t="s">
        <v>173</v>
      </c>
      <c r="H197" s="55">
        <v>1</v>
      </c>
    </row>
    <row r="198" spans="1:8" x14ac:dyDescent="0.2">
      <c r="A198" s="9"/>
      <c r="B198" s="10">
        <v>1311</v>
      </c>
      <c r="C198" s="81" t="s">
        <v>157</v>
      </c>
      <c r="D198" s="6" t="s">
        <v>171</v>
      </c>
      <c r="E198" s="77">
        <v>1</v>
      </c>
      <c r="F198" s="50"/>
      <c r="G198" s="6" t="s">
        <v>171</v>
      </c>
      <c r="H198" s="55">
        <v>1</v>
      </c>
    </row>
    <row r="199" spans="1:8" x14ac:dyDescent="0.2">
      <c r="A199" s="9"/>
      <c r="B199" s="10">
        <v>1311</v>
      </c>
      <c r="C199" s="81" t="s">
        <v>157</v>
      </c>
      <c r="D199" s="6" t="s">
        <v>175</v>
      </c>
      <c r="E199" s="77">
        <v>1</v>
      </c>
      <c r="F199" s="50"/>
      <c r="G199" s="6" t="s">
        <v>175</v>
      </c>
      <c r="H199" s="55">
        <v>1</v>
      </c>
    </row>
    <row r="200" spans="1:8" x14ac:dyDescent="0.2">
      <c r="A200" s="9"/>
      <c r="B200" s="10">
        <v>1311</v>
      </c>
      <c r="C200" s="81" t="s">
        <v>157</v>
      </c>
      <c r="D200" s="6" t="s">
        <v>187</v>
      </c>
      <c r="E200" s="77">
        <v>1</v>
      </c>
      <c r="F200" s="50"/>
      <c r="G200" s="6" t="s">
        <v>187</v>
      </c>
      <c r="H200" s="55">
        <v>1</v>
      </c>
    </row>
    <row r="201" spans="1:8" x14ac:dyDescent="0.2">
      <c r="A201" s="9"/>
      <c r="B201" s="10">
        <v>1311</v>
      </c>
      <c r="C201" s="81" t="s">
        <v>157</v>
      </c>
      <c r="D201" s="6" t="s">
        <v>176</v>
      </c>
      <c r="E201" s="77">
        <v>1</v>
      </c>
      <c r="F201" s="50"/>
      <c r="G201" s="6" t="s">
        <v>176</v>
      </c>
      <c r="H201" s="55">
        <v>1</v>
      </c>
    </row>
    <row r="202" spans="1:8" x14ac:dyDescent="0.2">
      <c r="A202" s="9"/>
      <c r="B202" s="10">
        <v>1311</v>
      </c>
      <c r="C202" s="81" t="s">
        <v>157</v>
      </c>
      <c r="D202" s="6" t="s">
        <v>170</v>
      </c>
      <c r="E202" s="77">
        <v>1</v>
      </c>
      <c r="F202" s="50"/>
      <c r="G202" s="6" t="s">
        <v>170</v>
      </c>
      <c r="H202" s="55">
        <v>1</v>
      </c>
    </row>
    <row r="203" spans="1:8" x14ac:dyDescent="0.2">
      <c r="A203" s="9"/>
      <c r="B203" s="10">
        <v>1311</v>
      </c>
      <c r="C203" s="81" t="s">
        <v>157</v>
      </c>
      <c r="D203" s="6" t="s">
        <v>163</v>
      </c>
      <c r="E203" s="77">
        <v>1</v>
      </c>
      <c r="F203" s="50"/>
      <c r="G203" s="6" t="s">
        <v>163</v>
      </c>
      <c r="H203" s="55">
        <v>1</v>
      </c>
    </row>
    <row r="204" spans="1:8" x14ac:dyDescent="0.2">
      <c r="A204" s="9"/>
      <c r="B204" s="10">
        <v>1311</v>
      </c>
      <c r="C204" s="81" t="s">
        <v>157</v>
      </c>
      <c r="D204" s="6" t="s">
        <v>166</v>
      </c>
      <c r="E204" s="77">
        <v>1</v>
      </c>
      <c r="F204" s="50"/>
      <c r="G204" s="6" t="s">
        <v>166</v>
      </c>
      <c r="H204" s="55">
        <v>1</v>
      </c>
    </row>
    <row r="205" spans="1:8" x14ac:dyDescent="0.2">
      <c r="A205" s="9"/>
      <c r="B205" s="10">
        <v>1311</v>
      </c>
      <c r="C205" s="81" t="s">
        <v>157</v>
      </c>
      <c r="D205" s="6" t="s">
        <v>161</v>
      </c>
      <c r="E205" s="77">
        <v>1</v>
      </c>
      <c r="F205" s="50"/>
      <c r="G205" s="6" t="s">
        <v>161</v>
      </c>
      <c r="H205" s="55">
        <v>1</v>
      </c>
    </row>
    <row r="206" spans="1:8" x14ac:dyDescent="0.2">
      <c r="A206" s="9"/>
      <c r="B206" s="10">
        <v>1311</v>
      </c>
      <c r="C206" s="81" t="s">
        <v>157</v>
      </c>
      <c r="D206" s="6" t="s">
        <v>167</v>
      </c>
      <c r="E206" s="77">
        <v>1</v>
      </c>
      <c r="F206" s="50"/>
      <c r="G206" s="6" t="s">
        <v>167</v>
      </c>
      <c r="H206" s="55">
        <v>1</v>
      </c>
    </row>
    <row r="207" spans="1:8" x14ac:dyDescent="0.2">
      <c r="A207" s="9"/>
      <c r="B207" s="10">
        <v>1311</v>
      </c>
      <c r="C207" s="81" t="s">
        <v>157</v>
      </c>
      <c r="D207" s="6" t="s">
        <v>165</v>
      </c>
      <c r="E207" s="77">
        <v>1</v>
      </c>
      <c r="F207" s="50"/>
      <c r="G207" s="6" t="s">
        <v>165</v>
      </c>
      <c r="H207" s="55">
        <v>1</v>
      </c>
    </row>
    <row r="208" spans="1:8" x14ac:dyDescent="0.2">
      <c r="A208" s="9"/>
      <c r="B208" s="10">
        <v>1311</v>
      </c>
      <c r="C208" s="81" t="s">
        <v>157</v>
      </c>
      <c r="D208" s="6" t="s">
        <v>179</v>
      </c>
      <c r="E208" s="77">
        <v>1</v>
      </c>
      <c r="F208" s="50"/>
      <c r="G208" s="6" t="s">
        <v>179</v>
      </c>
      <c r="H208" s="55">
        <v>1</v>
      </c>
    </row>
    <row r="209" spans="1:8" x14ac:dyDescent="0.2">
      <c r="A209" s="9"/>
      <c r="B209" s="10">
        <v>1311</v>
      </c>
      <c r="C209" s="81" t="s">
        <v>157</v>
      </c>
      <c r="D209" s="6" t="s">
        <v>158</v>
      </c>
      <c r="E209" s="77">
        <v>1</v>
      </c>
      <c r="F209" s="50"/>
      <c r="G209" s="6" t="s">
        <v>158</v>
      </c>
      <c r="H209" s="55">
        <v>1</v>
      </c>
    </row>
    <row r="210" spans="1:8" x14ac:dyDescent="0.2">
      <c r="A210" s="9"/>
      <c r="B210" s="10">
        <v>1311</v>
      </c>
      <c r="C210" s="81" t="s">
        <v>157</v>
      </c>
      <c r="D210" s="6" t="s">
        <v>168</v>
      </c>
      <c r="E210" s="77">
        <v>1</v>
      </c>
      <c r="F210" s="50"/>
      <c r="G210" s="6" t="s">
        <v>168</v>
      </c>
      <c r="H210" s="55">
        <v>1</v>
      </c>
    </row>
    <row r="211" spans="1:8" x14ac:dyDescent="0.2">
      <c r="A211" s="9"/>
      <c r="B211" s="10">
        <v>1311</v>
      </c>
      <c r="C211" s="81" t="s">
        <v>157</v>
      </c>
      <c r="D211" s="6" t="s">
        <v>160</v>
      </c>
      <c r="E211" s="77">
        <v>1</v>
      </c>
      <c r="F211" s="50"/>
      <c r="G211" s="6" t="s">
        <v>160</v>
      </c>
      <c r="H211" s="55">
        <v>1</v>
      </c>
    </row>
    <row r="212" spans="1:8" x14ac:dyDescent="0.2">
      <c r="A212" s="9"/>
      <c r="B212" s="10">
        <v>1311</v>
      </c>
      <c r="C212" s="81" t="s">
        <v>157</v>
      </c>
      <c r="D212" s="6" t="s">
        <v>180</v>
      </c>
      <c r="E212" s="77">
        <v>1</v>
      </c>
      <c r="F212" s="50"/>
      <c r="G212" s="6" t="s">
        <v>180</v>
      </c>
      <c r="H212" s="55">
        <v>1</v>
      </c>
    </row>
    <row r="213" spans="1:8" x14ac:dyDescent="0.2">
      <c r="A213" s="9"/>
      <c r="B213" s="10">
        <v>1311</v>
      </c>
      <c r="C213" s="81" t="s">
        <v>157</v>
      </c>
      <c r="D213" s="6" t="s">
        <v>182</v>
      </c>
      <c r="E213" s="77">
        <v>1</v>
      </c>
      <c r="F213" s="50"/>
      <c r="G213" s="6" t="s">
        <v>182</v>
      </c>
      <c r="H213" s="55">
        <v>1</v>
      </c>
    </row>
    <row r="214" spans="1:8" x14ac:dyDescent="0.2">
      <c r="A214" s="9"/>
      <c r="B214" s="10">
        <v>1311</v>
      </c>
      <c r="C214" s="81" t="s">
        <v>157</v>
      </c>
      <c r="D214" s="6" t="s">
        <v>71</v>
      </c>
      <c r="E214" s="77">
        <v>1</v>
      </c>
      <c r="F214" s="50"/>
      <c r="G214" s="6" t="s">
        <v>71</v>
      </c>
      <c r="H214" s="55">
        <v>1</v>
      </c>
    </row>
    <row r="215" spans="1:8" x14ac:dyDescent="0.2">
      <c r="A215" s="9"/>
      <c r="B215" s="10">
        <v>1311</v>
      </c>
      <c r="C215" s="81" t="s">
        <v>157</v>
      </c>
      <c r="D215" s="6" t="s">
        <v>189</v>
      </c>
      <c r="E215" s="77">
        <v>1</v>
      </c>
      <c r="F215" s="50"/>
      <c r="G215" s="6" t="s">
        <v>189</v>
      </c>
      <c r="H215" s="55">
        <v>1</v>
      </c>
    </row>
    <row r="216" spans="1:8" x14ac:dyDescent="0.2">
      <c r="A216" s="9"/>
      <c r="B216" s="10">
        <v>1311</v>
      </c>
      <c r="C216" s="81" t="s">
        <v>157</v>
      </c>
      <c r="D216" s="6" t="s">
        <v>454</v>
      </c>
      <c r="E216" s="77">
        <v>1</v>
      </c>
      <c r="F216" s="50"/>
      <c r="G216" s="6" t="s">
        <v>454</v>
      </c>
      <c r="H216" s="55">
        <v>1</v>
      </c>
    </row>
    <row r="217" spans="1:8" x14ac:dyDescent="0.2">
      <c r="A217" s="9"/>
      <c r="B217" s="10">
        <v>1311</v>
      </c>
      <c r="C217" s="81" t="s">
        <v>157</v>
      </c>
      <c r="D217" s="6" t="s">
        <v>183</v>
      </c>
      <c r="E217" s="77">
        <v>1</v>
      </c>
      <c r="F217" s="50"/>
      <c r="G217" s="1" t="s">
        <v>183</v>
      </c>
      <c r="H217" s="55">
        <v>1</v>
      </c>
    </row>
    <row r="218" spans="1:8" x14ac:dyDescent="0.2">
      <c r="A218" s="9"/>
      <c r="B218" s="10">
        <v>1311</v>
      </c>
      <c r="C218" s="81" t="s">
        <v>157</v>
      </c>
      <c r="D218" s="6" t="s">
        <v>177</v>
      </c>
      <c r="E218" s="77">
        <v>1</v>
      </c>
      <c r="F218" s="50"/>
      <c r="G218" s="6" t="s">
        <v>177</v>
      </c>
      <c r="H218" s="55">
        <v>1</v>
      </c>
    </row>
    <row r="219" spans="1:8" x14ac:dyDescent="0.2">
      <c r="A219" s="9"/>
      <c r="B219" s="10">
        <v>1311</v>
      </c>
      <c r="C219" s="81" t="s">
        <v>157</v>
      </c>
      <c r="D219" s="6" t="s">
        <v>186</v>
      </c>
      <c r="E219" s="77">
        <v>1</v>
      </c>
      <c r="F219" s="50"/>
      <c r="G219" s="6" t="s">
        <v>186</v>
      </c>
      <c r="H219" s="55">
        <v>1</v>
      </c>
    </row>
    <row r="220" spans="1:8" x14ac:dyDescent="0.2">
      <c r="A220" s="9"/>
      <c r="B220" s="10">
        <v>1311</v>
      </c>
      <c r="C220" s="81" t="s">
        <v>157</v>
      </c>
      <c r="D220" s="6" t="s">
        <v>455</v>
      </c>
      <c r="E220" s="77">
        <v>1</v>
      </c>
      <c r="F220" s="50"/>
      <c r="G220" s="6" t="s">
        <v>455</v>
      </c>
      <c r="H220" s="55">
        <v>1</v>
      </c>
    </row>
    <row r="221" spans="1:8" x14ac:dyDescent="0.2">
      <c r="A221" s="9"/>
      <c r="B221" s="10">
        <v>1311</v>
      </c>
      <c r="C221" s="81" t="s">
        <v>157</v>
      </c>
      <c r="D221" s="6" t="s">
        <v>456</v>
      </c>
      <c r="E221" s="77">
        <v>1</v>
      </c>
      <c r="F221" s="50"/>
      <c r="G221" s="6" t="s">
        <v>456</v>
      </c>
      <c r="H221" s="55">
        <v>1</v>
      </c>
    </row>
    <row r="222" spans="1:8" x14ac:dyDescent="0.2">
      <c r="A222" s="9"/>
      <c r="B222" s="11"/>
      <c r="C222" s="74" t="s">
        <v>12</v>
      </c>
      <c r="D222" s="8" t="s">
        <v>13</v>
      </c>
      <c r="E222" s="75">
        <f>SUM(E223:E223)</f>
        <v>1</v>
      </c>
      <c r="F222" s="50"/>
      <c r="G222" s="75" t="s">
        <v>13</v>
      </c>
      <c r="H222" s="8">
        <f>SUM(H223:H223)</f>
        <v>1</v>
      </c>
    </row>
    <row r="223" spans="1:8" x14ac:dyDescent="0.2">
      <c r="A223" s="9"/>
      <c r="B223" s="10">
        <v>1311</v>
      </c>
      <c r="C223" s="82" t="s">
        <v>457</v>
      </c>
      <c r="D223" s="6" t="s">
        <v>204</v>
      </c>
      <c r="E223" s="77">
        <v>1</v>
      </c>
      <c r="F223" s="50"/>
      <c r="G223" s="6" t="s">
        <v>204</v>
      </c>
      <c r="H223" s="55">
        <v>1</v>
      </c>
    </row>
    <row r="224" spans="1:8" s="3" customFormat="1" x14ac:dyDescent="0.2">
      <c r="A224" s="9"/>
      <c r="B224" s="11"/>
      <c r="C224" s="74" t="s">
        <v>10</v>
      </c>
      <c r="D224" s="8" t="s">
        <v>11</v>
      </c>
      <c r="E224" s="75">
        <f>SUM(E225:E239)</f>
        <v>17</v>
      </c>
      <c r="F224" s="51"/>
      <c r="G224" s="75" t="s">
        <v>11</v>
      </c>
      <c r="H224" s="8">
        <f>SUM(H225:H239)</f>
        <v>17</v>
      </c>
    </row>
    <row r="225" spans="1:8" x14ac:dyDescent="0.2">
      <c r="A225" s="9"/>
      <c r="B225" s="10">
        <v>1311</v>
      </c>
      <c r="C225" s="80" t="s">
        <v>458</v>
      </c>
      <c r="D225" s="6" t="s">
        <v>416</v>
      </c>
      <c r="E225" s="77">
        <v>3</v>
      </c>
      <c r="F225" s="50"/>
      <c r="G225" s="1" t="s">
        <v>416</v>
      </c>
      <c r="H225" s="55">
        <v>3</v>
      </c>
    </row>
    <row r="226" spans="1:8" x14ac:dyDescent="0.2">
      <c r="A226" s="9"/>
      <c r="B226" s="10">
        <v>1311</v>
      </c>
      <c r="C226" s="80" t="s">
        <v>459</v>
      </c>
      <c r="D226" s="6" t="s">
        <v>215</v>
      </c>
      <c r="E226" s="77">
        <v>1</v>
      </c>
      <c r="F226" s="50"/>
      <c r="G226" s="1" t="s">
        <v>215</v>
      </c>
      <c r="H226" s="55">
        <v>1</v>
      </c>
    </row>
    <row r="227" spans="1:8" x14ac:dyDescent="0.2">
      <c r="A227" s="9"/>
      <c r="B227" s="10">
        <v>1311</v>
      </c>
      <c r="C227" s="80" t="s">
        <v>459</v>
      </c>
      <c r="D227" s="6" t="s">
        <v>123</v>
      </c>
      <c r="E227" s="77">
        <v>1</v>
      </c>
      <c r="F227" s="50"/>
      <c r="G227" s="1" t="s">
        <v>123</v>
      </c>
      <c r="H227" s="55">
        <v>1</v>
      </c>
    </row>
    <row r="228" spans="1:8" x14ac:dyDescent="0.2">
      <c r="A228" s="9"/>
      <c r="B228" s="10">
        <v>1311</v>
      </c>
      <c r="C228" s="80" t="s">
        <v>459</v>
      </c>
      <c r="D228" s="6" t="s">
        <v>460</v>
      </c>
      <c r="E228" s="77">
        <v>1</v>
      </c>
      <c r="F228" s="50"/>
      <c r="G228" s="1" t="s">
        <v>460</v>
      </c>
      <c r="H228" s="55">
        <v>1</v>
      </c>
    </row>
    <row r="229" spans="1:8" x14ac:dyDescent="0.2">
      <c r="A229" s="9"/>
      <c r="B229" s="10">
        <v>1311</v>
      </c>
      <c r="C229" s="80" t="s">
        <v>459</v>
      </c>
      <c r="D229" s="6" t="s">
        <v>211</v>
      </c>
      <c r="E229" s="77">
        <v>1</v>
      </c>
      <c r="F229" s="50"/>
      <c r="G229" s="1" t="s">
        <v>211</v>
      </c>
      <c r="H229" s="55">
        <v>1</v>
      </c>
    </row>
    <row r="230" spans="1:8" x14ac:dyDescent="0.2">
      <c r="A230" s="9"/>
      <c r="B230" s="10">
        <v>1311</v>
      </c>
      <c r="C230" s="80" t="s">
        <v>459</v>
      </c>
      <c r="D230" s="6" t="s">
        <v>461</v>
      </c>
      <c r="E230" s="77">
        <v>1</v>
      </c>
      <c r="F230" s="50"/>
      <c r="G230" s="1" t="s">
        <v>461</v>
      </c>
      <c r="H230" s="55">
        <v>1</v>
      </c>
    </row>
    <row r="231" spans="1:8" x14ac:dyDescent="0.2">
      <c r="A231" s="9"/>
      <c r="B231" s="10">
        <v>1311</v>
      </c>
      <c r="C231" s="80" t="s">
        <v>459</v>
      </c>
      <c r="D231" s="6" t="s">
        <v>88</v>
      </c>
      <c r="E231" s="77">
        <v>1</v>
      </c>
      <c r="F231" s="50"/>
      <c r="G231" s="1" t="s">
        <v>88</v>
      </c>
      <c r="H231" s="55">
        <v>1</v>
      </c>
    </row>
    <row r="232" spans="1:8" x14ac:dyDescent="0.2">
      <c r="A232" s="9"/>
      <c r="B232" s="10">
        <v>1311</v>
      </c>
      <c r="C232" s="80" t="s">
        <v>459</v>
      </c>
      <c r="D232" s="6" t="s">
        <v>214</v>
      </c>
      <c r="E232" s="77">
        <v>1</v>
      </c>
      <c r="F232" s="50"/>
      <c r="G232" s="1" t="s">
        <v>214</v>
      </c>
      <c r="H232" s="55">
        <v>1</v>
      </c>
    </row>
    <row r="233" spans="1:8" x14ac:dyDescent="0.2">
      <c r="A233" s="9"/>
      <c r="B233" s="10">
        <v>1311</v>
      </c>
      <c r="C233" s="80" t="s">
        <v>459</v>
      </c>
      <c r="D233" s="6" t="s">
        <v>89</v>
      </c>
      <c r="E233" s="77">
        <v>1</v>
      </c>
      <c r="F233" s="50"/>
      <c r="G233" s="1" t="s">
        <v>89</v>
      </c>
      <c r="H233" s="55">
        <v>1</v>
      </c>
    </row>
    <row r="234" spans="1:8" x14ac:dyDescent="0.2">
      <c r="A234" s="9"/>
      <c r="B234" s="10">
        <v>1311</v>
      </c>
      <c r="C234" s="80" t="s">
        <v>459</v>
      </c>
      <c r="D234" s="6" t="s">
        <v>209</v>
      </c>
      <c r="E234" s="77">
        <v>1</v>
      </c>
      <c r="F234" s="50"/>
      <c r="G234" s="1" t="s">
        <v>209</v>
      </c>
      <c r="H234" s="55">
        <v>1</v>
      </c>
    </row>
    <row r="235" spans="1:8" x14ac:dyDescent="0.2">
      <c r="A235" s="9"/>
      <c r="B235" s="10">
        <v>1311</v>
      </c>
      <c r="C235" s="80" t="s">
        <v>459</v>
      </c>
      <c r="D235" s="6" t="s">
        <v>221</v>
      </c>
      <c r="E235" s="77">
        <v>1</v>
      </c>
      <c r="F235" s="50"/>
      <c r="G235" s="1" t="s">
        <v>221</v>
      </c>
      <c r="H235" s="55">
        <v>1</v>
      </c>
    </row>
    <row r="236" spans="1:8" x14ac:dyDescent="0.2">
      <c r="A236" s="9"/>
      <c r="B236" s="10">
        <v>1311</v>
      </c>
      <c r="C236" s="80" t="s">
        <v>459</v>
      </c>
      <c r="D236" s="6" t="s">
        <v>216</v>
      </c>
      <c r="E236" s="77">
        <v>1</v>
      </c>
      <c r="F236" s="50"/>
      <c r="G236" s="1" t="s">
        <v>216</v>
      </c>
      <c r="H236" s="55">
        <v>1</v>
      </c>
    </row>
    <row r="237" spans="1:8" x14ac:dyDescent="0.2">
      <c r="A237" s="9"/>
      <c r="B237" s="10">
        <v>1311</v>
      </c>
      <c r="C237" s="80" t="s">
        <v>459</v>
      </c>
      <c r="D237" s="6" t="s">
        <v>220</v>
      </c>
      <c r="E237" s="77">
        <v>1</v>
      </c>
      <c r="F237" s="50"/>
      <c r="G237" s="1" t="s">
        <v>220</v>
      </c>
      <c r="H237" s="55">
        <v>1</v>
      </c>
    </row>
    <row r="238" spans="1:8" x14ac:dyDescent="0.2">
      <c r="A238" s="9"/>
      <c r="B238" s="10">
        <v>1311</v>
      </c>
      <c r="C238" s="80" t="s">
        <v>459</v>
      </c>
      <c r="D238" s="6" t="s">
        <v>207</v>
      </c>
      <c r="E238" s="77">
        <v>1</v>
      </c>
      <c r="F238" s="50"/>
      <c r="G238" s="1" t="s">
        <v>207</v>
      </c>
      <c r="H238" s="55">
        <v>1</v>
      </c>
    </row>
    <row r="239" spans="1:8" x14ac:dyDescent="0.2">
      <c r="A239" s="9"/>
      <c r="B239" s="10">
        <v>1311</v>
      </c>
      <c r="C239" s="80" t="s">
        <v>459</v>
      </c>
      <c r="D239" s="6" t="s">
        <v>416</v>
      </c>
      <c r="E239" s="77">
        <v>1</v>
      </c>
      <c r="F239" s="50"/>
      <c r="G239" s="1" t="s">
        <v>416</v>
      </c>
      <c r="H239" s="55">
        <v>1</v>
      </c>
    </row>
    <row r="240" spans="1:8" x14ac:dyDescent="0.2">
      <c r="A240" s="9"/>
      <c r="B240" s="12"/>
      <c r="C240" s="74" t="s">
        <v>222</v>
      </c>
      <c r="D240" s="8" t="s">
        <v>223</v>
      </c>
      <c r="E240" s="75">
        <f>SUM(E241:E243)</f>
        <v>4</v>
      </c>
      <c r="F240" s="50"/>
      <c r="G240" s="75" t="s">
        <v>223</v>
      </c>
      <c r="H240" s="12">
        <f>SUM(H241:H243)</f>
        <v>4</v>
      </c>
    </row>
    <row r="241" spans="1:8" x14ac:dyDescent="0.2">
      <c r="A241" s="9"/>
      <c r="B241" s="10">
        <v>1311</v>
      </c>
      <c r="C241" s="82" t="s">
        <v>224</v>
      </c>
      <c r="D241" s="6" t="s">
        <v>49</v>
      </c>
      <c r="E241" s="77">
        <v>1</v>
      </c>
      <c r="F241" s="50"/>
      <c r="G241" s="1" t="s">
        <v>49</v>
      </c>
      <c r="H241" s="55">
        <v>1</v>
      </c>
    </row>
    <row r="242" spans="1:8" x14ac:dyDescent="0.2">
      <c r="B242" s="10">
        <v>1311</v>
      </c>
      <c r="C242" s="82" t="s">
        <v>224</v>
      </c>
      <c r="D242" s="6" t="s">
        <v>462</v>
      </c>
      <c r="E242" s="77">
        <v>1</v>
      </c>
      <c r="F242" s="50"/>
      <c r="G242" s="1" t="s">
        <v>462</v>
      </c>
      <c r="H242" s="55">
        <v>1</v>
      </c>
    </row>
    <row r="243" spans="1:8" x14ac:dyDescent="0.2">
      <c r="B243" s="10">
        <v>1311</v>
      </c>
      <c r="C243" s="82" t="s">
        <v>224</v>
      </c>
      <c r="D243" s="6" t="s">
        <v>416</v>
      </c>
      <c r="E243" s="77">
        <v>2</v>
      </c>
      <c r="F243" s="50"/>
      <c r="G243" s="6" t="s">
        <v>416</v>
      </c>
      <c r="H243" s="55">
        <v>2</v>
      </c>
    </row>
    <row r="244" spans="1:8" x14ac:dyDescent="0.2">
      <c r="F244" s="1"/>
    </row>
    <row r="245" spans="1:8" ht="27" customHeight="1" x14ac:dyDescent="0.2">
      <c r="A245" s="108" t="s">
        <v>463</v>
      </c>
      <c r="B245" s="109"/>
      <c r="C245" s="109"/>
      <c r="D245" s="109"/>
      <c r="E245" s="109"/>
      <c r="F245" s="109"/>
      <c r="G245" s="109"/>
      <c r="H245" s="109"/>
    </row>
    <row r="246" spans="1:8" x14ac:dyDescent="0.2">
      <c r="A246" s="1" t="s">
        <v>23</v>
      </c>
      <c r="F246" s="1"/>
      <c r="G246" s="5"/>
    </row>
    <row r="247" spans="1:8" x14ac:dyDescent="0.2">
      <c r="A247" s="1" t="s">
        <v>22</v>
      </c>
      <c r="F247" s="1"/>
    </row>
    <row r="248" spans="1:8" x14ac:dyDescent="0.2">
      <c r="A248" s="1" t="s">
        <v>20</v>
      </c>
      <c r="F248" s="1"/>
    </row>
    <row r="249" spans="1:8" x14ac:dyDescent="0.2">
      <c r="F249" s="1"/>
    </row>
    <row r="250" spans="1:8" x14ac:dyDescent="0.2">
      <c r="F250" s="1"/>
    </row>
    <row r="251" spans="1:8" x14ac:dyDescent="0.2">
      <c r="F251" s="1"/>
    </row>
    <row r="252" spans="1:8" x14ac:dyDescent="0.2">
      <c r="F252" s="1"/>
    </row>
    <row r="253" spans="1:8" x14ac:dyDescent="0.2">
      <c r="F253" s="1"/>
    </row>
    <row r="254" spans="1:8" x14ac:dyDescent="0.2">
      <c r="F254" s="1"/>
    </row>
    <row r="255" spans="1:8" x14ac:dyDescent="0.2">
      <c r="F255" s="1"/>
    </row>
    <row r="256" spans="1:8" x14ac:dyDescent="0.2">
      <c r="F256" s="1"/>
    </row>
    <row r="257" spans="6:6" x14ac:dyDescent="0.2">
      <c r="F257" s="1"/>
    </row>
    <row r="258" spans="6:6" x14ac:dyDescent="0.2">
      <c r="F258" s="1"/>
    </row>
    <row r="259" spans="6:6" x14ac:dyDescent="0.2">
      <c r="F259" s="1"/>
    </row>
    <row r="260" spans="6:6" x14ac:dyDescent="0.2">
      <c r="F260" s="1"/>
    </row>
    <row r="261" spans="6:6" x14ac:dyDescent="0.2">
      <c r="F261" s="1"/>
    </row>
    <row r="262" spans="6:6" x14ac:dyDescent="0.2">
      <c r="F262" s="1"/>
    </row>
    <row r="263" spans="6:6" x14ac:dyDescent="0.2">
      <c r="F263" s="1"/>
    </row>
    <row r="264" spans="6:6" x14ac:dyDescent="0.2">
      <c r="F264" s="1"/>
    </row>
    <row r="265" spans="6:6" x14ac:dyDescent="0.2">
      <c r="F265" s="1"/>
    </row>
    <row r="266" spans="6:6" x14ac:dyDescent="0.2">
      <c r="F266" s="1"/>
    </row>
    <row r="267" spans="6:6" x14ac:dyDescent="0.2">
      <c r="F267" s="1"/>
    </row>
    <row r="268" spans="6:6" x14ac:dyDescent="0.2">
      <c r="F268" s="1"/>
    </row>
    <row r="269" spans="6:6" x14ac:dyDescent="0.2">
      <c r="F269" s="1"/>
    </row>
    <row r="270" spans="6:6" x14ac:dyDescent="0.2">
      <c r="F270" s="1"/>
    </row>
    <row r="271" spans="6:6" x14ac:dyDescent="0.2">
      <c r="F271" s="1"/>
    </row>
    <row r="272" spans="6:6" x14ac:dyDescent="0.2">
      <c r="F272" s="1"/>
    </row>
    <row r="273" spans="6:6" x14ac:dyDescent="0.2">
      <c r="F273" s="1"/>
    </row>
    <row r="274" spans="6:6" x14ac:dyDescent="0.2">
      <c r="F274" s="1"/>
    </row>
    <row r="275" spans="6:6" x14ac:dyDescent="0.2">
      <c r="F275" s="1"/>
    </row>
    <row r="276" spans="6:6" x14ac:dyDescent="0.2">
      <c r="F276" s="1"/>
    </row>
    <row r="277" spans="6:6" x14ac:dyDescent="0.2">
      <c r="F277" s="1"/>
    </row>
    <row r="278" spans="6:6" x14ac:dyDescent="0.2">
      <c r="F278" s="1"/>
    </row>
    <row r="279" spans="6:6" x14ac:dyDescent="0.2">
      <c r="F279" s="1"/>
    </row>
    <row r="280" spans="6:6" x14ac:dyDescent="0.2">
      <c r="F280" s="1"/>
    </row>
    <row r="281" spans="6:6" x14ac:dyDescent="0.2">
      <c r="F281" s="1"/>
    </row>
    <row r="282" spans="6:6" x14ac:dyDescent="0.2">
      <c r="F282" s="1"/>
    </row>
    <row r="283" spans="6:6" x14ac:dyDescent="0.2">
      <c r="F283" s="1"/>
    </row>
    <row r="284" spans="6:6" x14ac:dyDescent="0.2">
      <c r="F284" s="1"/>
    </row>
    <row r="285" spans="6:6" x14ac:dyDescent="0.2">
      <c r="F285" s="1"/>
    </row>
    <row r="286" spans="6:6" x14ac:dyDescent="0.2">
      <c r="F286" s="1"/>
    </row>
    <row r="287" spans="6:6" x14ac:dyDescent="0.2">
      <c r="F287" s="1"/>
    </row>
    <row r="288" spans="6:6" x14ac:dyDescent="0.2">
      <c r="F288" s="1"/>
    </row>
    <row r="289" spans="6:6" x14ac:dyDescent="0.2">
      <c r="F289" s="1"/>
    </row>
    <row r="290" spans="6:6" x14ac:dyDescent="0.2">
      <c r="F290" s="1"/>
    </row>
    <row r="291" spans="6:6" x14ac:dyDescent="0.2">
      <c r="F291" s="1"/>
    </row>
    <row r="292" spans="6:6" x14ac:dyDescent="0.2">
      <c r="F292" s="1"/>
    </row>
    <row r="293" spans="6:6" x14ac:dyDescent="0.2">
      <c r="F293" s="1"/>
    </row>
    <row r="294" spans="6:6" x14ac:dyDescent="0.2">
      <c r="F294" s="1"/>
    </row>
    <row r="295" spans="6:6" x14ac:dyDescent="0.2">
      <c r="F295" s="1"/>
    </row>
    <row r="296" spans="6:6" x14ac:dyDescent="0.2">
      <c r="F296" s="1"/>
    </row>
    <row r="297" spans="6:6" x14ac:dyDescent="0.2">
      <c r="F297" s="1"/>
    </row>
    <row r="298" spans="6:6" x14ac:dyDescent="0.2">
      <c r="F298" s="1"/>
    </row>
    <row r="299" spans="6:6" x14ac:dyDescent="0.2">
      <c r="F299" s="1"/>
    </row>
    <row r="300" spans="6:6" x14ac:dyDescent="0.2">
      <c r="F300" s="1"/>
    </row>
    <row r="301" spans="6:6" x14ac:dyDescent="0.2">
      <c r="F301" s="1"/>
    </row>
    <row r="302" spans="6:6" x14ac:dyDescent="0.2">
      <c r="F302" s="1"/>
    </row>
    <row r="303" spans="6:6" x14ac:dyDescent="0.2">
      <c r="F303" s="1"/>
    </row>
    <row r="304" spans="6:6" x14ac:dyDescent="0.2">
      <c r="F304" s="1"/>
    </row>
    <row r="305" spans="6:6" x14ac:dyDescent="0.2">
      <c r="F305" s="1"/>
    </row>
    <row r="306" spans="6:6" x14ac:dyDescent="0.2">
      <c r="F306" s="1"/>
    </row>
    <row r="307" spans="6:6" x14ac:dyDescent="0.2">
      <c r="F307" s="1"/>
    </row>
    <row r="308" spans="6:6" x14ac:dyDescent="0.2">
      <c r="F308" s="1"/>
    </row>
    <row r="309" spans="6:6" x14ac:dyDescent="0.2">
      <c r="F309" s="1"/>
    </row>
    <row r="310" spans="6:6" x14ac:dyDescent="0.2">
      <c r="F310" s="1"/>
    </row>
    <row r="311" spans="6:6" x14ac:dyDescent="0.2">
      <c r="F311" s="1"/>
    </row>
    <row r="312" spans="6:6" x14ac:dyDescent="0.2">
      <c r="F312" s="1"/>
    </row>
    <row r="313" spans="6:6" x14ac:dyDescent="0.2">
      <c r="F313" s="1"/>
    </row>
    <row r="314" spans="6:6" x14ac:dyDescent="0.2">
      <c r="F314" s="1"/>
    </row>
    <row r="315" spans="6:6" x14ac:dyDescent="0.2">
      <c r="F315" s="1"/>
    </row>
    <row r="316" spans="6:6" x14ac:dyDescent="0.2">
      <c r="F316" s="1"/>
    </row>
    <row r="317" spans="6:6" x14ac:dyDescent="0.2">
      <c r="F317" s="1"/>
    </row>
    <row r="318" spans="6:6" x14ac:dyDescent="0.2">
      <c r="F318" s="1"/>
    </row>
    <row r="319" spans="6:6" x14ac:dyDescent="0.2">
      <c r="F319" s="1"/>
    </row>
    <row r="320" spans="6:6" x14ac:dyDescent="0.2">
      <c r="F320" s="1"/>
    </row>
    <row r="321" spans="6:6" x14ac:dyDescent="0.2">
      <c r="F321" s="1"/>
    </row>
    <row r="322" spans="6:6" x14ac:dyDescent="0.2">
      <c r="F322" s="1"/>
    </row>
    <row r="323" spans="6:6" x14ac:dyDescent="0.2">
      <c r="F323" s="1"/>
    </row>
    <row r="324" spans="6:6" x14ac:dyDescent="0.2">
      <c r="F324" s="1"/>
    </row>
    <row r="325" spans="6:6" x14ac:dyDescent="0.2">
      <c r="F325" s="1"/>
    </row>
    <row r="326" spans="6:6" x14ac:dyDescent="0.2">
      <c r="F326" s="1"/>
    </row>
    <row r="327" spans="6:6" x14ac:dyDescent="0.2">
      <c r="F327" s="1"/>
    </row>
    <row r="328" spans="6:6" x14ac:dyDescent="0.2">
      <c r="F328" s="1"/>
    </row>
    <row r="329" spans="6:6" x14ac:dyDescent="0.2">
      <c r="F329" s="1"/>
    </row>
    <row r="330" spans="6:6" x14ac:dyDescent="0.2">
      <c r="F330" s="1"/>
    </row>
    <row r="331" spans="6:6" x14ac:dyDescent="0.2">
      <c r="F331" s="1"/>
    </row>
    <row r="332" spans="6:6" x14ac:dyDescent="0.2">
      <c r="F332" s="1"/>
    </row>
    <row r="333" spans="6:6" x14ac:dyDescent="0.2">
      <c r="F333" s="1"/>
    </row>
    <row r="334" spans="6:6" x14ac:dyDescent="0.2">
      <c r="F334" s="1"/>
    </row>
    <row r="335" spans="6:6" x14ac:dyDescent="0.2">
      <c r="F335" s="1"/>
    </row>
    <row r="336" spans="6:6" x14ac:dyDescent="0.2">
      <c r="F336" s="1"/>
    </row>
    <row r="337" spans="6:6" x14ac:dyDescent="0.2">
      <c r="F337" s="1"/>
    </row>
    <row r="338" spans="6:6" x14ac:dyDescent="0.2">
      <c r="F338" s="1"/>
    </row>
    <row r="339" spans="6:6" x14ac:dyDescent="0.2">
      <c r="F339" s="1"/>
    </row>
    <row r="340" spans="6:6" x14ac:dyDescent="0.2">
      <c r="F340" s="1"/>
    </row>
    <row r="341" spans="6:6" x14ac:dyDescent="0.2">
      <c r="F341" s="1"/>
    </row>
    <row r="342" spans="6:6" x14ac:dyDescent="0.2">
      <c r="F342" s="1"/>
    </row>
    <row r="343" spans="6:6" x14ac:dyDescent="0.2">
      <c r="F343" s="1"/>
    </row>
    <row r="344" spans="6:6" x14ac:dyDescent="0.2">
      <c r="F344" s="1"/>
    </row>
    <row r="345" spans="6:6" x14ac:dyDescent="0.2">
      <c r="F345" s="1"/>
    </row>
    <row r="346" spans="6:6" x14ac:dyDescent="0.2">
      <c r="F346" s="1"/>
    </row>
    <row r="347" spans="6:6" x14ac:dyDescent="0.2">
      <c r="F347" s="1"/>
    </row>
    <row r="348" spans="6:6" x14ac:dyDescent="0.2">
      <c r="F348" s="1"/>
    </row>
    <row r="349" spans="6:6" x14ac:dyDescent="0.2">
      <c r="F349" s="1"/>
    </row>
    <row r="350" spans="6:6" x14ac:dyDescent="0.2">
      <c r="F350" s="1"/>
    </row>
    <row r="351" spans="6:6" x14ac:dyDescent="0.2">
      <c r="F351" s="1"/>
    </row>
    <row r="352" spans="6:6" x14ac:dyDescent="0.2">
      <c r="F352" s="1"/>
    </row>
    <row r="353" spans="6:6" x14ac:dyDescent="0.2">
      <c r="F353" s="1"/>
    </row>
    <row r="354" spans="6:6" x14ac:dyDescent="0.2">
      <c r="F354" s="1"/>
    </row>
    <row r="355" spans="6:6" x14ac:dyDescent="0.2">
      <c r="F355" s="1"/>
    </row>
    <row r="356" spans="6:6" x14ac:dyDescent="0.2">
      <c r="F356" s="1"/>
    </row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  <row r="418" spans="6:6" x14ac:dyDescent="0.2">
      <c r="F418" s="1"/>
    </row>
    <row r="419" spans="6:6" x14ac:dyDescent="0.2">
      <c r="F419" s="1"/>
    </row>
    <row r="420" spans="6:6" x14ac:dyDescent="0.2">
      <c r="F420" s="1"/>
    </row>
    <row r="421" spans="6:6" x14ac:dyDescent="0.2">
      <c r="F421" s="1"/>
    </row>
    <row r="422" spans="6:6" x14ac:dyDescent="0.2">
      <c r="F422" s="1"/>
    </row>
    <row r="423" spans="6:6" x14ac:dyDescent="0.2">
      <c r="F423" s="1"/>
    </row>
    <row r="424" spans="6:6" x14ac:dyDescent="0.2">
      <c r="F424" s="1"/>
    </row>
    <row r="425" spans="6:6" x14ac:dyDescent="0.2">
      <c r="F425" s="1"/>
    </row>
    <row r="426" spans="6:6" x14ac:dyDescent="0.2">
      <c r="F426" s="1"/>
    </row>
    <row r="427" spans="6:6" x14ac:dyDescent="0.2">
      <c r="F427" s="1"/>
    </row>
    <row r="428" spans="6:6" x14ac:dyDescent="0.2">
      <c r="F428" s="1"/>
    </row>
    <row r="429" spans="6:6" x14ac:dyDescent="0.2">
      <c r="F429" s="1"/>
    </row>
    <row r="430" spans="6:6" x14ac:dyDescent="0.2">
      <c r="F430" s="1"/>
    </row>
    <row r="431" spans="6:6" x14ac:dyDescent="0.2">
      <c r="F431" s="1"/>
    </row>
    <row r="432" spans="6:6" x14ac:dyDescent="0.2">
      <c r="F432" s="1"/>
    </row>
    <row r="433" spans="6:6" x14ac:dyDescent="0.2">
      <c r="F433" s="1"/>
    </row>
    <row r="434" spans="6:6" x14ac:dyDescent="0.2">
      <c r="F434" s="1"/>
    </row>
    <row r="435" spans="6:6" x14ac:dyDescent="0.2">
      <c r="F435" s="1"/>
    </row>
    <row r="436" spans="6:6" x14ac:dyDescent="0.2">
      <c r="F436" s="1"/>
    </row>
    <row r="437" spans="6:6" x14ac:dyDescent="0.2">
      <c r="F437" s="1"/>
    </row>
    <row r="438" spans="6:6" x14ac:dyDescent="0.2">
      <c r="F438" s="1"/>
    </row>
    <row r="439" spans="6:6" x14ac:dyDescent="0.2">
      <c r="F439" s="1"/>
    </row>
    <row r="440" spans="6:6" x14ac:dyDescent="0.2">
      <c r="F440" s="1"/>
    </row>
    <row r="441" spans="6:6" x14ac:dyDescent="0.2">
      <c r="F441" s="1"/>
    </row>
    <row r="442" spans="6:6" x14ac:dyDescent="0.2">
      <c r="F442" s="1"/>
    </row>
    <row r="443" spans="6:6" x14ac:dyDescent="0.2">
      <c r="F443" s="1"/>
    </row>
    <row r="444" spans="6:6" x14ac:dyDescent="0.2">
      <c r="F444" s="1"/>
    </row>
    <row r="445" spans="6:6" x14ac:dyDescent="0.2">
      <c r="F445" s="1"/>
    </row>
    <row r="446" spans="6:6" x14ac:dyDescent="0.2">
      <c r="F446" s="1"/>
    </row>
    <row r="447" spans="6:6" x14ac:dyDescent="0.2">
      <c r="F447" s="1"/>
    </row>
    <row r="448" spans="6:6" x14ac:dyDescent="0.2">
      <c r="F448" s="1"/>
    </row>
    <row r="449" spans="6:6" x14ac:dyDescent="0.2">
      <c r="F449" s="1"/>
    </row>
    <row r="450" spans="6:6" x14ac:dyDescent="0.2">
      <c r="F450" s="1"/>
    </row>
    <row r="451" spans="6:6" x14ac:dyDescent="0.2">
      <c r="F451" s="1"/>
    </row>
    <row r="452" spans="6:6" x14ac:dyDescent="0.2">
      <c r="F452" s="1"/>
    </row>
    <row r="453" spans="6:6" x14ac:dyDescent="0.2">
      <c r="F453" s="1"/>
    </row>
    <row r="454" spans="6:6" x14ac:dyDescent="0.2">
      <c r="F454" s="1"/>
    </row>
    <row r="455" spans="6:6" x14ac:dyDescent="0.2">
      <c r="F455" s="1"/>
    </row>
    <row r="456" spans="6:6" x14ac:dyDescent="0.2">
      <c r="F456" s="1"/>
    </row>
    <row r="457" spans="6:6" x14ac:dyDescent="0.2">
      <c r="F457" s="1"/>
    </row>
    <row r="458" spans="6:6" x14ac:dyDescent="0.2">
      <c r="F458" s="1"/>
    </row>
    <row r="459" spans="6:6" x14ac:dyDescent="0.2">
      <c r="F459" s="1"/>
    </row>
    <row r="460" spans="6:6" x14ac:dyDescent="0.2">
      <c r="F460" s="1"/>
    </row>
    <row r="461" spans="6:6" x14ac:dyDescent="0.2">
      <c r="F461" s="1"/>
    </row>
    <row r="462" spans="6:6" x14ac:dyDescent="0.2">
      <c r="F462" s="1"/>
    </row>
    <row r="463" spans="6:6" x14ac:dyDescent="0.2">
      <c r="F463" s="1"/>
    </row>
    <row r="464" spans="6:6" x14ac:dyDescent="0.2">
      <c r="F464" s="1"/>
    </row>
    <row r="465" spans="6:6" x14ac:dyDescent="0.2">
      <c r="F465" s="1"/>
    </row>
    <row r="466" spans="6:6" x14ac:dyDescent="0.2">
      <c r="F466" s="1"/>
    </row>
    <row r="467" spans="6:6" x14ac:dyDescent="0.2">
      <c r="F467" s="1"/>
    </row>
    <row r="468" spans="6:6" x14ac:dyDescent="0.2">
      <c r="F468" s="1"/>
    </row>
    <row r="469" spans="6:6" x14ac:dyDescent="0.2">
      <c r="F469" s="1"/>
    </row>
    <row r="470" spans="6:6" x14ac:dyDescent="0.2">
      <c r="F470" s="1"/>
    </row>
    <row r="471" spans="6:6" x14ac:dyDescent="0.2">
      <c r="F471" s="1"/>
    </row>
    <row r="472" spans="6:6" x14ac:dyDescent="0.2">
      <c r="F472" s="1"/>
    </row>
    <row r="473" spans="6:6" x14ac:dyDescent="0.2">
      <c r="F473" s="1"/>
    </row>
    <row r="474" spans="6:6" x14ac:dyDescent="0.2">
      <c r="F474" s="1"/>
    </row>
    <row r="475" spans="6:6" x14ac:dyDescent="0.2">
      <c r="F475" s="1"/>
    </row>
    <row r="476" spans="6:6" x14ac:dyDescent="0.2">
      <c r="F476" s="1"/>
    </row>
    <row r="477" spans="6:6" x14ac:dyDescent="0.2">
      <c r="F477" s="1"/>
    </row>
    <row r="478" spans="6:6" x14ac:dyDescent="0.2">
      <c r="F478" s="1"/>
    </row>
    <row r="479" spans="6:6" x14ac:dyDescent="0.2">
      <c r="F479" s="1"/>
    </row>
    <row r="480" spans="6:6" x14ac:dyDescent="0.2">
      <c r="F480" s="1"/>
    </row>
    <row r="481" spans="6:6" x14ac:dyDescent="0.2">
      <c r="F481" s="1"/>
    </row>
    <row r="482" spans="6:6" x14ac:dyDescent="0.2">
      <c r="F482" s="1"/>
    </row>
    <row r="483" spans="6:6" x14ac:dyDescent="0.2">
      <c r="F483" s="1"/>
    </row>
    <row r="484" spans="6:6" x14ac:dyDescent="0.2">
      <c r="F484" s="1"/>
    </row>
    <row r="485" spans="6:6" x14ac:dyDescent="0.2">
      <c r="F485" s="1"/>
    </row>
    <row r="486" spans="6:6" x14ac:dyDescent="0.2">
      <c r="F486" s="1"/>
    </row>
    <row r="487" spans="6:6" x14ac:dyDescent="0.2">
      <c r="F487" s="1"/>
    </row>
    <row r="488" spans="6:6" x14ac:dyDescent="0.2">
      <c r="F488" s="1"/>
    </row>
    <row r="489" spans="6:6" x14ac:dyDescent="0.2">
      <c r="F489" s="1"/>
    </row>
    <row r="490" spans="6:6" x14ac:dyDescent="0.2">
      <c r="F490" s="1"/>
    </row>
    <row r="491" spans="6:6" x14ac:dyDescent="0.2">
      <c r="F491" s="1"/>
    </row>
    <row r="492" spans="6:6" x14ac:dyDescent="0.2">
      <c r="F492" s="1"/>
    </row>
    <row r="493" spans="6:6" x14ac:dyDescent="0.2">
      <c r="F493" s="1"/>
    </row>
    <row r="494" spans="6:6" x14ac:dyDescent="0.2">
      <c r="F494" s="1"/>
    </row>
    <row r="495" spans="6:6" x14ac:dyDescent="0.2">
      <c r="F495" s="1"/>
    </row>
    <row r="496" spans="6:6" x14ac:dyDescent="0.2">
      <c r="F496" s="1"/>
    </row>
    <row r="497" spans="6:6" x14ac:dyDescent="0.2">
      <c r="F497" s="1"/>
    </row>
    <row r="498" spans="6:6" x14ac:dyDescent="0.2">
      <c r="F498" s="1"/>
    </row>
    <row r="499" spans="6:6" x14ac:dyDescent="0.2">
      <c r="F499" s="1"/>
    </row>
    <row r="500" spans="6:6" x14ac:dyDescent="0.2">
      <c r="F500" s="1"/>
    </row>
    <row r="501" spans="6:6" x14ac:dyDescent="0.2">
      <c r="F501" s="1"/>
    </row>
    <row r="502" spans="6:6" x14ac:dyDescent="0.2">
      <c r="F502" s="1"/>
    </row>
    <row r="503" spans="6:6" x14ac:dyDescent="0.2">
      <c r="F503" s="1"/>
    </row>
    <row r="504" spans="6:6" x14ac:dyDescent="0.2">
      <c r="F504" s="1"/>
    </row>
    <row r="505" spans="6:6" x14ac:dyDescent="0.2">
      <c r="F505" s="1"/>
    </row>
    <row r="506" spans="6:6" x14ac:dyDescent="0.2">
      <c r="F506" s="1"/>
    </row>
    <row r="507" spans="6:6" x14ac:dyDescent="0.2">
      <c r="F507" s="1"/>
    </row>
    <row r="508" spans="6:6" x14ac:dyDescent="0.2">
      <c r="F508" s="1"/>
    </row>
    <row r="509" spans="6:6" x14ac:dyDescent="0.2">
      <c r="F509" s="1"/>
    </row>
    <row r="510" spans="6:6" x14ac:dyDescent="0.2">
      <c r="F510" s="1"/>
    </row>
    <row r="511" spans="6:6" x14ac:dyDescent="0.2">
      <c r="F511" s="1"/>
    </row>
    <row r="512" spans="6:6" x14ac:dyDescent="0.2">
      <c r="F512" s="1"/>
    </row>
    <row r="513" spans="6:6" x14ac:dyDescent="0.2">
      <c r="F513" s="1"/>
    </row>
    <row r="514" spans="6:6" x14ac:dyDescent="0.2">
      <c r="F514" s="1"/>
    </row>
    <row r="515" spans="6:6" x14ac:dyDescent="0.2">
      <c r="F515" s="1"/>
    </row>
    <row r="516" spans="6:6" x14ac:dyDescent="0.2">
      <c r="F516" s="1"/>
    </row>
    <row r="517" spans="6:6" x14ac:dyDescent="0.2">
      <c r="F517" s="1"/>
    </row>
    <row r="518" spans="6:6" x14ac:dyDescent="0.2">
      <c r="F518" s="1"/>
    </row>
    <row r="519" spans="6:6" x14ac:dyDescent="0.2">
      <c r="F519" s="1"/>
    </row>
    <row r="520" spans="6:6" x14ac:dyDescent="0.2">
      <c r="F520" s="1"/>
    </row>
    <row r="521" spans="6:6" x14ac:dyDescent="0.2">
      <c r="F521" s="1"/>
    </row>
    <row r="522" spans="6:6" x14ac:dyDescent="0.2">
      <c r="F522" s="1"/>
    </row>
    <row r="523" spans="6:6" x14ac:dyDescent="0.2">
      <c r="F523" s="1"/>
    </row>
    <row r="524" spans="6:6" x14ac:dyDescent="0.2">
      <c r="F524" s="1"/>
    </row>
    <row r="525" spans="6:6" x14ac:dyDescent="0.2">
      <c r="F525" s="1"/>
    </row>
    <row r="526" spans="6:6" x14ac:dyDescent="0.2">
      <c r="F526" s="1"/>
    </row>
    <row r="527" spans="6:6" x14ac:dyDescent="0.2">
      <c r="F527" s="1"/>
    </row>
    <row r="528" spans="6:6" x14ac:dyDescent="0.2">
      <c r="F528" s="1"/>
    </row>
    <row r="529" spans="6:6" x14ac:dyDescent="0.2">
      <c r="F529" s="1"/>
    </row>
    <row r="530" spans="6:6" x14ac:dyDescent="0.2">
      <c r="F530" s="1"/>
    </row>
    <row r="531" spans="6:6" x14ac:dyDescent="0.2">
      <c r="F531" s="1"/>
    </row>
    <row r="532" spans="6:6" x14ac:dyDescent="0.2">
      <c r="F532" s="1"/>
    </row>
    <row r="533" spans="6:6" x14ac:dyDescent="0.2">
      <c r="F533" s="1"/>
    </row>
    <row r="534" spans="6:6" x14ac:dyDescent="0.2">
      <c r="F534" s="1"/>
    </row>
    <row r="535" spans="6:6" x14ac:dyDescent="0.2">
      <c r="F535" s="1"/>
    </row>
    <row r="536" spans="6:6" x14ac:dyDescent="0.2">
      <c r="F536" s="1"/>
    </row>
    <row r="537" spans="6:6" x14ac:dyDescent="0.2">
      <c r="F537" s="1"/>
    </row>
    <row r="538" spans="6:6" x14ac:dyDescent="0.2">
      <c r="F538" s="1"/>
    </row>
    <row r="539" spans="6:6" x14ac:dyDescent="0.2">
      <c r="F539" s="1"/>
    </row>
    <row r="540" spans="6:6" x14ac:dyDescent="0.2">
      <c r="F540" s="1"/>
    </row>
    <row r="541" spans="6:6" x14ac:dyDescent="0.2">
      <c r="F541" s="1"/>
    </row>
    <row r="542" spans="6:6" x14ac:dyDescent="0.2">
      <c r="F542" s="1"/>
    </row>
    <row r="543" spans="6:6" x14ac:dyDescent="0.2">
      <c r="F543" s="1"/>
    </row>
    <row r="544" spans="6:6" x14ac:dyDescent="0.2">
      <c r="F544" s="1"/>
    </row>
    <row r="545" spans="6:6" x14ac:dyDescent="0.2">
      <c r="F545" s="1"/>
    </row>
    <row r="546" spans="6:6" x14ac:dyDescent="0.2">
      <c r="F546" s="1"/>
    </row>
    <row r="547" spans="6:6" x14ac:dyDescent="0.2">
      <c r="F547" s="1"/>
    </row>
    <row r="548" spans="6:6" x14ac:dyDescent="0.2">
      <c r="F548" s="1"/>
    </row>
    <row r="549" spans="6:6" x14ac:dyDescent="0.2">
      <c r="F549" s="1"/>
    </row>
    <row r="550" spans="6:6" x14ac:dyDescent="0.2">
      <c r="F550" s="1"/>
    </row>
    <row r="551" spans="6:6" x14ac:dyDescent="0.2">
      <c r="F551" s="1"/>
    </row>
    <row r="552" spans="6:6" x14ac:dyDescent="0.2">
      <c r="F552" s="1"/>
    </row>
    <row r="553" spans="6:6" x14ac:dyDescent="0.2">
      <c r="F553" s="1"/>
    </row>
    <row r="554" spans="6:6" x14ac:dyDescent="0.2">
      <c r="F554" s="1"/>
    </row>
    <row r="555" spans="6:6" x14ac:dyDescent="0.2">
      <c r="F555" s="1"/>
    </row>
    <row r="556" spans="6:6" x14ac:dyDescent="0.2">
      <c r="F556" s="1"/>
    </row>
    <row r="557" spans="6:6" x14ac:dyDescent="0.2">
      <c r="F557" s="1"/>
    </row>
    <row r="558" spans="6:6" x14ac:dyDescent="0.2">
      <c r="F558" s="1"/>
    </row>
    <row r="559" spans="6:6" x14ac:dyDescent="0.2">
      <c r="F559" s="1"/>
    </row>
    <row r="560" spans="6:6" x14ac:dyDescent="0.2">
      <c r="F560" s="1"/>
    </row>
    <row r="561" spans="6:6" x14ac:dyDescent="0.2">
      <c r="F561" s="1"/>
    </row>
    <row r="562" spans="6:6" x14ac:dyDescent="0.2">
      <c r="F562" s="1"/>
    </row>
    <row r="563" spans="6:6" x14ac:dyDescent="0.2">
      <c r="F563" s="1"/>
    </row>
    <row r="564" spans="6:6" x14ac:dyDescent="0.2">
      <c r="F564" s="1"/>
    </row>
    <row r="565" spans="6:6" x14ac:dyDescent="0.2">
      <c r="F565" s="1"/>
    </row>
    <row r="566" spans="6:6" x14ac:dyDescent="0.2">
      <c r="F566" s="1"/>
    </row>
    <row r="567" spans="6:6" x14ac:dyDescent="0.2">
      <c r="F567" s="1"/>
    </row>
    <row r="568" spans="6:6" x14ac:dyDescent="0.2">
      <c r="F568" s="1"/>
    </row>
    <row r="569" spans="6:6" x14ac:dyDescent="0.2">
      <c r="F569" s="1"/>
    </row>
    <row r="570" spans="6:6" x14ac:dyDescent="0.2">
      <c r="F570" s="1"/>
    </row>
    <row r="571" spans="6:6" x14ac:dyDescent="0.2">
      <c r="F571" s="1"/>
    </row>
    <row r="572" spans="6:6" x14ac:dyDescent="0.2">
      <c r="F572" s="1"/>
    </row>
    <row r="573" spans="6:6" x14ac:dyDescent="0.2">
      <c r="F573" s="1"/>
    </row>
    <row r="574" spans="6:6" x14ac:dyDescent="0.2">
      <c r="F574" s="1"/>
    </row>
    <row r="575" spans="6:6" x14ac:dyDescent="0.2">
      <c r="F575" s="1"/>
    </row>
    <row r="576" spans="6:6" x14ac:dyDescent="0.2">
      <c r="F576" s="1"/>
    </row>
    <row r="577" spans="6:6" x14ac:dyDescent="0.2">
      <c r="F577" s="1"/>
    </row>
    <row r="578" spans="6:6" x14ac:dyDescent="0.2">
      <c r="F578" s="1"/>
    </row>
    <row r="579" spans="6:6" x14ac:dyDescent="0.2">
      <c r="F579" s="1"/>
    </row>
    <row r="580" spans="6:6" x14ac:dyDescent="0.2">
      <c r="F580" s="1"/>
    </row>
    <row r="581" spans="6:6" x14ac:dyDescent="0.2">
      <c r="F581" s="1"/>
    </row>
    <row r="582" spans="6:6" x14ac:dyDescent="0.2">
      <c r="F582" s="1"/>
    </row>
    <row r="583" spans="6:6" x14ac:dyDescent="0.2">
      <c r="F583" s="1"/>
    </row>
    <row r="584" spans="6:6" x14ac:dyDescent="0.2">
      <c r="F584" s="1"/>
    </row>
    <row r="585" spans="6:6" x14ac:dyDescent="0.2">
      <c r="F585" s="1"/>
    </row>
    <row r="586" spans="6:6" x14ac:dyDescent="0.2">
      <c r="F586" s="1"/>
    </row>
    <row r="587" spans="6:6" x14ac:dyDescent="0.2">
      <c r="F587" s="1"/>
    </row>
    <row r="588" spans="6:6" x14ac:dyDescent="0.2">
      <c r="F588" s="1"/>
    </row>
    <row r="589" spans="6:6" x14ac:dyDescent="0.2">
      <c r="F589" s="1"/>
    </row>
    <row r="590" spans="6:6" x14ac:dyDescent="0.2">
      <c r="F590" s="1"/>
    </row>
    <row r="591" spans="6:6" x14ac:dyDescent="0.2">
      <c r="F591" s="1"/>
    </row>
    <row r="592" spans="6:6" x14ac:dyDescent="0.2">
      <c r="F592" s="1"/>
    </row>
    <row r="593" spans="6:6" x14ac:dyDescent="0.2">
      <c r="F593" s="1"/>
    </row>
    <row r="594" spans="6:6" x14ac:dyDescent="0.2">
      <c r="F594" s="1"/>
    </row>
    <row r="595" spans="6:6" x14ac:dyDescent="0.2">
      <c r="F595" s="1"/>
    </row>
    <row r="596" spans="6:6" x14ac:dyDescent="0.2">
      <c r="F596" s="1"/>
    </row>
    <row r="597" spans="6:6" x14ac:dyDescent="0.2">
      <c r="F597" s="1"/>
    </row>
    <row r="598" spans="6:6" x14ac:dyDescent="0.2">
      <c r="F598" s="1"/>
    </row>
    <row r="599" spans="6:6" x14ac:dyDescent="0.2">
      <c r="F599" s="1"/>
    </row>
    <row r="600" spans="6:6" x14ac:dyDescent="0.2">
      <c r="F600" s="1"/>
    </row>
    <row r="601" spans="6:6" x14ac:dyDescent="0.2">
      <c r="F601" s="1"/>
    </row>
    <row r="602" spans="6:6" x14ac:dyDescent="0.2">
      <c r="F602" s="1"/>
    </row>
    <row r="603" spans="6:6" x14ac:dyDescent="0.2">
      <c r="F603" s="1"/>
    </row>
    <row r="604" spans="6:6" x14ac:dyDescent="0.2">
      <c r="F604" s="1"/>
    </row>
    <row r="605" spans="6:6" x14ac:dyDescent="0.2">
      <c r="F605" s="1"/>
    </row>
    <row r="606" spans="6:6" x14ac:dyDescent="0.2">
      <c r="F606" s="1"/>
    </row>
    <row r="607" spans="6:6" x14ac:dyDescent="0.2">
      <c r="F607" s="1"/>
    </row>
    <row r="608" spans="6:6" x14ac:dyDescent="0.2">
      <c r="F608" s="1"/>
    </row>
    <row r="609" spans="6:6" x14ac:dyDescent="0.2">
      <c r="F609" s="1"/>
    </row>
    <row r="610" spans="6:6" x14ac:dyDescent="0.2">
      <c r="F610" s="1"/>
    </row>
    <row r="611" spans="6:6" x14ac:dyDescent="0.2">
      <c r="F611" s="1"/>
    </row>
    <row r="612" spans="6:6" x14ac:dyDescent="0.2">
      <c r="F612" s="1"/>
    </row>
    <row r="613" spans="6:6" x14ac:dyDescent="0.2">
      <c r="F613" s="1"/>
    </row>
    <row r="614" spans="6:6" x14ac:dyDescent="0.2">
      <c r="F614" s="1"/>
    </row>
    <row r="615" spans="6:6" x14ac:dyDescent="0.2">
      <c r="F615" s="1"/>
    </row>
    <row r="616" spans="6:6" x14ac:dyDescent="0.2">
      <c r="F616" s="1"/>
    </row>
    <row r="617" spans="6:6" x14ac:dyDescent="0.2">
      <c r="F617" s="1"/>
    </row>
    <row r="618" spans="6:6" x14ac:dyDescent="0.2">
      <c r="F618" s="1"/>
    </row>
    <row r="619" spans="6:6" x14ac:dyDescent="0.2">
      <c r="F619" s="1"/>
    </row>
    <row r="620" spans="6:6" x14ac:dyDescent="0.2">
      <c r="F620" s="1"/>
    </row>
    <row r="621" spans="6:6" x14ac:dyDescent="0.2">
      <c r="F621" s="1"/>
    </row>
    <row r="622" spans="6:6" x14ac:dyDescent="0.2">
      <c r="F622" s="1"/>
    </row>
    <row r="623" spans="6:6" x14ac:dyDescent="0.2">
      <c r="F623" s="1"/>
    </row>
    <row r="624" spans="6:6" x14ac:dyDescent="0.2">
      <c r="F624" s="1"/>
    </row>
    <row r="625" spans="6:6" x14ac:dyDescent="0.2">
      <c r="F625" s="1"/>
    </row>
    <row r="626" spans="6:6" x14ac:dyDescent="0.2">
      <c r="F626" s="1"/>
    </row>
    <row r="627" spans="6:6" x14ac:dyDescent="0.2">
      <c r="F627" s="1"/>
    </row>
    <row r="628" spans="6:6" x14ac:dyDescent="0.2">
      <c r="F628" s="1"/>
    </row>
    <row r="629" spans="6:6" x14ac:dyDescent="0.2">
      <c r="F629" s="1"/>
    </row>
    <row r="630" spans="6:6" x14ac:dyDescent="0.2">
      <c r="F630" s="1"/>
    </row>
    <row r="631" spans="6:6" x14ac:dyDescent="0.2">
      <c r="F631" s="1"/>
    </row>
    <row r="632" spans="6:6" x14ac:dyDescent="0.2">
      <c r="F632" s="1"/>
    </row>
    <row r="633" spans="6:6" x14ac:dyDescent="0.2">
      <c r="F633" s="1"/>
    </row>
    <row r="634" spans="6:6" x14ac:dyDescent="0.2">
      <c r="F634" s="1"/>
    </row>
    <row r="635" spans="6:6" x14ac:dyDescent="0.2">
      <c r="F635" s="1"/>
    </row>
    <row r="636" spans="6:6" x14ac:dyDescent="0.2">
      <c r="F636" s="1"/>
    </row>
    <row r="637" spans="6:6" x14ac:dyDescent="0.2">
      <c r="F637" s="1"/>
    </row>
    <row r="638" spans="6:6" x14ac:dyDescent="0.2">
      <c r="F638" s="1"/>
    </row>
    <row r="639" spans="6:6" x14ac:dyDescent="0.2">
      <c r="F639" s="1"/>
    </row>
    <row r="640" spans="6:6" x14ac:dyDescent="0.2">
      <c r="F640" s="1"/>
    </row>
    <row r="641" spans="6:6" x14ac:dyDescent="0.2">
      <c r="F641" s="1"/>
    </row>
    <row r="642" spans="6:6" x14ac:dyDescent="0.2">
      <c r="F642" s="1"/>
    </row>
    <row r="643" spans="6:6" x14ac:dyDescent="0.2">
      <c r="F643" s="1"/>
    </row>
    <row r="644" spans="6:6" x14ac:dyDescent="0.2">
      <c r="F644" s="1"/>
    </row>
    <row r="645" spans="6:6" x14ac:dyDescent="0.2">
      <c r="F645" s="1"/>
    </row>
    <row r="646" spans="6:6" x14ac:dyDescent="0.2">
      <c r="F646" s="1"/>
    </row>
    <row r="647" spans="6:6" x14ac:dyDescent="0.2">
      <c r="F647" s="1"/>
    </row>
    <row r="648" spans="6:6" x14ac:dyDescent="0.2">
      <c r="F648" s="1"/>
    </row>
    <row r="649" spans="6:6" x14ac:dyDescent="0.2">
      <c r="F649" s="1"/>
    </row>
    <row r="650" spans="6:6" x14ac:dyDescent="0.2">
      <c r="F650" s="1"/>
    </row>
    <row r="651" spans="6:6" x14ac:dyDescent="0.2">
      <c r="F651" s="1"/>
    </row>
    <row r="652" spans="6:6" x14ac:dyDescent="0.2">
      <c r="F652" s="1"/>
    </row>
    <row r="653" spans="6:6" x14ac:dyDescent="0.2">
      <c r="F653" s="1"/>
    </row>
    <row r="654" spans="6:6" x14ac:dyDescent="0.2">
      <c r="F654" s="1"/>
    </row>
    <row r="655" spans="6:6" x14ac:dyDescent="0.2">
      <c r="F655" s="1"/>
    </row>
    <row r="656" spans="6:6" x14ac:dyDescent="0.2">
      <c r="F656" s="1"/>
    </row>
    <row r="657" spans="6:6" x14ac:dyDescent="0.2">
      <c r="F657" s="1"/>
    </row>
    <row r="658" spans="6:6" x14ac:dyDescent="0.2">
      <c r="F658" s="1"/>
    </row>
    <row r="659" spans="6:6" x14ac:dyDescent="0.2">
      <c r="F659" s="1"/>
    </row>
    <row r="660" spans="6:6" x14ac:dyDescent="0.2">
      <c r="F660" s="1"/>
    </row>
    <row r="661" spans="6:6" x14ac:dyDescent="0.2">
      <c r="F661" s="1"/>
    </row>
    <row r="662" spans="6:6" x14ac:dyDescent="0.2">
      <c r="F662" s="1"/>
    </row>
    <row r="663" spans="6:6" x14ac:dyDescent="0.2">
      <c r="F663" s="1"/>
    </row>
    <row r="664" spans="6:6" x14ac:dyDescent="0.2">
      <c r="F664" s="1"/>
    </row>
    <row r="665" spans="6:6" x14ac:dyDescent="0.2">
      <c r="F665" s="1"/>
    </row>
    <row r="666" spans="6:6" x14ac:dyDescent="0.2">
      <c r="F666" s="1"/>
    </row>
    <row r="667" spans="6:6" x14ac:dyDescent="0.2">
      <c r="F667" s="1"/>
    </row>
    <row r="668" spans="6:6" x14ac:dyDescent="0.2">
      <c r="F668" s="1"/>
    </row>
    <row r="669" spans="6:6" x14ac:dyDescent="0.2">
      <c r="F669" s="1"/>
    </row>
    <row r="670" spans="6:6" x14ac:dyDescent="0.2">
      <c r="F670" s="1"/>
    </row>
    <row r="671" spans="6:6" x14ac:dyDescent="0.2">
      <c r="F671" s="1"/>
    </row>
    <row r="672" spans="6:6" x14ac:dyDescent="0.2">
      <c r="F672" s="1"/>
    </row>
    <row r="673" spans="6:6" x14ac:dyDescent="0.2">
      <c r="F673" s="1"/>
    </row>
    <row r="674" spans="6:6" x14ac:dyDescent="0.2">
      <c r="F674" s="1"/>
    </row>
    <row r="675" spans="6:6" x14ac:dyDescent="0.2">
      <c r="F675" s="1"/>
    </row>
    <row r="676" spans="6:6" x14ac:dyDescent="0.2">
      <c r="F676" s="1"/>
    </row>
    <row r="677" spans="6:6" x14ac:dyDescent="0.2">
      <c r="F677" s="1"/>
    </row>
    <row r="678" spans="6:6" x14ac:dyDescent="0.2">
      <c r="F678" s="1"/>
    </row>
    <row r="679" spans="6:6" x14ac:dyDescent="0.2">
      <c r="F679" s="1"/>
    </row>
    <row r="680" spans="6:6" x14ac:dyDescent="0.2">
      <c r="F680" s="1"/>
    </row>
    <row r="681" spans="6:6" x14ac:dyDescent="0.2">
      <c r="F681" s="1"/>
    </row>
    <row r="682" spans="6:6" x14ac:dyDescent="0.2">
      <c r="F682" s="1"/>
    </row>
    <row r="683" spans="6:6" x14ac:dyDescent="0.2">
      <c r="F683" s="1"/>
    </row>
    <row r="684" spans="6:6" x14ac:dyDescent="0.2">
      <c r="F684" s="1"/>
    </row>
    <row r="685" spans="6:6" x14ac:dyDescent="0.2">
      <c r="F685" s="1"/>
    </row>
    <row r="686" spans="6:6" x14ac:dyDescent="0.2">
      <c r="F686" s="1"/>
    </row>
    <row r="687" spans="6:6" x14ac:dyDescent="0.2">
      <c r="F687" s="1"/>
    </row>
    <row r="688" spans="6:6" x14ac:dyDescent="0.2">
      <c r="F688" s="1"/>
    </row>
    <row r="689" spans="6:6" x14ac:dyDescent="0.2">
      <c r="F689" s="1"/>
    </row>
    <row r="690" spans="6:6" x14ac:dyDescent="0.2">
      <c r="F690" s="1"/>
    </row>
    <row r="691" spans="6:6" x14ac:dyDescent="0.2">
      <c r="F691" s="1"/>
    </row>
    <row r="692" spans="6:6" x14ac:dyDescent="0.2">
      <c r="F692" s="1"/>
    </row>
    <row r="693" spans="6:6" x14ac:dyDescent="0.2">
      <c r="F693" s="1"/>
    </row>
    <row r="694" spans="6:6" x14ac:dyDescent="0.2">
      <c r="F694" s="1"/>
    </row>
    <row r="695" spans="6:6" x14ac:dyDescent="0.2">
      <c r="F695" s="1"/>
    </row>
    <row r="696" spans="6:6" x14ac:dyDescent="0.2">
      <c r="F696" s="1"/>
    </row>
    <row r="697" spans="6:6" x14ac:dyDescent="0.2">
      <c r="F697" s="1"/>
    </row>
    <row r="698" spans="6:6" x14ac:dyDescent="0.2">
      <c r="F698" s="1"/>
    </row>
    <row r="699" spans="6:6" x14ac:dyDescent="0.2">
      <c r="F699" s="1"/>
    </row>
    <row r="700" spans="6:6" x14ac:dyDescent="0.2">
      <c r="F700" s="1"/>
    </row>
    <row r="701" spans="6:6" x14ac:dyDescent="0.2">
      <c r="F701" s="1"/>
    </row>
    <row r="702" spans="6:6" x14ac:dyDescent="0.2">
      <c r="F702" s="1"/>
    </row>
    <row r="703" spans="6:6" x14ac:dyDescent="0.2">
      <c r="F703" s="1"/>
    </row>
    <row r="704" spans="6:6" x14ac:dyDescent="0.2">
      <c r="F704" s="1"/>
    </row>
    <row r="705" spans="6:6" x14ac:dyDescent="0.2">
      <c r="F705" s="1"/>
    </row>
    <row r="706" spans="6:6" x14ac:dyDescent="0.2">
      <c r="F706" s="1"/>
    </row>
    <row r="707" spans="6:6" x14ac:dyDescent="0.2">
      <c r="F707" s="1"/>
    </row>
    <row r="708" spans="6:6" x14ac:dyDescent="0.2">
      <c r="F708" s="1"/>
    </row>
    <row r="709" spans="6:6" x14ac:dyDescent="0.2">
      <c r="F709" s="1"/>
    </row>
    <row r="710" spans="6:6" x14ac:dyDescent="0.2">
      <c r="F710" s="1"/>
    </row>
    <row r="711" spans="6:6" x14ac:dyDescent="0.2">
      <c r="F711" s="1"/>
    </row>
    <row r="712" spans="6:6" x14ac:dyDescent="0.2">
      <c r="F712" s="1"/>
    </row>
    <row r="713" spans="6:6" x14ac:dyDescent="0.2">
      <c r="F713" s="1"/>
    </row>
    <row r="714" spans="6:6" x14ac:dyDescent="0.2">
      <c r="F714" s="1"/>
    </row>
    <row r="715" spans="6:6" x14ac:dyDescent="0.2">
      <c r="F715" s="1"/>
    </row>
    <row r="716" spans="6:6" x14ac:dyDescent="0.2">
      <c r="F716" s="1"/>
    </row>
    <row r="717" spans="6:6" x14ac:dyDescent="0.2">
      <c r="F717" s="1"/>
    </row>
    <row r="718" spans="6:6" x14ac:dyDescent="0.2">
      <c r="F718" s="1"/>
    </row>
    <row r="719" spans="6:6" x14ac:dyDescent="0.2">
      <c r="F719" s="1"/>
    </row>
    <row r="720" spans="6:6" x14ac:dyDescent="0.2">
      <c r="F720" s="1"/>
    </row>
    <row r="721" spans="6:6" x14ac:dyDescent="0.2">
      <c r="F721" s="1"/>
    </row>
    <row r="722" spans="6:6" x14ac:dyDescent="0.2">
      <c r="F722" s="1"/>
    </row>
    <row r="723" spans="6:6" x14ac:dyDescent="0.2">
      <c r="F723" s="1"/>
    </row>
    <row r="724" spans="6:6" x14ac:dyDescent="0.2">
      <c r="F724" s="1"/>
    </row>
    <row r="725" spans="6:6" x14ac:dyDescent="0.2">
      <c r="F725" s="1"/>
    </row>
    <row r="726" spans="6:6" x14ac:dyDescent="0.2">
      <c r="F726" s="1"/>
    </row>
    <row r="727" spans="6:6" x14ac:dyDescent="0.2">
      <c r="F727" s="1"/>
    </row>
    <row r="728" spans="6:6" x14ac:dyDescent="0.2">
      <c r="F728" s="1"/>
    </row>
    <row r="729" spans="6:6" x14ac:dyDescent="0.2">
      <c r="F729" s="1"/>
    </row>
    <row r="730" spans="6:6" x14ac:dyDescent="0.2">
      <c r="F730" s="1"/>
    </row>
    <row r="731" spans="6:6" x14ac:dyDescent="0.2">
      <c r="F731" s="1"/>
    </row>
    <row r="732" spans="6:6" x14ac:dyDescent="0.2">
      <c r="F732" s="1"/>
    </row>
    <row r="733" spans="6:6" x14ac:dyDescent="0.2">
      <c r="F733" s="1"/>
    </row>
    <row r="734" spans="6:6" x14ac:dyDescent="0.2">
      <c r="F734" s="1"/>
    </row>
    <row r="735" spans="6:6" x14ac:dyDescent="0.2">
      <c r="F735" s="1"/>
    </row>
    <row r="736" spans="6:6" x14ac:dyDescent="0.2">
      <c r="F736" s="1"/>
    </row>
    <row r="737" spans="6:6" x14ac:dyDescent="0.2">
      <c r="F737" s="1"/>
    </row>
    <row r="738" spans="6:6" x14ac:dyDescent="0.2">
      <c r="F738" s="1"/>
    </row>
    <row r="739" spans="6:6" x14ac:dyDescent="0.2">
      <c r="F739" s="1"/>
    </row>
    <row r="740" spans="6:6" x14ac:dyDescent="0.2">
      <c r="F740" s="1"/>
    </row>
    <row r="741" spans="6:6" x14ac:dyDescent="0.2">
      <c r="F741" s="1"/>
    </row>
    <row r="742" spans="6:6" x14ac:dyDescent="0.2">
      <c r="F742" s="1"/>
    </row>
    <row r="743" spans="6:6" x14ac:dyDescent="0.2">
      <c r="F743" s="1"/>
    </row>
    <row r="744" spans="6:6" x14ac:dyDescent="0.2">
      <c r="F744" s="1"/>
    </row>
    <row r="745" spans="6:6" x14ac:dyDescent="0.2">
      <c r="F745" s="1"/>
    </row>
    <row r="746" spans="6:6" x14ac:dyDescent="0.2">
      <c r="F746" s="1"/>
    </row>
    <row r="747" spans="6:6" x14ac:dyDescent="0.2">
      <c r="F747" s="1"/>
    </row>
    <row r="748" spans="6:6" x14ac:dyDescent="0.2">
      <c r="F748" s="1"/>
    </row>
    <row r="749" spans="6:6" x14ac:dyDescent="0.2">
      <c r="F749" s="1"/>
    </row>
    <row r="750" spans="6:6" x14ac:dyDescent="0.2">
      <c r="F750" s="1"/>
    </row>
    <row r="751" spans="6:6" x14ac:dyDescent="0.2">
      <c r="F751" s="1"/>
    </row>
    <row r="752" spans="6:6" x14ac:dyDescent="0.2">
      <c r="F752" s="1"/>
    </row>
    <row r="753" spans="6:6" x14ac:dyDescent="0.2">
      <c r="F753" s="1"/>
    </row>
    <row r="754" spans="6:6" x14ac:dyDescent="0.2">
      <c r="F754" s="1"/>
    </row>
    <row r="755" spans="6:6" x14ac:dyDescent="0.2">
      <c r="F755" s="1"/>
    </row>
    <row r="756" spans="6:6" x14ac:dyDescent="0.2">
      <c r="F756" s="1"/>
    </row>
    <row r="757" spans="6:6" x14ac:dyDescent="0.2">
      <c r="F757" s="1"/>
    </row>
    <row r="758" spans="6:6" x14ac:dyDescent="0.2">
      <c r="F758" s="1"/>
    </row>
    <row r="759" spans="6:6" x14ac:dyDescent="0.2">
      <c r="F759" s="1"/>
    </row>
    <row r="760" spans="6:6" x14ac:dyDescent="0.2">
      <c r="F760" s="1"/>
    </row>
    <row r="761" spans="6:6" x14ac:dyDescent="0.2">
      <c r="F761" s="1"/>
    </row>
    <row r="762" spans="6:6" x14ac:dyDescent="0.2">
      <c r="F762" s="1"/>
    </row>
    <row r="763" spans="6:6" x14ac:dyDescent="0.2">
      <c r="F763" s="1"/>
    </row>
    <row r="764" spans="6:6" x14ac:dyDescent="0.2">
      <c r="F764" s="1"/>
    </row>
    <row r="765" spans="6:6" x14ac:dyDescent="0.2">
      <c r="F765" s="1"/>
    </row>
    <row r="766" spans="6:6" x14ac:dyDescent="0.2">
      <c r="F766" s="1"/>
    </row>
    <row r="767" spans="6:6" x14ac:dyDescent="0.2">
      <c r="F767" s="1"/>
    </row>
    <row r="768" spans="6:6" x14ac:dyDescent="0.2">
      <c r="F768" s="1"/>
    </row>
    <row r="769" spans="6:6" x14ac:dyDescent="0.2">
      <c r="F769" s="1"/>
    </row>
    <row r="770" spans="6:6" x14ac:dyDescent="0.2">
      <c r="F770" s="1"/>
    </row>
    <row r="771" spans="6:6" x14ac:dyDescent="0.2">
      <c r="F771" s="1"/>
    </row>
    <row r="772" spans="6:6" x14ac:dyDescent="0.2">
      <c r="F772" s="1"/>
    </row>
    <row r="773" spans="6:6" x14ac:dyDescent="0.2">
      <c r="F773" s="1"/>
    </row>
    <row r="774" spans="6:6" x14ac:dyDescent="0.2">
      <c r="F774" s="1"/>
    </row>
    <row r="775" spans="6:6" x14ac:dyDescent="0.2">
      <c r="F775" s="1"/>
    </row>
    <row r="776" spans="6:6" x14ac:dyDescent="0.2">
      <c r="F776" s="1"/>
    </row>
    <row r="777" spans="6:6" x14ac:dyDescent="0.2">
      <c r="F777" s="1"/>
    </row>
    <row r="778" spans="6:6" x14ac:dyDescent="0.2">
      <c r="F778" s="1"/>
    </row>
    <row r="779" spans="6:6" x14ac:dyDescent="0.2">
      <c r="F779" s="1"/>
    </row>
    <row r="780" spans="6:6" x14ac:dyDescent="0.2">
      <c r="F780" s="1"/>
    </row>
    <row r="781" spans="6:6" x14ac:dyDescent="0.2">
      <c r="F781" s="1"/>
    </row>
    <row r="782" spans="6:6" x14ac:dyDescent="0.2">
      <c r="F782" s="1"/>
    </row>
    <row r="783" spans="6:6" x14ac:dyDescent="0.2">
      <c r="F783" s="1"/>
    </row>
    <row r="784" spans="6:6" x14ac:dyDescent="0.2">
      <c r="F784" s="1"/>
    </row>
    <row r="785" spans="6:6" x14ac:dyDescent="0.2">
      <c r="F785" s="1"/>
    </row>
    <row r="786" spans="6:6" x14ac:dyDescent="0.2">
      <c r="F786" s="1"/>
    </row>
    <row r="787" spans="6:6" x14ac:dyDescent="0.2">
      <c r="F787" s="1"/>
    </row>
    <row r="788" spans="6:6" x14ac:dyDescent="0.2">
      <c r="F788" s="1"/>
    </row>
    <row r="789" spans="6:6" x14ac:dyDescent="0.2">
      <c r="F789" s="1"/>
    </row>
    <row r="790" spans="6:6" x14ac:dyDescent="0.2">
      <c r="F790" s="1"/>
    </row>
    <row r="791" spans="6:6" x14ac:dyDescent="0.2">
      <c r="F791" s="1"/>
    </row>
    <row r="792" spans="6:6" x14ac:dyDescent="0.2">
      <c r="F792" s="1"/>
    </row>
    <row r="793" spans="6:6" x14ac:dyDescent="0.2">
      <c r="F793" s="1"/>
    </row>
    <row r="794" spans="6:6" x14ac:dyDescent="0.2">
      <c r="F794" s="1"/>
    </row>
    <row r="795" spans="6:6" x14ac:dyDescent="0.2">
      <c r="F795" s="1"/>
    </row>
    <row r="796" spans="6:6" x14ac:dyDescent="0.2">
      <c r="F796" s="1"/>
    </row>
    <row r="797" spans="6:6" x14ac:dyDescent="0.2">
      <c r="F797" s="1"/>
    </row>
    <row r="798" spans="6:6" x14ac:dyDescent="0.2">
      <c r="F798" s="1"/>
    </row>
    <row r="799" spans="6:6" x14ac:dyDescent="0.2">
      <c r="F799" s="1"/>
    </row>
    <row r="800" spans="6:6" x14ac:dyDescent="0.2">
      <c r="F800" s="1"/>
    </row>
    <row r="801" spans="6:6" x14ac:dyDescent="0.2">
      <c r="F801" s="1"/>
    </row>
    <row r="802" spans="6:6" x14ac:dyDescent="0.2">
      <c r="F802" s="1"/>
    </row>
    <row r="803" spans="6:6" x14ac:dyDescent="0.2">
      <c r="F803" s="1"/>
    </row>
    <row r="804" spans="6:6" x14ac:dyDescent="0.2">
      <c r="F804" s="1"/>
    </row>
    <row r="805" spans="6:6" x14ac:dyDescent="0.2">
      <c r="F805" s="1"/>
    </row>
    <row r="806" spans="6:6" x14ac:dyDescent="0.2">
      <c r="F806" s="1"/>
    </row>
    <row r="807" spans="6:6" x14ac:dyDescent="0.2">
      <c r="F807" s="1"/>
    </row>
    <row r="808" spans="6:6" x14ac:dyDescent="0.2">
      <c r="F808" s="1"/>
    </row>
    <row r="809" spans="6:6" x14ac:dyDescent="0.2">
      <c r="F809" s="1"/>
    </row>
    <row r="810" spans="6:6" x14ac:dyDescent="0.2">
      <c r="F810" s="1"/>
    </row>
    <row r="811" spans="6:6" x14ac:dyDescent="0.2">
      <c r="F811" s="1"/>
    </row>
    <row r="812" spans="6:6" x14ac:dyDescent="0.2">
      <c r="F812" s="1"/>
    </row>
    <row r="813" spans="6:6" x14ac:dyDescent="0.2">
      <c r="F813" s="1"/>
    </row>
    <row r="814" spans="6:6" x14ac:dyDescent="0.2">
      <c r="F814" s="1"/>
    </row>
    <row r="815" spans="6:6" x14ac:dyDescent="0.2">
      <c r="F815" s="1"/>
    </row>
    <row r="816" spans="6:6" x14ac:dyDescent="0.2">
      <c r="F816" s="1"/>
    </row>
    <row r="817" spans="6:6" x14ac:dyDescent="0.2">
      <c r="F817" s="1"/>
    </row>
    <row r="818" spans="6:6" x14ac:dyDescent="0.2">
      <c r="F818" s="1"/>
    </row>
    <row r="819" spans="6:6" x14ac:dyDescent="0.2">
      <c r="F819" s="1"/>
    </row>
    <row r="820" spans="6:6" x14ac:dyDescent="0.2">
      <c r="F820" s="1"/>
    </row>
    <row r="821" spans="6:6" x14ac:dyDescent="0.2">
      <c r="F821" s="1"/>
    </row>
    <row r="822" spans="6:6" x14ac:dyDescent="0.2">
      <c r="F822" s="1"/>
    </row>
    <row r="823" spans="6:6" x14ac:dyDescent="0.2">
      <c r="F823" s="1"/>
    </row>
    <row r="824" spans="6:6" x14ac:dyDescent="0.2">
      <c r="F824" s="1"/>
    </row>
    <row r="825" spans="6:6" x14ac:dyDescent="0.2">
      <c r="F825" s="1"/>
    </row>
    <row r="826" spans="6:6" x14ac:dyDescent="0.2">
      <c r="F826" s="1"/>
    </row>
    <row r="827" spans="6:6" x14ac:dyDescent="0.2">
      <c r="F827" s="1"/>
    </row>
    <row r="828" spans="6:6" x14ac:dyDescent="0.2">
      <c r="F828" s="1"/>
    </row>
    <row r="829" spans="6:6" x14ac:dyDescent="0.2">
      <c r="F829" s="1"/>
    </row>
    <row r="830" spans="6:6" x14ac:dyDescent="0.2">
      <c r="F830" s="1"/>
    </row>
    <row r="831" spans="6:6" x14ac:dyDescent="0.2">
      <c r="F831" s="1"/>
    </row>
    <row r="832" spans="6:6" x14ac:dyDescent="0.2">
      <c r="F832" s="1"/>
    </row>
    <row r="833" spans="6:6" x14ac:dyDescent="0.2">
      <c r="F833" s="1"/>
    </row>
    <row r="834" spans="6:6" x14ac:dyDescent="0.2">
      <c r="F834" s="1"/>
    </row>
    <row r="835" spans="6:6" x14ac:dyDescent="0.2">
      <c r="F835" s="1"/>
    </row>
    <row r="836" spans="6:6" x14ac:dyDescent="0.2">
      <c r="F836" s="1"/>
    </row>
    <row r="837" spans="6:6" x14ac:dyDescent="0.2">
      <c r="F837" s="1"/>
    </row>
    <row r="838" spans="6:6" x14ac:dyDescent="0.2">
      <c r="F838" s="1"/>
    </row>
    <row r="839" spans="6:6" x14ac:dyDescent="0.2">
      <c r="F839" s="1"/>
    </row>
    <row r="840" spans="6:6" x14ac:dyDescent="0.2">
      <c r="F840" s="1"/>
    </row>
    <row r="841" spans="6:6" x14ac:dyDescent="0.2">
      <c r="F841" s="1"/>
    </row>
    <row r="842" spans="6:6" x14ac:dyDescent="0.2">
      <c r="F842" s="1"/>
    </row>
    <row r="843" spans="6:6" x14ac:dyDescent="0.2">
      <c r="F843" s="1"/>
    </row>
    <row r="844" spans="6:6" x14ac:dyDescent="0.2">
      <c r="F844" s="1"/>
    </row>
    <row r="845" spans="6:6" x14ac:dyDescent="0.2">
      <c r="F845" s="1"/>
    </row>
    <row r="846" spans="6:6" x14ac:dyDescent="0.2">
      <c r="F846" s="1"/>
    </row>
    <row r="847" spans="6:6" x14ac:dyDescent="0.2">
      <c r="F847" s="1"/>
    </row>
    <row r="848" spans="6:6" x14ac:dyDescent="0.2">
      <c r="F848" s="1"/>
    </row>
    <row r="849" spans="6:6" x14ac:dyDescent="0.2">
      <c r="F849" s="1"/>
    </row>
    <row r="850" spans="6:6" x14ac:dyDescent="0.2">
      <c r="F850" s="1"/>
    </row>
    <row r="851" spans="6:6" x14ac:dyDescent="0.2">
      <c r="F851" s="1"/>
    </row>
    <row r="852" spans="6:6" x14ac:dyDescent="0.2">
      <c r="F852" s="1"/>
    </row>
    <row r="853" spans="6:6" x14ac:dyDescent="0.2">
      <c r="F853" s="1"/>
    </row>
    <row r="854" spans="6:6" x14ac:dyDescent="0.2">
      <c r="F854" s="1"/>
    </row>
    <row r="855" spans="6:6" x14ac:dyDescent="0.2">
      <c r="F855" s="1"/>
    </row>
    <row r="856" spans="6:6" x14ac:dyDescent="0.2">
      <c r="F856" s="1"/>
    </row>
    <row r="857" spans="6:6" x14ac:dyDescent="0.2">
      <c r="F857" s="1"/>
    </row>
    <row r="858" spans="6:6" x14ac:dyDescent="0.2">
      <c r="F858" s="1"/>
    </row>
    <row r="859" spans="6:6" x14ac:dyDescent="0.2">
      <c r="F859" s="1"/>
    </row>
    <row r="860" spans="6:6" x14ac:dyDescent="0.2">
      <c r="F860" s="1"/>
    </row>
    <row r="861" spans="6:6" x14ac:dyDescent="0.2">
      <c r="F861" s="1"/>
    </row>
    <row r="862" spans="6:6" x14ac:dyDescent="0.2">
      <c r="F862" s="1"/>
    </row>
    <row r="863" spans="6:6" x14ac:dyDescent="0.2">
      <c r="F863" s="1"/>
    </row>
    <row r="864" spans="6:6" x14ac:dyDescent="0.2">
      <c r="F864" s="1"/>
    </row>
    <row r="865" spans="6:6" x14ac:dyDescent="0.2">
      <c r="F865" s="1"/>
    </row>
    <row r="866" spans="6:6" x14ac:dyDescent="0.2">
      <c r="F866" s="1"/>
    </row>
    <row r="867" spans="6:6" x14ac:dyDescent="0.2">
      <c r="F867" s="1"/>
    </row>
    <row r="868" spans="6:6" x14ac:dyDescent="0.2">
      <c r="F868" s="1"/>
    </row>
    <row r="869" spans="6:6" x14ac:dyDescent="0.2">
      <c r="F869" s="1"/>
    </row>
    <row r="870" spans="6:6" x14ac:dyDescent="0.2">
      <c r="F870" s="1"/>
    </row>
    <row r="871" spans="6:6" x14ac:dyDescent="0.2">
      <c r="F871" s="1"/>
    </row>
    <row r="872" spans="6:6" x14ac:dyDescent="0.2">
      <c r="F872" s="1"/>
    </row>
    <row r="873" spans="6:6" x14ac:dyDescent="0.2">
      <c r="F873" s="1"/>
    </row>
    <row r="874" spans="6:6" x14ac:dyDescent="0.2">
      <c r="F874" s="1"/>
    </row>
    <row r="875" spans="6:6" x14ac:dyDescent="0.2">
      <c r="F875" s="1"/>
    </row>
    <row r="876" spans="6:6" x14ac:dyDescent="0.2">
      <c r="F876" s="1"/>
    </row>
    <row r="877" spans="6:6" x14ac:dyDescent="0.2">
      <c r="F877" s="1"/>
    </row>
    <row r="878" spans="6:6" x14ac:dyDescent="0.2">
      <c r="F878" s="1"/>
    </row>
    <row r="879" spans="6:6" x14ac:dyDescent="0.2">
      <c r="F879" s="1"/>
    </row>
    <row r="880" spans="6:6" x14ac:dyDescent="0.2">
      <c r="F880" s="1"/>
    </row>
    <row r="881" spans="6:6" x14ac:dyDescent="0.2">
      <c r="F881" s="1"/>
    </row>
    <row r="882" spans="6:6" x14ac:dyDescent="0.2">
      <c r="F882" s="1"/>
    </row>
    <row r="883" spans="6:6" x14ac:dyDescent="0.2">
      <c r="F883" s="1"/>
    </row>
    <row r="884" spans="6:6" x14ac:dyDescent="0.2">
      <c r="F884" s="1"/>
    </row>
    <row r="885" spans="6:6" x14ac:dyDescent="0.2">
      <c r="F885" s="1"/>
    </row>
    <row r="886" spans="6:6" x14ac:dyDescent="0.2">
      <c r="F886" s="1"/>
    </row>
    <row r="887" spans="6:6" x14ac:dyDescent="0.2">
      <c r="F887" s="1"/>
    </row>
    <row r="888" spans="6:6" x14ac:dyDescent="0.2">
      <c r="F888" s="1"/>
    </row>
    <row r="889" spans="6:6" x14ac:dyDescent="0.2">
      <c r="F889" s="1"/>
    </row>
    <row r="890" spans="6:6" x14ac:dyDescent="0.2">
      <c r="F890" s="1"/>
    </row>
    <row r="891" spans="6:6" x14ac:dyDescent="0.2">
      <c r="F891" s="1"/>
    </row>
    <row r="892" spans="6:6" x14ac:dyDescent="0.2">
      <c r="F892" s="1"/>
    </row>
    <row r="893" spans="6:6" x14ac:dyDescent="0.2">
      <c r="F893" s="1"/>
    </row>
    <row r="894" spans="6:6" x14ac:dyDescent="0.2">
      <c r="F894" s="1"/>
    </row>
    <row r="895" spans="6:6" x14ac:dyDescent="0.2">
      <c r="F895" s="1"/>
    </row>
    <row r="896" spans="6:6" x14ac:dyDescent="0.2">
      <c r="F896" s="1"/>
    </row>
    <row r="897" spans="6:6" x14ac:dyDescent="0.2">
      <c r="F897" s="1"/>
    </row>
    <row r="898" spans="6:6" x14ac:dyDescent="0.2">
      <c r="F898" s="1"/>
    </row>
    <row r="899" spans="6:6" x14ac:dyDescent="0.2">
      <c r="F899" s="1"/>
    </row>
    <row r="900" spans="6:6" x14ac:dyDescent="0.2">
      <c r="F900" s="1"/>
    </row>
    <row r="901" spans="6:6" x14ac:dyDescent="0.2">
      <c r="F901" s="1"/>
    </row>
    <row r="902" spans="6:6" x14ac:dyDescent="0.2">
      <c r="F902" s="1"/>
    </row>
    <row r="903" spans="6:6" x14ac:dyDescent="0.2">
      <c r="F903" s="1"/>
    </row>
    <row r="904" spans="6:6" x14ac:dyDescent="0.2">
      <c r="F904" s="1"/>
    </row>
    <row r="905" spans="6:6" x14ac:dyDescent="0.2">
      <c r="F905" s="1"/>
    </row>
    <row r="906" spans="6:6" x14ac:dyDescent="0.2">
      <c r="F906" s="1"/>
    </row>
    <row r="907" spans="6:6" x14ac:dyDescent="0.2">
      <c r="F907" s="1"/>
    </row>
    <row r="908" spans="6:6" x14ac:dyDescent="0.2">
      <c r="F908" s="1"/>
    </row>
    <row r="909" spans="6:6" x14ac:dyDescent="0.2">
      <c r="F909" s="1"/>
    </row>
    <row r="910" spans="6:6" x14ac:dyDescent="0.2">
      <c r="F910" s="1"/>
    </row>
    <row r="911" spans="6:6" x14ac:dyDescent="0.2">
      <c r="F911" s="1"/>
    </row>
    <row r="912" spans="6:6" x14ac:dyDescent="0.2">
      <c r="F912" s="1"/>
    </row>
    <row r="913" spans="6:6" x14ac:dyDescent="0.2">
      <c r="F913" s="1"/>
    </row>
    <row r="914" spans="6:6" x14ac:dyDescent="0.2">
      <c r="F914" s="1"/>
    </row>
    <row r="915" spans="6:6" x14ac:dyDescent="0.2">
      <c r="F915" s="1"/>
    </row>
    <row r="916" spans="6:6" x14ac:dyDescent="0.2">
      <c r="F916" s="1"/>
    </row>
    <row r="917" spans="6:6" x14ac:dyDescent="0.2">
      <c r="F917" s="1"/>
    </row>
    <row r="918" spans="6:6" x14ac:dyDescent="0.2">
      <c r="F918" s="1"/>
    </row>
    <row r="919" spans="6:6" x14ac:dyDescent="0.2">
      <c r="F919" s="1"/>
    </row>
    <row r="920" spans="6:6" x14ac:dyDescent="0.2">
      <c r="F920" s="1"/>
    </row>
    <row r="921" spans="6:6" x14ac:dyDescent="0.2">
      <c r="F921" s="1"/>
    </row>
    <row r="922" spans="6:6" x14ac:dyDescent="0.2">
      <c r="F922" s="1"/>
    </row>
    <row r="923" spans="6:6" x14ac:dyDescent="0.2">
      <c r="F923" s="1"/>
    </row>
    <row r="924" spans="6:6" x14ac:dyDescent="0.2">
      <c r="F924" s="1"/>
    </row>
    <row r="925" spans="6:6" x14ac:dyDescent="0.2">
      <c r="F925" s="1"/>
    </row>
    <row r="926" spans="6:6" x14ac:dyDescent="0.2">
      <c r="F926" s="1"/>
    </row>
    <row r="927" spans="6:6" x14ac:dyDescent="0.2">
      <c r="F927" s="1"/>
    </row>
    <row r="928" spans="6:6" x14ac:dyDescent="0.2">
      <c r="F928" s="1"/>
    </row>
    <row r="929" spans="6:6" x14ac:dyDescent="0.2">
      <c r="F929" s="1"/>
    </row>
    <row r="930" spans="6:6" x14ac:dyDescent="0.2">
      <c r="F930" s="1"/>
    </row>
    <row r="931" spans="6:6" x14ac:dyDescent="0.2">
      <c r="F931" s="1"/>
    </row>
    <row r="932" spans="6:6" x14ac:dyDescent="0.2">
      <c r="F932" s="1"/>
    </row>
    <row r="933" spans="6:6" x14ac:dyDescent="0.2">
      <c r="F933" s="1"/>
    </row>
    <row r="934" spans="6:6" x14ac:dyDescent="0.2">
      <c r="F934" s="1"/>
    </row>
    <row r="935" spans="6:6" x14ac:dyDescent="0.2">
      <c r="F935" s="1"/>
    </row>
    <row r="936" spans="6:6" x14ac:dyDescent="0.2">
      <c r="F936" s="1"/>
    </row>
    <row r="937" spans="6:6" x14ac:dyDescent="0.2">
      <c r="F937" s="1"/>
    </row>
    <row r="938" spans="6:6" x14ac:dyDescent="0.2">
      <c r="F938" s="1"/>
    </row>
    <row r="939" spans="6:6" x14ac:dyDescent="0.2">
      <c r="F939" s="1"/>
    </row>
    <row r="940" spans="6:6" x14ac:dyDescent="0.2">
      <c r="F940" s="1"/>
    </row>
    <row r="941" spans="6:6" x14ac:dyDescent="0.2">
      <c r="F941" s="1"/>
    </row>
    <row r="942" spans="6:6" x14ac:dyDescent="0.2">
      <c r="F942" s="1"/>
    </row>
    <row r="943" spans="6:6" x14ac:dyDescent="0.2">
      <c r="F943" s="1"/>
    </row>
    <row r="944" spans="6:6" x14ac:dyDescent="0.2">
      <c r="F944" s="1"/>
    </row>
    <row r="945" spans="6:6" x14ac:dyDescent="0.2">
      <c r="F945" s="1"/>
    </row>
    <row r="946" spans="6:6" x14ac:dyDescent="0.2">
      <c r="F946" s="1"/>
    </row>
    <row r="947" spans="6:6" x14ac:dyDescent="0.2">
      <c r="F947" s="1"/>
    </row>
    <row r="948" spans="6:6" x14ac:dyDescent="0.2">
      <c r="F948" s="1"/>
    </row>
    <row r="949" spans="6:6" x14ac:dyDescent="0.2">
      <c r="F949" s="1"/>
    </row>
    <row r="950" spans="6:6" x14ac:dyDescent="0.2">
      <c r="F950" s="1"/>
    </row>
    <row r="951" spans="6:6" x14ac:dyDescent="0.2">
      <c r="F951" s="1"/>
    </row>
    <row r="952" spans="6:6" x14ac:dyDescent="0.2">
      <c r="F952" s="1"/>
    </row>
    <row r="953" spans="6:6" x14ac:dyDescent="0.2">
      <c r="F953" s="1"/>
    </row>
    <row r="954" spans="6:6" x14ac:dyDescent="0.2">
      <c r="F954" s="1"/>
    </row>
    <row r="955" spans="6:6" x14ac:dyDescent="0.2">
      <c r="F955" s="1"/>
    </row>
    <row r="956" spans="6:6" x14ac:dyDescent="0.2">
      <c r="F956" s="1"/>
    </row>
    <row r="957" spans="6:6" x14ac:dyDescent="0.2">
      <c r="F957" s="1"/>
    </row>
    <row r="958" spans="6:6" x14ac:dyDescent="0.2">
      <c r="F958" s="1"/>
    </row>
    <row r="959" spans="6:6" x14ac:dyDescent="0.2">
      <c r="F959" s="1"/>
    </row>
    <row r="960" spans="6:6" x14ac:dyDescent="0.2">
      <c r="F960" s="1"/>
    </row>
    <row r="961" spans="6:6" x14ac:dyDescent="0.2">
      <c r="F961" s="1"/>
    </row>
    <row r="962" spans="6:6" x14ac:dyDescent="0.2">
      <c r="F962" s="1"/>
    </row>
    <row r="963" spans="6:6" x14ac:dyDescent="0.2">
      <c r="F963" s="1"/>
    </row>
    <row r="964" spans="6:6" x14ac:dyDescent="0.2">
      <c r="F964" s="1"/>
    </row>
    <row r="965" spans="6:6" x14ac:dyDescent="0.2">
      <c r="F965" s="1"/>
    </row>
    <row r="966" spans="6:6" x14ac:dyDescent="0.2">
      <c r="F966" s="1"/>
    </row>
    <row r="967" spans="6:6" x14ac:dyDescent="0.2">
      <c r="F967" s="1"/>
    </row>
    <row r="968" spans="6:6" x14ac:dyDescent="0.2">
      <c r="F968" s="1"/>
    </row>
    <row r="969" spans="6:6" x14ac:dyDescent="0.2">
      <c r="F969" s="1"/>
    </row>
    <row r="970" spans="6:6" x14ac:dyDescent="0.2">
      <c r="F970" s="1"/>
    </row>
    <row r="971" spans="6:6" x14ac:dyDescent="0.2">
      <c r="F971" s="1"/>
    </row>
    <row r="972" spans="6:6" x14ac:dyDescent="0.2">
      <c r="F972" s="1"/>
    </row>
    <row r="973" spans="6:6" x14ac:dyDescent="0.2">
      <c r="F973" s="1"/>
    </row>
    <row r="974" spans="6:6" x14ac:dyDescent="0.2">
      <c r="F974" s="1"/>
    </row>
    <row r="975" spans="6:6" x14ac:dyDescent="0.2">
      <c r="F975" s="1"/>
    </row>
    <row r="976" spans="6:6" x14ac:dyDescent="0.2">
      <c r="F976" s="1"/>
    </row>
  </sheetData>
  <mergeCells count="1">
    <mergeCell ref="A245:H24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1412"/>
  <sheetViews>
    <sheetView topLeftCell="A404" zoomScale="60" zoomScaleNormal="60" workbookViewId="0">
      <selection activeCell="A433" sqref="A433"/>
    </sheetView>
  </sheetViews>
  <sheetFormatPr defaultColWidth="9.140625" defaultRowHeight="12.75" x14ac:dyDescent="0.2"/>
  <cols>
    <col min="1" max="1" width="4.28515625" style="84" customWidth="1"/>
    <col min="2" max="2" width="7.28515625" style="84" customWidth="1"/>
    <col min="3" max="3" width="16.85546875" style="85" customWidth="1"/>
    <col min="4" max="4" width="81.28515625" style="84" bestFit="1" customWidth="1"/>
    <col min="5" max="5" width="8" style="84" customWidth="1"/>
    <col min="6" max="6" width="4.140625" style="92" customWidth="1"/>
    <col min="7" max="7" width="81.28515625" style="84" bestFit="1" customWidth="1"/>
    <col min="8" max="8" width="8.28515625" style="84" customWidth="1"/>
    <col min="9" max="16384" width="9.140625" style="84"/>
  </cols>
  <sheetData>
    <row r="1" spans="1:8" ht="20.25" x14ac:dyDescent="0.3">
      <c r="A1" s="83" t="s">
        <v>408</v>
      </c>
      <c r="F1" s="84"/>
    </row>
    <row r="2" spans="1:8" ht="15.75" x14ac:dyDescent="0.25">
      <c r="E2" s="86" t="s">
        <v>18</v>
      </c>
      <c r="F2" s="84"/>
    </row>
    <row r="3" spans="1:8" ht="15" thickBot="1" x14ac:dyDescent="0.25">
      <c r="D3" s="87"/>
      <c r="E3" s="87"/>
      <c r="F3" s="84"/>
      <c r="G3" s="87"/>
      <c r="H3" s="87"/>
    </row>
    <row r="4" spans="1:8" ht="16.5" thickBot="1" x14ac:dyDescent="0.3">
      <c r="A4" s="39"/>
      <c r="B4" s="40"/>
      <c r="C4" s="40"/>
      <c r="D4" s="54">
        <v>2022</v>
      </c>
      <c r="E4" s="41"/>
      <c r="F4" s="49"/>
      <c r="G4" s="54">
        <v>2023</v>
      </c>
      <c r="H4" s="41"/>
    </row>
    <row r="5" spans="1:8" ht="39.75" thickBot="1" x14ac:dyDescent="0.3">
      <c r="A5" s="43"/>
      <c r="B5" s="72" t="s">
        <v>1</v>
      </c>
      <c r="C5" s="73" t="s">
        <v>24</v>
      </c>
      <c r="D5" s="95" t="s">
        <v>0</v>
      </c>
      <c r="E5" s="64" t="s">
        <v>21</v>
      </c>
      <c r="F5" s="49"/>
      <c r="G5" s="42" t="s">
        <v>0</v>
      </c>
      <c r="H5" s="64" t="s">
        <v>21</v>
      </c>
    </row>
    <row r="6" spans="1:8" ht="15" x14ac:dyDescent="0.2">
      <c r="A6" s="88"/>
      <c r="B6" s="96"/>
      <c r="C6" s="15" t="s">
        <v>465</v>
      </c>
      <c r="D6" s="33" t="s">
        <v>466</v>
      </c>
      <c r="E6" s="8">
        <f>SUM(E7:E8)</f>
        <v>1</v>
      </c>
      <c r="F6" s="100"/>
      <c r="G6" s="33" t="s">
        <v>466</v>
      </c>
      <c r="H6" s="8">
        <f>SUM(H7:H8)</f>
        <v>2</v>
      </c>
    </row>
    <row r="7" spans="1:8" s="31" customFormat="1" ht="15.75" customHeight="1" x14ac:dyDescent="0.2">
      <c r="B7" s="10">
        <v>1313</v>
      </c>
      <c r="C7" s="90" t="s">
        <v>467</v>
      </c>
      <c r="D7" s="91"/>
      <c r="E7" s="93"/>
      <c r="F7" s="101"/>
      <c r="G7" s="91" t="s">
        <v>468</v>
      </c>
      <c r="H7" s="93">
        <v>1</v>
      </c>
    </row>
    <row r="8" spans="1:8" s="31" customFormat="1" ht="15.75" customHeight="1" x14ac:dyDescent="0.2">
      <c r="B8" s="10">
        <v>1313</v>
      </c>
      <c r="C8" s="90" t="s">
        <v>467</v>
      </c>
      <c r="D8" s="91" t="s">
        <v>469</v>
      </c>
      <c r="E8" s="93">
        <v>1</v>
      </c>
      <c r="F8" s="101"/>
      <c r="G8" s="91" t="s">
        <v>469</v>
      </c>
      <c r="H8" s="93">
        <v>1</v>
      </c>
    </row>
    <row r="9" spans="1:8" ht="15" x14ac:dyDescent="0.2">
      <c r="A9" s="88"/>
      <c r="B9" s="11"/>
      <c r="C9" s="15" t="s">
        <v>470</v>
      </c>
      <c r="D9" s="33" t="s">
        <v>471</v>
      </c>
      <c r="E9" s="8">
        <f>SUM(E10:E11)</f>
        <v>1</v>
      </c>
      <c r="F9" s="101"/>
      <c r="G9" s="33" t="s">
        <v>471</v>
      </c>
      <c r="H9" s="8">
        <f>SUM(H10:H11)</f>
        <v>2</v>
      </c>
    </row>
    <row r="10" spans="1:8" s="31" customFormat="1" ht="15.75" customHeight="1" x14ac:dyDescent="0.2">
      <c r="B10" s="10">
        <v>1313</v>
      </c>
      <c r="C10" s="90">
        <v>35</v>
      </c>
      <c r="D10" s="91"/>
      <c r="E10" s="93"/>
      <c r="F10" s="101"/>
      <c r="G10" s="91" t="s">
        <v>472</v>
      </c>
      <c r="H10" s="93">
        <v>1</v>
      </c>
    </row>
    <row r="11" spans="1:8" s="31" customFormat="1" ht="15.75" customHeight="1" x14ac:dyDescent="0.2">
      <c r="B11" s="10">
        <v>1313</v>
      </c>
      <c r="C11" s="90">
        <v>35</v>
      </c>
      <c r="D11" s="91" t="s">
        <v>473</v>
      </c>
      <c r="E11" s="93">
        <v>1</v>
      </c>
      <c r="F11" s="101"/>
      <c r="G11" s="91" t="s">
        <v>473</v>
      </c>
      <c r="H11" s="93">
        <v>1</v>
      </c>
    </row>
    <row r="12" spans="1:8" ht="15" x14ac:dyDescent="0.2">
      <c r="A12" s="88"/>
      <c r="B12" s="11"/>
      <c r="C12" s="15" t="s">
        <v>225</v>
      </c>
      <c r="D12" s="33" t="s">
        <v>226</v>
      </c>
      <c r="E12" s="8">
        <f>SUM(E13:E23)</f>
        <v>11</v>
      </c>
      <c r="F12" s="101"/>
      <c r="G12" s="33" t="s">
        <v>226</v>
      </c>
      <c r="H12" s="8">
        <f>SUM(H13:H23)</f>
        <v>11</v>
      </c>
    </row>
    <row r="13" spans="1:8" s="31" customFormat="1" ht="15.75" customHeight="1" x14ac:dyDescent="0.2">
      <c r="B13" s="10">
        <v>1313</v>
      </c>
      <c r="C13" s="90">
        <v>36</v>
      </c>
      <c r="D13" s="91" t="s">
        <v>474</v>
      </c>
      <c r="E13" s="93">
        <v>1</v>
      </c>
      <c r="F13" s="101"/>
      <c r="G13" s="91" t="s">
        <v>474</v>
      </c>
      <c r="H13" s="93">
        <v>1</v>
      </c>
    </row>
    <row r="14" spans="1:8" s="31" customFormat="1" ht="15.75" customHeight="1" x14ac:dyDescent="0.2">
      <c r="B14" s="10">
        <v>1313</v>
      </c>
      <c r="C14" s="90">
        <v>36</v>
      </c>
      <c r="D14" s="91" t="s">
        <v>227</v>
      </c>
      <c r="E14" s="93">
        <v>1</v>
      </c>
      <c r="F14" s="101"/>
      <c r="G14" s="91" t="s">
        <v>227</v>
      </c>
      <c r="H14" s="93">
        <v>1</v>
      </c>
    </row>
    <row r="15" spans="1:8" s="31" customFormat="1" ht="15.75" customHeight="1" x14ac:dyDescent="0.2">
      <c r="B15" s="10">
        <v>1313</v>
      </c>
      <c r="C15" s="90">
        <v>36</v>
      </c>
      <c r="D15" s="91" t="s">
        <v>229</v>
      </c>
      <c r="E15" s="93">
        <v>1</v>
      </c>
      <c r="F15" s="101"/>
      <c r="G15" s="91" t="s">
        <v>229</v>
      </c>
      <c r="H15" s="93">
        <v>1</v>
      </c>
    </row>
    <row r="16" spans="1:8" s="31" customFormat="1" ht="15.75" customHeight="1" x14ac:dyDescent="0.2">
      <c r="B16" s="10">
        <v>1313</v>
      </c>
      <c r="C16" s="90">
        <v>36</v>
      </c>
      <c r="D16" s="91" t="s">
        <v>230</v>
      </c>
      <c r="E16" s="93">
        <v>1</v>
      </c>
      <c r="F16" s="101"/>
      <c r="G16" s="91" t="s">
        <v>230</v>
      </c>
      <c r="H16" s="93">
        <v>1</v>
      </c>
    </row>
    <row r="17" spans="1:8" s="31" customFormat="1" ht="15.75" customHeight="1" x14ac:dyDescent="0.2">
      <c r="B17" s="10">
        <v>1313</v>
      </c>
      <c r="C17" s="90">
        <v>37</v>
      </c>
      <c r="D17" s="91" t="s">
        <v>231</v>
      </c>
      <c r="E17" s="93">
        <v>1</v>
      </c>
      <c r="F17" s="101"/>
      <c r="G17" s="91" t="s">
        <v>231</v>
      </c>
      <c r="H17" s="93">
        <v>1</v>
      </c>
    </row>
    <row r="18" spans="1:8" s="31" customFormat="1" ht="15.75" customHeight="1" x14ac:dyDescent="0.2">
      <c r="B18" s="10">
        <v>1313</v>
      </c>
      <c r="C18" s="90">
        <v>38</v>
      </c>
      <c r="D18" s="91" t="s">
        <v>475</v>
      </c>
      <c r="E18" s="93">
        <v>1</v>
      </c>
      <c r="F18" s="101"/>
      <c r="G18" s="91" t="s">
        <v>475</v>
      </c>
      <c r="H18" s="93">
        <v>1</v>
      </c>
    </row>
    <row r="19" spans="1:8" s="31" customFormat="1" ht="15.75" customHeight="1" x14ac:dyDescent="0.2">
      <c r="B19" s="10">
        <v>1313</v>
      </c>
      <c r="C19" s="90">
        <v>38</v>
      </c>
      <c r="D19" s="91" t="s">
        <v>233</v>
      </c>
      <c r="E19" s="93">
        <v>1</v>
      </c>
      <c r="F19" s="101"/>
      <c r="G19" s="91" t="s">
        <v>233</v>
      </c>
      <c r="H19" s="93">
        <v>1</v>
      </c>
    </row>
    <row r="20" spans="1:8" s="31" customFormat="1" ht="15.75" customHeight="1" x14ac:dyDescent="0.2">
      <c r="B20" s="10">
        <v>1313</v>
      </c>
      <c r="C20" s="90">
        <v>38</v>
      </c>
      <c r="D20" s="91" t="s">
        <v>476</v>
      </c>
      <c r="E20" s="93">
        <v>1</v>
      </c>
      <c r="F20" s="101"/>
      <c r="G20" s="91" t="s">
        <v>476</v>
      </c>
      <c r="H20" s="93">
        <v>1</v>
      </c>
    </row>
    <row r="21" spans="1:8" s="31" customFormat="1" ht="15.75" customHeight="1" x14ac:dyDescent="0.2">
      <c r="B21" s="10">
        <v>1313</v>
      </c>
      <c r="C21" s="90">
        <v>38</v>
      </c>
      <c r="D21" s="91" t="s">
        <v>234</v>
      </c>
      <c r="E21" s="93">
        <v>1</v>
      </c>
      <c r="F21" s="101"/>
      <c r="G21" s="91" t="s">
        <v>234</v>
      </c>
      <c r="H21" s="93">
        <v>1</v>
      </c>
    </row>
    <row r="22" spans="1:8" s="31" customFormat="1" ht="15.75" customHeight="1" x14ac:dyDescent="0.2">
      <c r="B22" s="10">
        <v>1313</v>
      </c>
      <c r="C22" s="90">
        <v>38</v>
      </c>
      <c r="D22" s="91" t="s">
        <v>477</v>
      </c>
      <c r="E22" s="93">
        <v>1</v>
      </c>
      <c r="F22" s="101"/>
      <c r="G22" s="91" t="s">
        <v>477</v>
      </c>
      <c r="H22" s="93">
        <v>1</v>
      </c>
    </row>
    <row r="23" spans="1:8" s="31" customFormat="1" ht="15.75" customHeight="1" x14ac:dyDescent="0.2">
      <c r="B23" s="10">
        <v>1313</v>
      </c>
      <c r="C23" s="90">
        <v>38</v>
      </c>
      <c r="D23" s="91" t="s">
        <v>478</v>
      </c>
      <c r="E23" s="93">
        <v>1</v>
      </c>
      <c r="F23" s="101"/>
      <c r="G23" s="91" t="s">
        <v>478</v>
      </c>
      <c r="H23" s="93">
        <v>1</v>
      </c>
    </row>
    <row r="24" spans="1:8" ht="15" x14ac:dyDescent="0.2">
      <c r="A24" s="88"/>
      <c r="B24" s="11"/>
      <c r="C24" s="15" t="s">
        <v>479</v>
      </c>
      <c r="D24" s="33" t="s">
        <v>480</v>
      </c>
      <c r="E24" s="8">
        <f>SUM(E25:E28)</f>
        <v>3</v>
      </c>
      <c r="F24" s="101"/>
      <c r="G24" s="33" t="s">
        <v>480</v>
      </c>
      <c r="H24" s="8">
        <f>SUM(H25:H28)</f>
        <v>4</v>
      </c>
    </row>
    <row r="25" spans="1:8" s="31" customFormat="1" ht="15.75" customHeight="1" x14ac:dyDescent="0.2">
      <c r="B25" s="10">
        <v>1313</v>
      </c>
      <c r="C25" s="90">
        <v>42</v>
      </c>
      <c r="D25" s="91" t="s">
        <v>481</v>
      </c>
      <c r="E25" s="93">
        <v>1</v>
      </c>
      <c r="F25" s="101"/>
      <c r="G25" s="91" t="s">
        <v>481</v>
      </c>
      <c r="H25" s="93">
        <v>1</v>
      </c>
    </row>
    <row r="26" spans="1:8" s="31" customFormat="1" ht="15.75" customHeight="1" x14ac:dyDescent="0.2">
      <c r="B26" s="10">
        <v>1313</v>
      </c>
      <c r="C26" s="90">
        <v>42</v>
      </c>
      <c r="D26" s="91" t="s">
        <v>228</v>
      </c>
      <c r="E26" s="93">
        <v>1</v>
      </c>
      <c r="F26" s="101"/>
      <c r="G26" s="91" t="s">
        <v>228</v>
      </c>
      <c r="H26" s="93">
        <v>1</v>
      </c>
    </row>
    <row r="27" spans="1:8" s="31" customFormat="1" ht="15.75" customHeight="1" x14ac:dyDescent="0.2">
      <c r="B27" s="10">
        <v>1313</v>
      </c>
      <c r="C27" s="90">
        <v>43</v>
      </c>
      <c r="D27" s="91" t="s">
        <v>482</v>
      </c>
      <c r="E27" s="93">
        <v>1</v>
      </c>
      <c r="F27" s="101"/>
      <c r="G27" s="91" t="s">
        <v>482</v>
      </c>
      <c r="H27" s="93">
        <v>1</v>
      </c>
    </row>
    <row r="28" spans="1:8" s="31" customFormat="1" ht="15.75" customHeight="1" x14ac:dyDescent="0.2">
      <c r="B28" s="10">
        <v>1313</v>
      </c>
      <c r="C28" s="90">
        <v>43</v>
      </c>
      <c r="D28" s="91"/>
      <c r="E28" s="93"/>
      <c r="F28" s="101"/>
      <c r="G28" s="91" t="s">
        <v>483</v>
      </c>
      <c r="H28" s="93">
        <v>1</v>
      </c>
    </row>
    <row r="29" spans="1:8" ht="15" x14ac:dyDescent="0.2">
      <c r="A29" s="88"/>
      <c r="B29" s="11"/>
      <c r="C29" s="15" t="s">
        <v>235</v>
      </c>
      <c r="D29" s="33" t="s">
        <v>236</v>
      </c>
      <c r="E29" s="8">
        <f>SUM(E30:E30)</f>
        <v>1</v>
      </c>
      <c r="F29" s="101"/>
      <c r="G29" s="33" t="s">
        <v>236</v>
      </c>
      <c r="H29" s="8">
        <f>SUM(H30:H30)</f>
        <v>1</v>
      </c>
    </row>
    <row r="30" spans="1:8" s="31" customFormat="1" ht="15.75" customHeight="1" x14ac:dyDescent="0.2">
      <c r="B30" s="10">
        <v>1313</v>
      </c>
      <c r="C30" s="90">
        <v>46</v>
      </c>
      <c r="D30" s="91" t="s">
        <v>237</v>
      </c>
      <c r="E30" s="93">
        <v>1</v>
      </c>
      <c r="F30" s="101"/>
      <c r="G30" s="91" t="s">
        <v>237</v>
      </c>
      <c r="H30" s="93">
        <v>1</v>
      </c>
    </row>
    <row r="31" spans="1:8" ht="15" x14ac:dyDescent="0.2">
      <c r="A31" s="88"/>
      <c r="B31" s="11"/>
      <c r="C31" s="15" t="s">
        <v>28</v>
      </c>
      <c r="D31" s="33" t="s">
        <v>238</v>
      </c>
      <c r="E31" s="8">
        <f>SUM(E32:E40)</f>
        <v>9</v>
      </c>
      <c r="F31" s="101"/>
      <c r="G31" s="33" t="s">
        <v>238</v>
      </c>
      <c r="H31" s="8">
        <f>SUM(H32:H42)</f>
        <v>11</v>
      </c>
    </row>
    <row r="32" spans="1:8" s="31" customFormat="1" ht="15.75" customHeight="1" x14ac:dyDescent="0.2">
      <c r="B32" s="10">
        <v>1313</v>
      </c>
      <c r="C32" s="90">
        <v>49</v>
      </c>
      <c r="D32" s="91" t="s">
        <v>484</v>
      </c>
      <c r="E32" s="93">
        <v>1</v>
      </c>
      <c r="F32" s="101"/>
      <c r="G32" s="91" t="s">
        <v>484</v>
      </c>
      <c r="H32" s="93">
        <v>1</v>
      </c>
    </row>
    <row r="33" spans="1:8" s="31" customFormat="1" ht="15.75" customHeight="1" x14ac:dyDescent="0.2">
      <c r="B33" s="10">
        <v>1313</v>
      </c>
      <c r="C33" s="90">
        <v>49</v>
      </c>
      <c r="D33" s="91" t="s">
        <v>485</v>
      </c>
      <c r="E33" s="93">
        <v>1</v>
      </c>
      <c r="F33" s="101"/>
      <c r="G33" s="91" t="s">
        <v>485</v>
      </c>
      <c r="H33" s="93">
        <v>1</v>
      </c>
    </row>
    <row r="34" spans="1:8" s="31" customFormat="1" ht="15.75" customHeight="1" x14ac:dyDescent="0.2">
      <c r="B34" s="10">
        <v>1313</v>
      </c>
      <c r="C34" s="90">
        <v>49</v>
      </c>
      <c r="D34" s="91" t="s">
        <v>486</v>
      </c>
      <c r="E34" s="93">
        <v>1</v>
      </c>
      <c r="F34" s="101"/>
      <c r="G34" s="91" t="s">
        <v>486</v>
      </c>
      <c r="H34" s="93">
        <v>1</v>
      </c>
    </row>
    <row r="35" spans="1:8" s="31" customFormat="1" ht="15.75" customHeight="1" x14ac:dyDescent="0.2">
      <c r="B35" s="10">
        <v>1313</v>
      </c>
      <c r="C35" s="90">
        <v>49</v>
      </c>
      <c r="D35" s="91" t="s">
        <v>487</v>
      </c>
      <c r="E35" s="93">
        <v>1</v>
      </c>
      <c r="F35" s="101"/>
      <c r="G35" s="91" t="s">
        <v>487</v>
      </c>
      <c r="H35" s="93">
        <v>1</v>
      </c>
    </row>
    <row r="36" spans="1:8" s="31" customFormat="1" ht="15.75" customHeight="1" x14ac:dyDescent="0.2">
      <c r="B36" s="10">
        <v>1313</v>
      </c>
      <c r="C36" s="90">
        <v>49</v>
      </c>
      <c r="D36" s="91" t="s">
        <v>488</v>
      </c>
      <c r="E36" s="93">
        <v>1</v>
      </c>
      <c r="F36" s="101"/>
      <c r="G36" s="91" t="s">
        <v>488</v>
      </c>
      <c r="H36" s="93">
        <v>1</v>
      </c>
    </row>
    <row r="37" spans="1:8" s="31" customFormat="1" ht="15.75" customHeight="1" x14ac:dyDescent="0.2">
      <c r="B37" s="10">
        <v>1313</v>
      </c>
      <c r="C37" s="90">
        <v>49</v>
      </c>
      <c r="D37" s="91" t="s">
        <v>489</v>
      </c>
      <c r="E37" s="93">
        <v>1</v>
      </c>
      <c r="F37" s="101"/>
      <c r="G37" s="91" t="s">
        <v>489</v>
      </c>
      <c r="H37" s="93">
        <v>1</v>
      </c>
    </row>
    <row r="38" spans="1:8" s="31" customFormat="1" ht="15.75" customHeight="1" x14ac:dyDescent="0.2">
      <c r="B38" s="10">
        <v>1313</v>
      </c>
      <c r="C38" s="90">
        <v>49</v>
      </c>
      <c r="D38" s="91" t="s">
        <v>239</v>
      </c>
      <c r="E38" s="93">
        <v>1</v>
      </c>
      <c r="F38" s="101"/>
      <c r="G38" s="91" t="s">
        <v>239</v>
      </c>
      <c r="H38" s="93">
        <v>1</v>
      </c>
    </row>
    <row r="39" spans="1:8" s="31" customFormat="1" ht="15.75" customHeight="1" x14ac:dyDescent="0.2">
      <c r="B39" s="10">
        <v>1313</v>
      </c>
      <c r="C39" s="90">
        <v>49</v>
      </c>
      <c r="D39" s="91" t="s">
        <v>240</v>
      </c>
      <c r="E39" s="93">
        <v>1</v>
      </c>
      <c r="F39" s="101"/>
      <c r="G39" s="91" t="s">
        <v>240</v>
      </c>
      <c r="H39" s="93">
        <v>1</v>
      </c>
    </row>
    <row r="40" spans="1:8" s="31" customFormat="1" ht="15.75" customHeight="1" x14ac:dyDescent="0.2">
      <c r="B40" s="10">
        <v>1313</v>
      </c>
      <c r="C40" s="90">
        <v>49</v>
      </c>
      <c r="D40" s="91" t="s">
        <v>241</v>
      </c>
      <c r="E40" s="93">
        <v>1</v>
      </c>
      <c r="F40" s="101"/>
      <c r="G40" s="91" t="s">
        <v>241</v>
      </c>
      <c r="H40" s="93">
        <v>1</v>
      </c>
    </row>
    <row r="41" spans="1:8" s="31" customFormat="1" ht="15.75" customHeight="1" x14ac:dyDescent="0.2">
      <c r="B41" s="10">
        <v>1313</v>
      </c>
      <c r="C41" s="90">
        <v>49</v>
      </c>
      <c r="D41" s="91"/>
      <c r="E41" s="93"/>
      <c r="F41" s="101"/>
      <c r="G41" s="91" t="s">
        <v>490</v>
      </c>
      <c r="H41" s="93">
        <v>1</v>
      </c>
    </row>
    <row r="42" spans="1:8" s="31" customFormat="1" ht="15.75" customHeight="1" x14ac:dyDescent="0.2">
      <c r="B42" s="10">
        <v>1313</v>
      </c>
      <c r="C42" s="90">
        <v>49</v>
      </c>
      <c r="D42" s="91"/>
      <c r="E42" s="93"/>
      <c r="F42" s="101"/>
      <c r="G42" s="91" t="s">
        <v>491</v>
      </c>
      <c r="H42" s="93">
        <v>1</v>
      </c>
    </row>
    <row r="43" spans="1:8" ht="15" x14ac:dyDescent="0.2">
      <c r="A43" s="88"/>
      <c r="B43" s="11"/>
      <c r="C43" s="15" t="s">
        <v>417</v>
      </c>
      <c r="D43" s="33" t="s">
        <v>418</v>
      </c>
      <c r="E43" s="8">
        <f>SUM(E44)</f>
        <v>1</v>
      </c>
      <c r="F43" s="101"/>
      <c r="G43" s="33" t="s">
        <v>418</v>
      </c>
      <c r="H43" s="8">
        <f>SUM(H44)</f>
        <v>1</v>
      </c>
    </row>
    <row r="44" spans="1:8" s="31" customFormat="1" ht="15.75" customHeight="1" x14ac:dyDescent="0.2">
      <c r="B44" s="10">
        <v>1313</v>
      </c>
      <c r="C44" s="90">
        <v>62</v>
      </c>
      <c r="D44" s="91" t="s">
        <v>492</v>
      </c>
      <c r="E44" s="93">
        <v>1</v>
      </c>
      <c r="F44" s="101"/>
      <c r="G44" s="91" t="s">
        <v>492</v>
      </c>
      <c r="H44" s="93">
        <v>1</v>
      </c>
    </row>
    <row r="45" spans="1:8" ht="15" x14ac:dyDescent="0.2">
      <c r="A45" s="88"/>
      <c r="B45" s="11"/>
      <c r="C45" s="15" t="s">
        <v>243</v>
      </c>
      <c r="D45" s="33" t="s">
        <v>244</v>
      </c>
      <c r="E45" s="8">
        <f>SUM(E46:E116)</f>
        <v>68</v>
      </c>
      <c r="F45" s="101"/>
      <c r="G45" s="33" t="s">
        <v>244</v>
      </c>
      <c r="H45" s="8">
        <f>SUM(H46:H116)</f>
        <v>71</v>
      </c>
    </row>
    <row r="46" spans="1:8" s="31" customFormat="1" ht="15.75" customHeight="1" x14ac:dyDescent="0.2">
      <c r="B46" s="10">
        <v>1313</v>
      </c>
      <c r="C46" s="90">
        <v>64</v>
      </c>
      <c r="D46" s="91" t="s">
        <v>246</v>
      </c>
      <c r="E46" s="93">
        <v>1</v>
      </c>
      <c r="F46" s="101"/>
      <c r="G46" s="91" t="s">
        <v>246</v>
      </c>
      <c r="H46" s="93">
        <v>1</v>
      </c>
    </row>
    <row r="47" spans="1:8" s="31" customFormat="1" ht="15.75" customHeight="1" x14ac:dyDescent="0.2">
      <c r="B47" s="10">
        <v>1313</v>
      </c>
      <c r="C47" s="90">
        <v>64</v>
      </c>
      <c r="D47" s="91" t="s">
        <v>493</v>
      </c>
      <c r="E47" s="93">
        <v>1</v>
      </c>
      <c r="F47" s="101"/>
      <c r="G47" s="91" t="s">
        <v>493</v>
      </c>
      <c r="H47" s="93">
        <v>1</v>
      </c>
    </row>
    <row r="48" spans="1:8" s="31" customFormat="1" ht="15.75" customHeight="1" x14ac:dyDescent="0.2">
      <c r="B48" s="10">
        <v>1313</v>
      </c>
      <c r="C48" s="90">
        <v>64</v>
      </c>
      <c r="D48" s="91" t="s">
        <v>494</v>
      </c>
      <c r="E48" s="93">
        <v>1</v>
      </c>
      <c r="F48" s="101"/>
      <c r="G48" s="91" t="s">
        <v>494</v>
      </c>
      <c r="H48" s="93">
        <v>1</v>
      </c>
    </row>
    <row r="49" spans="2:8" s="31" customFormat="1" ht="15.75" customHeight="1" x14ac:dyDescent="0.2">
      <c r="B49" s="10">
        <v>1313</v>
      </c>
      <c r="C49" s="90">
        <v>64</v>
      </c>
      <c r="D49" s="91" t="s">
        <v>495</v>
      </c>
      <c r="E49" s="93">
        <v>1</v>
      </c>
      <c r="F49" s="101"/>
      <c r="G49" s="91" t="s">
        <v>495</v>
      </c>
      <c r="H49" s="93">
        <v>1</v>
      </c>
    </row>
    <row r="50" spans="2:8" s="31" customFormat="1" ht="15.75" customHeight="1" x14ac:dyDescent="0.2">
      <c r="B50" s="10">
        <v>1313</v>
      </c>
      <c r="C50" s="90">
        <v>64</v>
      </c>
      <c r="D50" s="91" t="s">
        <v>496</v>
      </c>
      <c r="E50" s="93">
        <v>1</v>
      </c>
      <c r="F50" s="101"/>
      <c r="G50" s="91" t="s">
        <v>496</v>
      </c>
      <c r="H50" s="93">
        <v>1</v>
      </c>
    </row>
    <row r="51" spans="2:8" s="31" customFormat="1" ht="15.75" customHeight="1" x14ac:dyDescent="0.2">
      <c r="B51" s="10">
        <v>1313</v>
      </c>
      <c r="C51" s="90">
        <v>64</v>
      </c>
      <c r="D51" s="91" t="s">
        <v>497</v>
      </c>
      <c r="E51" s="93">
        <v>1</v>
      </c>
      <c r="F51" s="101"/>
      <c r="G51" s="91" t="s">
        <v>497</v>
      </c>
      <c r="H51" s="93">
        <v>1</v>
      </c>
    </row>
    <row r="52" spans="2:8" s="31" customFormat="1" ht="15.75" customHeight="1" x14ac:dyDescent="0.2">
      <c r="B52" s="10">
        <v>1313</v>
      </c>
      <c r="C52" s="90">
        <v>64</v>
      </c>
      <c r="D52" s="91" t="s">
        <v>498</v>
      </c>
      <c r="E52" s="93">
        <v>1</v>
      </c>
      <c r="F52" s="101"/>
      <c r="G52" s="91" t="s">
        <v>498</v>
      </c>
      <c r="H52" s="93">
        <v>1</v>
      </c>
    </row>
    <row r="53" spans="2:8" s="31" customFormat="1" ht="15.75" customHeight="1" x14ac:dyDescent="0.2">
      <c r="B53" s="10">
        <v>1313</v>
      </c>
      <c r="C53" s="90">
        <v>64</v>
      </c>
      <c r="D53" s="91" t="s">
        <v>499</v>
      </c>
      <c r="E53" s="93">
        <v>1</v>
      </c>
      <c r="F53" s="101"/>
      <c r="G53" s="91" t="s">
        <v>499</v>
      </c>
      <c r="H53" s="93">
        <v>1</v>
      </c>
    </row>
    <row r="54" spans="2:8" s="31" customFormat="1" ht="15.75" customHeight="1" x14ac:dyDescent="0.2">
      <c r="B54" s="10">
        <v>1313</v>
      </c>
      <c r="C54" s="90">
        <v>64</v>
      </c>
      <c r="D54" s="91" t="s">
        <v>500</v>
      </c>
      <c r="E54" s="93">
        <v>1</v>
      </c>
      <c r="F54" s="101"/>
      <c r="G54" s="91" t="s">
        <v>500</v>
      </c>
      <c r="H54" s="93">
        <v>1</v>
      </c>
    </row>
    <row r="55" spans="2:8" s="31" customFormat="1" ht="15.75" customHeight="1" x14ac:dyDescent="0.2">
      <c r="B55" s="10">
        <v>1313</v>
      </c>
      <c r="C55" s="90">
        <v>64</v>
      </c>
      <c r="D55" s="91" t="s">
        <v>501</v>
      </c>
      <c r="E55" s="93">
        <v>1</v>
      </c>
      <c r="F55" s="101"/>
      <c r="G55" s="91" t="s">
        <v>501</v>
      </c>
      <c r="H55" s="93">
        <v>1</v>
      </c>
    </row>
    <row r="56" spans="2:8" s="31" customFormat="1" ht="15.75" customHeight="1" x14ac:dyDescent="0.2">
      <c r="B56" s="10">
        <v>1313</v>
      </c>
      <c r="C56" s="90">
        <v>64</v>
      </c>
      <c r="D56" s="91" t="s">
        <v>502</v>
      </c>
      <c r="E56" s="93">
        <v>1</v>
      </c>
      <c r="F56" s="101"/>
      <c r="G56" s="91" t="s">
        <v>502</v>
      </c>
      <c r="H56" s="93">
        <v>1</v>
      </c>
    </row>
    <row r="57" spans="2:8" s="31" customFormat="1" ht="15.75" customHeight="1" x14ac:dyDescent="0.2">
      <c r="B57" s="10">
        <v>1313</v>
      </c>
      <c r="C57" s="90">
        <v>64</v>
      </c>
      <c r="D57" s="91" t="s">
        <v>249</v>
      </c>
      <c r="E57" s="93">
        <v>1</v>
      </c>
      <c r="F57" s="101"/>
      <c r="G57" s="91" t="s">
        <v>249</v>
      </c>
      <c r="H57" s="93">
        <v>1</v>
      </c>
    </row>
    <row r="58" spans="2:8" s="31" customFormat="1" ht="15.75" customHeight="1" x14ac:dyDescent="0.2">
      <c r="B58" s="10">
        <v>1313</v>
      </c>
      <c r="C58" s="90">
        <v>64</v>
      </c>
      <c r="D58" s="91" t="s">
        <v>250</v>
      </c>
      <c r="E58" s="93">
        <v>1</v>
      </c>
      <c r="F58" s="101"/>
      <c r="G58" s="91" t="s">
        <v>250</v>
      </c>
      <c r="H58" s="93">
        <v>1</v>
      </c>
    </row>
    <row r="59" spans="2:8" s="31" customFormat="1" ht="15.75" customHeight="1" x14ac:dyDescent="0.2">
      <c r="B59" s="10">
        <v>1313</v>
      </c>
      <c r="C59" s="90">
        <v>64</v>
      </c>
      <c r="D59" s="91" t="s">
        <v>503</v>
      </c>
      <c r="E59" s="93">
        <v>1</v>
      </c>
      <c r="F59" s="101"/>
      <c r="G59" s="91" t="s">
        <v>503</v>
      </c>
      <c r="H59" s="93">
        <v>1</v>
      </c>
    </row>
    <row r="60" spans="2:8" s="31" customFormat="1" ht="15.75" customHeight="1" x14ac:dyDescent="0.2">
      <c r="B60" s="10">
        <v>1313</v>
      </c>
      <c r="C60" s="90">
        <v>64</v>
      </c>
      <c r="D60" s="91" t="s">
        <v>504</v>
      </c>
      <c r="E60" s="93">
        <v>1</v>
      </c>
      <c r="F60" s="101"/>
      <c r="G60" s="91" t="s">
        <v>504</v>
      </c>
      <c r="H60" s="93">
        <v>1</v>
      </c>
    </row>
    <row r="61" spans="2:8" s="31" customFormat="1" ht="15.75" customHeight="1" x14ac:dyDescent="0.2">
      <c r="B61" s="10">
        <v>1313</v>
      </c>
      <c r="C61" s="90">
        <v>64</v>
      </c>
      <c r="D61" s="91" t="s">
        <v>505</v>
      </c>
      <c r="E61" s="93">
        <v>1</v>
      </c>
      <c r="F61" s="101"/>
      <c r="G61" s="91" t="s">
        <v>505</v>
      </c>
      <c r="H61" s="93">
        <v>1</v>
      </c>
    </row>
    <row r="62" spans="2:8" s="31" customFormat="1" ht="15.75" customHeight="1" x14ac:dyDescent="0.2">
      <c r="B62" s="10">
        <v>1313</v>
      </c>
      <c r="C62" s="90">
        <v>64</v>
      </c>
      <c r="D62" s="91" t="s">
        <v>506</v>
      </c>
      <c r="E62" s="93">
        <v>1</v>
      </c>
      <c r="F62" s="101"/>
      <c r="G62" s="91" t="s">
        <v>506</v>
      </c>
      <c r="H62" s="93">
        <v>1</v>
      </c>
    </row>
    <row r="63" spans="2:8" s="31" customFormat="1" ht="15.75" customHeight="1" x14ac:dyDescent="0.2">
      <c r="B63" s="10">
        <v>1313</v>
      </c>
      <c r="C63" s="90">
        <v>64</v>
      </c>
      <c r="D63" s="91" t="s">
        <v>507</v>
      </c>
      <c r="E63" s="93">
        <v>1</v>
      </c>
      <c r="F63" s="101"/>
      <c r="G63" s="91" t="s">
        <v>507</v>
      </c>
      <c r="H63" s="93">
        <v>1</v>
      </c>
    </row>
    <row r="64" spans="2:8" s="31" customFormat="1" ht="15.75" customHeight="1" x14ac:dyDescent="0.2">
      <c r="B64" s="10">
        <v>1313</v>
      </c>
      <c r="C64" s="90">
        <v>64</v>
      </c>
      <c r="D64" s="91" t="s">
        <v>508</v>
      </c>
      <c r="E64" s="93">
        <v>1</v>
      </c>
      <c r="F64" s="101"/>
      <c r="G64" s="91" t="s">
        <v>508</v>
      </c>
      <c r="H64" s="93">
        <v>1</v>
      </c>
    </row>
    <row r="65" spans="2:8" s="31" customFormat="1" ht="15.75" customHeight="1" x14ac:dyDescent="0.2">
      <c r="B65" s="10">
        <v>1313</v>
      </c>
      <c r="C65" s="90">
        <v>64</v>
      </c>
      <c r="D65" s="91" t="s">
        <v>247</v>
      </c>
      <c r="E65" s="93">
        <v>1</v>
      </c>
      <c r="F65" s="101"/>
      <c r="G65" s="91" t="s">
        <v>247</v>
      </c>
      <c r="H65" s="93">
        <v>1</v>
      </c>
    </row>
    <row r="66" spans="2:8" s="31" customFormat="1" ht="15.75" customHeight="1" x14ac:dyDescent="0.2">
      <c r="B66" s="10">
        <v>1313</v>
      </c>
      <c r="C66" s="90">
        <v>64</v>
      </c>
      <c r="D66" s="91" t="s">
        <v>509</v>
      </c>
      <c r="E66" s="93">
        <v>1</v>
      </c>
      <c r="F66" s="101"/>
      <c r="G66" s="91" t="s">
        <v>509</v>
      </c>
      <c r="H66" s="93">
        <v>1</v>
      </c>
    </row>
    <row r="67" spans="2:8" s="31" customFormat="1" ht="15.75" customHeight="1" x14ac:dyDescent="0.2">
      <c r="B67" s="10">
        <v>1313</v>
      </c>
      <c r="C67" s="90">
        <v>64</v>
      </c>
      <c r="D67" s="91" t="s">
        <v>245</v>
      </c>
      <c r="E67" s="93">
        <v>1</v>
      </c>
      <c r="F67" s="101"/>
      <c r="G67" s="91" t="s">
        <v>245</v>
      </c>
      <c r="H67" s="93">
        <v>1</v>
      </c>
    </row>
    <row r="68" spans="2:8" s="31" customFormat="1" ht="15.75" customHeight="1" x14ac:dyDescent="0.2">
      <c r="B68" s="10">
        <v>1313</v>
      </c>
      <c r="C68" s="90">
        <v>64</v>
      </c>
      <c r="D68" s="91" t="s">
        <v>510</v>
      </c>
      <c r="E68" s="93">
        <v>1</v>
      </c>
      <c r="F68" s="101"/>
      <c r="G68" s="91" t="s">
        <v>510</v>
      </c>
      <c r="H68" s="93">
        <v>1</v>
      </c>
    </row>
    <row r="69" spans="2:8" s="31" customFormat="1" ht="15.75" customHeight="1" x14ac:dyDescent="0.2">
      <c r="B69" s="10">
        <v>1313</v>
      </c>
      <c r="C69" s="90">
        <v>64</v>
      </c>
      <c r="D69" s="91" t="s">
        <v>511</v>
      </c>
      <c r="E69" s="93">
        <v>1</v>
      </c>
      <c r="F69" s="101"/>
      <c r="G69" s="91" t="s">
        <v>511</v>
      </c>
      <c r="H69" s="93">
        <v>1</v>
      </c>
    </row>
    <row r="70" spans="2:8" s="31" customFormat="1" ht="15.75" customHeight="1" x14ac:dyDescent="0.2">
      <c r="B70" s="10">
        <v>1313</v>
      </c>
      <c r="C70" s="90">
        <v>64</v>
      </c>
      <c r="D70" s="91" t="s">
        <v>512</v>
      </c>
      <c r="E70" s="93">
        <v>1</v>
      </c>
      <c r="F70" s="101"/>
      <c r="G70" s="91" t="s">
        <v>512</v>
      </c>
      <c r="H70" s="93">
        <v>1</v>
      </c>
    </row>
    <row r="71" spans="2:8" s="31" customFormat="1" ht="15.75" customHeight="1" x14ac:dyDescent="0.2">
      <c r="B71" s="10">
        <v>1313</v>
      </c>
      <c r="C71" s="90">
        <v>64</v>
      </c>
      <c r="D71" s="91" t="s">
        <v>513</v>
      </c>
      <c r="E71" s="93">
        <v>1</v>
      </c>
      <c r="F71" s="101"/>
      <c r="G71" s="91" t="s">
        <v>513</v>
      </c>
      <c r="H71" s="93">
        <v>1</v>
      </c>
    </row>
    <row r="72" spans="2:8" s="31" customFormat="1" ht="15.75" customHeight="1" x14ac:dyDescent="0.2">
      <c r="B72" s="10">
        <v>1313</v>
      </c>
      <c r="C72" s="90">
        <v>64</v>
      </c>
      <c r="D72" s="91" t="s">
        <v>514</v>
      </c>
      <c r="E72" s="93">
        <v>1</v>
      </c>
      <c r="F72" s="101"/>
      <c r="G72" s="91" t="s">
        <v>514</v>
      </c>
      <c r="H72" s="93">
        <v>1</v>
      </c>
    </row>
    <row r="73" spans="2:8" s="31" customFormat="1" ht="15.75" customHeight="1" x14ac:dyDescent="0.2">
      <c r="B73" s="10">
        <v>1313</v>
      </c>
      <c r="C73" s="90">
        <v>64</v>
      </c>
      <c r="D73" s="91" t="s">
        <v>515</v>
      </c>
      <c r="E73" s="93">
        <v>1</v>
      </c>
      <c r="F73" s="101"/>
      <c r="G73" s="91" t="s">
        <v>515</v>
      </c>
      <c r="H73" s="93">
        <v>1</v>
      </c>
    </row>
    <row r="74" spans="2:8" s="31" customFormat="1" ht="15.75" customHeight="1" x14ac:dyDescent="0.2">
      <c r="B74" s="10">
        <v>1313</v>
      </c>
      <c r="C74" s="90">
        <v>64</v>
      </c>
      <c r="D74" s="91" t="s">
        <v>516</v>
      </c>
      <c r="E74" s="93">
        <v>1</v>
      </c>
      <c r="F74" s="101"/>
      <c r="G74" s="91" t="s">
        <v>516</v>
      </c>
      <c r="H74" s="93">
        <v>1</v>
      </c>
    </row>
    <row r="75" spans="2:8" s="31" customFormat="1" ht="15.75" customHeight="1" x14ac:dyDescent="0.2">
      <c r="B75" s="10">
        <v>1313</v>
      </c>
      <c r="C75" s="90">
        <v>64</v>
      </c>
      <c r="D75" s="91" t="s">
        <v>517</v>
      </c>
      <c r="E75" s="93">
        <v>1</v>
      </c>
      <c r="F75" s="101"/>
      <c r="G75" s="91" t="s">
        <v>517</v>
      </c>
      <c r="H75" s="93">
        <v>1</v>
      </c>
    </row>
    <row r="76" spans="2:8" s="31" customFormat="1" ht="15.75" customHeight="1" x14ac:dyDescent="0.2">
      <c r="B76" s="10">
        <v>1313</v>
      </c>
      <c r="C76" s="90">
        <v>64</v>
      </c>
      <c r="D76" s="91" t="s">
        <v>518</v>
      </c>
      <c r="E76" s="93">
        <v>1</v>
      </c>
      <c r="F76" s="101"/>
      <c r="G76" s="91" t="s">
        <v>518</v>
      </c>
      <c r="H76" s="93">
        <v>1</v>
      </c>
    </row>
    <row r="77" spans="2:8" s="31" customFormat="1" ht="15.75" customHeight="1" x14ac:dyDescent="0.2">
      <c r="B77" s="10">
        <v>1313</v>
      </c>
      <c r="C77" s="90">
        <v>64</v>
      </c>
      <c r="D77" s="91" t="s">
        <v>519</v>
      </c>
      <c r="E77" s="93">
        <v>1</v>
      </c>
      <c r="F77" s="101"/>
      <c r="G77" s="91" t="s">
        <v>519</v>
      </c>
      <c r="H77" s="93">
        <v>1</v>
      </c>
    </row>
    <row r="78" spans="2:8" s="31" customFormat="1" ht="15.75" customHeight="1" x14ac:dyDescent="0.2">
      <c r="B78" s="10">
        <v>1313</v>
      </c>
      <c r="C78" s="90">
        <v>64</v>
      </c>
      <c r="D78" s="91" t="s">
        <v>251</v>
      </c>
      <c r="E78" s="93">
        <v>1</v>
      </c>
      <c r="F78" s="101"/>
      <c r="G78" s="91" t="s">
        <v>251</v>
      </c>
      <c r="H78" s="93">
        <v>1</v>
      </c>
    </row>
    <row r="79" spans="2:8" s="31" customFormat="1" ht="15.75" customHeight="1" x14ac:dyDescent="0.2">
      <c r="B79" s="10">
        <v>1313</v>
      </c>
      <c r="C79" s="90">
        <v>64</v>
      </c>
      <c r="D79" s="91" t="s">
        <v>520</v>
      </c>
      <c r="E79" s="93">
        <v>1</v>
      </c>
      <c r="F79" s="101"/>
      <c r="G79" s="91" t="s">
        <v>520</v>
      </c>
      <c r="H79" s="93">
        <v>1</v>
      </c>
    </row>
    <row r="80" spans="2:8" s="31" customFormat="1" ht="15.75" customHeight="1" x14ac:dyDescent="0.2">
      <c r="B80" s="10">
        <v>1313</v>
      </c>
      <c r="C80" s="90">
        <v>64</v>
      </c>
      <c r="D80" s="91" t="s">
        <v>521</v>
      </c>
      <c r="E80" s="93">
        <v>1</v>
      </c>
      <c r="F80" s="101"/>
      <c r="G80" s="91" t="s">
        <v>521</v>
      </c>
      <c r="H80" s="93">
        <v>1</v>
      </c>
    </row>
    <row r="81" spans="2:8" s="31" customFormat="1" ht="15.75" customHeight="1" x14ac:dyDescent="0.2">
      <c r="B81" s="10">
        <v>1313</v>
      </c>
      <c r="C81" s="90">
        <v>64</v>
      </c>
      <c r="D81" s="91" t="s">
        <v>522</v>
      </c>
      <c r="E81" s="93">
        <v>1</v>
      </c>
      <c r="F81" s="101"/>
      <c r="G81" s="91" t="s">
        <v>522</v>
      </c>
      <c r="H81" s="93">
        <v>1</v>
      </c>
    </row>
    <row r="82" spans="2:8" s="31" customFormat="1" ht="15.75" customHeight="1" x14ac:dyDescent="0.2">
      <c r="B82" s="10">
        <v>1313</v>
      </c>
      <c r="C82" s="90">
        <v>64</v>
      </c>
      <c r="D82" s="91" t="s">
        <v>523</v>
      </c>
      <c r="E82" s="93">
        <v>1</v>
      </c>
      <c r="F82" s="101"/>
      <c r="G82" s="91" t="s">
        <v>523</v>
      </c>
      <c r="H82" s="93">
        <v>1</v>
      </c>
    </row>
    <row r="83" spans="2:8" s="31" customFormat="1" ht="15.75" customHeight="1" x14ac:dyDescent="0.2">
      <c r="B83" s="10">
        <v>1313</v>
      </c>
      <c r="C83" s="90">
        <v>64</v>
      </c>
      <c r="D83" s="91" t="s">
        <v>524</v>
      </c>
      <c r="E83" s="93">
        <v>1</v>
      </c>
      <c r="F83" s="101"/>
      <c r="G83" s="91" t="s">
        <v>524</v>
      </c>
      <c r="H83" s="93">
        <v>1</v>
      </c>
    </row>
    <row r="84" spans="2:8" s="31" customFormat="1" ht="15.75" customHeight="1" x14ac:dyDescent="0.2">
      <c r="B84" s="10">
        <v>1313</v>
      </c>
      <c r="C84" s="90">
        <v>64</v>
      </c>
      <c r="D84" s="91" t="s">
        <v>525</v>
      </c>
      <c r="E84" s="93">
        <v>1</v>
      </c>
      <c r="F84" s="101"/>
      <c r="G84" s="91" t="s">
        <v>525</v>
      </c>
      <c r="H84" s="93">
        <v>1</v>
      </c>
    </row>
    <row r="85" spans="2:8" s="31" customFormat="1" ht="15.75" customHeight="1" x14ac:dyDescent="0.2">
      <c r="B85" s="10">
        <v>1313</v>
      </c>
      <c r="C85" s="90">
        <v>64</v>
      </c>
      <c r="D85" s="91" t="s">
        <v>526</v>
      </c>
      <c r="E85" s="93">
        <v>1</v>
      </c>
      <c r="F85" s="101"/>
      <c r="G85" s="91" t="s">
        <v>526</v>
      </c>
      <c r="H85" s="93">
        <v>1</v>
      </c>
    </row>
    <row r="86" spans="2:8" s="31" customFormat="1" ht="15.75" customHeight="1" x14ac:dyDescent="0.2">
      <c r="B86" s="10">
        <v>1313</v>
      </c>
      <c r="C86" s="90">
        <v>64</v>
      </c>
      <c r="D86" s="91" t="s">
        <v>527</v>
      </c>
      <c r="E86" s="93">
        <v>1</v>
      </c>
      <c r="F86" s="101"/>
      <c r="G86" s="91" t="s">
        <v>527</v>
      </c>
      <c r="H86" s="93">
        <v>1</v>
      </c>
    </row>
    <row r="87" spans="2:8" s="31" customFormat="1" ht="15.75" customHeight="1" x14ac:dyDescent="0.2">
      <c r="B87" s="10">
        <v>1313</v>
      </c>
      <c r="C87" s="90">
        <v>64</v>
      </c>
      <c r="D87" s="91" t="s">
        <v>528</v>
      </c>
      <c r="E87" s="93">
        <v>1</v>
      </c>
      <c r="F87" s="101"/>
      <c r="G87" s="91" t="s">
        <v>528</v>
      </c>
      <c r="H87" s="93">
        <v>1</v>
      </c>
    </row>
    <row r="88" spans="2:8" s="31" customFormat="1" ht="15.75" customHeight="1" x14ac:dyDescent="0.2">
      <c r="B88" s="10">
        <v>1313</v>
      </c>
      <c r="C88" s="90">
        <v>64</v>
      </c>
      <c r="D88" s="91" t="s">
        <v>529</v>
      </c>
      <c r="E88" s="93">
        <v>1</v>
      </c>
      <c r="F88" s="101"/>
      <c r="G88" s="91" t="s">
        <v>529</v>
      </c>
      <c r="H88" s="93">
        <v>1</v>
      </c>
    </row>
    <row r="89" spans="2:8" s="31" customFormat="1" ht="15.75" customHeight="1" x14ac:dyDescent="0.2">
      <c r="B89" s="10">
        <v>1313</v>
      </c>
      <c r="C89" s="90">
        <v>64</v>
      </c>
      <c r="D89" s="91" t="s">
        <v>260</v>
      </c>
      <c r="E89" s="93">
        <v>1</v>
      </c>
      <c r="F89" s="101"/>
      <c r="G89" s="91" t="s">
        <v>260</v>
      </c>
      <c r="H89" s="93">
        <v>1</v>
      </c>
    </row>
    <row r="90" spans="2:8" s="31" customFormat="1" ht="15.75" customHeight="1" x14ac:dyDescent="0.2">
      <c r="B90" s="10">
        <v>1313</v>
      </c>
      <c r="C90" s="90">
        <v>64</v>
      </c>
      <c r="D90" s="91" t="s">
        <v>530</v>
      </c>
      <c r="E90" s="93">
        <v>1</v>
      </c>
      <c r="F90" s="101"/>
      <c r="G90" s="91" t="s">
        <v>530</v>
      </c>
      <c r="H90" s="93">
        <v>1</v>
      </c>
    </row>
    <row r="91" spans="2:8" s="31" customFormat="1" ht="15.75" customHeight="1" x14ac:dyDescent="0.2">
      <c r="B91" s="10">
        <v>1313</v>
      </c>
      <c r="C91" s="90">
        <v>64</v>
      </c>
      <c r="D91" s="91" t="s">
        <v>248</v>
      </c>
      <c r="E91" s="93">
        <v>1</v>
      </c>
      <c r="F91" s="101"/>
      <c r="G91" s="91" t="s">
        <v>248</v>
      </c>
      <c r="H91" s="93">
        <v>1</v>
      </c>
    </row>
    <row r="92" spans="2:8" s="31" customFormat="1" ht="15.75" customHeight="1" x14ac:dyDescent="0.2">
      <c r="B92" s="10">
        <v>1313</v>
      </c>
      <c r="C92" s="90">
        <v>64</v>
      </c>
      <c r="D92" s="91" t="s">
        <v>531</v>
      </c>
      <c r="E92" s="93">
        <v>1</v>
      </c>
      <c r="F92" s="101"/>
      <c r="G92" s="91" t="s">
        <v>531</v>
      </c>
      <c r="H92" s="93">
        <v>1</v>
      </c>
    </row>
    <row r="93" spans="2:8" s="31" customFormat="1" ht="15.75" customHeight="1" x14ac:dyDescent="0.2">
      <c r="B93" s="10">
        <v>1313</v>
      </c>
      <c r="C93" s="90">
        <v>64</v>
      </c>
      <c r="D93" s="91" t="s">
        <v>532</v>
      </c>
      <c r="E93" s="93">
        <v>1</v>
      </c>
      <c r="F93" s="101"/>
      <c r="G93" s="91" t="s">
        <v>532</v>
      </c>
      <c r="H93" s="93">
        <v>1</v>
      </c>
    </row>
    <row r="94" spans="2:8" s="31" customFormat="1" ht="15.75" customHeight="1" x14ac:dyDescent="0.2">
      <c r="B94" s="10">
        <v>1313</v>
      </c>
      <c r="C94" s="90">
        <v>64</v>
      </c>
      <c r="D94" s="91" t="s">
        <v>533</v>
      </c>
      <c r="E94" s="93">
        <v>1</v>
      </c>
      <c r="F94" s="101"/>
      <c r="G94" s="91" t="s">
        <v>533</v>
      </c>
      <c r="H94" s="93">
        <v>1</v>
      </c>
    </row>
    <row r="95" spans="2:8" s="31" customFormat="1" ht="15.75" customHeight="1" x14ac:dyDescent="0.2">
      <c r="B95" s="10">
        <v>1313</v>
      </c>
      <c r="C95" s="90">
        <v>64</v>
      </c>
      <c r="D95" s="91" t="s">
        <v>534</v>
      </c>
      <c r="E95" s="93">
        <v>1</v>
      </c>
      <c r="F95" s="101"/>
      <c r="G95" s="91" t="s">
        <v>534</v>
      </c>
      <c r="H95" s="93">
        <v>1</v>
      </c>
    </row>
    <row r="96" spans="2:8" s="31" customFormat="1" ht="15.75" customHeight="1" x14ac:dyDescent="0.2">
      <c r="B96" s="10">
        <v>1313</v>
      </c>
      <c r="C96" s="90">
        <v>64</v>
      </c>
      <c r="D96" s="91" t="s">
        <v>535</v>
      </c>
      <c r="E96" s="93">
        <v>1</v>
      </c>
      <c r="F96" s="101"/>
      <c r="G96" s="91" t="s">
        <v>535</v>
      </c>
      <c r="H96" s="93">
        <v>1</v>
      </c>
    </row>
    <row r="97" spans="2:8" s="31" customFormat="1" ht="15.75" customHeight="1" x14ac:dyDescent="0.2">
      <c r="B97" s="10">
        <v>1313</v>
      </c>
      <c r="C97" s="90">
        <v>64</v>
      </c>
      <c r="D97" s="91" t="s">
        <v>536</v>
      </c>
      <c r="E97" s="93">
        <v>1</v>
      </c>
      <c r="F97" s="101"/>
      <c r="G97" s="91" t="s">
        <v>536</v>
      </c>
      <c r="H97" s="93">
        <v>1</v>
      </c>
    </row>
    <row r="98" spans="2:8" s="31" customFormat="1" ht="15.75" customHeight="1" x14ac:dyDescent="0.2">
      <c r="B98" s="10">
        <v>1313</v>
      </c>
      <c r="C98" s="90">
        <v>64</v>
      </c>
      <c r="D98" s="91" t="s">
        <v>537</v>
      </c>
      <c r="E98" s="93">
        <v>1</v>
      </c>
      <c r="F98" s="101"/>
      <c r="G98" s="91" t="s">
        <v>537</v>
      </c>
      <c r="H98" s="93">
        <v>1</v>
      </c>
    </row>
    <row r="99" spans="2:8" s="31" customFormat="1" ht="15.75" customHeight="1" x14ac:dyDescent="0.2">
      <c r="B99" s="10">
        <v>1313</v>
      </c>
      <c r="C99" s="90">
        <v>64</v>
      </c>
      <c r="D99" s="91" t="s">
        <v>538</v>
      </c>
      <c r="E99" s="93">
        <v>1</v>
      </c>
      <c r="F99" s="101"/>
      <c r="G99" s="91" t="s">
        <v>538</v>
      </c>
      <c r="H99" s="93">
        <v>1</v>
      </c>
    </row>
    <row r="100" spans="2:8" s="31" customFormat="1" ht="15.75" customHeight="1" x14ac:dyDescent="0.2">
      <c r="B100" s="10">
        <v>1313</v>
      </c>
      <c r="C100" s="90">
        <v>64</v>
      </c>
      <c r="D100" s="91" t="s">
        <v>539</v>
      </c>
      <c r="E100" s="93">
        <v>1</v>
      </c>
      <c r="F100" s="101"/>
      <c r="G100" s="91" t="s">
        <v>539</v>
      </c>
      <c r="H100" s="93">
        <v>1</v>
      </c>
    </row>
    <row r="101" spans="2:8" s="31" customFormat="1" ht="15.75" customHeight="1" x14ac:dyDescent="0.2">
      <c r="B101" s="10">
        <v>1313</v>
      </c>
      <c r="C101" s="90">
        <v>64</v>
      </c>
      <c r="D101" s="91" t="s">
        <v>540</v>
      </c>
      <c r="E101" s="93">
        <v>1</v>
      </c>
      <c r="F101" s="101"/>
      <c r="G101" s="91" t="s">
        <v>540</v>
      </c>
      <c r="H101" s="93">
        <v>1</v>
      </c>
    </row>
    <row r="102" spans="2:8" s="31" customFormat="1" ht="15.75" customHeight="1" x14ac:dyDescent="0.2">
      <c r="B102" s="10">
        <v>1313</v>
      </c>
      <c r="C102" s="90">
        <v>64</v>
      </c>
      <c r="D102" s="91" t="s">
        <v>541</v>
      </c>
      <c r="E102" s="93">
        <v>1</v>
      </c>
      <c r="F102" s="101"/>
      <c r="G102" s="91" t="s">
        <v>541</v>
      </c>
      <c r="H102" s="93">
        <v>1</v>
      </c>
    </row>
    <row r="103" spans="2:8" s="31" customFormat="1" ht="15.75" customHeight="1" x14ac:dyDescent="0.2">
      <c r="B103" s="10">
        <v>1313</v>
      </c>
      <c r="C103" s="90">
        <v>64</v>
      </c>
      <c r="D103" s="91" t="s">
        <v>542</v>
      </c>
      <c r="E103" s="93">
        <v>1</v>
      </c>
      <c r="F103" s="101"/>
      <c r="G103" s="91" t="s">
        <v>542</v>
      </c>
      <c r="H103" s="93">
        <v>1</v>
      </c>
    </row>
    <row r="104" spans="2:8" s="31" customFormat="1" ht="15.75" customHeight="1" x14ac:dyDescent="0.2">
      <c r="B104" s="10">
        <v>1313</v>
      </c>
      <c r="C104" s="90">
        <v>64</v>
      </c>
      <c r="D104" s="91" t="s">
        <v>543</v>
      </c>
      <c r="E104" s="93">
        <v>1</v>
      </c>
      <c r="F104" s="101"/>
      <c r="G104" s="91" t="s">
        <v>543</v>
      </c>
      <c r="H104" s="93">
        <v>1</v>
      </c>
    </row>
    <row r="105" spans="2:8" s="31" customFormat="1" ht="15.75" customHeight="1" x14ac:dyDescent="0.2">
      <c r="B105" s="10">
        <v>1313</v>
      </c>
      <c r="C105" s="90">
        <v>64</v>
      </c>
      <c r="D105" s="91" t="s">
        <v>544</v>
      </c>
      <c r="E105" s="93">
        <v>1</v>
      </c>
      <c r="F105" s="101"/>
      <c r="G105" s="91" t="s">
        <v>544</v>
      </c>
      <c r="H105" s="93">
        <v>1</v>
      </c>
    </row>
    <row r="106" spans="2:8" s="31" customFormat="1" ht="15.75" customHeight="1" x14ac:dyDescent="0.2">
      <c r="B106" s="10">
        <v>1313</v>
      </c>
      <c r="C106" s="90">
        <v>64</v>
      </c>
      <c r="D106" s="91" t="s">
        <v>545</v>
      </c>
      <c r="E106" s="93">
        <v>1</v>
      </c>
      <c r="F106" s="101"/>
      <c r="G106" s="91" t="s">
        <v>545</v>
      </c>
      <c r="H106" s="93">
        <v>1</v>
      </c>
    </row>
    <row r="107" spans="2:8" s="31" customFormat="1" ht="15.75" customHeight="1" x14ac:dyDescent="0.2">
      <c r="B107" s="10">
        <v>1313</v>
      </c>
      <c r="C107" s="90">
        <v>64</v>
      </c>
      <c r="D107" s="91" t="s">
        <v>546</v>
      </c>
      <c r="E107" s="93">
        <v>1</v>
      </c>
      <c r="F107" s="101"/>
      <c r="G107" s="91" t="s">
        <v>546</v>
      </c>
      <c r="H107" s="93">
        <v>1</v>
      </c>
    </row>
    <row r="108" spans="2:8" s="31" customFormat="1" ht="15.75" customHeight="1" x14ac:dyDescent="0.2">
      <c r="B108" s="10">
        <v>1313</v>
      </c>
      <c r="C108" s="90">
        <v>64</v>
      </c>
      <c r="D108" s="91" t="s">
        <v>547</v>
      </c>
      <c r="E108" s="93">
        <v>1</v>
      </c>
      <c r="F108" s="101"/>
      <c r="G108" s="91" t="s">
        <v>547</v>
      </c>
      <c r="H108" s="93">
        <v>1</v>
      </c>
    </row>
    <row r="109" spans="2:8" s="31" customFormat="1" ht="15.75" customHeight="1" x14ac:dyDescent="0.2">
      <c r="B109" s="10">
        <v>1313</v>
      </c>
      <c r="C109" s="90">
        <v>64</v>
      </c>
      <c r="D109" s="91" t="s">
        <v>548</v>
      </c>
      <c r="E109" s="93">
        <v>1</v>
      </c>
      <c r="F109" s="101"/>
      <c r="G109" s="91" t="s">
        <v>548</v>
      </c>
      <c r="H109" s="93">
        <v>1</v>
      </c>
    </row>
    <row r="110" spans="2:8" s="31" customFormat="1" ht="15.75" customHeight="1" x14ac:dyDescent="0.2">
      <c r="B110" s="10">
        <v>1313</v>
      </c>
      <c r="C110" s="90">
        <v>64</v>
      </c>
      <c r="D110" s="91"/>
      <c r="E110" s="93"/>
      <c r="F110" s="101"/>
      <c r="G110" s="91" t="s">
        <v>549</v>
      </c>
      <c r="H110" s="93">
        <v>1</v>
      </c>
    </row>
    <row r="111" spans="2:8" s="31" customFormat="1" ht="15.75" customHeight="1" x14ac:dyDescent="0.2">
      <c r="B111" s="10">
        <v>1313</v>
      </c>
      <c r="C111" s="90">
        <v>64</v>
      </c>
      <c r="D111" s="91"/>
      <c r="E111" s="93"/>
      <c r="F111" s="101"/>
      <c r="G111" s="91" t="s">
        <v>550</v>
      </c>
      <c r="H111" s="93">
        <v>1</v>
      </c>
    </row>
    <row r="112" spans="2:8" s="31" customFormat="1" ht="15.75" customHeight="1" x14ac:dyDescent="0.2">
      <c r="B112" s="10">
        <v>1313</v>
      </c>
      <c r="C112" s="90">
        <v>64</v>
      </c>
      <c r="D112" s="91"/>
      <c r="E112" s="93"/>
      <c r="F112" s="101"/>
      <c r="G112" s="91" t="s">
        <v>551</v>
      </c>
      <c r="H112" s="93">
        <v>1</v>
      </c>
    </row>
    <row r="113" spans="1:8" s="31" customFormat="1" ht="15.75" customHeight="1" x14ac:dyDescent="0.2">
      <c r="B113" s="10">
        <v>1313</v>
      </c>
      <c r="C113" s="90">
        <v>65</v>
      </c>
      <c r="D113" s="91" t="s">
        <v>552</v>
      </c>
      <c r="E113" s="93">
        <v>1</v>
      </c>
      <c r="F113" s="101"/>
      <c r="G113" s="91" t="s">
        <v>552</v>
      </c>
      <c r="H113" s="93">
        <v>1</v>
      </c>
    </row>
    <row r="114" spans="1:8" s="31" customFormat="1" ht="15.75" customHeight="1" x14ac:dyDescent="0.2">
      <c r="B114" s="10">
        <v>1313</v>
      </c>
      <c r="C114" s="90">
        <v>65</v>
      </c>
      <c r="D114" s="91" t="s">
        <v>553</v>
      </c>
      <c r="E114" s="93">
        <v>1</v>
      </c>
      <c r="F114" s="101"/>
      <c r="G114" s="91" t="s">
        <v>553</v>
      </c>
      <c r="H114" s="93">
        <v>1</v>
      </c>
    </row>
    <row r="115" spans="1:8" s="31" customFormat="1" ht="15.75" customHeight="1" x14ac:dyDescent="0.2">
      <c r="B115" s="10">
        <v>1313</v>
      </c>
      <c r="C115" s="90">
        <v>65</v>
      </c>
      <c r="D115" s="91" t="s">
        <v>554</v>
      </c>
      <c r="E115" s="93">
        <v>1</v>
      </c>
      <c r="F115" s="101"/>
      <c r="G115" s="91" t="s">
        <v>554</v>
      </c>
      <c r="H115" s="93">
        <v>1</v>
      </c>
    </row>
    <row r="116" spans="1:8" s="31" customFormat="1" ht="15.75" customHeight="1" x14ac:dyDescent="0.2">
      <c r="B116" s="10">
        <v>1313</v>
      </c>
      <c r="C116" s="90">
        <v>66</v>
      </c>
      <c r="D116" s="91" t="s">
        <v>252</v>
      </c>
      <c r="E116" s="93">
        <v>1</v>
      </c>
      <c r="F116" s="101"/>
      <c r="G116" s="91" t="s">
        <v>252</v>
      </c>
      <c r="H116" s="93">
        <v>1</v>
      </c>
    </row>
    <row r="117" spans="1:8" ht="15" x14ac:dyDescent="0.2">
      <c r="A117" s="88"/>
      <c r="B117" s="11"/>
      <c r="C117" s="15" t="s">
        <v>253</v>
      </c>
      <c r="D117" s="33" t="s">
        <v>254</v>
      </c>
      <c r="E117" s="8">
        <f>SUM(E118:E140)</f>
        <v>10</v>
      </c>
      <c r="F117" s="101"/>
      <c r="G117" s="33" t="s">
        <v>254</v>
      </c>
      <c r="H117" s="8">
        <f>SUM(H118:H140)</f>
        <v>23</v>
      </c>
    </row>
    <row r="118" spans="1:8" s="31" customFormat="1" ht="15.75" customHeight="1" x14ac:dyDescent="0.2">
      <c r="B118" s="10">
        <v>1313</v>
      </c>
      <c r="C118" s="90">
        <v>68</v>
      </c>
      <c r="D118" s="91" t="s">
        <v>555</v>
      </c>
      <c r="E118" s="93">
        <v>1</v>
      </c>
      <c r="F118" s="101"/>
      <c r="G118" s="91" t="s">
        <v>555</v>
      </c>
      <c r="H118" s="93">
        <v>1</v>
      </c>
    </row>
    <row r="119" spans="1:8" s="31" customFormat="1" ht="15.75" customHeight="1" x14ac:dyDescent="0.2">
      <c r="B119" s="10">
        <v>1313</v>
      </c>
      <c r="C119" s="90">
        <v>68</v>
      </c>
      <c r="D119" s="91" t="s">
        <v>556</v>
      </c>
      <c r="E119" s="93">
        <v>1</v>
      </c>
      <c r="F119" s="101"/>
      <c r="G119" s="91" t="s">
        <v>556</v>
      </c>
      <c r="H119" s="93">
        <v>1</v>
      </c>
    </row>
    <row r="120" spans="1:8" s="31" customFormat="1" ht="15.75" customHeight="1" x14ac:dyDescent="0.2">
      <c r="B120" s="10">
        <v>1313</v>
      </c>
      <c r="C120" s="90">
        <v>68</v>
      </c>
      <c r="D120" s="91" t="s">
        <v>557</v>
      </c>
      <c r="E120" s="93">
        <v>1</v>
      </c>
      <c r="F120" s="101"/>
      <c r="G120" s="91" t="s">
        <v>557</v>
      </c>
      <c r="H120" s="93">
        <v>1</v>
      </c>
    </row>
    <row r="121" spans="1:8" s="31" customFormat="1" ht="15.75" customHeight="1" x14ac:dyDescent="0.2">
      <c r="B121" s="10">
        <v>1313</v>
      </c>
      <c r="C121" s="90">
        <v>68</v>
      </c>
      <c r="D121" s="91" t="s">
        <v>558</v>
      </c>
      <c r="E121" s="93">
        <v>1</v>
      </c>
      <c r="F121" s="101"/>
      <c r="G121" s="91" t="s">
        <v>558</v>
      </c>
      <c r="H121" s="93">
        <v>1</v>
      </c>
    </row>
    <row r="122" spans="1:8" s="31" customFormat="1" ht="15.75" customHeight="1" x14ac:dyDescent="0.2">
      <c r="B122" s="10">
        <v>1313</v>
      </c>
      <c r="C122" s="90">
        <v>68</v>
      </c>
      <c r="D122" s="91" t="s">
        <v>559</v>
      </c>
      <c r="E122" s="93">
        <v>1</v>
      </c>
      <c r="F122" s="101"/>
      <c r="G122" s="91" t="s">
        <v>559</v>
      </c>
      <c r="H122" s="93">
        <v>1</v>
      </c>
    </row>
    <row r="123" spans="1:8" s="31" customFormat="1" ht="15.75" customHeight="1" x14ac:dyDescent="0.2">
      <c r="B123" s="10">
        <v>1313</v>
      </c>
      <c r="C123" s="90">
        <v>68</v>
      </c>
      <c r="D123" s="91" t="s">
        <v>560</v>
      </c>
      <c r="E123" s="93">
        <v>1</v>
      </c>
      <c r="F123" s="101"/>
      <c r="G123" s="91" t="s">
        <v>560</v>
      </c>
      <c r="H123" s="93">
        <v>1</v>
      </c>
    </row>
    <row r="124" spans="1:8" s="31" customFormat="1" ht="15.75" customHeight="1" x14ac:dyDescent="0.2">
      <c r="B124" s="10">
        <v>1313</v>
      </c>
      <c r="C124" s="90">
        <v>68</v>
      </c>
      <c r="D124" s="91" t="s">
        <v>561</v>
      </c>
      <c r="E124" s="93">
        <v>1</v>
      </c>
      <c r="F124" s="101"/>
      <c r="G124" s="91" t="s">
        <v>561</v>
      </c>
      <c r="H124" s="93">
        <v>1</v>
      </c>
    </row>
    <row r="125" spans="1:8" s="31" customFormat="1" ht="15.75" customHeight="1" x14ac:dyDescent="0.2">
      <c r="B125" s="10">
        <v>1313</v>
      </c>
      <c r="C125" s="90">
        <v>68</v>
      </c>
      <c r="D125" s="91" t="s">
        <v>255</v>
      </c>
      <c r="E125" s="93">
        <v>1</v>
      </c>
      <c r="F125" s="101"/>
      <c r="G125" s="91" t="s">
        <v>255</v>
      </c>
      <c r="H125" s="93">
        <v>1</v>
      </c>
    </row>
    <row r="126" spans="1:8" s="31" customFormat="1" ht="15.75" customHeight="1" x14ac:dyDescent="0.2">
      <c r="B126" s="10">
        <v>1313</v>
      </c>
      <c r="C126" s="90">
        <v>68</v>
      </c>
      <c r="D126" s="91" t="s">
        <v>256</v>
      </c>
      <c r="E126" s="93">
        <v>1</v>
      </c>
      <c r="F126" s="101"/>
      <c r="G126" s="91" t="s">
        <v>256</v>
      </c>
      <c r="H126" s="93">
        <v>1</v>
      </c>
    </row>
    <row r="127" spans="1:8" s="31" customFormat="1" ht="15.75" customHeight="1" x14ac:dyDescent="0.2">
      <c r="B127" s="10">
        <v>1313</v>
      </c>
      <c r="C127" s="90">
        <v>68</v>
      </c>
      <c r="D127" s="91" t="s">
        <v>562</v>
      </c>
      <c r="E127" s="93">
        <v>1</v>
      </c>
      <c r="F127" s="101"/>
      <c r="G127" s="91" t="s">
        <v>562</v>
      </c>
      <c r="H127" s="93">
        <v>1</v>
      </c>
    </row>
    <row r="128" spans="1:8" s="31" customFormat="1" ht="15.75" customHeight="1" x14ac:dyDescent="0.2">
      <c r="B128" s="10">
        <v>1313</v>
      </c>
      <c r="C128" s="90">
        <v>68</v>
      </c>
      <c r="D128" s="91"/>
      <c r="E128" s="93"/>
      <c r="F128" s="101"/>
      <c r="G128" s="91" t="s">
        <v>563</v>
      </c>
      <c r="H128" s="93">
        <v>1</v>
      </c>
    </row>
    <row r="129" spans="1:8" s="31" customFormat="1" ht="15.75" customHeight="1" x14ac:dyDescent="0.2">
      <c r="B129" s="10">
        <v>1313</v>
      </c>
      <c r="C129" s="90">
        <v>68</v>
      </c>
      <c r="D129" s="91"/>
      <c r="E129" s="93"/>
      <c r="F129" s="101"/>
      <c r="G129" s="91" t="s">
        <v>564</v>
      </c>
      <c r="H129" s="93">
        <v>1</v>
      </c>
    </row>
    <row r="130" spans="1:8" s="31" customFormat="1" ht="15.75" customHeight="1" x14ac:dyDescent="0.2">
      <c r="B130" s="10">
        <v>1313</v>
      </c>
      <c r="C130" s="90">
        <v>68</v>
      </c>
      <c r="D130" s="91"/>
      <c r="E130" s="93"/>
      <c r="F130" s="101"/>
      <c r="G130" s="91" t="s">
        <v>565</v>
      </c>
      <c r="H130" s="93">
        <v>1</v>
      </c>
    </row>
    <row r="131" spans="1:8" s="31" customFormat="1" ht="15.75" customHeight="1" x14ac:dyDescent="0.2">
      <c r="B131" s="10">
        <v>1313</v>
      </c>
      <c r="C131" s="90">
        <v>68</v>
      </c>
      <c r="D131" s="91"/>
      <c r="E131" s="93"/>
      <c r="F131" s="101"/>
      <c r="G131" s="91" t="s">
        <v>566</v>
      </c>
      <c r="H131" s="93">
        <v>1</v>
      </c>
    </row>
    <row r="132" spans="1:8" s="31" customFormat="1" ht="15.75" customHeight="1" x14ac:dyDescent="0.2">
      <c r="B132" s="10">
        <v>1313</v>
      </c>
      <c r="C132" s="90">
        <v>68</v>
      </c>
      <c r="D132" s="91"/>
      <c r="E132" s="93"/>
      <c r="F132" s="101"/>
      <c r="G132" s="91" t="s">
        <v>567</v>
      </c>
      <c r="H132" s="93">
        <v>1</v>
      </c>
    </row>
    <row r="133" spans="1:8" s="31" customFormat="1" ht="15.75" customHeight="1" x14ac:dyDescent="0.2">
      <c r="B133" s="10">
        <v>1313</v>
      </c>
      <c r="C133" s="90">
        <v>68</v>
      </c>
      <c r="D133" s="91"/>
      <c r="E133" s="93"/>
      <c r="F133" s="101"/>
      <c r="G133" s="91" t="s">
        <v>568</v>
      </c>
      <c r="H133" s="93">
        <v>1</v>
      </c>
    </row>
    <row r="134" spans="1:8" s="31" customFormat="1" ht="15.75" customHeight="1" x14ac:dyDescent="0.2">
      <c r="B134" s="10">
        <v>1313</v>
      </c>
      <c r="C134" s="90">
        <v>68</v>
      </c>
      <c r="D134" s="91"/>
      <c r="E134" s="93"/>
      <c r="F134" s="101"/>
      <c r="G134" s="91" t="s">
        <v>569</v>
      </c>
      <c r="H134" s="93">
        <v>1</v>
      </c>
    </row>
    <row r="135" spans="1:8" s="31" customFormat="1" ht="15.75" customHeight="1" x14ac:dyDescent="0.2">
      <c r="B135" s="10">
        <v>1313</v>
      </c>
      <c r="C135" s="90">
        <v>68</v>
      </c>
      <c r="D135" s="91"/>
      <c r="E135" s="93"/>
      <c r="F135" s="101"/>
      <c r="G135" s="91" t="s">
        <v>570</v>
      </c>
      <c r="H135" s="93">
        <v>1</v>
      </c>
    </row>
    <row r="136" spans="1:8" s="31" customFormat="1" ht="15.75" customHeight="1" x14ac:dyDescent="0.2">
      <c r="B136" s="10">
        <v>1313</v>
      </c>
      <c r="C136" s="90">
        <v>68</v>
      </c>
      <c r="D136" s="91"/>
      <c r="E136" s="93"/>
      <c r="F136" s="101"/>
      <c r="G136" s="91" t="s">
        <v>571</v>
      </c>
      <c r="H136" s="93">
        <v>1</v>
      </c>
    </row>
    <row r="137" spans="1:8" s="31" customFormat="1" ht="15.75" customHeight="1" x14ac:dyDescent="0.2">
      <c r="B137" s="10">
        <v>1313</v>
      </c>
      <c r="C137" s="90">
        <v>68</v>
      </c>
      <c r="D137" s="91"/>
      <c r="E137" s="93"/>
      <c r="F137" s="101"/>
      <c r="G137" s="91" t="s">
        <v>572</v>
      </c>
      <c r="H137" s="93">
        <v>1</v>
      </c>
    </row>
    <row r="138" spans="1:8" s="31" customFormat="1" ht="15.75" customHeight="1" x14ac:dyDescent="0.2">
      <c r="B138" s="10">
        <v>1313</v>
      </c>
      <c r="C138" s="90">
        <v>68</v>
      </c>
      <c r="D138" s="91"/>
      <c r="E138" s="93"/>
      <c r="F138" s="101"/>
      <c r="G138" s="91" t="s">
        <v>573</v>
      </c>
      <c r="H138" s="93">
        <v>1</v>
      </c>
    </row>
    <row r="139" spans="1:8" s="31" customFormat="1" ht="15.75" customHeight="1" x14ac:dyDescent="0.2">
      <c r="B139" s="10">
        <v>1313</v>
      </c>
      <c r="C139" s="90">
        <v>68</v>
      </c>
      <c r="D139" s="91"/>
      <c r="E139" s="93"/>
      <c r="F139" s="101"/>
      <c r="G139" s="91" t="s">
        <v>574</v>
      </c>
      <c r="H139" s="93">
        <v>1</v>
      </c>
    </row>
    <row r="140" spans="1:8" s="31" customFormat="1" ht="15.75" customHeight="1" x14ac:dyDescent="0.2">
      <c r="B140" s="10">
        <v>1313</v>
      </c>
      <c r="C140" s="90">
        <v>68</v>
      </c>
      <c r="D140" s="91"/>
      <c r="E140" s="93"/>
      <c r="F140" s="101"/>
      <c r="G140" s="91" t="s">
        <v>575</v>
      </c>
      <c r="H140" s="93">
        <v>1</v>
      </c>
    </row>
    <row r="141" spans="1:8" ht="15" x14ac:dyDescent="0.2">
      <c r="A141" s="88"/>
      <c r="B141" s="11"/>
      <c r="C141" s="15" t="s">
        <v>32</v>
      </c>
      <c r="D141" s="33" t="s">
        <v>33</v>
      </c>
      <c r="E141" s="8">
        <f>SUM(E142:E180)</f>
        <v>37</v>
      </c>
      <c r="F141" s="101"/>
      <c r="G141" s="33" t="s">
        <v>33</v>
      </c>
      <c r="H141" s="8">
        <f>SUM(H142:H180)</f>
        <v>39</v>
      </c>
    </row>
    <row r="142" spans="1:8" s="31" customFormat="1" ht="15.75" customHeight="1" x14ac:dyDescent="0.2">
      <c r="B142" s="10">
        <v>1313</v>
      </c>
      <c r="C142" s="90">
        <v>69</v>
      </c>
      <c r="D142" s="91" t="s">
        <v>576</v>
      </c>
      <c r="E142" s="93">
        <v>1</v>
      </c>
      <c r="F142" s="101"/>
      <c r="G142" s="91" t="s">
        <v>576</v>
      </c>
      <c r="H142" s="93">
        <v>1</v>
      </c>
    </row>
    <row r="143" spans="1:8" s="31" customFormat="1" ht="15.75" customHeight="1" x14ac:dyDescent="0.2">
      <c r="B143" s="10">
        <v>1313</v>
      </c>
      <c r="C143" s="90">
        <v>69</v>
      </c>
      <c r="D143" s="91" t="s">
        <v>577</v>
      </c>
      <c r="E143" s="93">
        <v>1</v>
      </c>
      <c r="F143" s="101"/>
      <c r="G143" s="91" t="s">
        <v>577</v>
      </c>
      <c r="H143" s="93">
        <v>1</v>
      </c>
    </row>
    <row r="144" spans="1:8" s="31" customFormat="1" ht="15.75" customHeight="1" x14ac:dyDescent="0.2">
      <c r="B144" s="10">
        <v>1313</v>
      </c>
      <c r="C144" s="90">
        <v>69</v>
      </c>
      <c r="D144" s="91" t="s">
        <v>578</v>
      </c>
      <c r="E144" s="93">
        <v>1</v>
      </c>
      <c r="F144" s="101"/>
      <c r="G144" s="91" t="s">
        <v>578</v>
      </c>
      <c r="H144" s="93">
        <v>1</v>
      </c>
    </row>
    <row r="145" spans="2:8" s="31" customFormat="1" ht="15.75" customHeight="1" x14ac:dyDescent="0.2">
      <c r="B145" s="10">
        <v>1313</v>
      </c>
      <c r="C145" s="90">
        <v>70</v>
      </c>
      <c r="D145" s="91" t="s">
        <v>579</v>
      </c>
      <c r="E145" s="93">
        <v>1</v>
      </c>
      <c r="F145" s="101"/>
      <c r="G145" s="91" t="s">
        <v>579</v>
      </c>
      <c r="H145" s="93">
        <v>1</v>
      </c>
    </row>
    <row r="146" spans="2:8" s="31" customFormat="1" ht="15.75" customHeight="1" x14ac:dyDescent="0.2">
      <c r="B146" s="10">
        <v>1313</v>
      </c>
      <c r="C146" s="90">
        <v>70</v>
      </c>
      <c r="D146" s="91" t="s">
        <v>580</v>
      </c>
      <c r="E146" s="93">
        <v>1</v>
      </c>
      <c r="F146" s="101"/>
      <c r="G146" s="91" t="s">
        <v>580</v>
      </c>
      <c r="H146" s="93">
        <v>1</v>
      </c>
    </row>
    <row r="147" spans="2:8" s="31" customFormat="1" ht="15.75" customHeight="1" x14ac:dyDescent="0.2">
      <c r="B147" s="10">
        <v>1313</v>
      </c>
      <c r="C147" s="90">
        <v>70</v>
      </c>
      <c r="D147" s="91" t="s">
        <v>581</v>
      </c>
      <c r="E147" s="93">
        <v>1</v>
      </c>
      <c r="F147" s="101"/>
      <c r="G147" s="91" t="s">
        <v>581</v>
      </c>
      <c r="H147" s="93">
        <v>1</v>
      </c>
    </row>
    <row r="148" spans="2:8" s="31" customFormat="1" ht="15.75" customHeight="1" x14ac:dyDescent="0.2">
      <c r="B148" s="10">
        <v>1313</v>
      </c>
      <c r="C148" s="90">
        <v>70</v>
      </c>
      <c r="D148" s="91" t="s">
        <v>582</v>
      </c>
      <c r="E148" s="93">
        <v>1</v>
      </c>
      <c r="F148" s="101"/>
      <c r="G148" s="91" t="s">
        <v>582</v>
      </c>
      <c r="H148" s="93">
        <v>1</v>
      </c>
    </row>
    <row r="149" spans="2:8" s="31" customFormat="1" ht="15.75" customHeight="1" x14ac:dyDescent="0.2">
      <c r="B149" s="10">
        <v>1313</v>
      </c>
      <c r="C149" s="90">
        <v>70</v>
      </c>
      <c r="D149" s="91" t="s">
        <v>583</v>
      </c>
      <c r="E149" s="93">
        <v>1</v>
      </c>
      <c r="F149" s="101"/>
      <c r="G149" s="91" t="s">
        <v>583</v>
      </c>
      <c r="H149" s="93">
        <v>1</v>
      </c>
    </row>
    <row r="150" spans="2:8" s="31" customFormat="1" ht="15.75" customHeight="1" x14ac:dyDescent="0.2">
      <c r="B150" s="10">
        <v>1313</v>
      </c>
      <c r="C150" s="90">
        <v>70</v>
      </c>
      <c r="D150" s="91" t="s">
        <v>258</v>
      </c>
      <c r="E150" s="93">
        <v>1</v>
      </c>
      <c r="F150" s="101"/>
      <c r="G150" s="91" t="s">
        <v>258</v>
      </c>
      <c r="H150" s="93">
        <v>1</v>
      </c>
    </row>
    <row r="151" spans="2:8" s="31" customFormat="1" ht="15.75" customHeight="1" x14ac:dyDescent="0.2">
      <c r="B151" s="10">
        <v>1313</v>
      </c>
      <c r="C151" s="90">
        <v>70</v>
      </c>
      <c r="D151" s="91" t="s">
        <v>259</v>
      </c>
      <c r="E151" s="93">
        <v>1</v>
      </c>
      <c r="F151" s="101"/>
      <c r="G151" s="91" t="s">
        <v>259</v>
      </c>
      <c r="H151" s="93">
        <v>1</v>
      </c>
    </row>
    <row r="152" spans="2:8" s="31" customFormat="1" ht="15.75" customHeight="1" x14ac:dyDescent="0.2">
      <c r="B152" s="10">
        <v>1313</v>
      </c>
      <c r="C152" s="90">
        <v>70</v>
      </c>
      <c r="D152" s="91" t="s">
        <v>261</v>
      </c>
      <c r="E152" s="93">
        <v>1</v>
      </c>
      <c r="F152" s="101"/>
      <c r="G152" s="91" t="s">
        <v>261</v>
      </c>
      <c r="H152" s="93">
        <v>1</v>
      </c>
    </row>
    <row r="153" spans="2:8" s="31" customFormat="1" ht="15.75" customHeight="1" x14ac:dyDescent="0.2">
      <c r="B153" s="10">
        <v>1313</v>
      </c>
      <c r="C153" s="90">
        <v>70</v>
      </c>
      <c r="D153" s="91" t="s">
        <v>584</v>
      </c>
      <c r="E153" s="93">
        <v>1</v>
      </c>
      <c r="F153" s="101"/>
      <c r="G153" s="91" t="s">
        <v>584</v>
      </c>
      <c r="H153" s="93">
        <v>1</v>
      </c>
    </row>
    <row r="154" spans="2:8" s="31" customFormat="1" ht="15.75" customHeight="1" x14ac:dyDescent="0.2">
      <c r="B154" s="10">
        <v>1313</v>
      </c>
      <c r="C154" s="90">
        <v>70</v>
      </c>
      <c r="D154" s="91" t="s">
        <v>585</v>
      </c>
      <c r="E154" s="93">
        <v>1</v>
      </c>
      <c r="F154" s="101"/>
      <c r="G154" s="91" t="s">
        <v>585</v>
      </c>
      <c r="H154" s="93">
        <v>1</v>
      </c>
    </row>
    <row r="155" spans="2:8" s="31" customFormat="1" ht="15.75" customHeight="1" x14ac:dyDescent="0.2">
      <c r="B155" s="10">
        <v>1313</v>
      </c>
      <c r="C155" s="90">
        <v>70</v>
      </c>
      <c r="D155" s="91" t="s">
        <v>586</v>
      </c>
      <c r="E155" s="93">
        <v>1</v>
      </c>
      <c r="F155" s="101"/>
      <c r="G155" s="91" t="s">
        <v>586</v>
      </c>
      <c r="H155" s="93">
        <v>1</v>
      </c>
    </row>
    <row r="156" spans="2:8" s="31" customFormat="1" ht="15.75" customHeight="1" x14ac:dyDescent="0.2">
      <c r="B156" s="10">
        <v>1313</v>
      </c>
      <c r="C156" s="90">
        <v>70</v>
      </c>
      <c r="D156" s="91" t="s">
        <v>587</v>
      </c>
      <c r="E156" s="93">
        <v>1</v>
      </c>
      <c r="F156" s="101"/>
      <c r="G156" s="91" t="s">
        <v>587</v>
      </c>
      <c r="H156" s="93">
        <v>1</v>
      </c>
    </row>
    <row r="157" spans="2:8" s="31" customFormat="1" ht="15.75" customHeight="1" x14ac:dyDescent="0.2">
      <c r="B157" s="10">
        <v>1313</v>
      </c>
      <c r="C157" s="90">
        <v>70</v>
      </c>
      <c r="D157" s="91" t="s">
        <v>588</v>
      </c>
      <c r="E157" s="93">
        <v>1</v>
      </c>
      <c r="F157" s="101"/>
      <c r="G157" s="91" t="s">
        <v>588</v>
      </c>
      <c r="H157" s="93">
        <v>1</v>
      </c>
    </row>
    <row r="158" spans="2:8" s="31" customFormat="1" ht="15.75" customHeight="1" x14ac:dyDescent="0.2">
      <c r="B158" s="10">
        <v>1313</v>
      </c>
      <c r="C158" s="90">
        <v>70</v>
      </c>
      <c r="D158" s="91" t="s">
        <v>589</v>
      </c>
      <c r="E158" s="93">
        <v>1</v>
      </c>
      <c r="F158" s="101"/>
      <c r="G158" s="91" t="s">
        <v>589</v>
      </c>
      <c r="H158" s="93">
        <v>1</v>
      </c>
    </row>
    <row r="159" spans="2:8" s="31" customFormat="1" ht="15.75" customHeight="1" x14ac:dyDescent="0.2">
      <c r="B159" s="10">
        <v>1313</v>
      </c>
      <c r="C159" s="90">
        <v>70</v>
      </c>
      <c r="D159" s="91" t="s">
        <v>590</v>
      </c>
      <c r="E159" s="93">
        <v>1</v>
      </c>
      <c r="F159" s="101"/>
      <c r="G159" s="91" t="s">
        <v>590</v>
      </c>
      <c r="H159" s="93">
        <v>1</v>
      </c>
    </row>
    <row r="160" spans="2:8" s="31" customFormat="1" ht="15.75" customHeight="1" x14ac:dyDescent="0.2">
      <c r="B160" s="10">
        <v>1313</v>
      </c>
      <c r="C160" s="90">
        <v>70</v>
      </c>
      <c r="D160" s="91" t="s">
        <v>591</v>
      </c>
      <c r="E160" s="93">
        <v>1</v>
      </c>
      <c r="F160" s="101"/>
      <c r="G160" s="91" t="s">
        <v>591</v>
      </c>
      <c r="H160" s="93">
        <v>1</v>
      </c>
    </row>
    <row r="161" spans="2:8" s="31" customFormat="1" ht="15.75" customHeight="1" x14ac:dyDescent="0.2">
      <c r="B161" s="10">
        <v>1313</v>
      </c>
      <c r="C161" s="90">
        <v>70</v>
      </c>
      <c r="D161" s="91" t="s">
        <v>592</v>
      </c>
      <c r="E161" s="93">
        <v>1</v>
      </c>
      <c r="F161" s="101"/>
      <c r="G161" s="91" t="s">
        <v>592</v>
      </c>
      <c r="H161" s="93">
        <v>1</v>
      </c>
    </row>
    <row r="162" spans="2:8" s="31" customFormat="1" ht="15.75" customHeight="1" x14ac:dyDescent="0.2">
      <c r="B162" s="10">
        <v>1313</v>
      </c>
      <c r="C162" s="90">
        <v>70</v>
      </c>
      <c r="D162" s="91" t="s">
        <v>593</v>
      </c>
      <c r="E162" s="93">
        <v>1</v>
      </c>
      <c r="F162" s="101"/>
      <c r="G162" s="91" t="s">
        <v>593</v>
      </c>
      <c r="H162" s="93">
        <v>1</v>
      </c>
    </row>
    <row r="163" spans="2:8" s="31" customFormat="1" ht="15.75" customHeight="1" x14ac:dyDescent="0.2">
      <c r="B163" s="10">
        <v>1313</v>
      </c>
      <c r="C163" s="90">
        <v>70</v>
      </c>
      <c r="D163" s="91" t="s">
        <v>594</v>
      </c>
      <c r="E163" s="93">
        <v>1</v>
      </c>
      <c r="F163" s="101"/>
      <c r="G163" s="91" t="s">
        <v>594</v>
      </c>
      <c r="H163" s="93">
        <v>1</v>
      </c>
    </row>
    <row r="164" spans="2:8" s="31" customFormat="1" ht="15.75" customHeight="1" x14ac:dyDescent="0.2">
      <c r="B164" s="10">
        <v>1313</v>
      </c>
      <c r="C164" s="90">
        <v>70</v>
      </c>
      <c r="D164" s="91" t="s">
        <v>595</v>
      </c>
      <c r="E164" s="93">
        <v>1</v>
      </c>
      <c r="F164" s="101"/>
      <c r="G164" s="91" t="s">
        <v>595</v>
      </c>
      <c r="H164" s="93">
        <v>1</v>
      </c>
    </row>
    <row r="165" spans="2:8" s="31" customFormat="1" ht="15.75" customHeight="1" x14ac:dyDescent="0.2">
      <c r="B165" s="10">
        <v>1313</v>
      </c>
      <c r="C165" s="90">
        <v>70</v>
      </c>
      <c r="D165" s="91" t="s">
        <v>596</v>
      </c>
      <c r="E165" s="93">
        <v>1</v>
      </c>
      <c r="F165" s="101"/>
      <c r="G165" s="91" t="s">
        <v>596</v>
      </c>
      <c r="H165" s="93">
        <v>1</v>
      </c>
    </row>
    <row r="166" spans="2:8" s="31" customFormat="1" ht="15.75" customHeight="1" x14ac:dyDescent="0.2">
      <c r="B166" s="10">
        <v>1313</v>
      </c>
      <c r="C166" s="90">
        <v>70</v>
      </c>
      <c r="D166" s="91" t="s">
        <v>597</v>
      </c>
      <c r="E166" s="93">
        <v>1</v>
      </c>
      <c r="F166" s="101"/>
      <c r="G166" s="91" t="s">
        <v>597</v>
      </c>
      <c r="H166" s="93">
        <v>1</v>
      </c>
    </row>
    <row r="167" spans="2:8" s="31" customFormat="1" ht="15.75" customHeight="1" x14ac:dyDescent="0.2">
      <c r="B167" s="10">
        <v>1313</v>
      </c>
      <c r="C167" s="90">
        <v>70</v>
      </c>
      <c r="D167" s="91" t="s">
        <v>598</v>
      </c>
      <c r="E167" s="93">
        <v>1</v>
      </c>
      <c r="F167" s="101"/>
      <c r="G167" s="91" t="s">
        <v>598</v>
      </c>
      <c r="H167" s="93">
        <v>1</v>
      </c>
    </row>
    <row r="168" spans="2:8" s="31" customFormat="1" ht="15.75" customHeight="1" x14ac:dyDescent="0.2">
      <c r="B168" s="10">
        <v>1313</v>
      </c>
      <c r="C168" s="90">
        <v>70</v>
      </c>
      <c r="D168" s="91" t="s">
        <v>599</v>
      </c>
      <c r="E168" s="93">
        <v>1</v>
      </c>
      <c r="F168" s="101"/>
      <c r="G168" s="91" t="s">
        <v>599</v>
      </c>
      <c r="H168" s="93">
        <v>1</v>
      </c>
    </row>
    <row r="169" spans="2:8" s="31" customFormat="1" ht="15.75" customHeight="1" x14ac:dyDescent="0.2">
      <c r="B169" s="10">
        <v>1313</v>
      </c>
      <c r="C169" s="90">
        <v>70</v>
      </c>
      <c r="D169" s="91" t="s">
        <v>600</v>
      </c>
      <c r="E169" s="93">
        <v>1</v>
      </c>
      <c r="F169" s="101"/>
      <c r="G169" s="91" t="s">
        <v>600</v>
      </c>
      <c r="H169" s="93">
        <v>1</v>
      </c>
    </row>
    <row r="170" spans="2:8" s="31" customFormat="1" ht="15.75" customHeight="1" x14ac:dyDescent="0.2">
      <c r="B170" s="10">
        <v>1313</v>
      </c>
      <c r="C170" s="90">
        <v>70</v>
      </c>
      <c r="D170" s="91" t="s">
        <v>601</v>
      </c>
      <c r="E170" s="93">
        <v>1</v>
      </c>
      <c r="F170" s="101"/>
      <c r="G170" s="91" t="s">
        <v>601</v>
      </c>
      <c r="H170" s="93">
        <v>1</v>
      </c>
    </row>
    <row r="171" spans="2:8" s="31" customFormat="1" ht="15.75" customHeight="1" x14ac:dyDescent="0.2">
      <c r="B171" s="10">
        <v>1313</v>
      </c>
      <c r="C171" s="90">
        <v>70</v>
      </c>
      <c r="D171" s="91" t="s">
        <v>602</v>
      </c>
      <c r="E171" s="93">
        <v>1</v>
      </c>
      <c r="F171" s="101"/>
      <c r="G171" s="91" t="s">
        <v>602</v>
      </c>
      <c r="H171" s="93">
        <v>1</v>
      </c>
    </row>
    <row r="172" spans="2:8" s="31" customFormat="1" ht="15.75" customHeight="1" x14ac:dyDescent="0.2">
      <c r="B172" s="10">
        <v>1313</v>
      </c>
      <c r="C172" s="90">
        <v>70</v>
      </c>
      <c r="D172" s="91" t="s">
        <v>603</v>
      </c>
      <c r="E172" s="93">
        <v>1</v>
      </c>
      <c r="F172" s="101"/>
      <c r="G172" s="91" t="s">
        <v>603</v>
      </c>
      <c r="H172" s="93">
        <v>1</v>
      </c>
    </row>
    <row r="173" spans="2:8" s="31" customFormat="1" ht="15.75" customHeight="1" x14ac:dyDescent="0.2">
      <c r="B173" s="10">
        <v>1313</v>
      </c>
      <c r="C173" s="90">
        <v>71</v>
      </c>
      <c r="D173" s="91" t="s">
        <v>604</v>
      </c>
      <c r="E173" s="93">
        <v>1</v>
      </c>
      <c r="F173" s="101"/>
      <c r="G173" s="91" t="s">
        <v>604</v>
      </c>
      <c r="H173" s="93">
        <v>1</v>
      </c>
    </row>
    <row r="174" spans="2:8" s="31" customFormat="1" ht="15.75" customHeight="1" x14ac:dyDescent="0.2">
      <c r="B174" s="10">
        <v>1313</v>
      </c>
      <c r="C174" s="90">
        <v>71</v>
      </c>
      <c r="D174" s="91" t="s">
        <v>605</v>
      </c>
      <c r="E174" s="93">
        <v>1</v>
      </c>
      <c r="F174" s="101"/>
      <c r="G174" s="91" t="s">
        <v>605</v>
      </c>
      <c r="H174" s="93">
        <v>1</v>
      </c>
    </row>
    <row r="175" spans="2:8" s="31" customFormat="1" ht="15.75" customHeight="1" x14ac:dyDescent="0.2">
      <c r="B175" s="10">
        <v>1313</v>
      </c>
      <c r="C175" s="90">
        <v>72</v>
      </c>
      <c r="D175" s="91"/>
      <c r="E175" s="93"/>
      <c r="F175" s="101"/>
      <c r="G175" s="91" t="s">
        <v>606</v>
      </c>
      <c r="H175" s="93">
        <v>1</v>
      </c>
    </row>
    <row r="176" spans="2:8" s="31" customFormat="1" ht="15.75" customHeight="1" x14ac:dyDescent="0.2">
      <c r="B176" s="10">
        <v>1313</v>
      </c>
      <c r="C176" s="90">
        <v>73</v>
      </c>
      <c r="D176" s="91" t="s">
        <v>607</v>
      </c>
      <c r="E176" s="93">
        <v>1</v>
      </c>
      <c r="F176" s="101"/>
      <c r="G176" s="91" t="s">
        <v>607</v>
      </c>
      <c r="H176" s="93">
        <v>1</v>
      </c>
    </row>
    <row r="177" spans="1:8" s="31" customFormat="1" ht="15.75" customHeight="1" x14ac:dyDescent="0.2">
      <c r="B177" s="10">
        <v>1313</v>
      </c>
      <c r="C177" s="90">
        <v>73</v>
      </c>
      <c r="D177" s="91" t="s">
        <v>608</v>
      </c>
      <c r="E177" s="93">
        <v>1</v>
      </c>
      <c r="F177" s="101"/>
      <c r="G177" s="91" t="s">
        <v>608</v>
      </c>
      <c r="H177" s="93">
        <v>1</v>
      </c>
    </row>
    <row r="178" spans="1:8" s="31" customFormat="1" ht="15.75" customHeight="1" x14ac:dyDescent="0.2">
      <c r="B178" s="10">
        <v>1313</v>
      </c>
      <c r="C178" s="90">
        <v>73</v>
      </c>
      <c r="D178" s="91"/>
      <c r="E178" s="93"/>
      <c r="F178" s="101"/>
      <c r="G178" s="91" t="s">
        <v>609</v>
      </c>
      <c r="H178" s="93">
        <v>1</v>
      </c>
    </row>
    <row r="179" spans="1:8" s="31" customFormat="1" ht="15.75" customHeight="1" x14ac:dyDescent="0.2">
      <c r="B179" s="10">
        <v>1313</v>
      </c>
      <c r="C179" s="90">
        <v>74</v>
      </c>
      <c r="D179" s="91" t="s">
        <v>610</v>
      </c>
      <c r="E179" s="93">
        <v>1</v>
      </c>
      <c r="F179" s="101"/>
      <c r="G179" s="91" t="s">
        <v>610</v>
      </c>
      <c r="H179" s="93">
        <v>1</v>
      </c>
    </row>
    <row r="180" spans="1:8" s="31" customFormat="1" ht="15.75" customHeight="1" x14ac:dyDescent="0.2">
      <c r="B180" s="10">
        <v>1313</v>
      </c>
      <c r="C180" s="90">
        <v>74</v>
      </c>
      <c r="D180" s="91" t="s">
        <v>263</v>
      </c>
      <c r="E180" s="93">
        <v>1</v>
      </c>
      <c r="F180" s="101"/>
      <c r="G180" s="91" t="s">
        <v>263</v>
      </c>
      <c r="H180" s="93">
        <v>1</v>
      </c>
    </row>
    <row r="181" spans="1:8" ht="15" x14ac:dyDescent="0.2">
      <c r="A181" s="88"/>
      <c r="B181" s="11"/>
      <c r="C181" s="15" t="s">
        <v>264</v>
      </c>
      <c r="D181" s="33" t="s">
        <v>265</v>
      </c>
      <c r="E181" s="8">
        <f>SUM(E182:E184)</f>
        <v>2</v>
      </c>
      <c r="F181" s="101"/>
      <c r="G181" s="33" t="s">
        <v>265</v>
      </c>
      <c r="H181" s="8">
        <f>SUM(H182:H184)</f>
        <v>3</v>
      </c>
    </row>
    <row r="182" spans="1:8" s="31" customFormat="1" ht="15.75" customHeight="1" x14ac:dyDescent="0.2">
      <c r="B182" s="10">
        <v>1313</v>
      </c>
      <c r="C182" s="90">
        <v>79</v>
      </c>
      <c r="D182" s="91" t="s">
        <v>611</v>
      </c>
      <c r="E182" s="93">
        <v>1</v>
      </c>
      <c r="F182" s="101"/>
      <c r="G182" s="91" t="s">
        <v>611</v>
      </c>
      <c r="H182" s="93">
        <v>1</v>
      </c>
    </row>
    <row r="183" spans="1:8" s="31" customFormat="1" ht="15.75" customHeight="1" x14ac:dyDescent="0.2">
      <c r="B183" s="10">
        <v>1313</v>
      </c>
      <c r="C183" s="90">
        <v>79</v>
      </c>
      <c r="D183" s="91"/>
      <c r="E183" s="93"/>
      <c r="F183" s="101"/>
      <c r="G183" s="91" t="s">
        <v>612</v>
      </c>
      <c r="H183" s="93">
        <v>1</v>
      </c>
    </row>
    <row r="184" spans="1:8" s="31" customFormat="1" ht="15.75" customHeight="1" x14ac:dyDescent="0.2">
      <c r="B184" s="10">
        <v>1313</v>
      </c>
      <c r="C184" s="90">
        <v>82</v>
      </c>
      <c r="D184" s="91" t="s">
        <v>266</v>
      </c>
      <c r="E184" s="93">
        <v>1</v>
      </c>
      <c r="F184" s="101"/>
      <c r="G184" s="91" t="s">
        <v>266</v>
      </c>
      <c r="H184" s="93">
        <v>1</v>
      </c>
    </row>
    <row r="185" spans="1:8" ht="15" x14ac:dyDescent="0.2">
      <c r="A185" s="88"/>
      <c r="B185" s="11"/>
      <c r="C185" s="15" t="s">
        <v>17</v>
      </c>
      <c r="D185" s="33" t="s">
        <v>267</v>
      </c>
      <c r="E185" s="8">
        <f>SUM(E186:E359)</f>
        <v>162</v>
      </c>
      <c r="F185" s="101"/>
      <c r="G185" s="33" t="s">
        <v>267</v>
      </c>
      <c r="H185" s="8">
        <f>SUM(H186:H359)</f>
        <v>174</v>
      </c>
    </row>
    <row r="186" spans="1:8" s="31" customFormat="1" ht="15.75" customHeight="1" x14ac:dyDescent="0.2">
      <c r="B186" s="10">
        <v>1313</v>
      </c>
      <c r="C186" s="90">
        <v>84</v>
      </c>
      <c r="D186" s="91" t="s">
        <v>415</v>
      </c>
      <c r="E186" s="93">
        <v>1</v>
      </c>
      <c r="F186" s="101"/>
      <c r="G186" s="91" t="s">
        <v>415</v>
      </c>
      <c r="H186" s="93">
        <v>1</v>
      </c>
    </row>
    <row r="187" spans="1:8" s="31" customFormat="1" ht="15.75" customHeight="1" x14ac:dyDescent="0.2">
      <c r="B187" s="10">
        <v>1313</v>
      </c>
      <c r="C187" s="90">
        <v>84</v>
      </c>
      <c r="D187" s="91" t="s">
        <v>268</v>
      </c>
      <c r="E187" s="93">
        <v>1</v>
      </c>
      <c r="F187" s="101"/>
      <c r="G187" s="91" t="s">
        <v>268</v>
      </c>
      <c r="H187" s="93">
        <v>1</v>
      </c>
    </row>
    <row r="188" spans="1:8" s="31" customFormat="1" ht="15.75" customHeight="1" x14ac:dyDescent="0.2">
      <c r="B188" s="10">
        <v>1313</v>
      </c>
      <c r="C188" s="90">
        <v>84</v>
      </c>
      <c r="D188" s="91" t="s">
        <v>613</v>
      </c>
      <c r="E188" s="93">
        <v>1</v>
      </c>
      <c r="F188" s="101"/>
      <c r="G188" s="91" t="s">
        <v>613</v>
      </c>
      <c r="H188" s="93">
        <v>1</v>
      </c>
    </row>
    <row r="189" spans="1:8" s="31" customFormat="1" ht="15.75" customHeight="1" x14ac:dyDescent="0.2">
      <c r="B189" s="10">
        <v>1313</v>
      </c>
      <c r="C189" s="90">
        <v>84</v>
      </c>
      <c r="D189" s="91" t="s">
        <v>614</v>
      </c>
      <c r="E189" s="93">
        <v>1</v>
      </c>
      <c r="F189" s="101"/>
      <c r="G189" s="91" t="s">
        <v>614</v>
      </c>
      <c r="H189" s="93">
        <v>1</v>
      </c>
    </row>
    <row r="190" spans="1:8" s="31" customFormat="1" ht="15.75" customHeight="1" x14ac:dyDescent="0.2">
      <c r="B190" s="10">
        <v>1313</v>
      </c>
      <c r="C190" s="90">
        <v>84</v>
      </c>
      <c r="D190" s="91" t="s">
        <v>615</v>
      </c>
      <c r="E190" s="93">
        <v>1</v>
      </c>
      <c r="F190" s="101"/>
      <c r="G190" s="91" t="s">
        <v>615</v>
      </c>
      <c r="H190" s="93">
        <v>1</v>
      </c>
    </row>
    <row r="191" spans="1:8" s="31" customFormat="1" ht="15.75" customHeight="1" x14ac:dyDescent="0.2">
      <c r="B191" s="10">
        <v>1313</v>
      </c>
      <c r="C191" s="90">
        <v>84</v>
      </c>
      <c r="D191" s="91" t="s">
        <v>344</v>
      </c>
      <c r="E191" s="93">
        <v>1</v>
      </c>
      <c r="F191" s="101"/>
      <c r="G191" s="91" t="s">
        <v>344</v>
      </c>
      <c r="H191" s="93">
        <v>1</v>
      </c>
    </row>
    <row r="192" spans="1:8" s="31" customFormat="1" ht="15.75" customHeight="1" x14ac:dyDescent="0.2">
      <c r="B192" s="10">
        <v>1313</v>
      </c>
      <c r="C192" s="90">
        <v>84</v>
      </c>
      <c r="D192" s="91" t="s">
        <v>383</v>
      </c>
      <c r="E192" s="93">
        <v>1</v>
      </c>
      <c r="F192" s="101"/>
      <c r="G192" s="91" t="s">
        <v>383</v>
      </c>
      <c r="H192" s="93">
        <v>1</v>
      </c>
    </row>
    <row r="193" spans="2:8" s="31" customFormat="1" ht="15.75" customHeight="1" x14ac:dyDescent="0.2">
      <c r="B193" s="10">
        <v>1313</v>
      </c>
      <c r="C193" s="90">
        <v>84</v>
      </c>
      <c r="D193" s="91" t="s">
        <v>269</v>
      </c>
      <c r="E193" s="93">
        <v>1</v>
      </c>
      <c r="F193" s="101"/>
      <c r="G193" s="91" t="s">
        <v>269</v>
      </c>
      <c r="H193" s="93">
        <v>1</v>
      </c>
    </row>
    <row r="194" spans="2:8" s="31" customFormat="1" ht="15.75" customHeight="1" x14ac:dyDescent="0.2">
      <c r="B194" s="10">
        <v>1313</v>
      </c>
      <c r="C194" s="90">
        <v>84</v>
      </c>
      <c r="D194" s="91" t="s">
        <v>616</v>
      </c>
      <c r="E194" s="93">
        <v>1</v>
      </c>
      <c r="F194" s="101"/>
      <c r="G194" s="91" t="s">
        <v>616</v>
      </c>
      <c r="H194" s="93">
        <v>1</v>
      </c>
    </row>
    <row r="195" spans="2:8" s="31" customFormat="1" ht="15.75" customHeight="1" x14ac:dyDescent="0.2">
      <c r="B195" s="10">
        <v>1313</v>
      </c>
      <c r="C195" s="90">
        <v>84</v>
      </c>
      <c r="D195" s="91" t="s">
        <v>270</v>
      </c>
      <c r="E195" s="93">
        <v>1</v>
      </c>
      <c r="F195" s="101"/>
      <c r="G195" s="91" t="s">
        <v>270</v>
      </c>
      <c r="H195" s="93">
        <v>1</v>
      </c>
    </row>
    <row r="196" spans="2:8" s="31" customFormat="1" ht="15.75" customHeight="1" x14ac:dyDescent="0.2">
      <c r="B196" s="10">
        <v>1313</v>
      </c>
      <c r="C196" s="90">
        <v>84</v>
      </c>
      <c r="D196" s="91" t="s">
        <v>271</v>
      </c>
      <c r="E196" s="93">
        <v>1</v>
      </c>
      <c r="F196" s="101"/>
      <c r="G196" s="91" t="s">
        <v>271</v>
      </c>
      <c r="H196" s="93">
        <v>1</v>
      </c>
    </row>
    <row r="197" spans="2:8" s="31" customFormat="1" ht="15.75" customHeight="1" x14ac:dyDescent="0.2">
      <c r="B197" s="10">
        <v>1313</v>
      </c>
      <c r="C197" s="90">
        <v>84</v>
      </c>
      <c r="D197" s="91" t="s">
        <v>272</v>
      </c>
      <c r="E197" s="93">
        <v>1</v>
      </c>
      <c r="F197" s="101"/>
      <c r="G197" s="91" t="s">
        <v>272</v>
      </c>
      <c r="H197" s="93">
        <v>1</v>
      </c>
    </row>
    <row r="198" spans="2:8" s="31" customFormat="1" ht="15.75" customHeight="1" x14ac:dyDescent="0.2">
      <c r="B198" s="10">
        <v>1313</v>
      </c>
      <c r="C198" s="90">
        <v>84</v>
      </c>
      <c r="D198" s="91" t="s">
        <v>232</v>
      </c>
      <c r="E198" s="93">
        <v>1</v>
      </c>
      <c r="F198" s="101"/>
      <c r="G198" s="91" t="s">
        <v>232</v>
      </c>
      <c r="H198" s="93">
        <v>1</v>
      </c>
    </row>
    <row r="199" spans="2:8" s="31" customFormat="1" ht="15.75" customHeight="1" x14ac:dyDescent="0.2">
      <c r="B199" s="10">
        <v>1313</v>
      </c>
      <c r="C199" s="90">
        <v>84</v>
      </c>
      <c r="D199" s="91" t="s">
        <v>273</v>
      </c>
      <c r="E199" s="93">
        <v>1</v>
      </c>
      <c r="F199" s="101"/>
      <c r="G199" s="91" t="s">
        <v>273</v>
      </c>
      <c r="H199" s="93">
        <v>1</v>
      </c>
    </row>
    <row r="200" spans="2:8" s="31" customFormat="1" ht="15.75" customHeight="1" x14ac:dyDescent="0.2">
      <c r="B200" s="10">
        <v>1313</v>
      </c>
      <c r="C200" s="90">
        <v>84</v>
      </c>
      <c r="D200" s="91" t="s">
        <v>274</v>
      </c>
      <c r="E200" s="93">
        <v>1</v>
      </c>
      <c r="F200" s="101"/>
      <c r="G200" s="91" t="s">
        <v>274</v>
      </c>
      <c r="H200" s="93">
        <v>1</v>
      </c>
    </row>
    <row r="201" spans="2:8" s="31" customFormat="1" ht="15.75" customHeight="1" x14ac:dyDescent="0.2">
      <c r="B201" s="10">
        <v>1313</v>
      </c>
      <c r="C201" s="90">
        <v>84</v>
      </c>
      <c r="D201" s="91" t="s">
        <v>617</v>
      </c>
      <c r="E201" s="93">
        <v>1</v>
      </c>
      <c r="F201" s="101"/>
      <c r="G201" s="91" t="s">
        <v>617</v>
      </c>
      <c r="H201" s="93">
        <v>1</v>
      </c>
    </row>
    <row r="202" spans="2:8" s="31" customFormat="1" ht="15.75" customHeight="1" x14ac:dyDescent="0.2">
      <c r="B202" s="10">
        <v>1313</v>
      </c>
      <c r="C202" s="90">
        <v>84</v>
      </c>
      <c r="D202" s="91" t="s">
        <v>275</v>
      </c>
      <c r="E202" s="93">
        <v>1</v>
      </c>
      <c r="F202" s="101"/>
      <c r="G202" s="91" t="s">
        <v>275</v>
      </c>
      <c r="H202" s="93">
        <v>1</v>
      </c>
    </row>
    <row r="203" spans="2:8" s="31" customFormat="1" ht="15.75" customHeight="1" x14ac:dyDescent="0.2">
      <c r="B203" s="10">
        <v>1313</v>
      </c>
      <c r="C203" s="90">
        <v>84</v>
      </c>
      <c r="D203" s="91" t="s">
        <v>618</v>
      </c>
      <c r="E203" s="93">
        <v>1</v>
      </c>
      <c r="F203" s="101"/>
      <c r="G203" s="91" t="s">
        <v>618</v>
      </c>
      <c r="H203" s="93">
        <v>1</v>
      </c>
    </row>
    <row r="204" spans="2:8" s="31" customFormat="1" ht="15.75" customHeight="1" x14ac:dyDescent="0.2">
      <c r="B204" s="10">
        <v>1313</v>
      </c>
      <c r="C204" s="90">
        <v>84</v>
      </c>
      <c r="D204" s="91" t="s">
        <v>276</v>
      </c>
      <c r="E204" s="93">
        <v>1</v>
      </c>
      <c r="F204" s="101"/>
      <c r="G204" s="91" t="s">
        <v>276</v>
      </c>
      <c r="H204" s="93">
        <v>1</v>
      </c>
    </row>
    <row r="205" spans="2:8" s="31" customFormat="1" ht="15.75" customHeight="1" x14ac:dyDescent="0.2">
      <c r="B205" s="10">
        <v>1313</v>
      </c>
      <c r="C205" s="90">
        <v>84</v>
      </c>
      <c r="D205" s="91" t="s">
        <v>313</v>
      </c>
      <c r="E205" s="93">
        <v>1</v>
      </c>
      <c r="F205" s="101"/>
      <c r="G205" s="91" t="s">
        <v>313</v>
      </c>
      <c r="H205" s="93">
        <v>1</v>
      </c>
    </row>
    <row r="206" spans="2:8" s="31" customFormat="1" ht="15.75" customHeight="1" x14ac:dyDescent="0.2">
      <c r="B206" s="10">
        <v>1313</v>
      </c>
      <c r="C206" s="90">
        <v>84</v>
      </c>
      <c r="D206" s="91" t="s">
        <v>277</v>
      </c>
      <c r="E206" s="93">
        <v>1</v>
      </c>
      <c r="F206" s="101"/>
      <c r="G206" s="91" t="s">
        <v>277</v>
      </c>
      <c r="H206" s="93">
        <v>1</v>
      </c>
    </row>
    <row r="207" spans="2:8" s="31" customFormat="1" ht="15.75" customHeight="1" x14ac:dyDescent="0.2">
      <c r="B207" s="10">
        <v>1313</v>
      </c>
      <c r="C207" s="90">
        <v>84</v>
      </c>
      <c r="D207" s="91" t="s">
        <v>278</v>
      </c>
      <c r="E207" s="93">
        <v>1</v>
      </c>
      <c r="F207" s="101"/>
      <c r="G207" s="91" t="s">
        <v>278</v>
      </c>
      <c r="H207" s="93">
        <v>1</v>
      </c>
    </row>
    <row r="208" spans="2:8" s="31" customFormat="1" ht="15.75" customHeight="1" x14ac:dyDescent="0.2">
      <c r="B208" s="10">
        <v>1313</v>
      </c>
      <c r="C208" s="90">
        <v>84</v>
      </c>
      <c r="D208" s="91" t="s">
        <v>279</v>
      </c>
      <c r="E208" s="93">
        <v>1</v>
      </c>
      <c r="F208" s="101"/>
      <c r="G208" s="91" t="s">
        <v>279</v>
      </c>
      <c r="H208" s="93">
        <v>1</v>
      </c>
    </row>
    <row r="209" spans="2:8" s="31" customFormat="1" ht="15.75" customHeight="1" x14ac:dyDescent="0.2">
      <c r="B209" s="10">
        <v>1313</v>
      </c>
      <c r="C209" s="90">
        <v>84</v>
      </c>
      <c r="D209" s="91" t="s">
        <v>280</v>
      </c>
      <c r="E209" s="93">
        <v>1</v>
      </c>
      <c r="F209" s="101"/>
      <c r="G209" s="91" t="s">
        <v>280</v>
      </c>
      <c r="H209" s="93">
        <v>1</v>
      </c>
    </row>
    <row r="210" spans="2:8" s="31" customFormat="1" ht="15.75" customHeight="1" x14ac:dyDescent="0.2">
      <c r="B210" s="10">
        <v>1313</v>
      </c>
      <c r="C210" s="90">
        <v>84</v>
      </c>
      <c r="D210" s="91" t="s">
        <v>281</v>
      </c>
      <c r="E210" s="93">
        <v>1</v>
      </c>
      <c r="F210" s="101"/>
      <c r="G210" s="91" t="s">
        <v>281</v>
      </c>
      <c r="H210" s="93">
        <v>1</v>
      </c>
    </row>
    <row r="211" spans="2:8" s="31" customFormat="1" ht="15.75" customHeight="1" x14ac:dyDescent="0.2">
      <c r="B211" s="10">
        <v>1313</v>
      </c>
      <c r="C211" s="90">
        <v>84</v>
      </c>
      <c r="D211" s="91" t="s">
        <v>619</v>
      </c>
      <c r="E211" s="93">
        <v>1</v>
      </c>
      <c r="F211" s="101"/>
      <c r="G211" s="91" t="s">
        <v>619</v>
      </c>
      <c r="H211" s="93">
        <v>1</v>
      </c>
    </row>
    <row r="212" spans="2:8" s="31" customFormat="1" ht="15.75" customHeight="1" x14ac:dyDescent="0.2">
      <c r="B212" s="10">
        <v>1313</v>
      </c>
      <c r="C212" s="90">
        <v>84</v>
      </c>
      <c r="D212" s="91" t="s">
        <v>283</v>
      </c>
      <c r="E212" s="93">
        <v>1</v>
      </c>
      <c r="F212" s="101"/>
      <c r="G212" s="91" t="s">
        <v>283</v>
      </c>
      <c r="H212" s="93">
        <v>1</v>
      </c>
    </row>
    <row r="213" spans="2:8" s="31" customFormat="1" ht="15.75" customHeight="1" x14ac:dyDescent="0.2">
      <c r="B213" s="10">
        <v>1313</v>
      </c>
      <c r="C213" s="90">
        <v>84</v>
      </c>
      <c r="D213" s="91" t="s">
        <v>284</v>
      </c>
      <c r="E213" s="93">
        <v>1</v>
      </c>
      <c r="F213" s="101"/>
      <c r="G213" s="91" t="s">
        <v>284</v>
      </c>
      <c r="H213" s="93">
        <v>1</v>
      </c>
    </row>
    <row r="214" spans="2:8" s="31" customFormat="1" ht="15.75" customHeight="1" x14ac:dyDescent="0.2">
      <c r="B214" s="10">
        <v>1313</v>
      </c>
      <c r="C214" s="90">
        <v>84</v>
      </c>
      <c r="D214" s="91" t="s">
        <v>620</v>
      </c>
      <c r="E214" s="93">
        <v>1</v>
      </c>
      <c r="F214" s="101"/>
      <c r="G214" s="91" t="s">
        <v>620</v>
      </c>
      <c r="H214" s="93">
        <v>1</v>
      </c>
    </row>
    <row r="215" spans="2:8" s="31" customFormat="1" ht="15.75" customHeight="1" x14ac:dyDescent="0.2">
      <c r="B215" s="10">
        <v>1313</v>
      </c>
      <c r="C215" s="90">
        <v>84</v>
      </c>
      <c r="D215" s="91" t="s">
        <v>285</v>
      </c>
      <c r="E215" s="93">
        <v>1</v>
      </c>
      <c r="F215" s="101"/>
      <c r="G215" s="91" t="s">
        <v>285</v>
      </c>
      <c r="H215" s="93">
        <v>1</v>
      </c>
    </row>
    <row r="216" spans="2:8" s="31" customFormat="1" ht="15.75" customHeight="1" x14ac:dyDescent="0.2">
      <c r="B216" s="10">
        <v>1313</v>
      </c>
      <c r="C216" s="90">
        <v>84</v>
      </c>
      <c r="D216" s="91" t="s">
        <v>286</v>
      </c>
      <c r="E216" s="93">
        <v>1</v>
      </c>
      <c r="F216" s="101"/>
      <c r="G216" s="91" t="s">
        <v>286</v>
      </c>
      <c r="H216" s="93">
        <v>1</v>
      </c>
    </row>
    <row r="217" spans="2:8" s="31" customFormat="1" ht="15.75" customHeight="1" x14ac:dyDescent="0.2">
      <c r="B217" s="10">
        <v>1313</v>
      </c>
      <c r="C217" s="90">
        <v>84</v>
      </c>
      <c r="D217" s="91" t="s">
        <v>287</v>
      </c>
      <c r="E217" s="93">
        <v>1</v>
      </c>
      <c r="F217" s="101"/>
      <c r="G217" s="91" t="s">
        <v>287</v>
      </c>
      <c r="H217" s="93">
        <v>1</v>
      </c>
    </row>
    <row r="218" spans="2:8" s="31" customFormat="1" ht="15.75" customHeight="1" x14ac:dyDescent="0.2">
      <c r="B218" s="10">
        <v>1313</v>
      </c>
      <c r="C218" s="90">
        <v>84</v>
      </c>
      <c r="D218" s="91" t="s">
        <v>621</v>
      </c>
      <c r="E218" s="93">
        <v>1</v>
      </c>
      <c r="F218" s="101"/>
      <c r="G218" s="91" t="s">
        <v>621</v>
      </c>
      <c r="H218" s="93">
        <v>1</v>
      </c>
    </row>
    <row r="219" spans="2:8" s="31" customFormat="1" ht="15.75" customHeight="1" x14ac:dyDescent="0.2">
      <c r="B219" s="10">
        <v>1313</v>
      </c>
      <c r="C219" s="90">
        <v>84</v>
      </c>
      <c r="D219" s="91" t="s">
        <v>288</v>
      </c>
      <c r="E219" s="93">
        <v>1</v>
      </c>
      <c r="F219" s="101"/>
      <c r="G219" s="91" t="s">
        <v>288</v>
      </c>
      <c r="H219" s="93">
        <v>1</v>
      </c>
    </row>
    <row r="220" spans="2:8" s="31" customFormat="1" ht="15.75" customHeight="1" x14ac:dyDescent="0.2">
      <c r="B220" s="10">
        <v>1313</v>
      </c>
      <c r="C220" s="90">
        <v>84</v>
      </c>
      <c r="D220" s="91" t="s">
        <v>622</v>
      </c>
      <c r="E220" s="93">
        <v>1</v>
      </c>
      <c r="F220" s="101"/>
      <c r="G220" s="91" t="s">
        <v>622</v>
      </c>
      <c r="H220" s="93">
        <v>1</v>
      </c>
    </row>
    <row r="221" spans="2:8" s="31" customFormat="1" ht="15.75" customHeight="1" x14ac:dyDescent="0.2">
      <c r="B221" s="10">
        <v>1313</v>
      </c>
      <c r="C221" s="90">
        <v>84</v>
      </c>
      <c r="D221" s="91" t="s">
        <v>289</v>
      </c>
      <c r="E221" s="93">
        <v>1</v>
      </c>
      <c r="F221" s="101"/>
      <c r="G221" s="91" t="s">
        <v>289</v>
      </c>
      <c r="H221" s="93">
        <v>1</v>
      </c>
    </row>
    <row r="222" spans="2:8" s="31" customFormat="1" ht="15.75" customHeight="1" x14ac:dyDescent="0.2">
      <c r="B222" s="10">
        <v>1313</v>
      </c>
      <c r="C222" s="90">
        <v>84</v>
      </c>
      <c r="D222" s="91" t="s">
        <v>623</v>
      </c>
      <c r="E222" s="93">
        <v>1</v>
      </c>
      <c r="F222" s="101"/>
      <c r="G222" s="91" t="s">
        <v>623</v>
      </c>
      <c r="H222" s="93">
        <v>1</v>
      </c>
    </row>
    <row r="223" spans="2:8" s="31" customFormat="1" ht="15.75" customHeight="1" x14ac:dyDescent="0.2">
      <c r="B223" s="10">
        <v>1313</v>
      </c>
      <c r="C223" s="90">
        <v>84</v>
      </c>
      <c r="D223" s="91" t="s">
        <v>290</v>
      </c>
      <c r="E223" s="93">
        <v>1</v>
      </c>
      <c r="F223" s="101"/>
      <c r="G223" s="91" t="s">
        <v>290</v>
      </c>
      <c r="H223" s="93">
        <v>1</v>
      </c>
    </row>
    <row r="224" spans="2:8" s="31" customFormat="1" ht="15.75" customHeight="1" x14ac:dyDescent="0.2">
      <c r="B224" s="10">
        <v>1313</v>
      </c>
      <c r="C224" s="90">
        <v>84</v>
      </c>
      <c r="D224" s="91" t="s">
        <v>291</v>
      </c>
      <c r="E224" s="93">
        <v>1</v>
      </c>
      <c r="F224" s="101"/>
      <c r="G224" s="91" t="s">
        <v>291</v>
      </c>
      <c r="H224" s="93">
        <v>1</v>
      </c>
    </row>
    <row r="225" spans="2:8" s="31" customFormat="1" ht="15.75" customHeight="1" x14ac:dyDescent="0.2">
      <c r="B225" s="10">
        <v>1313</v>
      </c>
      <c r="C225" s="90">
        <v>84</v>
      </c>
      <c r="D225" s="91" t="s">
        <v>624</v>
      </c>
      <c r="E225" s="93">
        <v>1</v>
      </c>
      <c r="F225" s="101"/>
      <c r="G225" s="91" t="s">
        <v>624</v>
      </c>
      <c r="H225" s="93">
        <v>1</v>
      </c>
    </row>
    <row r="226" spans="2:8" s="31" customFormat="1" ht="15.75" customHeight="1" x14ac:dyDescent="0.2">
      <c r="B226" s="10">
        <v>1313</v>
      </c>
      <c r="C226" s="90">
        <v>84</v>
      </c>
      <c r="D226" s="91" t="s">
        <v>625</v>
      </c>
      <c r="E226" s="93">
        <v>1</v>
      </c>
      <c r="F226" s="101"/>
      <c r="G226" s="91" t="s">
        <v>625</v>
      </c>
      <c r="H226" s="93">
        <v>1</v>
      </c>
    </row>
    <row r="227" spans="2:8" s="31" customFormat="1" ht="15.75" customHeight="1" x14ac:dyDescent="0.2">
      <c r="B227" s="10">
        <v>1313</v>
      </c>
      <c r="C227" s="90">
        <v>84</v>
      </c>
      <c r="D227" s="91" t="s">
        <v>292</v>
      </c>
      <c r="E227" s="93">
        <v>1</v>
      </c>
      <c r="F227" s="101"/>
      <c r="G227" s="91" t="s">
        <v>292</v>
      </c>
      <c r="H227" s="93">
        <v>1</v>
      </c>
    </row>
    <row r="228" spans="2:8" s="31" customFormat="1" ht="15.75" customHeight="1" x14ac:dyDescent="0.2">
      <c r="B228" s="10">
        <v>1313</v>
      </c>
      <c r="C228" s="90">
        <v>84</v>
      </c>
      <c r="D228" s="91" t="s">
        <v>293</v>
      </c>
      <c r="E228" s="93">
        <v>1</v>
      </c>
      <c r="F228" s="101"/>
      <c r="G228" s="91" t="s">
        <v>293</v>
      </c>
      <c r="H228" s="93">
        <v>1</v>
      </c>
    </row>
    <row r="229" spans="2:8" s="31" customFormat="1" ht="15.75" customHeight="1" x14ac:dyDescent="0.2">
      <c r="B229" s="10">
        <v>1313</v>
      </c>
      <c r="C229" s="90">
        <v>84</v>
      </c>
      <c r="D229" s="91" t="s">
        <v>294</v>
      </c>
      <c r="E229" s="93">
        <v>1</v>
      </c>
      <c r="F229" s="101"/>
      <c r="G229" s="91" t="s">
        <v>294</v>
      </c>
      <c r="H229" s="93">
        <v>1</v>
      </c>
    </row>
    <row r="230" spans="2:8" s="31" customFormat="1" ht="15.75" customHeight="1" x14ac:dyDescent="0.2">
      <c r="B230" s="10">
        <v>1313</v>
      </c>
      <c r="C230" s="90">
        <v>84</v>
      </c>
      <c r="D230" s="91" t="s">
        <v>295</v>
      </c>
      <c r="E230" s="93">
        <v>1</v>
      </c>
      <c r="F230" s="101"/>
      <c r="G230" s="91" t="s">
        <v>295</v>
      </c>
      <c r="H230" s="93">
        <v>1</v>
      </c>
    </row>
    <row r="231" spans="2:8" s="31" customFormat="1" ht="15.75" customHeight="1" x14ac:dyDescent="0.2">
      <c r="B231" s="10">
        <v>1313</v>
      </c>
      <c r="C231" s="90">
        <v>84</v>
      </c>
      <c r="D231" s="91" t="s">
        <v>296</v>
      </c>
      <c r="E231" s="93">
        <v>1</v>
      </c>
      <c r="F231" s="101"/>
      <c r="G231" s="91" t="s">
        <v>296</v>
      </c>
      <c r="H231" s="93">
        <v>1</v>
      </c>
    </row>
    <row r="232" spans="2:8" s="31" customFormat="1" ht="15.75" customHeight="1" x14ac:dyDescent="0.2">
      <c r="B232" s="10">
        <v>1313</v>
      </c>
      <c r="C232" s="90">
        <v>84</v>
      </c>
      <c r="D232" s="91" t="s">
        <v>297</v>
      </c>
      <c r="E232" s="93">
        <v>1</v>
      </c>
      <c r="F232" s="101"/>
      <c r="G232" s="91" t="s">
        <v>297</v>
      </c>
      <c r="H232" s="93">
        <v>1</v>
      </c>
    </row>
    <row r="233" spans="2:8" s="31" customFormat="1" ht="15.75" customHeight="1" x14ac:dyDescent="0.2">
      <c r="B233" s="10">
        <v>1313</v>
      </c>
      <c r="C233" s="90">
        <v>84</v>
      </c>
      <c r="D233" s="91" t="s">
        <v>626</v>
      </c>
      <c r="E233" s="93">
        <v>1</v>
      </c>
      <c r="F233" s="101"/>
      <c r="G233" s="91" t="s">
        <v>626</v>
      </c>
      <c r="H233" s="93">
        <v>1</v>
      </c>
    </row>
    <row r="234" spans="2:8" s="31" customFormat="1" ht="15.75" customHeight="1" x14ac:dyDescent="0.2">
      <c r="B234" s="10">
        <v>1313</v>
      </c>
      <c r="C234" s="90">
        <v>84</v>
      </c>
      <c r="D234" s="91" t="s">
        <v>298</v>
      </c>
      <c r="E234" s="93">
        <v>1</v>
      </c>
      <c r="F234" s="101"/>
      <c r="G234" s="91" t="s">
        <v>298</v>
      </c>
      <c r="H234" s="93">
        <v>1</v>
      </c>
    </row>
    <row r="235" spans="2:8" s="31" customFormat="1" ht="15.75" customHeight="1" x14ac:dyDescent="0.2">
      <c r="B235" s="10">
        <v>1313</v>
      </c>
      <c r="C235" s="90">
        <v>84</v>
      </c>
      <c r="D235" s="91" t="s">
        <v>299</v>
      </c>
      <c r="E235" s="93">
        <v>1</v>
      </c>
      <c r="F235" s="101"/>
      <c r="G235" s="91" t="s">
        <v>299</v>
      </c>
      <c r="H235" s="93">
        <v>1</v>
      </c>
    </row>
    <row r="236" spans="2:8" s="31" customFormat="1" ht="15.75" customHeight="1" x14ac:dyDescent="0.2">
      <c r="B236" s="10">
        <v>1313</v>
      </c>
      <c r="C236" s="90">
        <v>84</v>
      </c>
      <c r="D236" s="91" t="s">
        <v>300</v>
      </c>
      <c r="E236" s="93">
        <v>1</v>
      </c>
      <c r="F236" s="101"/>
      <c r="G236" s="91" t="s">
        <v>300</v>
      </c>
      <c r="H236" s="93">
        <v>1</v>
      </c>
    </row>
    <row r="237" spans="2:8" s="31" customFormat="1" ht="15.75" customHeight="1" x14ac:dyDescent="0.2">
      <c r="B237" s="10">
        <v>1313</v>
      </c>
      <c r="C237" s="90">
        <v>84</v>
      </c>
      <c r="D237" s="91" t="s">
        <v>627</v>
      </c>
      <c r="E237" s="93">
        <v>1</v>
      </c>
      <c r="F237" s="101"/>
      <c r="G237" s="91" t="s">
        <v>627</v>
      </c>
      <c r="H237" s="93">
        <v>1</v>
      </c>
    </row>
    <row r="238" spans="2:8" s="31" customFormat="1" ht="15.75" customHeight="1" x14ac:dyDescent="0.2">
      <c r="B238" s="10">
        <v>1313</v>
      </c>
      <c r="C238" s="90">
        <v>84</v>
      </c>
      <c r="D238" s="91" t="s">
        <v>628</v>
      </c>
      <c r="E238" s="93">
        <v>1</v>
      </c>
      <c r="F238" s="101"/>
      <c r="G238" s="91" t="s">
        <v>628</v>
      </c>
      <c r="H238" s="93">
        <v>1</v>
      </c>
    </row>
    <row r="239" spans="2:8" s="31" customFormat="1" ht="15.75" customHeight="1" x14ac:dyDescent="0.2">
      <c r="B239" s="10">
        <v>1313</v>
      </c>
      <c r="C239" s="90">
        <v>84</v>
      </c>
      <c r="D239" s="91" t="s">
        <v>301</v>
      </c>
      <c r="E239" s="93">
        <v>1</v>
      </c>
      <c r="F239" s="101"/>
      <c r="G239" s="91" t="s">
        <v>301</v>
      </c>
      <c r="H239" s="93">
        <v>1</v>
      </c>
    </row>
    <row r="240" spans="2:8" s="31" customFormat="1" ht="15.75" customHeight="1" x14ac:dyDescent="0.2">
      <c r="B240" s="10">
        <v>1313</v>
      </c>
      <c r="C240" s="90">
        <v>84</v>
      </c>
      <c r="D240" s="91" t="s">
        <v>302</v>
      </c>
      <c r="E240" s="93">
        <v>1</v>
      </c>
      <c r="F240" s="101"/>
      <c r="G240" s="91" t="s">
        <v>302</v>
      </c>
      <c r="H240" s="93">
        <v>1</v>
      </c>
    </row>
    <row r="241" spans="2:8" s="31" customFormat="1" ht="15.75" customHeight="1" x14ac:dyDescent="0.2">
      <c r="B241" s="10">
        <v>1313</v>
      </c>
      <c r="C241" s="90">
        <v>84</v>
      </c>
      <c r="D241" s="91" t="s">
        <v>303</v>
      </c>
      <c r="E241" s="93">
        <v>1</v>
      </c>
      <c r="F241" s="101"/>
      <c r="G241" s="91" t="s">
        <v>303</v>
      </c>
      <c r="H241" s="93">
        <v>1</v>
      </c>
    </row>
    <row r="242" spans="2:8" s="31" customFormat="1" ht="15.75" customHeight="1" x14ac:dyDescent="0.2">
      <c r="B242" s="10">
        <v>1313</v>
      </c>
      <c r="C242" s="90">
        <v>84</v>
      </c>
      <c r="D242" s="91" t="s">
        <v>304</v>
      </c>
      <c r="E242" s="93">
        <v>1</v>
      </c>
      <c r="F242" s="101"/>
      <c r="G242" s="91" t="s">
        <v>304</v>
      </c>
      <c r="H242" s="93">
        <v>1</v>
      </c>
    </row>
    <row r="243" spans="2:8" s="31" customFormat="1" ht="15.75" customHeight="1" x14ac:dyDescent="0.2">
      <c r="B243" s="10">
        <v>1313</v>
      </c>
      <c r="C243" s="90">
        <v>84</v>
      </c>
      <c r="D243" s="91" t="s">
        <v>305</v>
      </c>
      <c r="E243" s="93">
        <v>1</v>
      </c>
      <c r="F243" s="101"/>
      <c r="G243" s="91" t="s">
        <v>305</v>
      </c>
      <c r="H243" s="93">
        <v>1</v>
      </c>
    </row>
    <row r="244" spans="2:8" s="31" customFormat="1" ht="15.75" customHeight="1" x14ac:dyDescent="0.2">
      <c r="B244" s="10">
        <v>1313</v>
      </c>
      <c r="C244" s="90">
        <v>84</v>
      </c>
      <c r="D244" s="91" t="s">
        <v>306</v>
      </c>
      <c r="E244" s="93">
        <v>1</v>
      </c>
      <c r="F244" s="101"/>
      <c r="G244" s="91" t="s">
        <v>306</v>
      </c>
      <c r="H244" s="93">
        <v>1</v>
      </c>
    </row>
    <row r="245" spans="2:8" s="31" customFormat="1" ht="15.75" customHeight="1" x14ac:dyDescent="0.2">
      <c r="B245" s="10">
        <v>1313</v>
      </c>
      <c r="C245" s="90">
        <v>84</v>
      </c>
      <c r="D245" s="91" t="s">
        <v>307</v>
      </c>
      <c r="E245" s="93">
        <v>1</v>
      </c>
      <c r="F245" s="101"/>
      <c r="G245" s="91" t="s">
        <v>307</v>
      </c>
      <c r="H245" s="93">
        <v>1</v>
      </c>
    </row>
    <row r="246" spans="2:8" s="31" customFormat="1" ht="15.75" customHeight="1" x14ac:dyDescent="0.2">
      <c r="B246" s="10">
        <v>1313</v>
      </c>
      <c r="C246" s="90">
        <v>84</v>
      </c>
      <c r="D246" s="91" t="s">
        <v>308</v>
      </c>
      <c r="E246" s="93">
        <v>1</v>
      </c>
      <c r="F246" s="101"/>
      <c r="G246" s="91" t="s">
        <v>308</v>
      </c>
      <c r="H246" s="93">
        <v>1</v>
      </c>
    </row>
    <row r="247" spans="2:8" s="31" customFormat="1" ht="15.75" customHeight="1" x14ac:dyDescent="0.2">
      <c r="B247" s="10">
        <v>1313</v>
      </c>
      <c r="C247" s="90">
        <v>84</v>
      </c>
      <c r="D247" s="91" t="s">
        <v>309</v>
      </c>
      <c r="E247" s="93">
        <v>1</v>
      </c>
      <c r="F247" s="101"/>
      <c r="G247" s="91" t="s">
        <v>309</v>
      </c>
      <c r="H247" s="93">
        <v>1</v>
      </c>
    </row>
    <row r="248" spans="2:8" s="31" customFormat="1" ht="15.75" customHeight="1" x14ac:dyDescent="0.2">
      <c r="B248" s="10">
        <v>1313</v>
      </c>
      <c r="C248" s="90">
        <v>84</v>
      </c>
      <c r="D248" s="91" t="s">
        <v>377</v>
      </c>
      <c r="E248" s="93">
        <v>1</v>
      </c>
      <c r="F248" s="101"/>
      <c r="G248" s="91" t="s">
        <v>377</v>
      </c>
      <c r="H248" s="93">
        <v>1</v>
      </c>
    </row>
    <row r="249" spans="2:8" s="31" customFormat="1" ht="15.75" customHeight="1" x14ac:dyDescent="0.2">
      <c r="B249" s="10">
        <v>1313</v>
      </c>
      <c r="C249" s="90">
        <v>84</v>
      </c>
      <c r="D249" s="91" t="s">
        <v>310</v>
      </c>
      <c r="E249" s="93">
        <v>1</v>
      </c>
      <c r="F249" s="101"/>
      <c r="G249" s="91" t="s">
        <v>310</v>
      </c>
      <c r="H249" s="93">
        <v>1</v>
      </c>
    </row>
    <row r="250" spans="2:8" s="31" customFormat="1" ht="15.75" customHeight="1" x14ac:dyDescent="0.2">
      <c r="B250" s="10">
        <v>1313</v>
      </c>
      <c r="C250" s="90">
        <v>84</v>
      </c>
      <c r="D250" s="91" t="s">
        <v>311</v>
      </c>
      <c r="E250" s="93">
        <v>1</v>
      </c>
      <c r="F250" s="101"/>
      <c r="G250" s="91" t="s">
        <v>311</v>
      </c>
      <c r="H250" s="93">
        <v>1</v>
      </c>
    </row>
    <row r="251" spans="2:8" s="31" customFormat="1" ht="15.75" customHeight="1" x14ac:dyDescent="0.2">
      <c r="B251" s="10">
        <v>1313</v>
      </c>
      <c r="C251" s="90">
        <v>84</v>
      </c>
      <c r="D251" s="91" t="s">
        <v>629</v>
      </c>
      <c r="E251" s="93">
        <v>1</v>
      </c>
      <c r="F251" s="101"/>
      <c r="G251" s="91" t="s">
        <v>629</v>
      </c>
      <c r="H251" s="93">
        <v>1</v>
      </c>
    </row>
    <row r="252" spans="2:8" s="31" customFormat="1" ht="15.75" customHeight="1" x14ac:dyDescent="0.2">
      <c r="B252" s="10">
        <v>1313</v>
      </c>
      <c r="C252" s="90">
        <v>84</v>
      </c>
      <c r="D252" s="91" t="s">
        <v>312</v>
      </c>
      <c r="E252" s="93">
        <v>1</v>
      </c>
      <c r="F252" s="101"/>
      <c r="G252" s="91" t="s">
        <v>312</v>
      </c>
      <c r="H252" s="93">
        <v>1</v>
      </c>
    </row>
    <row r="253" spans="2:8" s="31" customFormat="1" ht="15.75" customHeight="1" x14ac:dyDescent="0.2">
      <c r="B253" s="10">
        <v>1313</v>
      </c>
      <c r="C253" s="90">
        <v>84</v>
      </c>
      <c r="D253" s="91" t="s">
        <v>314</v>
      </c>
      <c r="E253" s="93">
        <v>1</v>
      </c>
      <c r="F253" s="101"/>
      <c r="G253" s="91" t="s">
        <v>314</v>
      </c>
      <c r="H253" s="93">
        <v>1</v>
      </c>
    </row>
    <row r="254" spans="2:8" s="31" customFormat="1" ht="15.75" customHeight="1" x14ac:dyDescent="0.2">
      <c r="B254" s="10">
        <v>1313</v>
      </c>
      <c r="C254" s="90">
        <v>84</v>
      </c>
      <c r="D254" s="91" t="s">
        <v>315</v>
      </c>
      <c r="E254" s="93">
        <v>1</v>
      </c>
      <c r="F254" s="101"/>
      <c r="G254" s="91" t="s">
        <v>315</v>
      </c>
      <c r="H254" s="93">
        <v>1</v>
      </c>
    </row>
    <row r="255" spans="2:8" s="31" customFormat="1" ht="15.75" customHeight="1" x14ac:dyDescent="0.2">
      <c r="B255" s="10">
        <v>1313</v>
      </c>
      <c r="C255" s="90">
        <v>84</v>
      </c>
      <c r="D255" s="91" t="s">
        <v>630</v>
      </c>
      <c r="E255" s="93">
        <v>1</v>
      </c>
      <c r="F255" s="101"/>
      <c r="G255" s="91" t="s">
        <v>630</v>
      </c>
      <c r="H255" s="93">
        <v>1</v>
      </c>
    </row>
    <row r="256" spans="2:8" s="31" customFormat="1" ht="15.75" customHeight="1" x14ac:dyDescent="0.2">
      <c r="B256" s="10">
        <v>1313</v>
      </c>
      <c r="C256" s="90">
        <v>84</v>
      </c>
      <c r="D256" s="91" t="s">
        <v>316</v>
      </c>
      <c r="E256" s="93">
        <v>1</v>
      </c>
      <c r="F256" s="101"/>
      <c r="G256" s="91" t="s">
        <v>316</v>
      </c>
      <c r="H256" s="93">
        <v>1</v>
      </c>
    </row>
    <row r="257" spans="2:8" s="31" customFormat="1" ht="15.75" customHeight="1" x14ac:dyDescent="0.2">
      <c r="B257" s="10">
        <v>1313</v>
      </c>
      <c r="C257" s="90">
        <v>84</v>
      </c>
      <c r="D257" s="91" t="s">
        <v>317</v>
      </c>
      <c r="E257" s="93">
        <v>1</v>
      </c>
      <c r="F257" s="101"/>
      <c r="G257" s="91" t="s">
        <v>317</v>
      </c>
      <c r="H257" s="93">
        <v>1</v>
      </c>
    </row>
    <row r="258" spans="2:8" s="31" customFormat="1" ht="15.75" customHeight="1" x14ac:dyDescent="0.2">
      <c r="B258" s="10">
        <v>1313</v>
      </c>
      <c r="C258" s="90">
        <v>84</v>
      </c>
      <c r="D258" s="91" t="s">
        <v>318</v>
      </c>
      <c r="E258" s="93">
        <v>1</v>
      </c>
      <c r="F258" s="101"/>
      <c r="G258" s="91" t="s">
        <v>318</v>
      </c>
      <c r="H258" s="93">
        <v>1</v>
      </c>
    </row>
    <row r="259" spans="2:8" s="31" customFormat="1" ht="15.75" customHeight="1" x14ac:dyDescent="0.2">
      <c r="B259" s="10">
        <v>1313</v>
      </c>
      <c r="C259" s="90">
        <v>84</v>
      </c>
      <c r="D259" s="91" t="s">
        <v>319</v>
      </c>
      <c r="E259" s="93">
        <v>1</v>
      </c>
      <c r="F259" s="101"/>
      <c r="G259" s="91" t="s">
        <v>319</v>
      </c>
      <c r="H259" s="93">
        <v>1</v>
      </c>
    </row>
    <row r="260" spans="2:8" s="31" customFormat="1" ht="15.75" customHeight="1" x14ac:dyDescent="0.2">
      <c r="B260" s="10">
        <v>1313</v>
      </c>
      <c r="C260" s="90">
        <v>84</v>
      </c>
      <c r="D260" s="91" t="s">
        <v>631</v>
      </c>
      <c r="E260" s="93">
        <v>1</v>
      </c>
      <c r="F260" s="101"/>
      <c r="G260" s="91" t="s">
        <v>631</v>
      </c>
      <c r="H260" s="93">
        <v>1</v>
      </c>
    </row>
    <row r="261" spans="2:8" s="31" customFormat="1" ht="15.75" customHeight="1" x14ac:dyDescent="0.2">
      <c r="B261" s="10">
        <v>1313</v>
      </c>
      <c r="C261" s="90">
        <v>84</v>
      </c>
      <c r="D261" s="91" t="s">
        <v>320</v>
      </c>
      <c r="E261" s="93">
        <v>1</v>
      </c>
      <c r="F261" s="101"/>
      <c r="G261" s="91" t="s">
        <v>320</v>
      </c>
      <c r="H261" s="93">
        <v>1</v>
      </c>
    </row>
    <row r="262" spans="2:8" s="31" customFormat="1" ht="15.75" customHeight="1" x14ac:dyDescent="0.2">
      <c r="B262" s="10">
        <v>1313</v>
      </c>
      <c r="C262" s="90">
        <v>84</v>
      </c>
      <c r="D262" s="91" t="s">
        <v>632</v>
      </c>
      <c r="E262" s="93">
        <v>1</v>
      </c>
      <c r="F262" s="101"/>
      <c r="G262" s="91" t="s">
        <v>632</v>
      </c>
      <c r="H262" s="93">
        <v>1</v>
      </c>
    </row>
    <row r="263" spans="2:8" s="31" customFormat="1" ht="15.75" customHeight="1" x14ac:dyDescent="0.2">
      <c r="B263" s="10">
        <v>1313</v>
      </c>
      <c r="C263" s="90">
        <v>84</v>
      </c>
      <c r="D263" s="91" t="s">
        <v>321</v>
      </c>
      <c r="E263" s="93">
        <v>1</v>
      </c>
      <c r="F263" s="101"/>
      <c r="G263" s="91" t="s">
        <v>321</v>
      </c>
      <c r="H263" s="93">
        <v>1</v>
      </c>
    </row>
    <row r="264" spans="2:8" s="31" customFormat="1" ht="15.75" customHeight="1" x14ac:dyDescent="0.2">
      <c r="B264" s="10">
        <v>1313</v>
      </c>
      <c r="C264" s="90">
        <v>84</v>
      </c>
      <c r="D264" s="91" t="s">
        <v>378</v>
      </c>
      <c r="E264" s="93">
        <v>1</v>
      </c>
      <c r="F264" s="101"/>
      <c r="G264" s="91" t="s">
        <v>378</v>
      </c>
      <c r="H264" s="93">
        <v>1</v>
      </c>
    </row>
    <row r="265" spans="2:8" s="31" customFormat="1" ht="15.75" customHeight="1" x14ac:dyDescent="0.2">
      <c r="B265" s="10">
        <v>1313</v>
      </c>
      <c r="C265" s="90">
        <v>84</v>
      </c>
      <c r="D265" s="91" t="s">
        <v>379</v>
      </c>
      <c r="E265" s="93">
        <v>1</v>
      </c>
      <c r="F265" s="101"/>
      <c r="G265" s="91" t="s">
        <v>379</v>
      </c>
      <c r="H265" s="93">
        <v>1</v>
      </c>
    </row>
    <row r="266" spans="2:8" s="31" customFormat="1" ht="15.75" customHeight="1" x14ac:dyDescent="0.2">
      <c r="B266" s="10">
        <v>1313</v>
      </c>
      <c r="C266" s="90">
        <v>84</v>
      </c>
      <c r="D266" s="91" t="s">
        <v>322</v>
      </c>
      <c r="E266" s="93">
        <v>1</v>
      </c>
      <c r="F266" s="101"/>
      <c r="G266" s="91" t="s">
        <v>322</v>
      </c>
      <c r="H266" s="93">
        <v>1</v>
      </c>
    </row>
    <row r="267" spans="2:8" s="31" customFormat="1" ht="15.75" customHeight="1" x14ac:dyDescent="0.2">
      <c r="B267" s="10">
        <v>1313</v>
      </c>
      <c r="C267" s="90">
        <v>84</v>
      </c>
      <c r="D267" s="91" t="s">
        <v>323</v>
      </c>
      <c r="E267" s="93">
        <v>1</v>
      </c>
      <c r="F267" s="101"/>
      <c r="G267" s="91" t="s">
        <v>323</v>
      </c>
      <c r="H267" s="93">
        <v>1</v>
      </c>
    </row>
    <row r="268" spans="2:8" s="31" customFormat="1" ht="15.75" customHeight="1" x14ac:dyDescent="0.2">
      <c r="B268" s="10">
        <v>1313</v>
      </c>
      <c r="C268" s="90">
        <v>84</v>
      </c>
      <c r="D268" s="91" t="s">
        <v>324</v>
      </c>
      <c r="E268" s="93">
        <v>1</v>
      </c>
      <c r="F268" s="101"/>
      <c r="G268" s="91" t="s">
        <v>324</v>
      </c>
      <c r="H268" s="93">
        <v>1</v>
      </c>
    </row>
    <row r="269" spans="2:8" s="31" customFormat="1" ht="15.75" customHeight="1" x14ac:dyDescent="0.2">
      <c r="B269" s="10">
        <v>1313</v>
      </c>
      <c r="C269" s="90">
        <v>84</v>
      </c>
      <c r="D269" s="91" t="s">
        <v>325</v>
      </c>
      <c r="E269" s="93">
        <v>1</v>
      </c>
      <c r="F269" s="101"/>
      <c r="G269" s="91" t="s">
        <v>325</v>
      </c>
      <c r="H269" s="93">
        <v>1</v>
      </c>
    </row>
    <row r="270" spans="2:8" s="31" customFormat="1" ht="15.75" customHeight="1" x14ac:dyDescent="0.2">
      <c r="B270" s="10">
        <v>1313</v>
      </c>
      <c r="C270" s="90">
        <v>84</v>
      </c>
      <c r="D270" s="91" t="s">
        <v>326</v>
      </c>
      <c r="E270" s="93">
        <v>1</v>
      </c>
      <c r="F270" s="101"/>
      <c r="G270" s="91" t="s">
        <v>326</v>
      </c>
      <c r="H270" s="93">
        <v>1</v>
      </c>
    </row>
    <row r="271" spans="2:8" s="31" customFormat="1" ht="15.75" customHeight="1" x14ac:dyDescent="0.2">
      <c r="B271" s="10">
        <v>1313</v>
      </c>
      <c r="C271" s="90">
        <v>84</v>
      </c>
      <c r="D271" s="91" t="s">
        <v>327</v>
      </c>
      <c r="E271" s="93">
        <v>1</v>
      </c>
      <c r="F271" s="101"/>
      <c r="G271" s="91" t="s">
        <v>327</v>
      </c>
      <c r="H271" s="93">
        <v>1</v>
      </c>
    </row>
    <row r="272" spans="2:8" s="31" customFormat="1" ht="15.75" customHeight="1" x14ac:dyDescent="0.2">
      <c r="B272" s="10">
        <v>1313</v>
      </c>
      <c r="C272" s="90">
        <v>84</v>
      </c>
      <c r="D272" s="91" t="s">
        <v>242</v>
      </c>
      <c r="E272" s="93">
        <v>1</v>
      </c>
      <c r="F272" s="101"/>
      <c r="G272" s="91" t="s">
        <v>242</v>
      </c>
      <c r="H272" s="93">
        <v>1</v>
      </c>
    </row>
    <row r="273" spans="2:8" s="31" customFormat="1" ht="15.75" customHeight="1" x14ac:dyDescent="0.2">
      <c r="B273" s="10">
        <v>1313</v>
      </c>
      <c r="C273" s="90">
        <v>84</v>
      </c>
      <c r="D273" s="91" t="s">
        <v>633</v>
      </c>
      <c r="E273" s="93">
        <v>1</v>
      </c>
      <c r="F273" s="101"/>
      <c r="G273" s="91" t="s">
        <v>633</v>
      </c>
      <c r="H273" s="93">
        <v>1</v>
      </c>
    </row>
    <row r="274" spans="2:8" s="31" customFormat="1" ht="15.75" customHeight="1" x14ac:dyDescent="0.2">
      <c r="B274" s="10">
        <v>1313</v>
      </c>
      <c r="C274" s="90">
        <v>84</v>
      </c>
      <c r="D274" s="91" t="s">
        <v>328</v>
      </c>
      <c r="E274" s="93">
        <v>1</v>
      </c>
      <c r="F274" s="101"/>
      <c r="G274" s="91" t="s">
        <v>328</v>
      </c>
      <c r="H274" s="93">
        <v>1</v>
      </c>
    </row>
    <row r="275" spans="2:8" s="31" customFormat="1" ht="15.75" customHeight="1" x14ac:dyDescent="0.2">
      <c r="B275" s="10">
        <v>1313</v>
      </c>
      <c r="C275" s="90">
        <v>84</v>
      </c>
      <c r="D275" s="91" t="s">
        <v>380</v>
      </c>
      <c r="E275" s="93">
        <v>1</v>
      </c>
      <c r="F275" s="101"/>
      <c r="G275" s="91" t="s">
        <v>380</v>
      </c>
      <c r="H275" s="93">
        <v>1</v>
      </c>
    </row>
    <row r="276" spans="2:8" s="31" customFormat="1" ht="15.75" customHeight="1" x14ac:dyDescent="0.2">
      <c r="B276" s="10">
        <v>1313</v>
      </c>
      <c r="C276" s="90">
        <v>84</v>
      </c>
      <c r="D276" s="91" t="s">
        <v>330</v>
      </c>
      <c r="E276" s="93">
        <v>1</v>
      </c>
      <c r="F276" s="101"/>
      <c r="G276" s="91" t="s">
        <v>330</v>
      </c>
      <c r="H276" s="93">
        <v>1</v>
      </c>
    </row>
    <row r="277" spans="2:8" s="31" customFormat="1" ht="15.75" customHeight="1" x14ac:dyDescent="0.2">
      <c r="B277" s="10">
        <v>1313</v>
      </c>
      <c r="C277" s="90">
        <v>84</v>
      </c>
      <c r="D277" s="91" t="s">
        <v>634</v>
      </c>
      <c r="E277" s="93">
        <v>1</v>
      </c>
      <c r="F277" s="101"/>
      <c r="G277" s="91" t="s">
        <v>634</v>
      </c>
      <c r="H277" s="93">
        <v>1</v>
      </c>
    </row>
    <row r="278" spans="2:8" s="31" customFormat="1" ht="15.75" customHeight="1" x14ac:dyDescent="0.2">
      <c r="B278" s="10">
        <v>1313</v>
      </c>
      <c r="C278" s="90">
        <v>84</v>
      </c>
      <c r="D278" s="91" t="s">
        <v>635</v>
      </c>
      <c r="E278" s="93">
        <v>1</v>
      </c>
      <c r="F278" s="101"/>
      <c r="G278" s="91" t="s">
        <v>635</v>
      </c>
      <c r="H278" s="93">
        <v>1</v>
      </c>
    </row>
    <row r="279" spans="2:8" s="31" customFormat="1" ht="15.75" customHeight="1" x14ac:dyDescent="0.2">
      <c r="B279" s="10">
        <v>1313</v>
      </c>
      <c r="C279" s="90">
        <v>84</v>
      </c>
      <c r="D279" s="91" t="s">
        <v>636</v>
      </c>
      <c r="E279" s="93">
        <v>1</v>
      </c>
      <c r="F279" s="101"/>
      <c r="G279" s="91" t="s">
        <v>636</v>
      </c>
      <c r="H279" s="93">
        <v>1</v>
      </c>
    </row>
    <row r="280" spans="2:8" s="31" customFormat="1" ht="15.75" customHeight="1" x14ac:dyDescent="0.2">
      <c r="B280" s="10">
        <v>1313</v>
      </c>
      <c r="C280" s="90">
        <v>84</v>
      </c>
      <c r="D280" s="91" t="s">
        <v>637</v>
      </c>
      <c r="E280" s="93">
        <v>1</v>
      </c>
      <c r="F280" s="101"/>
      <c r="G280" s="91" t="s">
        <v>637</v>
      </c>
      <c r="H280" s="93">
        <v>1</v>
      </c>
    </row>
    <row r="281" spans="2:8" s="31" customFormat="1" ht="15.75" customHeight="1" x14ac:dyDescent="0.2">
      <c r="B281" s="10">
        <v>1313</v>
      </c>
      <c r="C281" s="90">
        <v>84</v>
      </c>
      <c r="D281" s="91" t="s">
        <v>329</v>
      </c>
      <c r="E281" s="93">
        <v>1</v>
      </c>
      <c r="F281" s="101"/>
      <c r="G281" s="91" t="s">
        <v>329</v>
      </c>
      <c r="H281" s="93">
        <v>1</v>
      </c>
    </row>
    <row r="282" spans="2:8" s="31" customFormat="1" ht="15.75" customHeight="1" x14ac:dyDescent="0.2">
      <c r="B282" s="10">
        <v>1313</v>
      </c>
      <c r="C282" s="90">
        <v>84</v>
      </c>
      <c r="D282" s="91" t="s">
        <v>331</v>
      </c>
      <c r="E282" s="93">
        <v>1</v>
      </c>
      <c r="F282" s="101"/>
      <c r="G282" s="91" t="s">
        <v>331</v>
      </c>
      <c r="H282" s="93">
        <v>1</v>
      </c>
    </row>
    <row r="283" spans="2:8" s="31" customFormat="1" ht="15.75" customHeight="1" x14ac:dyDescent="0.2">
      <c r="B283" s="10">
        <v>1313</v>
      </c>
      <c r="C283" s="90">
        <v>84</v>
      </c>
      <c r="D283" s="91" t="s">
        <v>638</v>
      </c>
      <c r="E283" s="93">
        <v>1</v>
      </c>
      <c r="F283" s="101"/>
      <c r="G283" s="91" t="s">
        <v>638</v>
      </c>
      <c r="H283" s="93">
        <v>1</v>
      </c>
    </row>
    <row r="284" spans="2:8" s="31" customFormat="1" ht="15.75" customHeight="1" x14ac:dyDescent="0.2">
      <c r="B284" s="10">
        <v>1313</v>
      </c>
      <c r="C284" s="90">
        <v>84</v>
      </c>
      <c r="D284" s="91" t="s">
        <v>332</v>
      </c>
      <c r="E284" s="93">
        <v>1</v>
      </c>
      <c r="F284" s="101"/>
      <c r="G284" s="91" t="s">
        <v>332</v>
      </c>
      <c r="H284" s="93">
        <v>1</v>
      </c>
    </row>
    <row r="285" spans="2:8" s="31" customFormat="1" ht="15.75" customHeight="1" x14ac:dyDescent="0.2">
      <c r="B285" s="10">
        <v>1313</v>
      </c>
      <c r="C285" s="90">
        <v>84</v>
      </c>
      <c r="D285" s="91" t="s">
        <v>333</v>
      </c>
      <c r="E285" s="93">
        <v>1</v>
      </c>
      <c r="F285" s="101"/>
      <c r="G285" s="91" t="s">
        <v>333</v>
      </c>
      <c r="H285" s="93">
        <v>1</v>
      </c>
    </row>
    <row r="286" spans="2:8" s="31" customFormat="1" ht="15.75" customHeight="1" x14ac:dyDescent="0.2">
      <c r="B286" s="10">
        <v>1313</v>
      </c>
      <c r="C286" s="90">
        <v>84</v>
      </c>
      <c r="D286" s="91" t="s">
        <v>334</v>
      </c>
      <c r="E286" s="93">
        <v>1</v>
      </c>
      <c r="F286" s="101"/>
      <c r="G286" s="91" t="s">
        <v>334</v>
      </c>
      <c r="H286" s="93">
        <v>1</v>
      </c>
    </row>
    <row r="287" spans="2:8" s="31" customFormat="1" ht="15.75" customHeight="1" x14ac:dyDescent="0.2">
      <c r="B287" s="10">
        <v>1313</v>
      </c>
      <c r="C287" s="90">
        <v>84</v>
      </c>
      <c r="D287" s="91" t="s">
        <v>335</v>
      </c>
      <c r="E287" s="93">
        <v>1</v>
      </c>
      <c r="F287" s="101"/>
      <c r="G287" s="91" t="s">
        <v>335</v>
      </c>
      <c r="H287" s="93">
        <v>1</v>
      </c>
    </row>
    <row r="288" spans="2:8" s="31" customFormat="1" ht="15.75" customHeight="1" x14ac:dyDescent="0.2">
      <c r="B288" s="10">
        <v>1313</v>
      </c>
      <c r="C288" s="90">
        <v>84</v>
      </c>
      <c r="D288" s="91" t="s">
        <v>336</v>
      </c>
      <c r="E288" s="93">
        <v>1</v>
      </c>
      <c r="F288" s="101"/>
      <c r="G288" s="91" t="s">
        <v>336</v>
      </c>
      <c r="H288" s="93">
        <v>1</v>
      </c>
    </row>
    <row r="289" spans="2:8" s="31" customFormat="1" ht="15.75" customHeight="1" x14ac:dyDescent="0.2">
      <c r="B289" s="10">
        <v>1313</v>
      </c>
      <c r="C289" s="90">
        <v>84</v>
      </c>
      <c r="D289" s="91" t="s">
        <v>337</v>
      </c>
      <c r="E289" s="93">
        <v>1</v>
      </c>
      <c r="F289" s="101"/>
      <c r="G289" s="91" t="s">
        <v>337</v>
      </c>
      <c r="H289" s="93">
        <v>1</v>
      </c>
    </row>
    <row r="290" spans="2:8" s="31" customFormat="1" ht="15.75" customHeight="1" x14ac:dyDescent="0.2">
      <c r="B290" s="10">
        <v>1313</v>
      </c>
      <c r="C290" s="90">
        <v>84</v>
      </c>
      <c r="D290" s="91" t="s">
        <v>339</v>
      </c>
      <c r="E290" s="93">
        <v>1</v>
      </c>
      <c r="F290" s="101"/>
      <c r="G290" s="91" t="s">
        <v>339</v>
      </c>
      <c r="H290" s="93">
        <v>1</v>
      </c>
    </row>
    <row r="291" spans="2:8" s="31" customFormat="1" ht="15.75" customHeight="1" x14ac:dyDescent="0.2">
      <c r="B291" s="10">
        <v>1313</v>
      </c>
      <c r="C291" s="90">
        <v>84</v>
      </c>
      <c r="D291" s="91" t="s">
        <v>338</v>
      </c>
      <c r="E291" s="93">
        <v>1</v>
      </c>
      <c r="F291" s="101"/>
      <c r="G291" s="91" t="s">
        <v>338</v>
      </c>
      <c r="H291" s="93">
        <v>1</v>
      </c>
    </row>
    <row r="292" spans="2:8" s="31" customFormat="1" ht="15.75" customHeight="1" x14ac:dyDescent="0.2">
      <c r="B292" s="10">
        <v>1313</v>
      </c>
      <c r="C292" s="90">
        <v>84</v>
      </c>
      <c r="D292" s="91" t="s">
        <v>340</v>
      </c>
      <c r="E292" s="93">
        <v>1</v>
      </c>
      <c r="F292" s="101"/>
      <c r="G292" s="91" t="s">
        <v>340</v>
      </c>
      <c r="H292" s="93">
        <v>1</v>
      </c>
    </row>
    <row r="293" spans="2:8" s="31" customFormat="1" ht="15.75" customHeight="1" x14ac:dyDescent="0.2">
      <c r="B293" s="10">
        <v>1313</v>
      </c>
      <c r="C293" s="90">
        <v>84</v>
      </c>
      <c r="D293" s="91" t="s">
        <v>341</v>
      </c>
      <c r="E293" s="93">
        <v>1</v>
      </c>
      <c r="F293" s="101"/>
      <c r="G293" s="91" t="s">
        <v>341</v>
      </c>
      <c r="H293" s="93">
        <v>1</v>
      </c>
    </row>
    <row r="294" spans="2:8" s="31" customFormat="1" ht="15.75" customHeight="1" x14ac:dyDescent="0.2">
      <c r="B294" s="10">
        <v>1313</v>
      </c>
      <c r="C294" s="90">
        <v>84</v>
      </c>
      <c r="D294" s="91" t="s">
        <v>342</v>
      </c>
      <c r="E294" s="93">
        <v>1</v>
      </c>
      <c r="F294" s="101"/>
      <c r="G294" s="91" t="s">
        <v>342</v>
      </c>
      <c r="H294" s="93">
        <v>1</v>
      </c>
    </row>
    <row r="295" spans="2:8" s="31" customFormat="1" ht="15.75" customHeight="1" x14ac:dyDescent="0.2">
      <c r="B295" s="10">
        <v>1313</v>
      </c>
      <c r="C295" s="90">
        <v>84</v>
      </c>
      <c r="D295" s="91" t="s">
        <v>639</v>
      </c>
      <c r="E295" s="93">
        <v>1</v>
      </c>
      <c r="F295" s="101"/>
      <c r="G295" s="91" t="s">
        <v>639</v>
      </c>
      <c r="H295" s="93">
        <v>1</v>
      </c>
    </row>
    <row r="296" spans="2:8" s="31" customFormat="1" ht="15.75" customHeight="1" x14ac:dyDescent="0.2">
      <c r="B296" s="10">
        <v>1313</v>
      </c>
      <c r="C296" s="90">
        <v>84</v>
      </c>
      <c r="D296" s="91" t="s">
        <v>640</v>
      </c>
      <c r="E296" s="93">
        <v>1</v>
      </c>
      <c r="F296" s="101"/>
      <c r="G296" s="91" t="s">
        <v>640</v>
      </c>
      <c r="H296" s="93">
        <v>1</v>
      </c>
    </row>
    <row r="297" spans="2:8" s="31" customFormat="1" ht="15.75" customHeight="1" x14ac:dyDescent="0.2">
      <c r="B297" s="10">
        <v>1313</v>
      </c>
      <c r="C297" s="90">
        <v>84</v>
      </c>
      <c r="D297" s="91" t="s">
        <v>345</v>
      </c>
      <c r="E297" s="93">
        <v>1</v>
      </c>
      <c r="F297" s="101"/>
      <c r="G297" s="91" t="s">
        <v>345</v>
      </c>
      <c r="H297" s="93">
        <v>1</v>
      </c>
    </row>
    <row r="298" spans="2:8" s="31" customFormat="1" ht="15.75" customHeight="1" x14ac:dyDescent="0.2">
      <c r="B298" s="10">
        <v>1313</v>
      </c>
      <c r="C298" s="90">
        <v>84</v>
      </c>
      <c r="D298" s="91" t="s">
        <v>346</v>
      </c>
      <c r="E298" s="93">
        <v>1</v>
      </c>
      <c r="F298" s="101"/>
      <c r="G298" s="91" t="s">
        <v>346</v>
      </c>
      <c r="H298" s="93">
        <v>1</v>
      </c>
    </row>
    <row r="299" spans="2:8" s="31" customFormat="1" ht="15.75" customHeight="1" x14ac:dyDescent="0.2">
      <c r="B299" s="10">
        <v>1313</v>
      </c>
      <c r="C299" s="90">
        <v>84</v>
      </c>
      <c r="D299" s="91" t="s">
        <v>350</v>
      </c>
      <c r="E299" s="93">
        <v>1</v>
      </c>
      <c r="F299" s="101"/>
      <c r="G299" s="91" t="s">
        <v>350</v>
      </c>
      <c r="H299" s="93">
        <v>1</v>
      </c>
    </row>
    <row r="300" spans="2:8" s="31" customFormat="1" ht="15.75" customHeight="1" x14ac:dyDescent="0.2">
      <c r="B300" s="10">
        <v>1313</v>
      </c>
      <c r="C300" s="90">
        <v>84</v>
      </c>
      <c r="D300" s="91" t="s">
        <v>641</v>
      </c>
      <c r="E300" s="93">
        <v>1</v>
      </c>
      <c r="F300" s="101"/>
      <c r="G300" s="91" t="s">
        <v>641</v>
      </c>
      <c r="H300" s="93">
        <v>1</v>
      </c>
    </row>
    <row r="301" spans="2:8" s="31" customFormat="1" ht="15.75" customHeight="1" x14ac:dyDescent="0.2">
      <c r="B301" s="10">
        <v>1313</v>
      </c>
      <c r="C301" s="90">
        <v>84</v>
      </c>
      <c r="D301" s="91" t="s">
        <v>347</v>
      </c>
      <c r="E301" s="93">
        <v>1</v>
      </c>
      <c r="F301" s="101"/>
      <c r="G301" s="91" t="s">
        <v>347</v>
      </c>
      <c r="H301" s="93">
        <v>1</v>
      </c>
    </row>
    <row r="302" spans="2:8" s="31" customFormat="1" ht="15.75" customHeight="1" x14ac:dyDescent="0.2">
      <c r="B302" s="10">
        <v>1313</v>
      </c>
      <c r="C302" s="90">
        <v>84</v>
      </c>
      <c r="D302" s="91" t="s">
        <v>348</v>
      </c>
      <c r="E302" s="93">
        <v>1</v>
      </c>
      <c r="F302" s="101"/>
      <c r="G302" s="91" t="s">
        <v>348</v>
      </c>
      <c r="H302" s="93">
        <v>1</v>
      </c>
    </row>
    <row r="303" spans="2:8" s="31" customFormat="1" ht="15.75" customHeight="1" x14ac:dyDescent="0.2">
      <c r="B303" s="10">
        <v>1313</v>
      </c>
      <c r="C303" s="90">
        <v>84</v>
      </c>
      <c r="D303" s="91" t="s">
        <v>349</v>
      </c>
      <c r="E303" s="93">
        <v>1</v>
      </c>
      <c r="F303" s="101"/>
      <c r="G303" s="91" t="s">
        <v>349</v>
      </c>
      <c r="H303" s="93">
        <v>1</v>
      </c>
    </row>
    <row r="304" spans="2:8" s="31" customFormat="1" ht="15.75" customHeight="1" x14ac:dyDescent="0.2">
      <c r="B304" s="10">
        <v>1313</v>
      </c>
      <c r="C304" s="90">
        <v>84</v>
      </c>
      <c r="D304" s="91" t="s">
        <v>642</v>
      </c>
      <c r="E304" s="93">
        <v>1</v>
      </c>
      <c r="F304" s="101"/>
      <c r="G304" s="91" t="s">
        <v>642</v>
      </c>
      <c r="H304" s="93">
        <v>1</v>
      </c>
    </row>
    <row r="305" spans="2:8" s="31" customFormat="1" ht="15.75" customHeight="1" x14ac:dyDescent="0.2">
      <c r="B305" s="10">
        <v>1313</v>
      </c>
      <c r="C305" s="90">
        <v>84</v>
      </c>
      <c r="D305" s="91" t="s">
        <v>643</v>
      </c>
      <c r="E305" s="93">
        <v>1</v>
      </c>
      <c r="F305" s="101"/>
      <c r="G305" s="91" t="s">
        <v>643</v>
      </c>
      <c r="H305" s="93">
        <v>1</v>
      </c>
    </row>
    <row r="306" spans="2:8" s="31" customFormat="1" ht="15.75" customHeight="1" x14ac:dyDescent="0.2">
      <c r="B306" s="10">
        <v>1313</v>
      </c>
      <c r="C306" s="90">
        <v>84</v>
      </c>
      <c r="D306" s="91" t="s">
        <v>351</v>
      </c>
      <c r="E306" s="93">
        <v>1</v>
      </c>
      <c r="F306" s="101"/>
      <c r="G306" s="91" t="s">
        <v>351</v>
      </c>
      <c r="H306" s="93">
        <v>1</v>
      </c>
    </row>
    <row r="307" spans="2:8" s="31" customFormat="1" ht="15.75" customHeight="1" x14ac:dyDescent="0.2">
      <c r="B307" s="10">
        <v>1313</v>
      </c>
      <c r="C307" s="90">
        <v>84</v>
      </c>
      <c r="D307" s="91" t="s">
        <v>352</v>
      </c>
      <c r="E307" s="93">
        <v>1</v>
      </c>
      <c r="F307" s="101"/>
      <c r="G307" s="91" t="s">
        <v>352</v>
      </c>
      <c r="H307" s="93">
        <v>1</v>
      </c>
    </row>
    <row r="308" spans="2:8" s="31" customFormat="1" ht="15.75" customHeight="1" x14ac:dyDescent="0.2">
      <c r="B308" s="10">
        <v>1313</v>
      </c>
      <c r="C308" s="90">
        <v>84</v>
      </c>
      <c r="D308" s="91" t="s">
        <v>353</v>
      </c>
      <c r="E308" s="93">
        <v>1</v>
      </c>
      <c r="F308" s="101"/>
      <c r="G308" s="91" t="s">
        <v>353</v>
      </c>
      <c r="H308" s="93">
        <v>1</v>
      </c>
    </row>
    <row r="309" spans="2:8" s="31" customFormat="1" ht="15.75" customHeight="1" x14ac:dyDescent="0.2">
      <c r="B309" s="10">
        <v>1313</v>
      </c>
      <c r="C309" s="90">
        <v>84</v>
      </c>
      <c r="D309" s="91" t="s">
        <v>354</v>
      </c>
      <c r="E309" s="93">
        <v>1</v>
      </c>
      <c r="F309" s="101"/>
      <c r="G309" s="91" t="s">
        <v>354</v>
      </c>
      <c r="H309" s="93">
        <v>1</v>
      </c>
    </row>
    <row r="310" spans="2:8" s="31" customFormat="1" ht="15.75" customHeight="1" x14ac:dyDescent="0.2">
      <c r="B310" s="10">
        <v>1313</v>
      </c>
      <c r="C310" s="90">
        <v>84</v>
      </c>
      <c r="D310" s="91" t="s">
        <v>355</v>
      </c>
      <c r="E310" s="93">
        <v>1</v>
      </c>
      <c r="F310" s="101"/>
      <c r="G310" s="91" t="s">
        <v>355</v>
      </c>
      <c r="H310" s="93">
        <v>1</v>
      </c>
    </row>
    <row r="311" spans="2:8" s="31" customFormat="1" ht="15.75" customHeight="1" x14ac:dyDescent="0.2">
      <c r="B311" s="10">
        <v>1313</v>
      </c>
      <c r="C311" s="90">
        <v>84</v>
      </c>
      <c r="D311" s="91" t="s">
        <v>356</v>
      </c>
      <c r="E311" s="93">
        <v>1</v>
      </c>
      <c r="F311" s="101"/>
      <c r="G311" s="91" t="s">
        <v>356</v>
      </c>
      <c r="H311" s="93">
        <v>1</v>
      </c>
    </row>
    <row r="312" spans="2:8" s="31" customFormat="1" ht="15.75" customHeight="1" x14ac:dyDescent="0.2">
      <c r="B312" s="10">
        <v>1313</v>
      </c>
      <c r="C312" s="90">
        <v>84</v>
      </c>
      <c r="D312" s="91" t="s">
        <v>357</v>
      </c>
      <c r="E312" s="93">
        <v>1</v>
      </c>
      <c r="F312" s="101"/>
      <c r="G312" s="91" t="s">
        <v>357</v>
      </c>
      <c r="H312" s="93">
        <v>1</v>
      </c>
    </row>
    <row r="313" spans="2:8" s="31" customFormat="1" ht="15.75" customHeight="1" x14ac:dyDescent="0.2">
      <c r="B313" s="10">
        <v>1313</v>
      </c>
      <c r="C313" s="90">
        <v>84</v>
      </c>
      <c r="D313" s="91" t="s">
        <v>358</v>
      </c>
      <c r="E313" s="93">
        <v>1</v>
      </c>
      <c r="F313" s="101"/>
      <c r="G313" s="91" t="s">
        <v>358</v>
      </c>
      <c r="H313" s="93">
        <v>1</v>
      </c>
    </row>
    <row r="314" spans="2:8" s="31" customFormat="1" ht="15.75" customHeight="1" x14ac:dyDescent="0.2">
      <c r="B314" s="10">
        <v>1313</v>
      </c>
      <c r="C314" s="90">
        <v>84</v>
      </c>
      <c r="D314" s="91" t="s">
        <v>644</v>
      </c>
      <c r="E314" s="93">
        <v>1</v>
      </c>
      <c r="F314" s="101"/>
      <c r="G314" s="91" t="s">
        <v>644</v>
      </c>
      <c r="H314" s="93">
        <v>1</v>
      </c>
    </row>
    <row r="315" spans="2:8" s="31" customFormat="1" ht="15.75" customHeight="1" x14ac:dyDescent="0.2">
      <c r="B315" s="10">
        <v>1313</v>
      </c>
      <c r="C315" s="90">
        <v>84</v>
      </c>
      <c r="D315" s="91" t="s">
        <v>359</v>
      </c>
      <c r="E315" s="93">
        <v>1</v>
      </c>
      <c r="F315" s="101"/>
      <c r="G315" s="91" t="s">
        <v>359</v>
      </c>
      <c r="H315" s="93">
        <v>1</v>
      </c>
    </row>
    <row r="316" spans="2:8" s="31" customFormat="1" ht="15.75" customHeight="1" x14ac:dyDescent="0.2">
      <c r="B316" s="10">
        <v>1313</v>
      </c>
      <c r="C316" s="90">
        <v>84</v>
      </c>
      <c r="D316" s="91" t="s">
        <v>360</v>
      </c>
      <c r="E316" s="93">
        <v>1</v>
      </c>
      <c r="F316" s="101"/>
      <c r="G316" s="91" t="s">
        <v>360</v>
      </c>
      <c r="H316" s="93">
        <v>1</v>
      </c>
    </row>
    <row r="317" spans="2:8" s="31" customFormat="1" ht="15.75" customHeight="1" x14ac:dyDescent="0.2">
      <c r="B317" s="10">
        <v>1313</v>
      </c>
      <c r="C317" s="90">
        <v>84</v>
      </c>
      <c r="D317" s="91" t="s">
        <v>361</v>
      </c>
      <c r="E317" s="93">
        <v>1</v>
      </c>
      <c r="F317" s="101"/>
      <c r="G317" s="91" t="s">
        <v>361</v>
      </c>
      <c r="H317" s="93">
        <v>1</v>
      </c>
    </row>
    <row r="318" spans="2:8" s="31" customFormat="1" ht="15.75" customHeight="1" x14ac:dyDescent="0.2">
      <c r="B318" s="10">
        <v>1313</v>
      </c>
      <c r="C318" s="90">
        <v>84</v>
      </c>
      <c r="D318" s="91" t="s">
        <v>362</v>
      </c>
      <c r="E318" s="93">
        <v>1</v>
      </c>
      <c r="F318" s="101"/>
      <c r="G318" s="91" t="s">
        <v>362</v>
      </c>
      <c r="H318" s="93">
        <v>1</v>
      </c>
    </row>
    <row r="319" spans="2:8" s="31" customFormat="1" ht="15.75" customHeight="1" x14ac:dyDescent="0.2">
      <c r="B319" s="10">
        <v>1313</v>
      </c>
      <c r="C319" s="90">
        <v>84</v>
      </c>
      <c r="D319" s="91" t="s">
        <v>645</v>
      </c>
      <c r="E319" s="93">
        <v>1</v>
      </c>
      <c r="F319" s="101"/>
      <c r="G319" s="91" t="s">
        <v>645</v>
      </c>
      <c r="H319" s="93">
        <v>1</v>
      </c>
    </row>
    <row r="320" spans="2:8" s="31" customFormat="1" ht="15.75" customHeight="1" x14ac:dyDescent="0.2">
      <c r="B320" s="10">
        <v>1313</v>
      </c>
      <c r="C320" s="90">
        <v>84</v>
      </c>
      <c r="D320" s="91" t="s">
        <v>363</v>
      </c>
      <c r="E320" s="93">
        <v>1</v>
      </c>
      <c r="F320" s="101"/>
      <c r="G320" s="91" t="s">
        <v>363</v>
      </c>
      <c r="H320" s="93">
        <v>1</v>
      </c>
    </row>
    <row r="321" spans="2:8" s="31" customFormat="1" ht="15.75" customHeight="1" x14ac:dyDescent="0.2">
      <c r="B321" s="10">
        <v>1313</v>
      </c>
      <c r="C321" s="90">
        <v>84</v>
      </c>
      <c r="D321" s="91" t="s">
        <v>364</v>
      </c>
      <c r="E321" s="93">
        <v>1</v>
      </c>
      <c r="F321" s="101"/>
      <c r="G321" s="91" t="s">
        <v>364</v>
      </c>
      <c r="H321" s="93">
        <v>1</v>
      </c>
    </row>
    <row r="322" spans="2:8" s="31" customFormat="1" ht="15.75" customHeight="1" x14ac:dyDescent="0.2">
      <c r="B322" s="10">
        <v>1313</v>
      </c>
      <c r="C322" s="90">
        <v>84</v>
      </c>
      <c r="D322" s="91" t="s">
        <v>365</v>
      </c>
      <c r="E322" s="93">
        <v>1</v>
      </c>
      <c r="F322" s="101"/>
      <c r="G322" s="91" t="s">
        <v>365</v>
      </c>
      <c r="H322" s="93">
        <v>1</v>
      </c>
    </row>
    <row r="323" spans="2:8" s="31" customFormat="1" ht="15.75" customHeight="1" x14ac:dyDescent="0.2">
      <c r="B323" s="10">
        <v>1313</v>
      </c>
      <c r="C323" s="90">
        <v>84</v>
      </c>
      <c r="D323" s="91" t="s">
        <v>366</v>
      </c>
      <c r="E323" s="93">
        <v>1</v>
      </c>
      <c r="F323" s="101"/>
      <c r="G323" s="91" t="s">
        <v>366</v>
      </c>
      <c r="H323" s="93">
        <v>1</v>
      </c>
    </row>
    <row r="324" spans="2:8" s="31" customFormat="1" ht="15.75" customHeight="1" x14ac:dyDescent="0.2">
      <c r="B324" s="10">
        <v>1313</v>
      </c>
      <c r="C324" s="90">
        <v>84</v>
      </c>
      <c r="D324" s="91" t="s">
        <v>367</v>
      </c>
      <c r="E324" s="93">
        <v>1</v>
      </c>
      <c r="F324" s="101"/>
      <c r="G324" s="91" t="s">
        <v>367</v>
      </c>
      <c r="H324" s="93">
        <v>1</v>
      </c>
    </row>
    <row r="325" spans="2:8" s="31" customFormat="1" ht="15.75" customHeight="1" x14ac:dyDescent="0.2">
      <c r="B325" s="10">
        <v>1313</v>
      </c>
      <c r="C325" s="90">
        <v>84</v>
      </c>
      <c r="D325" s="91" t="s">
        <v>368</v>
      </c>
      <c r="E325" s="93">
        <v>1</v>
      </c>
      <c r="F325" s="101"/>
      <c r="G325" s="91" t="s">
        <v>368</v>
      </c>
      <c r="H325" s="93">
        <v>1</v>
      </c>
    </row>
    <row r="326" spans="2:8" s="31" customFormat="1" ht="15.75" customHeight="1" x14ac:dyDescent="0.2">
      <c r="B326" s="10">
        <v>1313</v>
      </c>
      <c r="C326" s="90">
        <v>84</v>
      </c>
      <c r="D326" s="91" t="s">
        <v>369</v>
      </c>
      <c r="E326" s="93">
        <v>1</v>
      </c>
      <c r="F326" s="101"/>
      <c r="G326" s="91" t="s">
        <v>369</v>
      </c>
      <c r="H326" s="93">
        <v>1</v>
      </c>
    </row>
    <row r="327" spans="2:8" s="31" customFormat="1" ht="15.75" customHeight="1" x14ac:dyDescent="0.2">
      <c r="B327" s="10">
        <v>1313</v>
      </c>
      <c r="C327" s="90">
        <v>84</v>
      </c>
      <c r="D327" s="91" t="s">
        <v>370</v>
      </c>
      <c r="E327" s="93">
        <v>1</v>
      </c>
      <c r="F327" s="101"/>
      <c r="G327" s="91" t="s">
        <v>370</v>
      </c>
      <c r="H327" s="93">
        <v>1</v>
      </c>
    </row>
    <row r="328" spans="2:8" s="31" customFormat="1" ht="15.75" customHeight="1" x14ac:dyDescent="0.2">
      <c r="B328" s="10">
        <v>1313</v>
      </c>
      <c r="C328" s="90">
        <v>84</v>
      </c>
      <c r="D328" s="91" t="s">
        <v>371</v>
      </c>
      <c r="E328" s="93">
        <v>1</v>
      </c>
      <c r="F328" s="101"/>
      <c r="G328" s="91" t="s">
        <v>371</v>
      </c>
      <c r="H328" s="93">
        <v>1</v>
      </c>
    </row>
    <row r="329" spans="2:8" s="31" customFormat="1" ht="15.75" customHeight="1" x14ac:dyDescent="0.2">
      <c r="B329" s="10">
        <v>1313</v>
      </c>
      <c r="C329" s="90">
        <v>84</v>
      </c>
      <c r="D329" s="91" t="s">
        <v>646</v>
      </c>
      <c r="E329" s="93">
        <v>1</v>
      </c>
      <c r="F329" s="101"/>
      <c r="G329" s="91" t="s">
        <v>646</v>
      </c>
      <c r="H329" s="93">
        <v>1</v>
      </c>
    </row>
    <row r="330" spans="2:8" s="31" customFormat="1" ht="15.75" customHeight="1" x14ac:dyDescent="0.2">
      <c r="B330" s="10">
        <v>1313</v>
      </c>
      <c r="C330" s="90">
        <v>84</v>
      </c>
      <c r="D330" s="91" t="s">
        <v>372</v>
      </c>
      <c r="E330" s="93">
        <v>1</v>
      </c>
      <c r="F330" s="101"/>
      <c r="G330" s="91" t="s">
        <v>372</v>
      </c>
      <c r="H330" s="93">
        <v>1</v>
      </c>
    </row>
    <row r="331" spans="2:8" s="31" customFormat="1" ht="15.75" customHeight="1" x14ac:dyDescent="0.2">
      <c r="B331" s="10">
        <v>1313</v>
      </c>
      <c r="C331" s="90">
        <v>84</v>
      </c>
      <c r="D331" s="91" t="s">
        <v>373</v>
      </c>
      <c r="E331" s="93">
        <v>1</v>
      </c>
      <c r="F331" s="101"/>
      <c r="G331" s="91" t="s">
        <v>373</v>
      </c>
      <c r="H331" s="93">
        <v>1</v>
      </c>
    </row>
    <row r="332" spans="2:8" s="31" customFormat="1" ht="15.75" customHeight="1" x14ac:dyDescent="0.2">
      <c r="B332" s="10">
        <v>1313</v>
      </c>
      <c r="C332" s="90">
        <v>84</v>
      </c>
      <c r="D332" s="91" t="s">
        <v>374</v>
      </c>
      <c r="E332" s="93">
        <v>1</v>
      </c>
      <c r="F332" s="101"/>
      <c r="G332" s="91" t="s">
        <v>374</v>
      </c>
      <c r="H332" s="93">
        <v>1</v>
      </c>
    </row>
    <row r="333" spans="2:8" s="31" customFormat="1" ht="15.75" customHeight="1" x14ac:dyDescent="0.2">
      <c r="B333" s="10">
        <v>1313</v>
      </c>
      <c r="C333" s="90">
        <v>84</v>
      </c>
      <c r="D333" s="91" t="s">
        <v>375</v>
      </c>
      <c r="E333" s="93">
        <v>1</v>
      </c>
      <c r="F333" s="101"/>
      <c r="G333" s="91" t="s">
        <v>375</v>
      </c>
      <c r="H333" s="93">
        <v>1</v>
      </c>
    </row>
    <row r="334" spans="2:8" s="31" customFormat="1" ht="15.75" customHeight="1" x14ac:dyDescent="0.2">
      <c r="B334" s="10">
        <v>1313</v>
      </c>
      <c r="C334" s="90">
        <v>84</v>
      </c>
      <c r="D334" s="91" t="s">
        <v>376</v>
      </c>
      <c r="E334" s="93">
        <v>1</v>
      </c>
      <c r="F334" s="101"/>
      <c r="G334" s="91" t="s">
        <v>376</v>
      </c>
      <c r="H334" s="93">
        <v>1</v>
      </c>
    </row>
    <row r="335" spans="2:8" s="31" customFormat="1" ht="15.75" customHeight="1" x14ac:dyDescent="0.2">
      <c r="B335" s="10">
        <v>1313</v>
      </c>
      <c r="C335" s="90">
        <v>84</v>
      </c>
      <c r="D335" s="91" t="s">
        <v>647</v>
      </c>
      <c r="E335" s="93">
        <v>1</v>
      </c>
      <c r="F335" s="101"/>
      <c r="G335" s="91" t="s">
        <v>647</v>
      </c>
      <c r="H335" s="93">
        <v>1</v>
      </c>
    </row>
    <row r="336" spans="2:8" s="31" customFormat="1" ht="15.75" customHeight="1" x14ac:dyDescent="0.2">
      <c r="B336" s="10">
        <v>1313</v>
      </c>
      <c r="C336" s="90">
        <v>84</v>
      </c>
      <c r="D336" s="91" t="s">
        <v>648</v>
      </c>
      <c r="E336" s="93">
        <v>1</v>
      </c>
      <c r="F336" s="101"/>
      <c r="G336" s="91" t="s">
        <v>648</v>
      </c>
      <c r="H336" s="93">
        <v>1</v>
      </c>
    </row>
    <row r="337" spans="2:8" s="31" customFormat="1" ht="15.75" customHeight="1" x14ac:dyDescent="0.2">
      <c r="B337" s="10">
        <v>1313</v>
      </c>
      <c r="C337" s="90">
        <v>84</v>
      </c>
      <c r="D337" s="91" t="s">
        <v>649</v>
      </c>
      <c r="E337" s="93">
        <v>1</v>
      </c>
      <c r="F337" s="101"/>
      <c r="G337" s="91" t="s">
        <v>649</v>
      </c>
      <c r="H337" s="93">
        <v>1</v>
      </c>
    </row>
    <row r="338" spans="2:8" s="31" customFormat="1" ht="15.75" customHeight="1" x14ac:dyDescent="0.2">
      <c r="B338" s="10">
        <v>1313</v>
      </c>
      <c r="C338" s="90">
        <v>84</v>
      </c>
      <c r="D338" s="91" t="s">
        <v>650</v>
      </c>
      <c r="E338" s="93">
        <v>1</v>
      </c>
      <c r="F338" s="101"/>
      <c r="G338" s="91" t="s">
        <v>650</v>
      </c>
      <c r="H338" s="93">
        <v>1</v>
      </c>
    </row>
    <row r="339" spans="2:8" s="31" customFormat="1" ht="15.75" customHeight="1" x14ac:dyDescent="0.2">
      <c r="B339" s="10">
        <v>1313</v>
      </c>
      <c r="C339" s="90">
        <v>84</v>
      </c>
      <c r="D339" s="91" t="s">
        <v>651</v>
      </c>
      <c r="E339" s="93">
        <v>1</v>
      </c>
      <c r="F339" s="101"/>
      <c r="G339" s="91" t="s">
        <v>651</v>
      </c>
      <c r="H339" s="93">
        <v>1</v>
      </c>
    </row>
    <row r="340" spans="2:8" s="31" customFormat="1" ht="15.75" customHeight="1" x14ac:dyDescent="0.2">
      <c r="B340" s="10">
        <v>1313</v>
      </c>
      <c r="C340" s="90">
        <v>84</v>
      </c>
      <c r="D340" s="91" t="s">
        <v>652</v>
      </c>
      <c r="E340" s="93">
        <v>1</v>
      </c>
      <c r="F340" s="101"/>
      <c r="G340" s="91" t="s">
        <v>652</v>
      </c>
      <c r="H340" s="93">
        <v>1</v>
      </c>
    </row>
    <row r="341" spans="2:8" s="31" customFormat="1" ht="15.75" customHeight="1" x14ac:dyDescent="0.2">
      <c r="B341" s="10">
        <v>1313</v>
      </c>
      <c r="C341" s="90">
        <v>84</v>
      </c>
      <c r="D341" s="91" t="s">
        <v>257</v>
      </c>
      <c r="E341" s="93">
        <v>1</v>
      </c>
      <c r="F341" s="101"/>
      <c r="G341" s="91" t="s">
        <v>257</v>
      </c>
      <c r="H341" s="93">
        <v>1</v>
      </c>
    </row>
    <row r="342" spans="2:8" s="31" customFormat="1" ht="15.75" customHeight="1" x14ac:dyDescent="0.2">
      <c r="B342" s="10">
        <v>1313</v>
      </c>
      <c r="C342" s="90">
        <v>84</v>
      </c>
      <c r="D342" s="91" t="s">
        <v>653</v>
      </c>
      <c r="E342" s="93">
        <v>1</v>
      </c>
      <c r="F342" s="101"/>
      <c r="G342" s="91" t="s">
        <v>653</v>
      </c>
      <c r="H342" s="93">
        <v>1</v>
      </c>
    </row>
    <row r="343" spans="2:8" s="31" customFormat="1" ht="15.75" customHeight="1" x14ac:dyDescent="0.2">
      <c r="B343" s="10">
        <v>1313</v>
      </c>
      <c r="C343" s="90">
        <v>84</v>
      </c>
      <c r="D343" s="91" t="s">
        <v>654</v>
      </c>
      <c r="E343" s="93">
        <v>1</v>
      </c>
      <c r="F343" s="101"/>
      <c r="G343" s="91" t="s">
        <v>654</v>
      </c>
      <c r="H343" s="93">
        <v>1</v>
      </c>
    </row>
    <row r="344" spans="2:8" s="31" customFormat="1" ht="15.75" customHeight="1" x14ac:dyDescent="0.2">
      <c r="B344" s="10">
        <v>1313</v>
      </c>
      <c r="C344" s="90">
        <v>84</v>
      </c>
      <c r="D344" s="91" t="s">
        <v>655</v>
      </c>
      <c r="E344" s="93">
        <v>1</v>
      </c>
      <c r="F344" s="101"/>
      <c r="G344" s="91" t="s">
        <v>655</v>
      </c>
      <c r="H344" s="93">
        <v>1</v>
      </c>
    </row>
    <row r="345" spans="2:8" s="31" customFormat="1" ht="15.75" customHeight="1" x14ac:dyDescent="0.2">
      <c r="B345" s="10">
        <v>1313</v>
      </c>
      <c r="C345" s="90">
        <v>84</v>
      </c>
      <c r="D345" s="91" t="s">
        <v>656</v>
      </c>
      <c r="E345" s="93">
        <v>1</v>
      </c>
      <c r="F345" s="101"/>
      <c r="G345" s="91" t="s">
        <v>656</v>
      </c>
      <c r="H345" s="93">
        <v>1</v>
      </c>
    </row>
    <row r="346" spans="2:8" s="31" customFormat="1" ht="15.75" customHeight="1" x14ac:dyDescent="0.2">
      <c r="B346" s="10">
        <v>1313</v>
      </c>
      <c r="C346" s="90">
        <v>84</v>
      </c>
      <c r="D346" s="91" t="s">
        <v>657</v>
      </c>
      <c r="E346" s="93">
        <v>1</v>
      </c>
      <c r="F346" s="101"/>
      <c r="G346" s="91" t="s">
        <v>657</v>
      </c>
      <c r="H346" s="93">
        <v>1</v>
      </c>
    </row>
    <row r="347" spans="2:8" s="31" customFormat="1" ht="15.75" customHeight="1" x14ac:dyDescent="0.2">
      <c r="B347" s="10">
        <v>1313</v>
      </c>
      <c r="C347" s="90">
        <v>84</v>
      </c>
      <c r="D347" s="91" t="s">
        <v>262</v>
      </c>
      <c r="E347" s="93">
        <v>1</v>
      </c>
      <c r="F347" s="101"/>
      <c r="G347" s="91" t="s">
        <v>262</v>
      </c>
      <c r="H347" s="93">
        <v>1</v>
      </c>
    </row>
    <row r="348" spans="2:8" s="31" customFormat="1" ht="15.75" customHeight="1" x14ac:dyDescent="0.2">
      <c r="B348" s="10">
        <v>1313</v>
      </c>
      <c r="C348" s="90">
        <v>84</v>
      </c>
      <c r="D348" s="91"/>
      <c r="E348" s="93"/>
      <c r="F348" s="101"/>
      <c r="G348" s="91" t="s">
        <v>658</v>
      </c>
      <c r="H348" s="93">
        <v>1</v>
      </c>
    </row>
    <row r="349" spans="2:8" s="31" customFormat="1" ht="15.75" customHeight="1" x14ac:dyDescent="0.2">
      <c r="B349" s="10">
        <v>1313</v>
      </c>
      <c r="C349" s="90">
        <v>84</v>
      </c>
      <c r="D349" s="91"/>
      <c r="E349" s="93"/>
      <c r="F349" s="101"/>
      <c r="G349" s="91" t="s">
        <v>659</v>
      </c>
      <c r="H349" s="93">
        <v>1</v>
      </c>
    </row>
    <row r="350" spans="2:8" s="31" customFormat="1" ht="15.75" customHeight="1" x14ac:dyDescent="0.2">
      <c r="B350" s="10">
        <v>1313</v>
      </c>
      <c r="C350" s="90">
        <v>84</v>
      </c>
      <c r="D350" s="91"/>
      <c r="E350" s="93"/>
      <c r="F350" s="101"/>
      <c r="G350" s="91" t="s">
        <v>660</v>
      </c>
      <c r="H350" s="93">
        <v>1</v>
      </c>
    </row>
    <row r="351" spans="2:8" s="31" customFormat="1" ht="15.75" customHeight="1" x14ac:dyDescent="0.2">
      <c r="B351" s="10">
        <v>1313</v>
      </c>
      <c r="C351" s="90">
        <v>84</v>
      </c>
      <c r="D351" s="91"/>
      <c r="E351" s="93"/>
      <c r="F351" s="101"/>
      <c r="G351" s="91" t="s">
        <v>661</v>
      </c>
      <c r="H351" s="93">
        <v>1</v>
      </c>
    </row>
    <row r="352" spans="2:8" s="31" customFormat="1" ht="15.75" customHeight="1" x14ac:dyDescent="0.2">
      <c r="B352" s="10">
        <v>1313</v>
      </c>
      <c r="C352" s="90">
        <v>84</v>
      </c>
      <c r="D352" s="91"/>
      <c r="E352" s="93"/>
      <c r="F352" s="101"/>
      <c r="G352" s="91" t="s">
        <v>662</v>
      </c>
      <c r="H352" s="93">
        <v>1</v>
      </c>
    </row>
    <row r="353" spans="1:8" s="31" customFormat="1" ht="15.75" customHeight="1" x14ac:dyDescent="0.2">
      <c r="B353" s="10">
        <v>1313</v>
      </c>
      <c r="C353" s="90">
        <v>84</v>
      </c>
      <c r="D353" s="91"/>
      <c r="E353" s="93"/>
      <c r="F353" s="101"/>
      <c r="G353" s="91" t="s">
        <v>663</v>
      </c>
      <c r="H353" s="93">
        <v>1</v>
      </c>
    </row>
    <row r="354" spans="1:8" s="31" customFormat="1" ht="15.75" customHeight="1" x14ac:dyDescent="0.2">
      <c r="B354" s="10">
        <v>1313</v>
      </c>
      <c r="C354" s="90">
        <v>84</v>
      </c>
      <c r="D354" s="91"/>
      <c r="E354" s="93"/>
      <c r="F354" s="101"/>
      <c r="G354" s="91" t="s">
        <v>664</v>
      </c>
      <c r="H354" s="93">
        <v>1</v>
      </c>
    </row>
    <row r="355" spans="1:8" s="31" customFormat="1" ht="15.75" customHeight="1" x14ac:dyDescent="0.2">
      <c r="B355" s="10">
        <v>1313</v>
      </c>
      <c r="C355" s="90">
        <v>84</v>
      </c>
      <c r="D355" s="91"/>
      <c r="E355" s="93"/>
      <c r="F355" s="101"/>
      <c r="G355" s="91" t="s">
        <v>665</v>
      </c>
      <c r="H355" s="93">
        <v>1</v>
      </c>
    </row>
    <row r="356" spans="1:8" s="31" customFormat="1" ht="15.75" customHeight="1" x14ac:dyDescent="0.2">
      <c r="B356" s="10">
        <v>1313</v>
      </c>
      <c r="C356" s="90">
        <v>84</v>
      </c>
      <c r="D356" s="91"/>
      <c r="E356" s="93"/>
      <c r="F356" s="101"/>
      <c r="G356" s="91" t="s">
        <v>666</v>
      </c>
      <c r="H356" s="93">
        <v>1</v>
      </c>
    </row>
    <row r="357" spans="1:8" s="31" customFormat="1" ht="15.75" customHeight="1" x14ac:dyDescent="0.2">
      <c r="B357" s="10">
        <v>1313</v>
      </c>
      <c r="C357" s="90">
        <v>84</v>
      </c>
      <c r="D357" s="91"/>
      <c r="E357" s="93"/>
      <c r="F357" s="101"/>
      <c r="G357" s="91" t="s">
        <v>667</v>
      </c>
      <c r="H357" s="93">
        <v>1</v>
      </c>
    </row>
    <row r="358" spans="1:8" s="31" customFormat="1" ht="15.75" customHeight="1" x14ac:dyDescent="0.2">
      <c r="B358" s="10">
        <v>1313</v>
      </c>
      <c r="C358" s="90">
        <v>84</v>
      </c>
      <c r="D358" s="91"/>
      <c r="E358" s="93"/>
      <c r="F358" s="101"/>
      <c r="G358" s="91" t="s">
        <v>668</v>
      </c>
      <c r="H358" s="93">
        <v>1</v>
      </c>
    </row>
    <row r="359" spans="1:8" s="31" customFormat="1" ht="15.75" customHeight="1" x14ac:dyDescent="0.2">
      <c r="B359" s="10">
        <v>1313</v>
      </c>
      <c r="C359" s="90">
        <v>84</v>
      </c>
      <c r="D359" s="91" t="s">
        <v>669</v>
      </c>
      <c r="E359" s="93"/>
      <c r="F359" s="101"/>
      <c r="G359" s="91" t="s">
        <v>670</v>
      </c>
      <c r="H359" s="93">
        <v>1</v>
      </c>
    </row>
    <row r="360" spans="1:8" ht="15" x14ac:dyDescent="0.2">
      <c r="A360" s="88"/>
      <c r="B360" s="11"/>
      <c r="C360" s="15" t="s">
        <v>15</v>
      </c>
      <c r="D360" s="33" t="s">
        <v>14</v>
      </c>
      <c r="E360" s="8">
        <f>SUM(E361:E377)</f>
        <v>17</v>
      </c>
      <c r="F360" s="101"/>
      <c r="G360" s="33" t="s">
        <v>14</v>
      </c>
      <c r="H360" s="8">
        <f>SUM(H361:H377)</f>
        <v>17</v>
      </c>
    </row>
    <row r="361" spans="1:8" s="31" customFormat="1" ht="15.75" customHeight="1" x14ac:dyDescent="0.2">
      <c r="B361" s="10">
        <v>1313</v>
      </c>
      <c r="C361" s="90">
        <v>85</v>
      </c>
      <c r="D361" s="91" t="s">
        <v>671</v>
      </c>
      <c r="E361" s="93">
        <v>1</v>
      </c>
      <c r="F361" s="101"/>
      <c r="G361" s="91" t="s">
        <v>671</v>
      </c>
      <c r="H361" s="93">
        <v>1</v>
      </c>
    </row>
    <row r="362" spans="1:8" s="31" customFormat="1" ht="15.75" customHeight="1" x14ac:dyDescent="0.2">
      <c r="B362" s="10">
        <v>1313</v>
      </c>
      <c r="C362" s="90">
        <v>85</v>
      </c>
      <c r="D362" s="91" t="s">
        <v>672</v>
      </c>
      <c r="E362" s="93">
        <v>1</v>
      </c>
      <c r="F362" s="101"/>
      <c r="G362" s="91" t="s">
        <v>672</v>
      </c>
      <c r="H362" s="93">
        <v>1</v>
      </c>
    </row>
    <row r="363" spans="1:8" s="31" customFormat="1" ht="15.75" customHeight="1" x14ac:dyDescent="0.2">
      <c r="B363" s="10">
        <v>1313</v>
      </c>
      <c r="C363" s="90">
        <v>85</v>
      </c>
      <c r="D363" s="91" t="s">
        <v>387</v>
      </c>
      <c r="E363" s="93">
        <v>1</v>
      </c>
      <c r="F363" s="101"/>
      <c r="G363" s="91" t="s">
        <v>387</v>
      </c>
      <c r="H363" s="93">
        <v>1</v>
      </c>
    </row>
    <row r="364" spans="1:8" s="31" customFormat="1" ht="15.75" customHeight="1" x14ac:dyDescent="0.2">
      <c r="B364" s="10">
        <v>1313</v>
      </c>
      <c r="C364" s="90">
        <v>85</v>
      </c>
      <c r="D364" s="91" t="s">
        <v>384</v>
      </c>
      <c r="E364" s="93">
        <v>1</v>
      </c>
      <c r="F364" s="101"/>
      <c r="G364" s="91" t="s">
        <v>384</v>
      </c>
      <c r="H364" s="93">
        <v>1</v>
      </c>
    </row>
    <row r="365" spans="1:8" s="31" customFormat="1" ht="15.75" customHeight="1" x14ac:dyDescent="0.2">
      <c r="B365" s="10">
        <v>1313</v>
      </c>
      <c r="C365" s="90">
        <v>85</v>
      </c>
      <c r="D365" s="91" t="s">
        <v>673</v>
      </c>
      <c r="E365" s="93">
        <v>1</v>
      </c>
      <c r="F365" s="101"/>
      <c r="G365" s="91" t="s">
        <v>673</v>
      </c>
      <c r="H365" s="93">
        <v>1</v>
      </c>
    </row>
    <row r="366" spans="1:8" s="31" customFormat="1" ht="15.75" customHeight="1" x14ac:dyDescent="0.2">
      <c r="B366" s="10">
        <v>1313</v>
      </c>
      <c r="C366" s="90">
        <v>85</v>
      </c>
      <c r="D366" s="91" t="s">
        <v>674</v>
      </c>
      <c r="E366" s="93">
        <v>1</v>
      </c>
      <c r="F366" s="101"/>
      <c r="G366" s="91" t="s">
        <v>674</v>
      </c>
      <c r="H366" s="93">
        <v>1</v>
      </c>
    </row>
    <row r="367" spans="1:8" s="31" customFormat="1" ht="15.75" customHeight="1" x14ac:dyDescent="0.2">
      <c r="B367" s="10">
        <v>1313</v>
      </c>
      <c r="C367" s="90">
        <v>85</v>
      </c>
      <c r="D367" s="91" t="s">
        <v>385</v>
      </c>
      <c r="E367" s="93">
        <v>1</v>
      </c>
      <c r="F367" s="101"/>
      <c r="G367" s="91" t="s">
        <v>385</v>
      </c>
      <c r="H367" s="93">
        <v>1</v>
      </c>
    </row>
    <row r="368" spans="1:8" s="31" customFormat="1" ht="15.75" customHeight="1" x14ac:dyDescent="0.2">
      <c r="B368" s="10">
        <v>1313</v>
      </c>
      <c r="C368" s="90">
        <v>85</v>
      </c>
      <c r="D368" s="91" t="s">
        <v>382</v>
      </c>
      <c r="E368" s="93">
        <v>1</v>
      </c>
      <c r="F368" s="101"/>
      <c r="G368" s="91" t="s">
        <v>382</v>
      </c>
      <c r="H368" s="93">
        <v>1</v>
      </c>
    </row>
    <row r="369" spans="1:8" s="31" customFormat="1" ht="15.75" customHeight="1" x14ac:dyDescent="0.2">
      <c r="B369" s="10">
        <v>1313</v>
      </c>
      <c r="C369" s="90">
        <v>85</v>
      </c>
      <c r="D369" s="91" t="s">
        <v>675</v>
      </c>
      <c r="E369" s="93">
        <v>1</v>
      </c>
      <c r="F369" s="101"/>
      <c r="G369" s="91" t="s">
        <v>675</v>
      </c>
      <c r="H369" s="93">
        <v>1</v>
      </c>
    </row>
    <row r="370" spans="1:8" s="31" customFormat="1" ht="15.75" customHeight="1" x14ac:dyDescent="0.2">
      <c r="B370" s="10">
        <v>1313</v>
      </c>
      <c r="C370" s="90">
        <v>85</v>
      </c>
      <c r="D370" s="91" t="s">
        <v>676</v>
      </c>
      <c r="E370" s="93">
        <v>1</v>
      </c>
      <c r="F370" s="101"/>
      <c r="G370" s="91" t="s">
        <v>676</v>
      </c>
      <c r="H370" s="93">
        <v>1</v>
      </c>
    </row>
    <row r="371" spans="1:8" s="31" customFormat="1" ht="15.75" customHeight="1" x14ac:dyDescent="0.2">
      <c r="B371" s="10">
        <v>1313</v>
      </c>
      <c r="C371" s="90">
        <v>85</v>
      </c>
      <c r="D371" s="91" t="s">
        <v>381</v>
      </c>
      <c r="E371" s="93">
        <v>1</v>
      </c>
      <c r="F371" s="101"/>
      <c r="G371" s="91" t="s">
        <v>381</v>
      </c>
      <c r="H371" s="93">
        <v>1</v>
      </c>
    </row>
    <row r="372" spans="1:8" s="31" customFormat="1" ht="15.75" customHeight="1" x14ac:dyDescent="0.2">
      <c r="B372" s="10">
        <v>1313</v>
      </c>
      <c r="C372" s="90">
        <v>85</v>
      </c>
      <c r="D372" s="91" t="s">
        <v>386</v>
      </c>
      <c r="E372" s="93">
        <v>1</v>
      </c>
      <c r="F372" s="101"/>
      <c r="G372" s="91" t="s">
        <v>386</v>
      </c>
      <c r="H372" s="93">
        <v>1</v>
      </c>
    </row>
    <row r="373" spans="1:8" s="31" customFormat="1" ht="15.75" customHeight="1" x14ac:dyDescent="0.2">
      <c r="B373" s="10">
        <v>1313</v>
      </c>
      <c r="C373" s="90">
        <v>85</v>
      </c>
      <c r="D373" s="91" t="s">
        <v>677</v>
      </c>
      <c r="E373" s="93">
        <v>1</v>
      </c>
      <c r="F373" s="101"/>
      <c r="G373" s="91" t="s">
        <v>677</v>
      </c>
      <c r="H373" s="93">
        <v>1</v>
      </c>
    </row>
    <row r="374" spans="1:8" s="31" customFormat="1" ht="15.75" customHeight="1" x14ac:dyDescent="0.2">
      <c r="B374" s="10">
        <v>1313</v>
      </c>
      <c r="C374" s="90">
        <v>85</v>
      </c>
      <c r="D374" s="91" t="s">
        <v>678</v>
      </c>
      <c r="E374" s="93">
        <v>1</v>
      </c>
      <c r="F374" s="101"/>
      <c r="G374" s="91" t="s">
        <v>678</v>
      </c>
      <c r="H374" s="93">
        <v>1</v>
      </c>
    </row>
    <row r="375" spans="1:8" s="31" customFormat="1" ht="15.75" customHeight="1" x14ac:dyDescent="0.2">
      <c r="B375" s="10">
        <v>1313</v>
      </c>
      <c r="C375" s="90">
        <v>85</v>
      </c>
      <c r="D375" s="91" t="s">
        <v>388</v>
      </c>
      <c r="E375" s="93">
        <v>1</v>
      </c>
      <c r="F375" s="101"/>
      <c r="G375" s="91" t="s">
        <v>388</v>
      </c>
      <c r="H375" s="93">
        <v>1</v>
      </c>
    </row>
    <row r="376" spans="1:8" s="31" customFormat="1" ht="15.75" customHeight="1" x14ac:dyDescent="0.2">
      <c r="B376" s="10">
        <v>1313</v>
      </c>
      <c r="C376" s="90">
        <v>85</v>
      </c>
      <c r="D376" s="91" t="s">
        <v>389</v>
      </c>
      <c r="E376" s="93">
        <v>1</v>
      </c>
      <c r="F376" s="101"/>
      <c r="G376" s="91" t="s">
        <v>389</v>
      </c>
      <c r="H376" s="93">
        <v>1</v>
      </c>
    </row>
    <row r="377" spans="1:8" s="31" customFormat="1" ht="15.75" customHeight="1" x14ac:dyDescent="0.2">
      <c r="B377" s="10">
        <v>1313</v>
      </c>
      <c r="C377" s="90">
        <v>85</v>
      </c>
      <c r="D377" s="91" t="s">
        <v>679</v>
      </c>
      <c r="E377" s="93">
        <v>1</v>
      </c>
      <c r="F377" s="101"/>
      <c r="G377" s="91" t="s">
        <v>679</v>
      </c>
      <c r="H377" s="93">
        <v>1</v>
      </c>
    </row>
    <row r="378" spans="1:8" ht="15" x14ac:dyDescent="0.2">
      <c r="A378" s="88"/>
      <c r="B378" s="11"/>
      <c r="C378" s="15" t="s">
        <v>12</v>
      </c>
      <c r="D378" s="33" t="s">
        <v>13</v>
      </c>
      <c r="E378" s="8">
        <f>SUM(E379:E394)</f>
        <v>35</v>
      </c>
      <c r="F378" s="101"/>
      <c r="G378" s="33" t="s">
        <v>13</v>
      </c>
      <c r="H378" s="8">
        <f>SUM(H379:H394)</f>
        <v>35</v>
      </c>
    </row>
    <row r="379" spans="1:8" s="31" customFormat="1" ht="15.75" customHeight="1" x14ac:dyDescent="0.2">
      <c r="B379" s="10">
        <v>1313</v>
      </c>
      <c r="C379" s="90">
        <v>86</v>
      </c>
      <c r="D379" s="91" t="s">
        <v>390</v>
      </c>
      <c r="E379" s="93">
        <v>20</v>
      </c>
      <c r="F379" s="101"/>
      <c r="G379" s="91" t="s">
        <v>390</v>
      </c>
      <c r="H379" s="93">
        <v>20</v>
      </c>
    </row>
    <row r="380" spans="1:8" s="31" customFormat="1" ht="15.75" customHeight="1" x14ac:dyDescent="0.2">
      <c r="B380" s="10">
        <v>1313</v>
      </c>
      <c r="C380" s="90">
        <v>86</v>
      </c>
      <c r="D380" s="91" t="s">
        <v>393</v>
      </c>
      <c r="E380" s="93">
        <v>1</v>
      </c>
      <c r="F380" s="101"/>
      <c r="G380" s="91" t="s">
        <v>393</v>
      </c>
      <c r="H380" s="93">
        <v>1</v>
      </c>
    </row>
    <row r="381" spans="1:8" s="31" customFormat="1" ht="15.75" customHeight="1" x14ac:dyDescent="0.2">
      <c r="B381" s="10">
        <v>1313</v>
      </c>
      <c r="C381" s="90">
        <v>86</v>
      </c>
      <c r="D381" s="91" t="s">
        <v>680</v>
      </c>
      <c r="E381" s="93">
        <v>1</v>
      </c>
      <c r="F381" s="101"/>
      <c r="G381" s="91" t="s">
        <v>680</v>
      </c>
      <c r="H381" s="93">
        <v>1</v>
      </c>
    </row>
    <row r="382" spans="1:8" s="31" customFormat="1" ht="15.75" customHeight="1" x14ac:dyDescent="0.2">
      <c r="B382" s="10">
        <v>1313</v>
      </c>
      <c r="C382" s="90">
        <v>86</v>
      </c>
      <c r="D382" s="91" t="s">
        <v>681</v>
      </c>
      <c r="E382" s="93">
        <v>1</v>
      </c>
      <c r="F382" s="101"/>
      <c r="G382" s="91" t="s">
        <v>681</v>
      </c>
      <c r="H382" s="93">
        <v>1</v>
      </c>
    </row>
    <row r="383" spans="1:8" s="31" customFormat="1" ht="15.75" customHeight="1" x14ac:dyDescent="0.2">
      <c r="B383" s="10">
        <v>1313</v>
      </c>
      <c r="C383" s="90">
        <v>86</v>
      </c>
      <c r="D383" s="91" t="s">
        <v>682</v>
      </c>
      <c r="E383" s="93">
        <v>1</v>
      </c>
      <c r="F383" s="101"/>
      <c r="G383" s="91" t="s">
        <v>682</v>
      </c>
      <c r="H383" s="93">
        <v>1</v>
      </c>
    </row>
    <row r="384" spans="1:8" s="31" customFormat="1" ht="15.75" customHeight="1" x14ac:dyDescent="0.2">
      <c r="B384" s="10">
        <v>1313</v>
      </c>
      <c r="C384" s="90">
        <v>86</v>
      </c>
      <c r="D384" s="91" t="s">
        <v>391</v>
      </c>
      <c r="E384" s="93">
        <v>1</v>
      </c>
      <c r="F384" s="101"/>
      <c r="G384" s="91" t="s">
        <v>391</v>
      </c>
      <c r="H384" s="93">
        <v>1</v>
      </c>
    </row>
    <row r="385" spans="1:8" s="31" customFormat="1" ht="15.75" customHeight="1" x14ac:dyDescent="0.2">
      <c r="B385" s="10">
        <v>1313</v>
      </c>
      <c r="C385" s="90">
        <v>86</v>
      </c>
      <c r="D385" s="91" t="s">
        <v>392</v>
      </c>
      <c r="E385" s="93">
        <v>1</v>
      </c>
      <c r="F385" s="101"/>
      <c r="G385" s="91" t="s">
        <v>392</v>
      </c>
      <c r="H385" s="93">
        <v>1</v>
      </c>
    </row>
    <row r="386" spans="1:8" s="31" customFormat="1" ht="15.75" customHeight="1" x14ac:dyDescent="0.2">
      <c r="B386" s="10">
        <v>1313</v>
      </c>
      <c r="C386" s="90">
        <v>86</v>
      </c>
      <c r="D386" s="91" t="s">
        <v>683</v>
      </c>
      <c r="E386" s="93">
        <v>1</v>
      </c>
      <c r="F386" s="101"/>
      <c r="G386" s="91" t="s">
        <v>683</v>
      </c>
      <c r="H386" s="93">
        <v>1</v>
      </c>
    </row>
    <row r="387" spans="1:8" s="31" customFormat="1" ht="15.75" customHeight="1" x14ac:dyDescent="0.2">
      <c r="B387" s="10">
        <v>1313</v>
      </c>
      <c r="C387" s="90">
        <v>86</v>
      </c>
      <c r="D387" s="91" t="s">
        <v>343</v>
      </c>
      <c r="E387" s="93">
        <v>1</v>
      </c>
      <c r="F387" s="101"/>
      <c r="G387" s="91" t="s">
        <v>343</v>
      </c>
      <c r="H387" s="93">
        <v>1</v>
      </c>
    </row>
    <row r="388" spans="1:8" s="31" customFormat="1" ht="15.75" customHeight="1" x14ac:dyDescent="0.2">
      <c r="B388" s="10">
        <v>1313</v>
      </c>
      <c r="C388" s="90">
        <v>87</v>
      </c>
      <c r="D388" s="91" t="s">
        <v>396</v>
      </c>
      <c r="E388" s="93">
        <v>1</v>
      </c>
      <c r="F388" s="101"/>
      <c r="G388" s="91" t="s">
        <v>396</v>
      </c>
      <c r="H388" s="93">
        <v>1</v>
      </c>
    </row>
    <row r="389" spans="1:8" s="31" customFormat="1" ht="15.75" customHeight="1" x14ac:dyDescent="0.2">
      <c r="B389" s="10">
        <v>1313</v>
      </c>
      <c r="C389" s="90">
        <v>87</v>
      </c>
      <c r="D389" s="91" t="s">
        <v>394</v>
      </c>
      <c r="E389" s="93">
        <v>1</v>
      </c>
      <c r="F389" s="101"/>
      <c r="G389" s="91" t="s">
        <v>394</v>
      </c>
      <c r="H389" s="93">
        <v>1</v>
      </c>
    </row>
    <row r="390" spans="1:8" s="31" customFormat="1" ht="15.75" customHeight="1" x14ac:dyDescent="0.2">
      <c r="B390" s="10">
        <v>1313</v>
      </c>
      <c r="C390" s="90">
        <v>87</v>
      </c>
      <c r="D390" s="91" t="s">
        <v>684</v>
      </c>
      <c r="E390" s="93">
        <v>1</v>
      </c>
      <c r="F390" s="101"/>
      <c r="G390" s="91" t="s">
        <v>684</v>
      </c>
      <c r="H390" s="93">
        <v>1</v>
      </c>
    </row>
    <row r="391" spans="1:8" s="31" customFormat="1" ht="15.75" customHeight="1" x14ac:dyDescent="0.2">
      <c r="B391" s="10">
        <v>1313</v>
      </c>
      <c r="C391" s="90">
        <v>87</v>
      </c>
      <c r="D391" s="91" t="s">
        <v>395</v>
      </c>
      <c r="E391" s="93">
        <v>1</v>
      </c>
      <c r="F391" s="101"/>
      <c r="G391" s="91" t="s">
        <v>395</v>
      </c>
      <c r="H391" s="93">
        <v>1</v>
      </c>
    </row>
    <row r="392" spans="1:8" s="31" customFormat="1" ht="15.75" customHeight="1" x14ac:dyDescent="0.2">
      <c r="B392" s="10">
        <v>1313</v>
      </c>
      <c r="C392" s="90">
        <v>88</v>
      </c>
      <c r="D392" s="91" t="s">
        <v>685</v>
      </c>
      <c r="E392" s="93">
        <v>1</v>
      </c>
      <c r="F392" s="101"/>
      <c r="G392" s="91" t="s">
        <v>685</v>
      </c>
      <c r="H392" s="93">
        <v>1</v>
      </c>
    </row>
    <row r="393" spans="1:8" s="31" customFormat="1" ht="15.75" customHeight="1" x14ac:dyDescent="0.2">
      <c r="B393" s="10">
        <v>1313</v>
      </c>
      <c r="C393" s="90">
        <v>88</v>
      </c>
      <c r="D393" s="91" t="s">
        <v>397</v>
      </c>
      <c r="E393" s="93">
        <v>1</v>
      </c>
      <c r="F393" s="101"/>
      <c r="G393" s="91" t="s">
        <v>397</v>
      </c>
      <c r="H393" s="93">
        <v>1</v>
      </c>
    </row>
    <row r="394" spans="1:8" s="31" customFormat="1" ht="15.75" customHeight="1" x14ac:dyDescent="0.2">
      <c r="B394" s="10">
        <v>1313</v>
      </c>
      <c r="C394" s="90">
        <v>88</v>
      </c>
      <c r="D394" s="91" t="s">
        <v>282</v>
      </c>
      <c r="E394" s="93">
        <v>1</v>
      </c>
      <c r="F394" s="101"/>
      <c r="G394" s="91" t="s">
        <v>282</v>
      </c>
      <c r="H394" s="93">
        <v>1</v>
      </c>
    </row>
    <row r="395" spans="1:8" ht="15" x14ac:dyDescent="0.2">
      <c r="A395" s="88"/>
      <c r="B395" s="11"/>
      <c r="C395" s="15" t="s">
        <v>10</v>
      </c>
      <c r="D395" s="33" t="s">
        <v>11</v>
      </c>
      <c r="E395" s="8">
        <f>SUM(E396:E419)</f>
        <v>22</v>
      </c>
      <c r="F395" s="101"/>
      <c r="G395" s="33" t="s">
        <v>11</v>
      </c>
      <c r="H395" s="8">
        <f>SUM(H396:H418)</f>
        <v>23</v>
      </c>
    </row>
    <row r="396" spans="1:8" s="31" customFormat="1" ht="15.75" customHeight="1" x14ac:dyDescent="0.2">
      <c r="B396" s="10">
        <v>1313</v>
      </c>
      <c r="C396" s="90">
        <v>90</v>
      </c>
      <c r="D396" s="91" t="s">
        <v>686</v>
      </c>
      <c r="E396" s="93">
        <v>1</v>
      </c>
      <c r="F396" s="101"/>
      <c r="G396" s="91" t="s">
        <v>686</v>
      </c>
      <c r="H396" s="93">
        <v>1</v>
      </c>
    </row>
    <row r="397" spans="1:8" s="31" customFormat="1" ht="15.75" customHeight="1" x14ac:dyDescent="0.2">
      <c r="B397" s="10">
        <v>1313</v>
      </c>
      <c r="C397" s="90">
        <v>90</v>
      </c>
      <c r="D397" s="91" t="s">
        <v>687</v>
      </c>
      <c r="E397" s="93">
        <v>1</v>
      </c>
      <c r="F397" s="101"/>
      <c r="G397" s="91" t="s">
        <v>687</v>
      </c>
      <c r="H397" s="93">
        <v>1</v>
      </c>
    </row>
    <row r="398" spans="1:8" s="31" customFormat="1" ht="15.75" customHeight="1" x14ac:dyDescent="0.2">
      <c r="B398" s="10">
        <v>1313</v>
      </c>
      <c r="C398" s="90">
        <v>90</v>
      </c>
      <c r="D398" s="91" t="s">
        <v>398</v>
      </c>
      <c r="E398" s="93">
        <v>1</v>
      </c>
      <c r="F398" s="101"/>
      <c r="G398" s="91" t="s">
        <v>398</v>
      </c>
      <c r="H398" s="93">
        <v>1</v>
      </c>
    </row>
    <row r="399" spans="1:8" s="31" customFormat="1" ht="15.75" customHeight="1" x14ac:dyDescent="0.2">
      <c r="B399" s="10">
        <v>1313</v>
      </c>
      <c r="C399" s="90">
        <v>90</v>
      </c>
      <c r="D399" s="91" t="s">
        <v>688</v>
      </c>
      <c r="E399" s="93">
        <v>1</v>
      </c>
      <c r="F399" s="101"/>
      <c r="G399" s="91" t="s">
        <v>688</v>
      </c>
      <c r="H399" s="93">
        <v>1</v>
      </c>
    </row>
    <row r="400" spans="1:8" s="31" customFormat="1" ht="15.75" customHeight="1" x14ac:dyDescent="0.2">
      <c r="B400" s="10">
        <v>1313</v>
      </c>
      <c r="C400" s="90">
        <v>90</v>
      </c>
      <c r="D400" s="91" t="s">
        <v>399</v>
      </c>
      <c r="E400" s="93">
        <v>1</v>
      </c>
      <c r="F400" s="101"/>
      <c r="G400" s="91" t="s">
        <v>399</v>
      </c>
      <c r="H400" s="93">
        <v>1</v>
      </c>
    </row>
    <row r="401" spans="2:8" s="31" customFormat="1" ht="15.75" customHeight="1" x14ac:dyDescent="0.2">
      <c r="B401" s="10">
        <v>1313</v>
      </c>
      <c r="C401" s="90">
        <v>90</v>
      </c>
      <c r="D401" s="91" t="s">
        <v>689</v>
      </c>
      <c r="E401" s="93">
        <v>1</v>
      </c>
      <c r="F401" s="101"/>
      <c r="G401" s="91" t="s">
        <v>689</v>
      </c>
      <c r="H401" s="93">
        <v>1</v>
      </c>
    </row>
    <row r="402" spans="2:8" s="31" customFormat="1" ht="15.75" customHeight="1" x14ac:dyDescent="0.2">
      <c r="B402" s="10">
        <v>1313</v>
      </c>
      <c r="C402" s="90">
        <v>90</v>
      </c>
      <c r="D402" s="91" t="s">
        <v>690</v>
      </c>
      <c r="E402" s="93">
        <v>1</v>
      </c>
      <c r="F402" s="101"/>
      <c r="G402" s="91" t="s">
        <v>690</v>
      </c>
      <c r="H402" s="93">
        <v>1</v>
      </c>
    </row>
    <row r="403" spans="2:8" s="31" customFormat="1" ht="15.75" customHeight="1" x14ac:dyDescent="0.2">
      <c r="B403" s="10">
        <v>1313</v>
      </c>
      <c r="C403" s="90">
        <v>90</v>
      </c>
      <c r="D403" s="91" t="s">
        <v>691</v>
      </c>
      <c r="E403" s="93">
        <v>1</v>
      </c>
      <c r="F403" s="101"/>
      <c r="G403" s="91" t="s">
        <v>691</v>
      </c>
      <c r="H403" s="93">
        <v>1</v>
      </c>
    </row>
    <row r="404" spans="2:8" s="31" customFormat="1" ht="15.75" customHeight="1" x14ac:dyDescent="0.2">
      <c r="B404" s="10">
        <v>1313</v>
      </c>
      <c r="C404" s="90">
        <v>90</v>
      </c>
      <c r="D404" s="91" t="s">
        <v>692</v>
      </c>
      <c r="E404" s="93">
        <v>1</v>
      </c>
      <c r="F404" s="101"/>
      <c r="G404" s="91" t="s">
        <v>692</v>
      </c>
      <c r="H404" s="93">
        <v>1</v>
      </c>
    </row>
    <row r="405" spans="2:8" s="31" customFormat="1" ht="15.75" customHeight="1" x14ac:dyDescent="0.2">
      <c r="B405" s="10">
        <v>1313</v>
      </c>
      <c r="C405" s="90">
        <v>90</v>
      </c>
      <c r="D405" s="91" t="s">
        <v>400</v>
      </c>
      <c r="E405" s="93">
        <v>1</v>
      </c>
      <c r="F405" s="101"/>
      <c r="G405" s="91" t="s">
        <v>400</v>
      </c>
      <c r="H405" s="93">
        <v>1</v>
      </c>
    </row>
    <row r="406" spans="2:8" s="31" customFormat="1" ht="15.75" customHeight="1" x14ac:dyDescent="0.2">
      <c r="B406" s="10">
        <v>1313</v>
      </c>
      <c r="C406" s="90">
        <v>90</v>
      </c>
      <c r="D406" s="91" t="s">
        <v>693</v>
      </c>
      <c r="E406" s="93">
        <v>1</v>
      </c>
      <c r="F406" s="101"/>
      <c r="G406" s="91" t="s">
        <v>693</v>
      </c>
      <c r="H406" s="93">
        <v>1</v>
      </c>
    </row>
    <row r="407" spans="2:8" s="31" customFormat="1" ht="15.75" customHeight="1" x14ac:dyDescent="0.2">
      <c r="B407" s="10">
        <v>1313</v>
      </c>
      <c r="C407" s="90">
        <v>90</v>
      </c>
      <c r="D407" s="91" t="s">
        <v>694</v>
      </c>
      <c r="E407" s="93">
        <v>1</v>
      </c>
      <c r="F407" s="101"/>
      <c r="G407" s="91" t="s">
        <v>694</v>
      </c>
      <c r="H407" s="93">
        <v>1</v>
      </c>
    </row>
    <row r="408" spans="2:8" s="31" customFormat="1" ht="15.75" customHeight="1" x14ac:dyDescent="0.2">
      <c r="B408" s="10">
        <v>1313</v>
      </c>
      <c r="C408" s="90">
        <v>90</v>
      </c>
      <c r="D408" s="91" t="s">
        <v>695</v>
      </c>
      <c r="E408" s="93">
        <v>1</v>
      </c>
      <c r="F408" s="101"/>
      <c r="G408" s="91" t="s">
        <v>695</v>
      </c>
      <c r="H408" s="93">
        <v>1</v>
      </c>
    </row>
    <row r="409" spans="2:8" s="31" customFormat="1" ht="15.75" customHeight="1" x14ac:dyDescent="0.2">
      <c r="B409" s="10">
        <v>1313</v>
      </c>
      <c r="C409" s="90">
        <v>90</v>
      </c>
      <c r="D409" s="91" t="s">
        <v>696</v>
      </c>
      <c r="E409" s="93">
        <v>1</v>
      </c>
      <c r="F409" s="101"/>
      <c r="G409" s="91" t="s">
        <v>696</v>
      </c>
      <c r="H409" s="93">
        <v>1</v>
      </c>
    </row>
    <row r="410" spans="2:8" s="31" customFormat="1" ht="15.75" customHeight="1" x14ac:dyDescent="0.2">
      <c r="B410" s="10">
        <v>1313</v>
      </c>
      <c r="C410" s="90">
        <v>90</v>
      </c>
      <c r="D410" s="91" t="s">
        <v>697</v>
      </c>
      <c r="E410" s="93">
        <v>1</v>
      </c>
      <c r="F410" s="101"/>
      <c r="G410" s="91" t="s">
        <v>697</v>
      </c>
      <c r="H410" s="93">
        <v>1</v>
      </c>
    </row>
    <row r="411" spans="2:8" s="31" customFormat="1" ht="15.75" customHeight="1" x14ac:dyDescent="0.2">
      <c r="B411" s="10">
        <v>1313</v>
      </c>
      <c r="C411" s="90">
        <v>90</v>
      </c>
      <c r="D411" s="91" t="s">
        <v>698</v>
      </c>
      <c r="E411" s="93">
        <v>1</v>
      </c>
      <c r="F411" s="101"/>
      <c r="G411" s="91" t="s">
        <v>698</v>
      </c>
      <c r="H411" s="93">
        <v>1</v>
      </c>
    </row>
    <row r="412" spans="2:8" s="31" customFormat="1" ht="15.75" customHeight="1" x14ac:dyDescent="0.2">
      <c r="B412" s="10">
        <v>1313</v>
      </c>
      <c r="C412" s="90">
        <v>90</v>
      </c>
      <c r="D412" s="91" t="s">
        <v>699</v>
      </c>
      <c r="E412" s="93">
        <v>1</v>
      </c>
      <c r="F412" s="101"/>
      <c r="G412" s="91" t="s">
        <v>699</v>
      </c>
      <c r="H412" s="93">
        <v>1</v>
      </c>
    </row>
    <row r="413" spans="2:8" s="31" customFormat="1" ht="15.75" customHeight="1" x14ac:dyDescent="0.2">
      <c r="B413" s="10">
        <v>1313</v>
      </c>
      <c r="C413" s="90">
        <v>90</v>
      </c>
      <c r="D413" s="91" t="s">
        <v>700</v>
      </c>
      <c r="E413" s="93">
        <v>1</v>
      </c>
      <c r="F413" s="101"/>
      <c r="G413" s="91" t="s">
        <v>700</v>
      </c>
      <c r="H413" s="93">
        <v>1</v>
      </c>
    </row>
    <row r="414" spans="2:8" s="31" customFormat="1" ht="15.75" customHeight="1" x14ac:dyDescent="0.2">
      <c r="B414" s="10">
        <v>1313</v>
      </c>
      <c r="C414" s="90"/>
      <c r="D414" s="91"/>
      <c r="E414" s="93"/>
      <c r="F414" s="101"/>
      <c r="G414" s="91" t="s">
        <v>701</v>
      </c>
      <c r="H414" s="93">
        <v>1</v>
      </c>
    </row>
    <row r="415" spans="2:8" s="31" customFormat="1" ht="15.75" customHeight="1" x14ac:dyDescent="0.2">
      <c r="B415" s="10">
        <v>1313</v>
      </c>
      <c r="C415" s="90">
        <v>91</v>
      </c>
      <c r="D415" s="91" t="s">
        <v>702</v>
      </c>
      <c r="E415" s="93">
        <v>1</v>
      </c>
      <c r="F415" s="101"/>
      <c r="G415" s="91" t="s">
        <v>702</v>
      </c>
      <c r="H415" s="93">
        <v>1</v>
      </c>
    </row>
    <row r="416" spans="2:8" s="31" customFormat="1" ht="15.75" customHeight="1" x14ac:dyDescent="0.2">
      <c r="B416" s="10">
        <v>1313</v>
      </c>
      <c r="C416" s="90">
        <v>91</v>
      </c>
      <c r="D416" s="91" t="s">
        <v>703</v>
      </c>
      <c r="E416" s="93">
        <v>1</v>
      </c>
      <c r="F416" s="101"/>
      <c r="G416" s="91" t="s">
        <v>703</v>
      </c>
      <c r="H416" s="93">
        <v>1</v>
      </c>
    </row>
    <row r="417" spans="1:8" s="31" customFormat="1" ht="15.75" customHeight="1" x14ac:dyDescent="0.2">
      <c r="B417" s="10">
        <v>1313</v>
      </c>
      <c r="C417" s="90"/>
      <c r="D417" s="91"/>
      <c r="E417" s="93"/>
      <c r="F417" s="101"/>
      <c r="G417" s="91" t="s">
        <v>704</v>
      </c>
      <c r="H417" s="93">
        <v>1</v>
      </c>
    </row>
    <row r="418" spans="1:8" s="31" customFormat="1" ht="15.75" customHeight="1" x14ac:dyDescent="0.2">
      <c r="B418" s="10">
        <v>1313</v>
      </c>
      <c r="C418" s="90">
        <v>93</v>
      </c>
      <c r="D418" s="91" t="s">
        <v>401</v>
      </c>
      <c r="E418" s="93">
        <v>1</v>
      </c>
      <c r="F418" s="101"/>
      <c r="G418" s="91" t="s">
        <v>401</v>
      </c>
      <c r="H418" s="93">
        <v>1</v>
      </c>
    </row>
    <row r="419" spans="1:8" s="31" customFormat="1" ht="15.75" customHeight="1" x14ac:dyDescent="0.2">
      <c r="B419" s="10">
        <v>1313</v>
      </c>
      <c r="C419" s="90">
        <v>93</v>
      </c>
      <c r="D419" s="91" t="s">
        <v>705</v>
      </c>
      <c r="E419" s="93">
        <v>1</v>
      </c>
      <c r="F419" s="101"/>
      <c r="G419" s="91"/>
      <c r="H419" s="93"/>
    </row>
    <row r="420" spans="1:8" ht="15" x14ac:dyDescent="0.2">
      <c r="A420" s="88"/>
      <c r="B420" s="11"/>
      <c r="C420" s="15" t="s">
        <v>222</v>
      </c>
      <c r="D420" s="33" t="s">
        <v>223</v>
      </c>
      <c r="E420" s="8">
        <f>SUM(E421:E428)</f>
        <v>8</v>
      </c>
      <c r="F420" s="101"/>
      <c r="G420" s="33" t="s">
        <v>223</v>
      </c>
      <c r="H420" s="8">
        <f>SUM(H421:H428)</f>
        <v>8</v>
      </c>
    </row>
    <row r="421" spans="1:8" s="31" customFormat="1" ht="15.75" customHeight="1" x14ac:dyDescent="0.2">
      <c r="B421" s="10">
        <v>1313</v>
      </c>
      <c r="C421" s="90">
        <v>94</v>
      </c>
      <c r="D421" s="91" t="s">
        <v>706</v>
      </c>
      <c r="E421" s="93">
        <v>1</v>
      </c>
      <c r="F421" s="101"/>
      <c r="G421" s="91" t="s">
        <v>706</v>
      </c>
      <c r="H421" s="93">
        <v>1</v>
      </c>
    </row>
    <row r="422" spans="1:8" s="31" customFormat="1" ht="15.75" customHeight="1" x14ac:dyDescent="0.2">
      <c r="B422" s="10">
        <v>1313</v>
      </c>
      <c r="C422" s="90">
        <v>94</v>
      </c>
      <c r="D422" s="91" t="s">
        <v>402</v>
      </c>
      <c r="E422" s="93">
        <v>1</v>
      </c>
      <c r="F422" s="101"/>
      <c r="G422" s="91" t="s">
        <v>402</v>
      </c>
      <c r="H422" s="93">
        <v>1</v>
      </c>
    </row>
    <row r="423" spans="1:8" s="31" customFormat="1" ht="15.75" customHeight="1" x14ac:dyDescent="0.2">
      <c r="B423" s="10">
        <v>1313</v>
      </c>
      <c r="C423" s="90">
        <v>94</v>
      </c>
      <c r="D423" s="91" t="s">
        <v>707</v>
      </c>
      <c r="E423" s="93">
        <v>1</v>
      </c>
      <c r="F423" s="101"/>
      <c r="G423" s="91" t="s">
        <v>707</v>
      </c>
      <c r="H423" s="93">
        <v>1</v>
      </c>
    </row>
    <row r="424" spans="1:8" s="31" customFormat="1" ht="15.75" customHeight="1" x14ac:dyDescent="0.2">
      <c r="B424" s="10">
        <v>1313</v>
      </c>
      <c r="C424" s="90">
        <v>94</v>
      </c>
      <c r="D424" s="91" t="s">
        <v>708</v>
      </c>
      <c r="E424" s="93">
        <v>1</v>
      </c>
      <c r="F424" s="101"/>
      <c r="G424" s="91" t="s">
        <v>708</v>
      </c>
      <c r="H424" s="93">
        <v>1</v>
      </c>
    </row>
    <row r="425" spans="1:8" s="31" customFormat="1" ht="15.75" customHeight="1" x14ac:dyDescent="0.2">
      <c r="B425" s="10">
        <v>1313</v>
      </c>
      <c r="C425" s="90">
        <v>94</v>
      </c>
      <c r="D425" s="91" t="s">
        <v>403</v>
      </c>
      <c r="E425" s="93">
        <v>1</v>
      </c>
      <c r="F425" s="101"/>
      <c r="G425" s="91" t="s">
        <v>403</v>
      </c>
      <c r="H425" s="93">
        <v>1</v>
      </c>
    </row>
    <row r="426" spans="1:8" s="31" customFormat="1" ht="15.75" customHeight="1" x14ac:dyDescent="0.2">
      <c r="B426" s="10">
        <v>1313</v>
      </c>
      <c r="C426" s="90">
        <v>94</v>
      </c>
      <c r="D426" s="91" t="s">
        <v>404</v>
      </c>
      <c r="E426" s="93">
        <v>1</v>
      </c>
      <c r="F426" s="101"/>
      <c r="G426" s="91" t="s">
        <v>404</v>
      </c>
      <c r="H426" s="93">
        <v>1</v>
      </c>
    </row>
    <row r="427" spans="1:8" s="31" customFormat="1" ht="15.75" customHeight="1" x14ac:dyDescent="0.2">
      <c r="B427" s="10">
        <v>1313</v>
      </c>
      <c r="C427" s="90">
        <v>94</v>
      </c>
      <c r="D427" s="91" t="s">
        <v>709</v>
      </c>
      <c r="E427" s="93">
        <v>1</v>
      </c>
      <c r="F427" s="101"/>
      <c r="G427" s="91" t="s">
        <v>709</v>
      </c>
      <c r="H427" s="93">
        <v>1</v>
      </c>
    </row>
    <row r="428" spans="1:8" s="31" customFormat="1" ht="15.75" customHeight="1" x14ac:dyDescent="0.2">
      <c r="B428" s="10">
        <v>1313</v>
      </c>
      <c r="C428" s="90">
        <v>94</v>
      </c>
      <c r="D428" s="91" t="s">
        <v>710</v>
      </c>
      <c r="E428" s="93">
        <v>1</v>
      </c>
      <c r="F428" s="101"/>
      <c r="G428" s="91" t="s">
        <v>710</v>
      </c>
      <c r="H428" s="93">
        <v>1</v>
      </c>
    </row>
    <row r="429" spans="1:8" ht="15" x14ac:dyDescent="0.2">
      <c r="A429" s="88"/>
      <c r="B429" s="11"/>
      <c r="C429" s="15" t="s">
        <v>405</v>
      </c>
      <c r="D429" s="33" t="s">
        <v>406</v>
      </c>
      <c r="E429" s="8">
        <f>SUM(E430)</f>
        <v>290</v>
      </c>
      <c r="F429" s="101"/>
      <c r="G429" s="33" t="s">
        <v>406</v>
      </c>
      <c r="H429" s="8">
        <f>SUM(H430)</f>
        <v>290</v>
      </c>
    </row>
    <row r="430" spans="1:8" s="31" customFormat="1" ht="15.75" customHeight="1" x14ac:dyDescent="0.2">
      <c r="B430" s="10">
        <v>1313</v>
      </c>
      <c r="C430" s="90" t="s">
        <v>405</v>
      </c>
      <c r="D430" s="91" t="s">
        <v>407</v>
      </c>
      <c r="E430" s="93">
        <v>290</v>
      </c>
      <c r="F430" s="101"/>
      <c r="G430" s="91" t="s">
        <v>407</v>
      </c>
      <c r="H430" s="93">
        <v>290</v>
      </c>
    </row>
    <row r="431" spans="1:8" ht="15" x14ac:dyDescent="0.2">
      <c r="A431" s="88"/>
      <c r="B431" s="11"/>
      <c r="C431" s="15" t="s">
        <v>711</v>
      </c>
      <c r="D431" s="33" t="s">
        <v>669</v>
      </c>
      <c r="E431" s="8">
        <f>E432</f>
        <v>83</v>
      </c>
      <c r="F431" s="101"/>
      <c r="G431" s="33" t="s">
        <v>669</v>
      </c>
      <c r="H431" s="8">
        <f>H432</f>
        <v>83</v>
      </c>
    </row>
    <row r="432" spans="1:8" s="31" customFormat="1" ht="15.75" customHeight="1" thickBot="1" x14ac:dyDescent="0.25">
      <c r="B432" s="97">
        <v>1313</v>
      </c>
      <c r="C432" s="98" t="s">
        <v>712</v>
      </c>
      <c r="D432" s="99" t="s">
        <v>713</v>
      </c>
      <c r="E432" s="94">
        <v>83</v>
      </c>
      <c r="F432" s="102"/>
      <c r="G432" s="99" t="s">
        <v>713</v>
      </c>
      <c r="H432" s="94">
        <v>83</v>
      </c>
    </row>
    <row r="433" spans="1:9" ht="12.6" customHeight="1" x14ac:dyDescent="0.2">
      <c r="A433" s="91" t="s">
        <v>27</v>
      </c>
      <c r="B433" s="103"/>
      <c r="C433" s="103"/>
      <c r="D433" s="103"/>
      <c r="E433" s="103"/>
      <c r="F433" s="103"/>
      <c r="G433" s="103"/>
      <c r="H433" s="103"/>
    </row>
    <row r="434" spans="1:9" x14ac:dyDescent="0.2">
      <c r="A434" s="84" t="s">
        <v>23</v>
      </c>
      <c r="C434" s="84"/>
      <c r="F434" s="84"/>
      <c r="G434" s="89"/>
    </row>
    <row r="435" spans="1:9" x14ac:dyDescent="0.2">
      <c r="A435" s="84" t="s">
        <v>22</v>
      </c>
      <c r="C435" s="84"/>
      <c r="F435" s="84"/>
    </row>
    <row r="436" spans="1:9" x14ac:dyDescent="0.2">
      <c r="A436" s="84" t="s">
        <v>20</v>
      </c>
      <c r="C436" s="84"/>
      <c r="F436" s="84"/>
    </row>
    <row r="437" spans="1:9" x14ac:dyDescent="0.2">
      <c r="F437" s="85"/>
      <c r="G437" s="85"/>
      <c r="H437" s="85"/>
      <c r="I437" s="85"/>
    </row>
    <row r="438" spans="1:9" x14ac:dyDescent="0.2">
      <c r="F438" s="84"/>
    </row>
    <row r="439" spans="1:9" x14ac:dyDescent="0.2">
      <c r="F439" s="84"/>
    </row>
    <row r="440" spans="1:9" x14ac:dyDescent="0.2">
      <c r="F440" s="84"/>
    </row>
    <row r="441" spans="1:9" x14ac:dyDescent="0.2">
      <c r="F441" s="84"/>
    </row>
    <row r="442" spans="1:9" x14ac:dyDescent="0.2">
      <c r="F442" s="84"/>
    </row>
    <row r="443" spans="1:9" x14ac:dyDescent="0.2">
      <c r="F443" s="84"/>
    </row>
    <row r="444" spans="1:9" x14ac:dyDescent="0.2">
      <c r="F444" s="84"/>
    </row>
    <row r="445" spans="1:9" x14ac:dyDescent="0.2">
      <c r="F445" s="84"/>
    </row>
    <row r="446" spans="1:9" x14ac:dyDescent="0.2">
      <c r="F446" s="84"/>
    </row>
    <row r="447" spans="1:9" x14ac:dyDescent="0.2">
      <c r="F447" s="84"/>
    </row>
    <row r="448" spans="1:9" x14ac:dyDescent="0.2">
      <c r="F448" s="84"/>
    </row>
    <row r="449" spans="6:6" x14ac:dyDescent="0.2">
      <c r="F449" s="84"/>
    </row>
    <row r="450" spans="6:6" x14ac:dyDescent="0.2">
      <c r="F450" s="84"/>
    </row>
    <row r="451" spans="6:6" x14ac:dyDescent="0.2">
      <c r="F451" s="84"/>
    </row>
    <row r="452" spans="6:6" x14ac:dyDescent="0.2">
      <c r="F452" s="84"/>
    </row>
    <row r="453" spans="6:6" x14ac:dyDescent="0.2">
      <c r="F453" s="84"/>
    </row>
    <row r="454" spans="6:6" x14ac:dyDescent="0.2">
      <c r="F454" s="84"/>
    </row>
    <row r="455" spans="6:6" x14ac:dyDescent="0.2">
      <c r="F455" s="84"/>
    </row>
    <row r="456" spans="6:6" x14ac:dyDescent="0.2">
      <c r="F456" s="84"/>
    </row>
    <row r="457" spans="6:6" x14ac:dyDescent="0.2">
      <c r="F457" s="84"/>
    </row>
    <row r="458" spans="6:6" x14ac:dyDescent="0.2">
      <c r="F458" s="84"/>
    </row>
    <row r="459" spans="6:6" x14ac:dyDescent="0.2">
      <c r="F459" s="84"/>
    </row>
    <row r="460" spans="6:6" x14ac:dyDescent="0.2">
      <c r="F460" s="84"/>
    </row>
    <row r="461" spans="6:6" x14ac:dyDescent="0.2">
      <c r="F461" s="84"/>
    </row>
    <row r="462" spans="6:6" x14ac:dyDescent="0.2">
      <c r="F462" s="84"/>
    </row>
    <row r="463" spans="6:6" x14ac:dyDescent="0.2">
      <c r="F463" s="84"/>
    </row>
    <row r="464" spans="6:6" x14ac:dyDescent="0.2">
      <c r="F464" s="84"/>
    </row>
    <row r="465" spans="6:6" x14ac:dyDescent="0.2">
      <c r="F465" s="84"/>
    </row>
    <row r="466" spans="6:6" x14ac:dyDescent="0.2">
      <c r="F466" s="84"/>
    </row>
    <row r="467" spans="6:6" x14ac:dyDescent="0.2">
      <c r="F467" s="84"/>
    </row>
    <row r="468" spans="6:6" x14ac:dyDescent="0.2">
      <c r="F468" s="84"/>
    </row>
    <row r="469" spans="6:6" x14ac:dyDescent="0.2">
      <c r="F469" s="84"/>
    </row>
    <row r="470" spans="6:6" x14ac:dyDescent="0.2">
      <c r="F470" s="84"/>
    </row>
    <row r="471" spans="6:6" x14ac:dyDescent="0.2">
      <c r="F471" s="84"/>
    </row>
    <row r="472" spans="6:6" x14ac:dyDescent="0.2">
      <c r="F472" s="84"/>
    </row>
    <row r="473" spans="6:6" x14ac:dyDescent="0.2">
      <c r="F473" s="84"/>
    </row>
    <row r="474" spans="6:6" x14ac:dyDescent="0.2">
      <c r="F474" s="84"/>
    </row>
    <row r="475" spans="6:6" x14ac:dyDescent="0.2">
      <c r="F475" s="84"/>
    </row>
    <row r="476" spans="6:6" x14ac:dyDescent="0.2">
      <c r="F476" s="84"/>
    </row>
    <row r="477" spans="6:6" x14ac:dyDescent="0.2">
      <c r="F477" s="84"/>
    </row>
    <row r="478" spans="6:6" x14ac:dyDescent="0.2">
      <c r="F478" s="84"/>
    </row>
    <row r="479" spans="6:6" x14ac:dyDescent="0.2">
      <c r="F479" s="84"/>
    </row>
    <row r="480" spans="6:6" x14ac:dyDescent="0.2">
      <c r="F480" s="84"/>
    </row>
    <row r="481" spans="6:6" x14ac:dyDescent="0.2">
      <c r="F481" s="84"/>
    </row>
    <row r="482" spans="6:6" x14ac:dyDescent="0.2">
      <c r="F482" s="84"/>
    </row>
    <row r="483" spans="6:6" x14ac:dyDescent="0.2">
      <c r="F483" s="84"/>
    </row>
    <row r="484" spans="6:6" x14ac:dyDescent="0.2">
      <c r="F484" s="84"/>
    </row>
    <row r="485" spans="6:6" x14ac:dyDescent="0.2">
      <c r="F485" s="84"/>
    </row>
    <row r="486" spans="6:6" x14ac:dyDescent="0.2">
      <c r="F486" s="84"/>
    </row>
    <row r="487" spans="6:6" x14ac:dyDescent="0.2">
      <c r="F487" s="84"/>
    </row>
    <row r="488" spans="6:6" x14ac:dyDescent="0.2">
      <c r="F488" s="84"/>
    </row>
    <row r="489" spans="6:6" x14ac:dyDescent="0.2">
      <c r="F489" s="84"/>
    </row>
    <row r="490" spans="6:6" x14ac:dyDescent="0.2">
      <c r="F490" s="84"/>
    </row>
    <row r="491" spans="6:6" x14ac:dyDescent="0.2">
      <c r="F491" s="84"/>
    </row>
    <row r="492" spans="6:6" x14ac:dyDescent="0.2">
      <c r="F492" s="84"/>
    </row>
    <row r="493" spans="6:6" x14ac:dyDescent="0.2">
      <c r="F493" s="84"/>
    </row>
    <row r="494" spans="6:6" x14ac:dyDescent="0.2">
      <c r="F494" s="84"/>
    </row>
    <row r="495" spans="6:6" x14ac:dyDescent="0.2">
      <c r="F495" s="84"/>
    </row>
    <row r="496" spans="6:6" x14ac:dyDescent="0.2">
      <c r="F496" s="84"/>
    </row>
    <row r="497" spans="6:6" x14ac:dyDescent="0.2">
      <c r="F497" s="84"/>
    </row>
    <row r="498" spans="6:6" x14ac:dyDescent="0.2">
      <c r="F498" s="84"/>
    </row>
    <row r="499" spans="6:6" x14ac:dyDescent="0.2">
      <c r="F499" s="84"/>
    </row>
    <row r="500" spans="6:6" x14ac:dyDescent="0.2">
      <c r="F500" s="84"/>
    </row>
    <row r="501" spans="6:6" x14ac:dyDescent="0.2">
      <c r="F501" s="84"/>
    </row>
    <row r="502" spans="6:6" x14ac:dyDescent="0.2">
      <c r="F502" s="84"/>
    </row>
    <row r="503" spans="6:6" x14ac:dyDescent="0.2">
      <c r="F503" s="84"/>
    </row>
    <row r="504" spans="6:6" x14ac:dyDescent="0.2">
      <c r="F504" s="84"/>
    </row>
    <row r="505" spans="6:6" x14ac:dyDescent="0.2">
      <c r="F505" s="84"/>
    </row>
    <row r="506" spans="6:6" x14ac:dyDescent="0.2">
      <c r="F506" s="84"/>
    </row>
    <row r="507" spans="6:6" x14ac:dyDescent="0.2">
      <c r="F507" s="84"/>
    </row>
    <row r="508" spans="6:6" x14ac:dyDescent="0.2">
      <c r="F508" s="84"/>
    </row>
    <row r="509" spans="6:6" x14ac:dyDescent="0.2">
      <c r="F509" s="84"/>
    </row>
    <row r="510" spans="6:6" x14ac:dyDescent="0.2">
      <c r="F510" s="84"/>
    </row>
    <row r="511" spans="6:6" x14ac:dyDescent="0.2">
      <c r="F511" s="84"/>
    </row>
    <row r="512" spans="6:6" x14ac:dyDescent="0.2">
      <c r="F512" s="84"/>
    </row>
    <row r="513" spans="6:6" x14ac:dyDescent="0.2">
      <c r="F513" s="84"/>
    </row>
    <row r="514" spans="6:6" x14ac:dyDescent="0.2">
      <c r="F514" s="84"/>
    </row>
    <row r="515" spans="6:6" x14ac:dyDescent="0.2">
      <c r="F515" s="84"/>
    </row>
    <row r="516" spans="6:6" x14ac:dyDescent="0.2">
      <c r="F516" s="84"/>
    </row>
    <row r="517" spans="6:6" x14ac:dyDescent="0.2">
      <c r="F517" s="84"/>
    </row>
    <row r="518" spans="6:6" x14ac:dyDescent="0.2">
      <c r="F518" s="84"/>
    </row>
    <row r="519" spans="6:6" x14ac:dyDescent="0.2">
      <c r="F519" s="84"/>
    </row>
    <row r="520" spans="6:6" x14ac:dyDescent="0.2">
      <c r="F520" s="84"/>
    </row>
    <row r="521" spans="6:6" x14ac:dyDescent="0.2">
      <c r="F521" s="84"/>
    </row>
    <row r="522" spans="6:6" x14ac:dyDescent="0.2">
      <c r="F522" s="84"/>
    </row>
    <row r="523" spans="6:6" x14ac:dyDescent="0.2">
      <c r="F523" s="84"/>
    </row>
    <row r="524" spans="6:6" x14ac:dyDescent="0.2">
      <c r="F524" s="84"/>
    </row>
    <row r="525" spans="6:6" x14ac:dyDescent="0.2">
      <c r="F525" s="84"/>
    </row>
    <row r="526" spans="6:6" x14ac:dyDescent="0.2">
      <c r="F526" s="84"/>
    </row>
    <row r="527" spans="6:6" x14ac:dyDescent="0.2">
      <c r="F527" s="84"/>
    </row>
    <row r="528" spans="6:6" x14ac:dyDescent="0.2">
      <c r="F528" s="84"/>
    </row>
    <row r="529" spans="6:6" x14ac:dyDescent="0.2">
      <c r="F529" s="84"/>
    </row>
    <row r="530" spans="6:6" x14ac:dyDescent="0.2">
      <c r="F530" s="84"/>
    </row>
    <row r="531" spans="6:6" x14ac:dyDescent="0.2">
      <c r="F531" s="84"/>
    </row>
    <row r="532" spans="6:6" x14ac:dyDescent="0.2">
      <c r="F532" s="84"/>
    </row>
    <row r="533" spans="6:6" x14ac:dyDescent="0.2">
      <c r="F533" s="84"/>
    </row>
    <row r="534" spans="6:6" x14ac:dyDescent="0.2">
      <c r="F534" s="84"/>
    </row>
    <row r="535" spans="6:6" x14ac:dyDescent="0.2">
      <c r="F535" s="84"/>
    </row>
    <row r="536" spans="6:6" x14ac:dyDescent="0.2">
      <c r="F536" s="84"/>
    </row>
    <row r="537" spans="6:6" x14ac:dyDescent="0.2">
      <c r="F537" s="84"/>
    </row>
    <row r="538" spans="6:6" x14ac:dyDescent="0.2">
      <c r="F538" s="84"/>
    </row>
    <row r="539" spans="6:6" x14ac:dyDescent="0.2">
      <c r="F539" s="84"/>
    </row>
    <row r="540" spans="6:6" x14ac:dyDescent="0.2">
      <c r="F540" s="84"/>
    </row>
    <row r="541" spans="6:6" x14ac:dyDescent="0.2">
      <c r="F541" s="84"/>
    </row>
    <row r="542" spans="6:6" x14ac:dyDescent="0.2">
      <c r="F542" s="84"/>
    </row>
    <row r="543" spans="6:6" x14ac:dyDescent="0.2">
      <c r="F543" s="84"/>
    </row>
    <row r="544" spans="6:6" x14ac:dyDescent="0.2">
      <c r="F544" s="84"/>
    </row>
    <row r="545" spans="6:6" x14ac:dyDescent="0.2">
      <c r="F545" s="84"/>
    </row>
    <row r="546" spans="6:6" x14ac:dyDescent="0.2">
      <c r="F546" s="84"/>
    </row>
    <row r="547" spans="6:6" x14ac:dyDescent="0.2">
      <c r="F547" s="84"/>
    </row>
    <row r="548" spans="6:6" x14ac:dyDescent="0.2">
      <c r="F548" s="84"/>
    </row>
    <row r="549" spans="6:6" x14ac:dyDescent="0.2">
      <c r="F549" s="84"/>
    </row>
    <row r="550" spans="6:6" x14ac:dyDescent="0.2">
      <c r="F550" s="84"/>
    </row>
    <row r="551" spans="6:6" x14ac:dyDescent="0.2">
      <c r="F551" s="84"/>
    </row>
    <row r="552" spans="6:6" x14ac:dyDescent="0.2">
      <c r="F552" s="84"/>
    </row>
    <row r="553" spans="6:6" x14ac:dyDescent="0.2">
      <c r="F553" s="84"/>
    </row>
    <row r="554" spans="6:6" x14ac:dyDescent="0.2">
      <c r="F554" s="84"/>
    </row>
    <row r="555" spans="6:6" x14ac:dyDescent="0.2">
      <c r="F555" s="84"/>
    </row>
    <row r="556" spans="6:6" x14ac:dyDescent="0.2">
      <c r="F556" s="84"/>
    </row>
    <row r="557" spans="6:6" x14ac:dyDescent="0.2">
      <c r="F557" s="84"/>
    </row>
    <row r="558" spans="6:6" x14ac:dyDescent="0.2">
      <c r="F558" s="84"/>
    </row>
    <row r="559" spans="6:6" x14ac:dyDescent="0.2">
      <c r="F559" s="84"/>
    </row>
    <row r="560" spans="6:6" x14ac:dyDescent="0.2">
      <c r="F560" s="84"/>
    </row>
    <row r="561" spans="6:6" x14ac:dyDescent="0.2">
      <c r="F561" s="84"/>
    </row>
    <row r="562" spans="6:6" x14ac:dyDescent="0.2">
      <c r="F562" s="84"/>
    </row>
    <row r="563" spans="6:6" x14ac:dyDescent="0.2">
      <c r="F563" s="84"/>
    </row>
    <row r="564" spans="6:6" x14ac:dyDescent="0.2">
      <c r="F564" s="84"/>
    </row>
    <row r="565" spans="6:6" x14ac:dyDescent="0.2">
      <c r="F565" s="84"/>
    </row>
    <row r="566" spans="6:6" x14ac:dyDescent="0.2">
      <c r="F566" s="84"/>
    </row>
    <row r="567" spans="6:6" x14ac:dyDescent="0.2">
      <c r="F567" s="84"/>
    </row>
    <row r="568" spans="6:6" x14ac:dyDescent="0.2">
      <c r="F568" s="84"/>
    </row>
    <row r="569" spans="6:6" x14ac:dyDescent="0.2">
      <c r="F569" s="84"/>
    </row>
    <row r="570" spans="6:6" x14ac:dyDescent="0.2">
      <c r="F570" s="84"/>
    </row>
    <row r="571" spans="6:6" x14ac:dyDescent="0.2">
      <c r="F571" s="84"/>
    </row>
    <row r="572" spans="6:6" x14ac:dyDescent="0.2">
      <c r="F572" s="84"/>
    </row>
    <row r="573" spans="6:6" x14ac:dyDescent="0.2">
      <c r="F573" s="84"/>
    </row>
    <row r="574" spans="6:6" x14ac:dyDescent="0.2">
      <c r="F574" s="84"/>
    </row>
    <row r="575" spans="6:6" x14ac:dyDescent="0.2">
      <c r="F575" s="84"/>
    </row>
    <row r="576" spans="6:6" x14ac:dyDescent="0.2">
      <c r="F576" s="84"/>
    </row>
    <row r="577" spans="6:6" x14ac:dyDescent="0.2">
      <c r="F577" s="84"/>
    </row>
    <row r="578" spans="6:6" x14ac:dyDescent="0.2">
      <c r="F578" s="84"/>
    </row>
    <row r="579" spans="6:6" x14ac:dyDescent="0.2">
      <c r="F579" s="84"/>
    </row>
    <row r="580" spans="6:6" x14ac:dyDescent="0.2">
      <c r="F580" s="84"/>
    </row>
    <row r="581" spans="6:6" x14ac:dyDescent="0.2">
      <c r="F581" s="84"/>
    </row>
    <row r="582" spans="6:6" x14ac:dyDescent="0.2">
      <c r="F582" s="84"/>
    </row>
    <row r="583" spans="6:6" x14ac:dyDescent="0.2">
      <c r="F583" s="84"/>
    </row>
    <row r="584" spans="6:6" x14ac:dyDescent="0.2">
      <c r="F584" s="84"/>
    </row>
    <row r="585" spans="6:6" x14ac:dyDescent="0.2">
      <c r="F585" s="84"/>
    </row>
    <row r="586" spans="6:6" x14ac:dyDescent="0.2">
      <c r="F586" s="84"/>
    </row>
    <row r="587" spans="6:6" x14ac:dyDescent="0.2">
      <c r="F587" s="84"/>
    </row>
    <row r="588" spans="6:6" x14ac:dyDescent="0.2">
      <c r="F588" s="84"/>
    </row>
    <row r="589" spans="6:6" x14ac:dyDescent="0.2">
      <c r="F589" s="84"/>
    </row>
    <row r="590" spans="6:6" x14ac:dyDescent="0.2">
      <c r="F590" s="84"/>
    </row>
    <row r="591" spans="6:6" x14ac:dyDescent="0.2">
      <c r="F591" s="84"/>
    </row>
    <row r="592" spans="6:6" x14ac:dyDescent="0.2">
      <c r="F592" s="84"/>
    </row>
    <row r="593" spans="6:6" x14ac:dyDescent="0.2">
      <c r="F593" s="84"/>
    </row>
    <row r="594" spans="6:6" x14ac:dyDescent="0.2">
      <c r="F594" s="84"/>
    </row>
    <row r="595" spans="6:6" x14ac:dyDescent="0.2">
      <c r="F595" s="84"/>
    </row>
    <row r="596" spans="6:6" x14ac:dyDescent="0.2">
      <c r="F596" s="84"/>
    </row>
    <row r="597" spans="6:6" x14ac:dyDescent="0.2">
      <c r="F597" s="84"/>
    </row>
    <row r="598" spans="6:6" x14ac:dyDescent="0.2">
      <c r="F598" s="84"/>
    </row>
    <row r="599" spans="6:6" x14ac:dyDescent="0.2">
      <c r="F599" s="84"/>
    </row>
    <row r="600" spans="6:6" x14ac:dyDescent="0.2">
      <c r="F600" s="84"/>
    </row>
    <row r="601" spans="6:6" x14ac:dyDescent="0.2">
      <c r="F601" s="84"/>
    </row>
    <row r="602" spans="6:6" x14ac:dyDescent="0.2">
      <c r="F602" s="84"/>
    </row>
    <row r="603" spans="6:6" x14ac:dyDescent="0.2">
      <c r="F603" s="84"/>
    </row>
    <row r="604" spans="6:6" x14ac:dyDescent="0.2">
      <c r="F604" s="84"/>
    </row>
    <row r="605" spans="6:6" x14ac:dyDescent="0.2">
      <c r="F605" s="84"/>
    </row>
    <row r="606" spans="6:6" x14ac:dyDescent="0.2">
      <c r="F606" s="84"/>
    </row>
    <row r="607" spans="6:6" x14ac:dyDescent="0.2">
      <c r="F607" s="84"/>
    </row>
    <row r="608" spans="6:6" x14ac:dyDescent="0.2">
      <c r="F608" s="84"/>
    </row>
    <row r="609" spans="6:6" x14ac:dyDescent="0.2">
      <c r="F609" s="84"/>
    </row>
    <row r="610" spans="6:6" x14ac:dyDescent="0.2">
      <c r="F610" s="84"/>
    </row>
    <row r="611" spans="6:6" x14ac:dyDescent="0.2">
      <c r="F611" s="84"/>
    </row>
    <row r="612" spans="6:6" x14ac:dyDescent="0.2">
      <c r="F612" s="84"/>
    </row>
    <row r="613" spans="6:6" x14ac:dyDescent="0.2">
      <c r="F613" s="84"/>
    </row>
    <row r="614" spans="6:6" x14ac:dyDescent="0.2">
      <c r="F614" s="84"/>
    </row>
    <row r="615" spans="6:6" x14ac:dyDescent="0.2">
      <c r="F615" s="84"/>
    </row>
    <row r="616" spans="6:6" x14ac:dyDescent="0.2">
      <c r="F616" s="84"/>
    </row>
    <row r="617" spans="6:6" x14ac:dyDescent="0.2">
      <c r="F617" s="84"/>
    </row>
    <row r="618" spans="6:6" x14ac:dyDescent="0.2">
      <c r="F618" s="84"/>
    </row>
    <row r="619" spans="6:6" x14ac:dyDescent="0.2">
      <c r="F619" s="84"/>
    </row>
    <row r="620" spans="6:6" x14ac:dyDescent="0.2">
      <c r="F620" s="84"/>
    </row>
    <row r="621" spans="6:6" x14ac:dyDescent="0.2">
      <c r="F621" s="84"/>
    </row>
    <row r="622" spans="6:6" x14ac:dyDescent="0.2">
      <c r="F622" s="84"/>
    </row>
    <row r="623" spans="6:6" x14ac:dyDescent="0.2">
      <c r="F623" s="84"/>
    </row>
    <row r="624" spans="6:6" x14ac:dyDescent="0.2">
      <c r="F624" s="84"/>
    </row>
    <row r="625" spans="6:6" x14ac:dyDescent="0.2">
      <c r="F625" s="84"/>
    </row>
    <row r="626" spans="6:6" x14ac:dyDescent="0.2">
      <c r="F626" s="84"/>
    </row>
    <row r="627" spans="6:6" x14ac:dyDescent="0.2">
      <c r="F627" s="84"/>
    </row>
    <row r="628" spans="6:6" x14ac:dyDescent="0.2">
      <c r="F628" s="84"/>
    </row>
    <row r="629" spans="6:6" x14ac:dyDescent="0.2">
      <c r="F629" s="84"/>
    </row>
    <row r="630" spans="6:6" x14ac:dyDescent="0.2">
      <c r="F630" s="84"/>
    </row>
    <row r="631" spans="6:6" x14ac:dyDescent="0.2">
      <c r="F631" s="84"/>
    </row>
    <row r="632" spans="6:6" x14ac:dyDescent="0.2">
      <c r="F632" s="84"/>
    </row>
    <row r="633" spans="6:6" x14ac:dyDescent="0.2">
      <c r="F633" s="84"/>
    </row>
    <row r="634" spans="6:6" x14ac:dyDescent="0.2">
      <c r="F634" s="84"/>
    </row>
    <row r="635" spans="6:6" x14ac:dyDescent="0.2">
      <c r="F635" s="84"/>
    </row>
    <row r="636" spans="6:6" x14ac:dyDescent="0.2">
      <c r="F636" s="84"/>
    </row>
    <row r="637" spans="6:6" x14ac:dyDescent="0.2">
      <c r="F637" s="84"/>
    </row>
    <row r="638" spans="6:6" x14ac:dyDescent="0.2">
      <c r="F638" s="84"/>
    </row>
    <row r="639" spans="6:6" x14ac:dyDescent="0.2">
      <c r="F639" s="84"/>
    </row>
    <row r="640" spans="6:6" x14ac:dyDescent="0.2">
      <c r="F640" s="84"/>
    </row>
    <row r="641" spans="6:6" x14ac:dyDescent="0.2">
      <c r="F641" s="84"/>
    </row>
    <row r="642" spans="6:6" x14ac:dyDescent="0.2">
      <c r="F642" s="84"/>
    </row>
    <row r="643" spans="6:6" x14ac:dyDescent="0.2">
      <c r="F643" s="84"/>
    </row>
    <row r="644" spans="6:6" x14ac:dyDescent="0.2">
      <c r="F644" s="84"/>
    </row>
    <row r="645" spans="6:6" x14ac:dyDescent="0.2">
      <c r="F645" s="84"/>
    </row>
    <row r="646" spans="6:6" x14ac:dyDescent="0.2">
      <c r="F646" s="84"/>
    </row>
    <row r="647" spans="6:6" x14ac:dyDescent="0.2">
      <c r="F647" s="84"/>
    </row>
    <row r="648" spans="6:6" x14ac:dyDescent="0.2">
      <c r="F648" s="84"/>
    </row>
    <row r="649" spans="6:6" x14ac:dyDescent="0.2">
      <c r="F649" s="84"/>
    </row>
    <row r="650" spans="6:6" x14ac:dyDescent="0.2">
      <c r="F650" s="84"/>
    </row>
    <row r="651" spans="6:6" x14ac:dyDescent="0.2">
      <c r="F651" s="84"/>
    </row>
    <row r="652" spans="6:6" x14ac:dyDescent="0.2">
      <c r="F652" s="84"/>
    </row>
    <row r="653" spans="6:6" x14ac:dyDescent="0.2">
      <c r="F653" s="84"/>
    </row>
    <row r="654" spans="6:6" x14ac:dyDescent="0.2">
      <c r="F654" s="84"/>
    </row>
    <row r="655" spans="6:6" x14ac:dyDescent="0.2">
      <c r="F655" s="84"/>
    </row>
    <row r="656" spans="6:6" x14ac:dyDescent="0.2">
      <c r="F656" s="84"/>
    </row>
    <row r="657" spans="6:6" x14ac:dyDescent="0.2">
      <c r="F657" s="84"/>
    </row>
    <row r="658" spans="6:6" x14ac:dyDescent="0.2">
      <c r="F658" s="84"/>
    </row>
    <row r="659" spans="6:6" x14ac:dyDescent="0.2">
      <c r="F659" s="84"/>
    </row>
    <row r="660" spans="6:6" x14ac:dyDescent="0.2">
      <c r="F660" s="84"/>
    </row>
    <row r="661" spans="6:6" x14ac:dyDescent="0.2">
      <c r="F661" s="84"/>
    </row>
    <row r="662" spans="6:6" x14ac:dyDescent="0.2">
      <c r="F662" s="84"/>
    </row>
    <row r="663" spans="6:6" x14ac:dyDescent="0.2">
      <c r="F663" s="84"/>
    </row>
    <row r="664" spans="6:6" x14ac:dyDescent="0.2">
      <c r="F664" s="84"/>
    </row>
    <row r="665" spans="6:6" x14ac:dyDescent="0.2">
      <c r="F665" s="84"/>
    </row>
    <row r="666" spans="6:6" x14ac:dyDescent="0.2">
      <c r="F666" s="84"/>
    </row>
    <row r="667" spans="6:6" x14ac:dyDescent="0.2">
      <c r="F667" s="84"/>
    </row>
    <row r="668" spans="6:6" x14ac:dyDescent="0.2">
      <c r="F668" s="84"/>
    </row>
    <row r="669" spans="6:6" x14ac:dyDescent="0.2">
      <c r="F669" s="84"/>
    </row>
    <row r="670" spans="6:6" x14ac:dyDescent="0.2">
      <c r="F670" s="84"/>
    </row>
    <row r="671" spans="6:6" x14ac:dyDescent="0.2">
      <c r="F671" s="84"/>
    </row>
    <row r="672" spans="6:6" x14ac:dyDescent="0.2">
      <c r="F672" s="84"/>
    </row>
    <row r="673" spans="6:6" x14ac:dyDescent="0.2">
      <c r="F673" s="84"/>
    </row>
    <row r="674" spans="6:6" x14ac:dyDescent="0.2">
      <c r="F674" s="84"/>
    </row>
    <row r="675" spans="6:6" x14ac:dyDescent="0.2">
      <c r="F675" s="84"/>
    </row>
    <row r="676" spans="6:6" x14ac:dyDescent="0.2">
      <c r="F676" s="84"/>
    </row>
    <row r="677" spans="6:6" x14ac:dyDescent="0.2">
      <c r="F677" s="84"/>
    </row>
    <row r="678" spans="6:6" x14ac:dyDescent="0.2">
      <c r="F678" s="84"/>
    </row>
    <row r="679" spans="6:6" x14ac:dyDescent="0.2">
      <c r="F679" s="84"/>
    </row>
    <row r="680" spans="6:6" x14ac:dyDescent="0.2">
      <c r="F680" s="84"/>
    </row>
    <row r="681" spans="6:6" x14ac:dyDescent="0.2">
      <c r="F681" s="84"/>
    </row>
    <row r="682" spans="6:6" x14ac:dyDescent="0.2">
      <c r="F682" s="84"/>
    </row>
    <row r="683" spans="6:6" x14ac:dyDescent="0.2">
      <c r="F683" s="84"/>
    </row>
    <row r="684" spans="6:6" x14ac:dyDescent="0.2">
      <c r="F684" s="84"/>
    </row>
    <row r="685" spans="6:6" x14ac:dyDescent="0.2">
      <c r="F685" s="84"/>
    </row>
    <row r="686" spans="6:6" x14ac:dyDescent="0.2">
      <c r="F686" s="84"/>
    </row>
    <row r="687" spans="6:6" x14ac:dyDescent="0.2">
      <c r="F687" s="84"/>
    </row>
    <row r="688" spans="6:6" x14ac:dyDescent="0.2">
      <c r="F688" s="84"/>
    </row>
    <row r="689" spans="6:6" x14ac:dyDescent="0.2">
      <c r="F689" s="84"/>
    </row>
    <row r="690" spans="6:6" x14ac:dyDescent="0.2">
      <c r="F690" s="84"/>
    </row>
    <row r="691" spans="6:6" x14ac:dyDescent="0.2">
      <c r="F691" s="84"/>
    </row>
    <row r="692" spans="6:6" x14ac:dyDescent="0.2">
      <c r="F692" s="84"/>
    </row>
    <row r="693" spans="6:6" x14ac:dyDescent="0.2">
      <c r="F693" s="84"/>
    </row>
    <row r="694" spans="6:6" x14ac:dyDescent="0.2">
      <c r="F694" s="84"/>
    </row>
    <row r="695" spans="6:6" x14ac:dyDescent="0.2">
      <c r="F695" s="84"/>
    </row>
    <row r="696" spans="6:6" x14ac:dyDescent="0.2">
      <c r="F696" s="84"/>
    </row>
    <row r="697" spans="6:6" x14ac:dyDescent="0.2">
      <c r="F697" s="84"/>
    </row>
    <row r="698" spans="6:6" x14ac:dyDescent="0.2">
      <c r="F698" s="84"/>
    </row>
    <row r="699" spans="6:6" x14ac:dyDescent="0.2">
      <c r="F699" s="84"/>
    </row>
    <row r="700" spans="6:6" x14ac:dyDescent="0.2">
      <c r="F700" s="84"/>
    </row>
    <row r="701" spans="6:6" x14ac:dyDescent="0.2">
      <c r="F701" s="84"/>
    </row>
    <row r="702" spans="6:6" x14ac:dyDescent="0.2">
      <c r="F702" s="84"/>
    </row>
    <row r="703" spans="6:6" x14ac:dyDescent="0.2">
      <c r="F703" s="84"/>
    </row>
    <row r="704" spans="6:6" x14ac:dyDescent="0.2">
      <c r="F704" s="84"/>
    </row>
    <row r="705" spans="6:6" x14ac:dyDescent="0.2">
      <c r="F705" s="84"/>
    </row>
    <row r="706" spans="6:6" x14ac:dyDescent="0.2">
      <c r="F706" s="84"/>
    </row>
    <row r="707" spans="6:6" x14ac:dyDescent="0.2">
      <c r="F707" s="84"/>
    </row>
    <row r="708" spans="6:6" x14ac:dyDescent="0.2">
      <c r="F708" s="84"/>
    </row>
    <row r="709" spans="6:6" x14ac:dyDescent="0.2">
      <c r="F709" s="84"/>
    </row>
    <row r="710" spans="6:6" x14ac:dyDescent="0.2">
      <c r="F710" s="84"/>
    </row>
    <row r="711" spans="6:6" x14ac:dyDescent="0.2">
      <c r="F711" s="84"/>
    </row>
    <row r="712" spans="6:6" x14ac:dyDescent="0.2">
      <c r="F712" s="84"/>
    </row>
    <row r="713" spans="6:6" x14ac:dyDescent="0.2">
      <c r="F713" s="84"/>
    </row>
    <row r="714" spans="6:6" x14ac:dyDescent="0.2">
      <c r="F714" s="84"/>
    </row>
    <row r="715" spans="6:6" x14ac:dyDescent="0.2">
      <c r="F715" s="84"/>
    </row>
    <row r="716" spans="6:6" x14ac:dyDescent="0.2">
      <c r="F716" s="84"/>
    </row>
    <row r="717" spans="6:6" x14ac:dyDescent="0.2">
      <c r="F717" s="84"/>
    </row>
    <row r="718" spans="6:6" x14ac:dyDescent="0.2">
      <c r="F718" s="84"/>
    </row>
    <row r="719" spans="6:6" x14ac:dyDescent="0.2">
      <c r="F719" s="84"/>
    </row>
    <row r="720" spans="6:6" x14ac:dyDescent="0.2">
      <c r="F720" s="84"/>
    </row>
    <row r="721" spans="6:6" x14ac:dyDescent="0.2">
      <c r="F721" s="84"/>
    </row>
    <row r="722" spans="6:6" x14ac:dyDescent="0.2">
      <c r="F722" s="84"/>
    </row>
    <row r="723" spans="6:6" x14ac:dyDescent="0.2">
      <c r="F723" s="84"/>
    </row>
    <row r="724" spans="6:6" x14ac:dyDescent="0.2">
      <c r="F724" s="84"/>
    </row>
    <row r="725" spans="6:6" x14ac:dyDescent="0.2">
      <c r="F725" s="84"/>
    </row>
    <row r="726" spans="6:6" x14ac:dyDescent="0.2">
      <c r="F726" s="84"/>
    </row>
    <row r="727" spans="6:6" x14ac:dyDescent="0.2">
      <c r="F727" s="84"/>
    </row>
    <row r="728" spans="6:6" x14ac:dyDescent="0.2">
      <c r="F728" s="84"/>
    </row>
    <row r="729" spans="6:6" x14ac:dyDescent="0.2">
      <c r="F729" s="84"/>
    </row>
    <row r="730" spans="6:6" x14ac:dyDescent="0.2">
      <c r="F730" s="84"/>
    </row>
    <row r="731" spans="6:6" x14ac:dyDescent="0.2">
      <c r="F731" s="84"/>
    </row>
    <row r="732" spans="6:6" x14ac:dyDescent="0.2">
      <c r="F732" s="84"/>
    </row>
    <row r="733" spans="6:6" x14ac:dyDescent="0.2">
      <c r="F733" s="84"/>
    </row>
    <row r="734" spans="6:6" x14ac:dyDescent="0.2">
      <c r="F734" s="84"/>
    </row>
    <row r="735" spans="6:6" x14ac:dyDescent="0.2">
      <c r="F735" s="84"/>
    </row>
    <row r="736" spans="6:6" x14ac:dyDescent="0.2">
      <c r="F736" s="84"/>
    </row>
    <row r="737" spans="6:6" x14ac:dyDescent="0.2">
      <c r="F737" s="84"/>
    </row>
    <row r="738" spans="6:6" x14ac:dyDescent="0.2">
      <c r="F738" s="84"/>
    </row>
    <row r="739" spans="6:6" x14ac:dyDescent="0.2">
      <c r="F739" s="84"/>
    </row>
    <row r="740" spans="6:6" x14ac:dyDescent="0.2">
      <c r="F740" s="84"/>
    </row>
    <row r="741" spans="6:6" x14ac:dyDescent="0.2">
      <c r="F741" s="84"/>
    </row>
    <row r="742" spans="6:6" x14ac:dyDescent="0.2">
      <c r="F742" s="84"/>
    </row>
    <row r="743" spans="6:6" x14ac:dyDescent="0.2">
      <c r="F743" s="84"/>
    </row>
    <row r="744" spans="6:6" x14ac:dyDescent="0.2">
      <c r="F744" s="84"/>
    </row>
    <row r="745" spans="6:6" x14ac:dyDescent="0.2">
      <c r="F745" s="84"/>
    </row>
    <row r="746" spans="6:6" x14ac:dyDescent="0.2">
      <c r="F746" s="84"/>
    </row>
    <row r="747" spans="6:6" x14ac:dyDescent="0.2">
      <c r="F747" s="84"/>
    </row>
    <row r="748" spans="6:6" x14ac:dyDescent="0.2">
      <c r="F748" s="84"/>
    </row>
    <row r="749" spans="6:6" x14ac:dyDescent="0.2">
      <c r="F749" s="84"/>
    </row>
    <row r="750" spans="6:6" x14ac:dyDescent="0.2">
      <c r="F750" s="84"/>
    </row>
    <row r="751" spans="6:6" x14ac:dyDescent="0.2">
      <c r="F751" s="84"/>
    </row>
    <row r="752" spans="6:6" x14ac:dyDescent="0.2">
      <c r="F752" s="84"/>
    </row>
    <row r="753" spans="6:6" x14ac:dyDescent="0.2">
      <c r="F753" s="84"/>
    </row>
    <row r="754" spans="6:6" x14ac:dyDescent="0.2">
      <c r="F754" s="84"/>
    </row>
    <row r="755" spans="6:6" x14ac:dyDescent="0.2">
      <c r="F755" s="84"/>
    </row>
    <row r="756" spans="6:6" x14ac:dyDescent="0.2">
      <c r="F756" s="84"/>
    </row>
    <row r="757" spans="6:6" x14ac:dyDescent="0.2">
      <c r="F757" s="84"/>
    </row>
    <row r="758" spans="6:6" x14ac:dyDescent="0.2">
      <c r="F758" s="84"/>
    </row>
    <row r="759" spans="6:6" x14ac:dyDescent="0.2">
      <c r="F759" s="84"/>
    </row>
    <row r="760" spans="6:6" x14ac:dyDescent="0.2">
      <c r="F760" s="84"/>
    </row>
    <row r="761" spans="6:6" x14ac:dyDescent="0.2">
      <c r="F761" s="84"/>
    </row>
    <row r="762" spans="6:6" x14ac:dyDescent="0.2">
      <c r="F762" s="84"/>
    </row>
    <row r="763" spans="6:6" x14ac:dyDescent="0.2">
      <c r="F763" s="84"/>
    </row>
    <row r="764" spans="6:6" x14ac:dyDescent="0.2">
      <c r="F764" s="84"/>
    </row>
    <row r="765" spans="6:6" x14ac:dyDescent="0.2">
      <c r="F765" s="84"/>
    </row>
    <row r="766" spans="6:6" x14ac:dyDescent="0.2">
      <c r="F766" s="84"/>
    </row>
    <row r="767" spans="6:6" x14ac:dyDescent="0.2">
      <c r="F767" s="84"/>
    </row>
    <row r="768" spans="6:6" x14ac:dyDescent="0.2">
      <c r="F768" s="84"/>
    </row>
    <row r="769" spans="6:6" x14ac:dyDescent="0.2">
      <c r="F769" s="84"/>
    </row>
    <row r="770" spans="6:6" x14ac:dyDescent="0.2">
      <c r="F770" s="84"/>
    </row>
    <row r="771" spans="6:6" x14ac:dyDescent="0.2">
      <c r="F771" s="84"/>
    </row>
    <row r="772" spans="6:6" x14ac:dyDescent="0.2">
      <c r="F772" s="84"/>
    </row>
    <row r="773" spans="6:6" x14ac:dyDescent="0.2">
      <c r="F773" s="84"/>
    </row>
    <row r="774" spans="6:6" x14ac:dyDescent="0.2">
      <c r="F774" s="84"/>
    </row>
    <row r="775" spans="6:6" x14ac:dyDescent="0.2">
      <c r="F775" s="84"/>
    </row>
    <row r="776" spans="6:6" x14ac:dyDescent="0.2">
      <c r="F776" s="84"/>
    </row>
    <row r="777" spans="6:6" x14ac:dyDescent="0.2">
      <c r="F777" s="84"/>
    </row>
    <row r="778" spans="6:6" x14ac:dyDescent="0.2">
      <c r="F778" s="84"/>
    </row>
    <row r="779" spans="6:6" x14ac:dyDescent="0.2">
      <c r="F779" s="84"/>
    </row>
    <row r="780" spans="6:6" x14ac:dyDescent="0.2">
      <c r="F780" s="84"/>
    </row>
    <row r="781" spans="6:6" x14ac:dyDescent="0.2">
      <c r="F781" s="84"/>
    </row>
    <row r="782" spans="6:6" x14ac:dyDescent="0.2">
      <c r="F782" s="84"/>
    </row>
    <row r="783" spans="6:6" x14ac:dyDescent="0.2">
      <c r="F783" s="84"/>
    </row>
    <row r="784" spans="6:6" x14ac:dyDescent="0.2">
      <c r="F784" s="84"/>
    </row>
    <row r="785" spans="6:6" x14ac:dyDescent="0.2">
      <c r="F785" s="84"/>
    </row>
    <row r="786" spans="6:6" x14ac:dyDescent="0.2">
      <c r="F786" s="84"/>
    </row>
    <row r="787" spans="6:6" x14ac:dyDescent="0.2">
      <c r="F787" s="84"/>
    </row>
    <row r="788" spans="6:6" x14ac:dyDescent="0.2">
      <c r="F788" s="84"/>
    </row>
    <row r="789" spans="6:6" x14ac:dyDescent="0.2">
      <c r="F789" s="84"/>
    </row>
    <row r="790" spans="6:6" x14ac:dyDescent="0.2">
      <c r="F790" s="84"/>
    </row>
    <row r="791" spans="6:6" x14ac:dyDescent="0.2">
      <c r="F791" s="84"/>
    </row>
    <row r="792" spans="6:6" x14ac:dyDescent="0.2">
      <c r="F792" s="84"/>
    </row>
    <row r="793" spans="6:6" x14ac:dyDescent="0.2">
      <c r="F793" s="84"/>
    </row>
    <row r="794" spans="6:6" x14ac:dyDescent="0.2">
      <c r="F794" s="84"/>
    </row>
    <row r="795" spans="6:6" x14ac:dyDescent="0.2">
      <c r="F795" s="84"/>
    </row>
    <row r="796" spans="6:6" x14ac:dyDescent="0.2">
      <c r="F796" s="84"/>
    </row>
    <row r="797" spans="6:6" x14ac:dyDescent="0.2">
      <c r="F797" s="84"/>
    </row>
    <row r="798" spans="6:6" x14ac:dyDescent="0.2">
      <c r="F798" s="84"/>
    </row>
    <row r="799" spans="6:6" x14ac:dyDescent="0.2">
      <c r="F799" s="84"/>
    </row>
    <row r="800" spans="6:6" x14ac:dyDescent="0.2">
      <c r="F800" s="84"/>
    </row>
    <row r="801" spans="6:6" x14ac:dyDescent="0.2">
      <c r="F801" s="84"/>
    </row>
    <row r="802" spans="6:6" x14ac:dyDescent="0.2">
      <c r="F802" s="84"/>
    </row>
    <row r="803" spans="6:6" x14ac:dyDescent="0.2">
      <c r="F803" s="84"/>
    </row>
    <row r="804" spans="6:6" x14ac:dyDescent="0.2">
      <c r="F804" s="84"/>
    </row>
    <row r="805" spans="6:6" x14ac:dyDescent="0.2">
      <c r="F805" s="84"/>
    </row>
    <row r="806" spans="6:6" x14ac:dyDescent="0.2">
      <c r="F806" s="84"/>
    </row>
    <row r="807" spans="6:6" x14ac:dyDescent="0.2">
      <c r="F807" s="84"/>
    </row>
    <row r="808" spans="6:6" x14ac:dyDescent="0.2">
      <c r="F808" s="84"/>
    </row>
    <row r="809" spans="6:6" x14ac:dyDescent="0.2">
      <c r="F809" s="84"/>
    </row>
    <row r="810" spans="6:6" x14ac:dyDescent="0.2">
      <c r="F810" s="84"/>
    </row>
    <row r="811" spans="6:6" x14ac:dyDescent="0.2">
      <c r="F811" s="84"/>
    </row>
    <row r="812" spans="6:6" x14ac:dyDescent="0.2">
      <c r="F812" s="84"/>
    </row>
    <row r="813" spans="6:6" x14ac:dyDescent="0.2">
      <c r="F813" s="84"/>
    </row>
    <row r="814" spans="6:6" x14ac:dyDescent="0.2">
      <c r="F814" s="84"/>
    </row>
    <row r="815" spans="6:6" x14ac:dyDescent="0.2">
      <c r="F815" s="84"/>
    </row>
    <row r="816" spans="6:6" x14ac:dyDescent="0.2">
      <c r="F816" s="84"/>
    </row>
    <row r="817" spans="6:6" x14ac:dyDescent="0.2">
      <c r="F817" s="84"/>
    </row>
    <row r="818" spans="6:6" x14ac:dyDescent="0.2">
      <c r="F818" s="84"/>
    </row>
    <row r="819" spans="6:6" x14ac:dyDescent="0.2">
      <c r="F819" s="84"/>
    </row>
    <row r="820" spans="6:6" x14ac:dyDescent="0.2">
      <c r="F820" s="84"/>
    </row>
    <row r="821" spans="6:6" x14ac:dyDescent="0.2">
      <c r="F821" s="84"/>
    </row>
    <row r="822" spans="6:6" x14ac:dyDescent="0.2">
      <c r="F822" s="84"/>
    </row>
    <row r="823" spans="6:6" x14ac:dyDescent="0.2">
      <c r="F823" s="84"/>
    </row>
    <row r="824" spans="6:6" x14ac:dyDescent="0.2">
      <c r="F824" s="84"/>
    </row>
    <row r="825" spans="6:6" x14ac:dyDescent="0.2">
      <c r="F825" s="84"/>
    </row>
    <row r="826" spans="6:6" x14ac:dyDescent="0.2">
      <c r="F826" s="84"/>
    </row>
    <row r="827" spans="6:6" x14ac:dyDescent="0.2">
      <c r="F827" s="84"/>
    </row>
    <row r="828" spans="6:6" x14ac:dyDescent="0.2">
      <c r="F828" s="84"/>
    </row>
    <row r="829" spans="6:6" x14ac:dyDescent="0.2">
      <c r="F829" s="84"/>
    </row>
    <row r="830" spans="6:6" x14ac:dyDescent="0.2">
      <c r="F830" s="84"/>
    </row>
    <row r="831" spans="6:6" x14ac:dyDescent="0.2">
      <c r="F831" s="84"/>
    </row>
    <row r="832" spans="6:6" x14ac:dyDescent="0.2">
      <c r="F832" s="84"/>
    </row>
    <row r="833" spans="6:6" x14ac:dyDescent="0.2">
      <c r="F833" s="84"/>
    </row>
    <row r="834" spans="6:6" x14ac:dyDescent="0.2">
      <c r="F834" s="84"/>
    </row>
    <row r="835" spans="6:6" x14ac:dyDescent="0.2">
      <c r="F835" s="84"/>
    </row>
    <row r="836" spans="6:6" x14ac:dyDescent="0.2">
      <c r="F836" s="84"/>
    </row>
    <row r="837" spans="6:6" x14ac:dyDescent="0.2">
      <c r="F837" s="84"/>
    </row>
    <row r="838" spans="6:6" x14ac:dyDescent="0.2">
      <c r="F838" s="84"/>
    </row>
    <row r="839" spans="6:6" x14ac:dyDescent="0.2">
      <c r="F839" s="84"/>
    </row>
    <row r="840" spans="6:6" x14ac:dyDescent="0.2">
      <c r="F840" s="84"/>
    </row>
    <row r="841" spans="6:6" x14ac:dyDescent="0.2">
      <c r="F841" s="84"/>
    </row>
    <row r="842" spans="6:6" x14ac:dyDescent="0.2">
      <c r="F842" s="84"/>
    </row>
    <row r="843" spans="6:6" x14ac:dyDescent="0.2">
      <c r="F843" s="84"/>
    </row>
    <row r="844" spans="6:6" x14ac:dyDescent="0.2">
      <c r="F844" s="84"/>
    </row>
    <row r="845" spans="6:6" x14ac:dyDescent="0.2">
      <c r="F845" s="84"/>
    </row>
    <row r="846" spans="6:6" x14ac:dyDescent="0.2">
      <c r="F846" s="84"/>
    </row>
    <row r="847" spans="6:6" x14ac:dyDescent="0.2">
      <c r="F847" s="84"/>
    </row>
    <row r="848" spans="6:6" x14ac:dyDescent="0.2">
      <c r="F848" s="84"/>
    </row>
    <row r="849" spans="6:6" x14ac:dyDescent="0.2">
      <c r="F849" s="84"/>
    </row>
    <row r="850" spans="6:6" x14ac:dyDescent="0.2">
      <c r="F850" s="84"/>
    </row>
    <row r="851" spans="6:6" x14ac:dyDescent="0.2">
      <c r="F851" s="84"/>
    </row>
    <row r="852" spans="6:6" x14ac:dyDescent="0.2">
      <c r="F852" s="84"/>
    </row>
    <row r="853" spans="6:6" x14ac:dyDescent="0.2">
      <c r="F853" s="84"/>
    </row>
    <row r="854" spans="6:6" x14ac:dyDescent="0.2">
      <c r="F854" s="84"/>
    </row>
    <row r="855" spans="6:6" x14ac:dyDescent="0.2">
      <c r="F855" s="84"/>
    </row>
    <row r="856" spans="6:6" x14ac:dyDescent="0.2">
      <c r="F856" s="84"/>
    </row>
    <row r="857" spans="6:6" x14ac:dyDescent="0.2">
      <c r="F857" s="84"/>
    </row>
    <row r="858" spans="6:6" x14ac:dyDescent="0.2">
      <c r="F858" s="84"/>
    </row>
    <row r="859" spans="6:6" x14ac:dyDescent="0.2">
      <c r="F859" s="84"/>
    </row>
    <row r="860" spans="6:6" x14ac:dyDescent="0.2">
      <c r="F860" s="84"/>
    </row>
    <row r="861" spans="6:6" x14ac:dyDescent="0.2">
      <c r="F861" s="84"/>
    </row>
    <row r="862" spans="6:6" x14ac:dyDescent="0.2">
      <c r="F862" s="84"/>
    </row>
    <row r="863" spans="6:6" x14ac:dyDescent="0.2">
      <c r="F863" s="84"/>
    </row>
    <row r="864" spans="6:6" x14ac:dyDescent="0.2">
      <c r="F864" s="84"/>
    </row>
    <row r="865" spans="6:6" x14ac:dyDescent="0.2">
      <c r="F865" s="84"/>
    </row>
    <row r="866" spans="6:6" x14ac:dyDescent="0.2">
      <c r="F866" s="84"/>
    </row>
    <row r="867" spans="6:6" x14ac:dyDescent="0.2">
      <c r="F867" s="84"/>
    </row>
    <row r="868" spans="6:6" x14ac:dyDescent="0.2">
      <c r="F868" s="84"/>
    </row>
    <row r="869" spans="6:6" x14ac:dyDescent="0.2">
      <c r="F869" s="84"/>
    </row>
    <row r="870" spans="6:6" x14ac:dyDescent="0.2">
      <c r="F870" s="84"/>
    </row>
    <row r="871" spans="6:6" x14ac:dyDescent="0.2">
      <c r="F871" s="84"/>
    </row>
    <row r="872" spans="6:6" x14ac:dyDescent="0.2">
      <c r="F872" s="84"/>
    </row>
    <row r="873" spans="6:6" x14ac:dyDescent="0.2">
      <c r="F873" s="84"/>
    </row>
    <row r="874" spans="6:6" x14ac:dyDescent="0.2">
      <c r="F874" s="84"/>
    </row>
    <row r="875" spans="6:6" x14ac:dyDescent="0.2">
      <c r="F875" s="84"/>
    </row>
    <row r="876" spans="6:6" x14ac:dyDescent="0.2">
      <c r="F876" s="84"/>
    </row>
    <row r="877" spans="6:6" x14ac:dyDescent="0.2">
      <c r="F877" s="84"/>
    </row>
    <row r="878" spans="6:6" x14ac:dyDescent="0.2">
      <c r="F878" s="84"/>
    </row>
    <row r="879" spans="6:6" x14ac:dyDescent="0.2">
      <c r="F879" s="84"/>
    </row>
    <row r="880" spans="6:6" x14ac:dyDescent="0.2">
      <c r="F880" s="84"/>
    </row>
    <row r="881" spans="6:6" x14ac:dyDescent="0.2">
      <c r="F881" s="84"/>
    </row>
    <row r="882" spans="6:6" x14ac:dyDescent="0.2">
      <c r="F882" s="84"/>
    </row>
    <row r="883" spans="6:6" x14ac:dyDescent="0.2">
      <c r="F883" s="84"/>
    </row>
    <row r="884" spans="6:6" x14ac:dyDescent="0.2">
      <c r="F884" s="84"/>
    </row>
    <row r="885" spans="6:6" x14ac:dyDescent="0.2">
      <c r="F885" s="84"/>
    </row>
    <row r="886" spans="6:6" x14ac:dyDescent="0.2">
      <c r="F886" s="84"/>
    </row>
    <row r="887" spans="6:6" x14ac:dyDescent="0.2">
      <c r="F887" s="84"/>
    </row>
    <row r="888" spans="6:6" x14ac:dyDescent="0.2">
      <c r="F888" s="84"/>
    </row>
    <row r="889" spans="6:6" x14ac:dyDescent="0.2">
      <c r="F889" s="84"/>
    </row>
    <row r="890" spans="6:6" x14ac:dyDescent="0.2">
      <c r="F890" s="84"/>
    </row>
    <row r="891" spans="6:6" x14ac:dyDescent="0.2">
      <c r="F891" s="84"/>
    </row>
    <row r="892" spans="6:6" x14ac:dyDescent="0.2">
      <c r="F892" s="84"/>
    </row>
    <row r="893" spans="6:6" x14ac:dyDescent="0.2">
      <c r="F893" s="84"/>
    </row>
    <row r="894" spans="6:6" x14ac:dyDescent="0.2">
      <c r="F894" s="84"/>
    </row>
    <row r="895" spans="6:6" x14ac:dyDescent="0.2">
      <c r="F895" s="84"/>
    </row>
    <row r="896" spans="6:6" x14ac:dyDescent="0.2">
      <c r="F896" s="84"/>
    </row>
    <row r="897" spans="6:6" x14ac:dyDescent="0.2">
      <c r="F897" s="84"/>
    </row>
    <row r="898" spans="6:6" x14ac:dyDescent="0.2">
      <c r="F898" s="84"/>
    </row>
    <row r="899" spans="6:6" x14ac:dyDescent="0.2">
      <c r="F899" s="84"/>
    </row>
    <row r="900" spans="6:6" x14ac:dyDescent="0.2">
      <c r="F900" s="84"/>
    </row>
    <row r="901" spans="6:6" x14ac:dyDescent="0.2">
      <c r="F901" s="84"/>
    </row>
    <row r="902" spans="6:6" x14ac:dyDescent="0.2">
      <c r="F902" s="84"/>
    </row>
    <row r="903" spans="6:6" x14ac:dyDescent="0.2">
      <c r="F903" s="84"/>
    </row>
    <row r="904" spans="6:6" x14ac:dyDescent="0.2">
      <c r="F904" s="84"/>
    </row>
    <row r="905" spans="6:6" x14ac:dyDescent="0.2">
      <c r="F905" s="84"/>
    </row>
    <row r="906" spans="6:6" x14ac:dyDescent="0.2">
      <c r="F906" s="84"/>
    </row>
    <row r="907" spans="6:6" x14ac:dyDescent="0.2">
      <c r="F907" s="84"/>
    </row>
    <row r="908" spans="6:6" x14ac:dyDescent="0.2">
      <c r="F908" s="84"/>
    </row>
    <row r="909" spans="6:6" x14ac:dyDescent="0.2">
      <c r="F909" s="84"/>
    </row>
    <row r="910" spans="6:6" x14ac:dyDescent="0.2">
      <c r="F910" s="84"/>
    </row>
    <row r="911" spans="6:6" x14ac:dyDescent="0.2">
      <c r="F911" s="84"/>
    </row>
    <row r="912" spans="6:6" x14ac:dyDescent="0.2">
      <c r="F912" s="84"/>
    </row>
    <row r="913" spans="6:6" x14ac:dyDescent="0.2">
      <c r="F913" s="84"/>
    </row>
    <row r="914" spans="6:6" x14ac:dyDescent="0.2">
      <c r="F914" s="84"/>
    </row>
    <row r="915" spans="6:6" x14ac:dyDescent="0.2">
      <c r="F915" s="84"/>
    </row>
    <row r="916" spans="6:6" x14ac:dyDescent="0.2">
      <c r="F916" s="84"/>
    </row>
    <row r="917" spans="6:6" x14ac:dyDescent="0.2">
      <c r="F917" s="84"/>
    </row>
    <row r="918" spans="6:6" x14ac:dyDescent="0.2">
      <c r="F918" s="84"/>
    </row>
    <row r="919" spans="6:6" x14ac:dyDescent="0.2">
      <c r="F919" s="84"/>
    </row>
    <row r="920" spans="6:6" x14ac:dyDescent="0.2">
      <c r="F920" s="84"/>
    </row>
    <row r="921" spans="6:6" x14ac:dyDescent="0.2">
      <c r="F921" s="84"/>
    </row>
    <row r="922" spans="6:6" x14ac:dyDescent="0.2">
      <c r="F922" s="84"/>
    </row>
    <row r="923" spans="6:6" x14ac:dyDescent="0.2">
      <c r="F923" s="84"/>
    </row>
    <row r="924" spans="6:6" x14ac:dyDescent="0.2">
      <c r="F924" s="84"/>
    </row>
    <row r="925" spans="6:6" x14ac:dyDescent="0.2">
      <c r="F925" s="84"/>
    </row>
    <row r="926" spans="6:6" x14ac:dyDescent="0.2">
      <c r="F926" s="84"/>
    </row>
    <row r="927" spans="6:6" x14ac:dyDescent="0.2">
      <c r="F927" s="84"/>
    </row>
    <row r="928" spans="6:6" x14ac:dyDescent="0.2">
      <c r="F928" s="84"/>
    </row>
    <row r="929" spans="6:6" x14ac:dyDescent="0.2">
      <c r="F929" s="84"/>
    </row>
    <row r="930" spans="6:6" x14ac:dyDescent="0.2">
      <c r="F930" s="84"/>
    </row>
    <row r="931" spans="6:6" x14ac:dyDescent="0.2">
      <c r="F931" s="84"/>
    </row>
    <row r="932" spans="6:6" x14ac:dyDescent="0.2">
      <c r="F932" s="84"/>
    </row>
    <row r="933" spans="6:6" x14ac:dyDescent="0.2">
      <c r="F933" s="84"/>
    </row>
    <row r="934" spans="6:6" x14ac:dyDescent="0.2">
      <c r="F934" s="84"/>
    </row>
    <row r="935" spans="6:6" x14ac:dyDescent="0.2">
      <c r="F935" s="84"/>
    </row>
    <row r="936" spans="6:6" x14ac:dyDescent="0.2">
      <c r="F936" s="84"/>
    </row>
    <row r="937" spans="6:6" x14ac:dyDescent="0.2">
      <c r="F937" s="84"/>
    </row>
    <row r="938" spans="6:6" x14ac:dyDescent="0.2">
      <c r="F938" s="84"/>
    </row>
    <row r="939" spans="6:6" x14ac:dyDescent="0.2">
      <c r="F939" s="84"/>
    </row>
    <row r="940" spans="6:6" x14ac:dyDescent="0.2">
      <c r="F940" s="84"/>
    </row>
    <row r="941" spans="6:6" x14ac:dyDescent="0.2">
      <c r="F941" s="84"/>
    </row>
    <row r="942" spans="6:6" x14ac:dyDescent="0.2">
      <c r="F942" s="84"/>
    </row>
    <row r="943" spans="6:6" x14ac:dyDescent="0.2">
      <c r="F943" s="84"/>
    </row>
    <row r="944" spans="6:6" x14ac:dyDescent="0.2">
      <c r="F944" s="84"/>
    </row>
    <row r="945" spans="6:6" x14ac:dyDescent="0.2">
      <c r="F945" s="84"/>
    </row>
    <row r="946" spans="6:6" x14ac:dyDescent="0.2">
      <c r="F946" s="84"/>
    </row>
    <row r="947" spans="6:6" x14ac:dyDescent="0.2">
      <c r="F947" s="84"/>
    </row>
    <row r="948" spans="6:6" x14ac:dyDescent="0.2">
      <c r="F948" s="84"/>
    </row>
    <row r="949" spans="6:6" x14ac:dyDescent="0.2">
      <c r="F949" s="84"/>
    </row>
    <row r="950" spans="6:6" x14ac:dyDescent="0.2">
      <c r="F950" s="84"/>
    </row>
    <row r="951" spans="6:6" x14ac:dyDescent="0.2">
      <c r="F951" s="84"/>
    </row>
    <row r="952" spans="6:6" x14ac:dyDescent="0.2">
      <c r="F952" s="84"/>
    </row>
    <row r="953" spans="6:6" x14ac:dyDescent="0.2">
      <c r="F953" s="84"/>
    </row>
    <row r="954" spans="6:6" x14ac:dyDescent="0.2">
      <c r="F954" s="84"/>
    </row>
    <row r="955" spans="6:6" x14ac:dyDescent="0.2">
      <c r="F955" s="84"/>
    </row>
    <row r="956" spans="6:6" x14ac:dyDescent="0.2">
      <c r="F956" s="84"/>
    </row>
    <row r="957" spans="6:6" x14ac:dyDescent="0.2">
      <c r="F957" s="84"/>
    </row>
    <row r="958" spans="6:6" x14ac:dyDescent="0.2">
      <c r="F958" s="84"/>
    </row>
    <row r="959" spans="6:6" x14ac:dyDescent="0.2">
      <c r="F959" s="84"/>
    </row>
    <row r="960" spans="6:6" x14ac:dyDescent="0.2">
      <c r="F960" s="84"/>
    </row>
    <row r="961" spans="6:6" x14ac:dyDescent="0.2">
      <c r="F961" s="84"/>
    </row>
    <row r="962" spans="6:6" x14ac:dyDescent="0.2">
      <c r="F962" s="84"/>
    </row>
    <row r="963" spans="6:6" x14ac:dyDescent="0.2">
      <c r="F963" s="84"/>
    </row>
    <row r="964" spans="6:6" x14ac:dyDescent="0.2">
      <c r="F964" s="84"/>
    </row>
    <row r="965" spans="6:6" x14ac:dyDescent="0.2">
      <c r="F965" s="84"/>
    </row>
    <row r="966" spans="6:6" x14ac:dyDescent="0.2">
      <c r="F966" s="84"/>
    </row>
    <row r="967" spans="6:6" x14ac:dyDescent="0.2">
      <c r="F967" s="84"/>
    </row>
    <row r="968" spans="6:6" x14ac:dyDescent="0.2">
      <c r="F968" s="84"/>
    </row>
    <row r="969" spans="6:6" x14ac:dyDescent="0.2">
      <c r="F969" s="84"/>
    </row>
    <row r="970" spans="6:6" x14ac:dyDescent="0.2">
      <c r="F970" s="84"/>
    </row>
    <row r="971" spans="6:6" x14ac:dyDescent="0.2">
      <c r="F971" s="84"/>
    </row>
    <row r="972" spans="6:6" x14ac:dyDescent="0.2">
      <c r="F972" s="84"/>
    </row>
    <row r="973" spans="6:6" x14ac:dyDescent="0.2">
      <c r="F973" s="84"/>
    </row>
    <row r="974" spans="6:6" x14ac:dyDescent="0.2">
      <c r="F974" s="84"/>
    </row>
    <row r="975" spans="6:6" x14ac:dyDescent="0.2">
      <c r="F975" s="84"/>
    </row>
    <row r="976" spans="6:6" x14ac:dyDescent="0.2">
      <c r="F976" s="84"/>
    </row>
    <row r="977" spans="6:6" x14ac:dyDescent="0.2">
      <c r="F977" s="84"/>
    </row>
    <row r="978" spans="6:6" x14ac:dyDescent="0.2">
      <c r="F978" s="84"/>
    </row>
    <row r="979" spans="6:6" x14ac:dyDescent="0.2">
      <c r="F979" s="84"/>
    </row>
    <row r="980" spans="6:6" x14ac:dyDescent="0.2">
      <c r="F980" s="84"/>
    </row>
    <row r="981" spans="6:6" x14ac:dyDescent="0.2">
      <c r="F981" s="84"/>
    </row>
    <row r="982" spans="6:6" x14ac:dyDescent="0.2">
      <c r="F982" s="84"/>
    </row>
    <row r="983" spans="6:6" x14ac:dyDescent="0.2">
      <c r="F983" s="84"/>
    </row>
    <row r="984" spans="6:6" x14ac:dyDescent="0.2">
      <c r="F984" s="84"/>
    </row>
    <row r="985" spans="6:6" x14ac:dyDescent="0.2">
      <c r="F985" s="84"/>
    </row>
    <row r="986" spans="6:6" x14ac:dyDescent="0.2">
      <c r="F986" s="84"/>
    </row>
    <row r="987" spans="6:6" x14ac:dyDescent="0.2">
      <c r="F987" s="84"/>
    </row>
    <row r="988" spans="6:6" x14ac:dyDescent="0.2">
      <c r="F988" s="84"/>
    </row>
    <row r="989" spans="6:6" x14ac:dyDescent="0.2">
      <c r="F989" s="84"/>
    </row>
    <row r="990" spans="6:6" x14ac:dyDescent="0.2">
      <c r="F990" s="84"/>
    </row>
    <row r="991" spans="6:6" x14ac:dyDescent="0.2">
      <c r="F991" s="84"/>
    </row>
    <row r="992" spans="6:6" x14ac:dyDescent="0.2">
      <c r="F992" s="84"/>
    </row>
    <row r="993" spans="6:6" x14ac:dyDescent="0.2">
      <c r="F993" s="84"/>
    </row>
    <row r="994" spans="6:6" x14ac:dyDescent="0.2">
      <c r="F994" s="84"/>
    </row>
    <row r="995" spans="6:6" x14ac:dyDescent="0.2">
      <c r="F995" s="84"/>
    </row>
    <row r="996" spans="6:6" x14ac:dyDescent="0.2">
      <c r="F996" s="84"/>
    </row>
    <row r="997" spans="6:6" x14ac:dyDescent="0.2">
      <c r="F997" s="84"/>
    </row>
    <row r="998" spans="6:6" x14ac:dyDescent="0.2">
      <c r="F998" s="84"/>
    </row>
    <row r="999" spans="6:6" x14ac:dyDescent="0.2">
      <c r="F999" s="84"/>
    </row>
    <row r="1000" spans="6:6" x14ac:dyDescent="0.2">
      <c r="F1000" s="84"/>
    </row>
    <row r="1001" spans="6:6" x14ac:dyDescent="0.2">
      <c r="F1001" s="84"/>
    </row>
    <row r="1002" spans="6:6" x14ac:dyDescent="0.2">
      <c r="F1002" s="84"/>
    </row>
    <row r="1003" spans="6:6" x14ac:dyDescent="0.2">
      <c r="F1003" s="84"/>
    </row>
    <row r="1004" spans="6:6" x14ac:dyDescent="0.2">
      <c r="F1004" s="84"/>
    </row>
    <row r="1005" spans="6:6" x14ac:dyDescent="0.2">
      <c r="F1005" s="84"/>
    </row>
    <row r="1006" spans="6:6" x14ac:dyDescent="0.2">
      <c r="F1006" s="84"/>
    </row>
    <row r="1007" spans="6:6" x14ac:dyDescent="0.2">
      <c r="F1007" s="84"/>
    </row>
    <row r="1008" spans="6:6" x14ac:dyDescent="0.2">
      <c r="F1008" s="84"/>
    </row>
    <row r="1009" spans="6:6" x14ac:dyDescent="0.2">
      <c r="F1009" s="84"/>
    </row>
    <row r="1010" spans="6:6" x14ac:dyDescent="0.2">
      <c r="F1010" s="84"/>
    </row>
    <row r="1011" spans="6:6" x14ac:dyDescent="0.2">
      <c r="F1011" s="84"/>
    </row>
    <row r="1012" spans="6:6" x14ac:dyDescent="0.2">
      <c r="F1012" s="84"/>
    </row>
    <row r="1013" spans="6:6" x14ac:dyDescent="0.2">
      <c r="F1013" s="84"/>
    </row>
    <row r="1014" spans="6:6" x14ac:dyDescent="0.2">
      <c r="F1014" s="84"/>
    </row>
    <row r="1015" spans="6:6" x14ac:dyDescent="0.2">
      <c r="F1015" s="84"/>
    </row>
    <row r="1016" spans="6:6" x14ac:dyDescent="0.2">
      <c r="F1016" s="84"/>
    </row>
    <row r="1017" spans="6:6" x14ac:dyDescent="0.2">
      <c r="F1017" s="84"/>
    </row>
    <row r="1018" spans="6:6" x14ac:dyDescent="0.2">
      <c r="F1018" s="84"/>
    </row>
    <row r="1019" spans="6:6" x14ac:dyDescent="0.2">
      <c r="F1019" s="84"/>
    </row>
    <row r="1020" spans="6:6" x14ac:dyDescent="0.2">
      <c r="F1020" s="84"/>
    </row>
    <row r="1021" spans="6:6" x14ac:dyDescent="0.2">
      <c r="F1021" s="84"/>
    </row>
    <row r="1022" spans="6:6" x14ac:dyDescent="0.2">
      <c r="F1022" s="84"/>
    </row>
    <row r="1023" spans="6:6" x14ac:dyDescent="0.2">
      <c r="F1023" s="84"/>
    </row>
    <row r="1024" spans="6:6" x14ac:dyDescent="0.2">
      <c r="F1024" s="84"/>
    </row>
    <row r="1025" spans="6:6" x14ac:dyDescent="0.2">
      <c r="F1025" s="84"/>
    </row>
    <row r="1026" spans="6:6" x14ac:dyDescent="0.2">
      <c r="F1026" s="84"/>
    </row>
    <row r="1027" spans="6:6" x14ac:dyDescent="0.2">
      <c r="F1027" s="84"/>
    </row>
    <row r="1028" spans="6:6" x14ac:dyDescent="0.2">
      <c r="F1028" s="84"/>
    </row>
    <row r="1029" spans="6:6" x14ac:dyDescent="0.2">
      <c r="F1029" s="84"/>
    </row>
    <row r="1030" spans="6:6" x14ac:dyDescent="0.2">
      <c r="F1030" s="84"/>
    </row>
    <row r="1031" spans="6:6" x14ac:dyDescent="0.2">
      <c r="F1031" s="84"/>
    </row>
    <row r="1032" spans="6:6" x14ac:dyDescent="0.2">
      <c r="F1032" s="84"/>
    </row>
    <row r="1033" spans="6:6" x14ac:dyDescent="0.2">
      <c r="F1033" s="84"/>
    </row>
    <row r="1034" spans="6:6" x14ac:dyDescent="0.2">
      <c r="F1034" s="84"/>
    </row>
    <row r="1035" spans="6:6" x14ac:dyDescent="0.2">
      <c r="F1035" s="84"/>
    </row>
    <row r="1036" spans="6:6" x14ac:dyDescent="0.2">
      <c r="F1036" s="84"/>
    </row>
    <row r="1037" spans="6:6" x14ac:dyDescent="0.2">
      <c r="F1037" s="84"/>
    </row>
    <row r="1038" spans="6:6" x14ac:dyDescent="0.2">
      <c r="F1038" s="84"/>
    </row>
    <row r="1039" spans="6:6" x14ac:dyDescent="0.2">
      <c r="F1039" s="84"/>
    </row>
    <row r="1040" spans="6:6" x14ac:dyDescent="0.2">
      <c r="F1040" s="84"/>
    </row>
    <row r="1041" spans="6:6" x14ac:dyDescent="0.2">
      <c r="F1041" s="84"/>
    </row>
    <row r="1042" spans="6:6" x14ac:dyDescent="0.2">
      <c r="F1042" s="84"/>
    </row>
    <row r="1043" spans="6:6" x14ac:dyDescent="0.2">
      <c r="F1043" s="84"/>
    </row>
    <row r="1044" spans="6:6" x14ac:dyDescent="0.2">
      <c r="F1044" s="84"/>
    </row>
    <row r="1045" spans="6:6" x14ac:dyDescent="0.2">
      <c r="F1045" s="84"/>
    </row>
    <row r="1046" spans="6:6" x14ac:dyDescent="0.2">
      <c r="F1046" s="84"/>
    </row>
    <row r="1047" spans="6:6" x14ac:dyDescent="0.2">
      <c r="F1047" s="84"/>
    </row>
    <row r="1048" spans="6:6" x14ac:dyDescent="0.2">
      <c r="F1048" s="84"/>
    </row>
    <row r="1049" spans="6:6" x14ac:dyDescent="0.2">
      <c r="F1049" s="84"/>
    </row>
    <row r="1050" spans="6:6" x14ac:dyDescent="0.2">
      <c r="F1050" s="84"/>
    </row>
    <row r="1051" spans="6:6" x14ac:dyDescent="0.2">
      <c r="F1051" s="84"/>
    </row>
    <row r="1052" spans="6:6" x14ac:dyDescent="0.2">
      <c r="F1052" s="84"/>
    </row>
    <row r="1053" spans="6:6" x14ac:dyDescent="0.2">
      <c r="F1053" s="84"/>
    </row>
    <row r="1054" spans="6:6" x14ac:dyDescent="0.2">
      <c r="F1054" s="84"/>
    </row>
    <row r="1055" spans="6:6" x14ac:dyDescent="0.2">
      <c r="F1055" s="84"/>
    </row>
    <row r="1056" spans="6:6" x14ac:dyDescent="0.2">
      <c r="F1056" s="84"/>
    </row>
    <row r="1057" spans="6:6" x14ac:dyDescent="0.2">
      <c r="F1057" s="84"/>
    </row>
    <row r="1058" spans="6:6" x14ac:dyDescent="0.2">
      <c r="F1058" s="84"/>
    </row>
    <row r="1059" spans="6:6" x14ac:dyDescent="0.2">
      <c r="F1059" s="84"/>
    </row>
    <row r="1060" spans="6:6" x14ac:dyDescent="0.2">
      <c r="F1060" s="84"/>
    </row>
    <row r="1061" spans="6:6" x14ac:dyDescent="0.2">
      <c r="F1061" s="84"/>
    </row>
    <row r="1062" spans="6:6" x14ac:dyDescent="0.2">
      <c r="F1062" s="84"/>
    </row>
    <row r="1063" spans="6:6" x14ac:dyDescent="0.2">
      <c r="F1063" s="84"/>
    </row>
    <row r="1064" spans="6:6" x14ac:dyDescent="0.2">
      <c r="F1064" s="84"/>
    </row>
    <row r="1065" spans="6:6" x14ac:dyDescent="0.2">
      <c r="F1065" s="84"/>
    </row>
    <row r="1066" spans="6:6" x14ac:dyDescent="0.2">
      <c r="F1066" s="84"/>
    </row>
    <row r="1067" spans="6:6" x14ac:dyDescent="0.2">
      <c r="F1067" s="84"/>
    </row>
    <row r="1068" spans="6:6" x14ac:dyDescent="0.2">
      <c r="F1068" s="84"/>
    </row>
    <row r="1069" spans="6:6" x14ac:dyDescent="0.2">
      <c r="F1069" s="84"/>
    </row>
    <row r="1070" spans="6:6" x14ac:dyDescent="0.2">
      <c r="F1070" s="84"/>
    </row>
    <row r="1071" spans="6:6" x14ac:dyDescent="0.2">
      <c r="F1071" s="84"/>
    </row>
    <row r="1072" spans="6:6" x14ac:dyDescent="0.2">
      <c r="F1072" s="84"/>
    </row>
    <row r="1073" spans="6:6" x14ac:dyDescent="0.2">
      <c r="F1073" s="84"/>
    </row>
    <row r="1074" spans="6:6" x14ac:dyDescent="0.2">
      <c r="F1074" s="84"/>
    </row>
    <row r="1075" spans="6:6" x14ac:dyDescent="0.2">
      <c r="F1075" s="84"/>
    </row>
    <row r="1076" spans="6:6" x14ac:dyDescent="0.2">
      <c r="F1076" s="84"/>
    </row>
    <row r="1077" spans="6:6" x14ac:dyDescent="0.2">
      <c r="F1077" s="84"/>
    </row>
    <row r="1078" spans="6:6" x14ac:dyDescent="0.2">
      <c r="F1078" s="84"/>
    </row>
    <row r="1079" spans="6:6" x14ac:dyDescent="0.2">
      <c r="F1079" s="84"/>
    </row>
    <row r="1080" spans="6:6" x14ac:dyDescent="0.2">
      <c r="F1080" s="84"/>
    </row>
    <row r="1081" spans="6:6" x14ac:dyDescent="0.2">
      <c r="F1081" s="84"/>
    </row>
    <row r="1082" spans="6:6" x14ac:dyDescent="0.2">
      <c r="F1082" s="84"/>
    </row>
    <row r="1083" spans="6:6" x14ac:dyDescent="0.2">
      <c r="F1083" s="84"/>
    </row>
    <row r="1084" spans="6:6" x14ac:dyDescent="0.2">
      <c r="F1084" s="84"/>
    </row>
    <row r="1085" spans="6:6" x14ac:dyDescent="0.2">
      <c r="F1085" s="84"/>
    </row>
    <row r="1086" spans="6:6" x14ac:dyDescent="0.2">
      <c r="F1086" s="84"/>
    </row>
    <row r="1087" spans="6:6" x14ac:dyDescent="0.2">
      <c r="F1087" s="84"/>
    </row>
    <row r="1088" spans="6:6" x14ac:dyDescent="0.2">
      <c r="F1088" s="84"/>
    </row>
    <row r="1089" spans="6:6" x14ac:dyDescent="0.2">
      <c r="F1089" s="84"/>
    </row>
    <row r="1090" spans="6:6" x14ac:dyDescent="0.2">
      <c r="F1090" s="84"/>
    </row>
    <row r="1091" spans="6:6" x14ac:dyDescent="0.2">
      <c r="F1091" s="84"/>
    </row>
    <row r="1092" spans="6:6" x14ac:dyDescent="0.2">
      <c r="F1092" s="84"/>
    </row>
    <row r="1093" spans="6:6" x14ac:dyDescent="0.2">
      <c r="F1093" s="84"/>
    </row>
    <row r="1094" spans="6:6" x14ac:dyDescent="0.2">
      <c r="F1094" s="84"/>
    </row>
    <row r="1095" spans="6:6" x14ac:dyDescent="0.2">
      <c r="F1095" s="84"/>
    </row>
    <row r="1096" spans="6:6" x14ac:dyDescent="0.2">
      <c r="F1096" s="84"/>
    </row>
    <row r="1097" spans="6:6" x14ac:dyDescent="0.2">
      <c r="F1097" s="84"/>
    </row>
    <row r="1098" spans="6:6" x14ac:dyDescent="0.2">
      <c r="F1098" s="84"/>
    </row>
    <row r="1099" spans="6:6" x14ac:dyDescent="0.2">
      <c r="F1099" s="84"/>
    </row>
    <row r="1100" spans="6:6" x14ac:dyDescent="0.2">
      <c r="F1100" s="84"/>
    </row>
    <row r="1101" spans="6:6" x14ac:dyDescent="0.2">
      <c r="F1101" s="84"/>
    </row>
    <row r="1102" spans="6:6" x14ac:dyDescent="0.2">
      <c r="F1102" s="84"/>
    </row>
    <row r="1103" spans="6:6" x14ac:dyDescent="0.2">
      <c r="F1103" s="84"/>
    </row>
    <row r="1104" spans="6:6" x14ac:dyDescent="0.2">
      <c r="F1104" s="84"/>
    </row>
    <row r="1105" spans="6:6" x14ac:dyDescent="0.2">
      <c r="F1105" s="84"/>
    </row>
    <row r="1106" spans="6:6" x14ac:dyDescent="0.2">
      <c r="F1106" s="84"/>
    </row>
    <row r="1107" spans="6:6" x14ac:dyDescent="0.2">
      <c r="F1107" s="84"/>
    </row>
    <row r="1108" spans="6:6" x14ac:dyDescent="0.2">
      <c r="F1108" s="84"/>
    </row>
    <row r="1109" spans="6:6" x14ac:dyDescent="0.2">
      <c r="F1109" s="84"/>
    </row>
    <row r="1110" spans="6:6" x14ac:dyDescent="0.2">
      <c r="F1110" s="84"/>
    </row>
    <row r="1111" spans="6:6" x14ac:dyDescent="0.2">
      <c r="F1111" s="84"/>
    </row>
    <row r="1112" spans="6:6" x14ac:dyDescent="0.2">
      <c r="F1112" s="84"/>
    </row>
    <row r="1113" spans="6:6" x14ac:dyDescent="0.2">
      <c r="F1113" s="84"/>
    </row>
    <row r="1114" spans="6:6" x14ac:dyDescent="0.2">
      <c r="F1114" s="84"/>
    </row>
    <row r="1115" spans="6:6" x14ac:dyDescent="0.2">
      <c r="F1115" s="84"/>
    </row>
    <row r="1116" spans="6:6" x14ac:dyDescent="0.2">
      <c r="F1116" s="84"/>
    </row>
    <row r="1117" spans="6:6" x14ac:dyDescent="0.2">
      <c r="F1117" s="84"/>
    </row>
    <row r="1118" spans="6:6" x14ac:dyDescent="0.2">
      <c r="F1118" s="84"/>
    </row>
    <row r="1119" spans="6:6" x14ac:dyDescent="0.2">
      <c r="F1119" s="84"/>
    </row>
    <row r="1120" spans="6:6" x14ac:dyDescent="0.2">
      <c r="F1120" s="84"/>
    </row>
    <row r="1121" spans="6:6" x14ac:dyDescent="0.2">
      <c r="F1121" s="84"/>
    </row>
    <row r="1122" spans="6:6" x14ac:dyDescent="0.2">
      <c r="F1122" s="84"/>
    </row>
    <row r="1123" spans="6:6" x14ac:dyDescent="0.2">
      <c r="F1123" s="84"/>
    </row>
    <row r="1124" spans="6:6" x14ac:dyDescent="0.2">
      <c r="F1124" s="84"/>
    </row>
    <row r="1125" spans="6:6" x14ac:dyDescent="0.2">
      <c r="F1125" s="84"/>
    </row>
    <row r="1126" spans="6:6" x14ac:dyDescent="0.2">
      <c r="F1126" s="84"/>
    </row>
    <row r="1127" spans="6:6" x14ac:dyDescent="0.2">
      <c r="F1127" s="84"/>
    </row>
    <row r="1128" spans="6:6" x14ac:dyDescent="0.2">
      <c r="F1128" s="84"/>
    </row>
    <row r="1129" spans="6:6" x14ac:dyDescent="0.2">
      <c r="F1129" s="84"/>
    </row>
    <row r="1130" spans="6:6" x14ac:dyDescent="0.2">
      <c r="F1130" s="84"/>
    </row>
    <row r="1131" spans="6:6" x14ac:dyDescent="0.2">
      <c r="F1131" s="84"/>
    </row>
    <row r="1132" spans="6:6" x14ac:dyDescent="0.2">
      <c r="F1132" s="84"/>
    </row>
    <row r="1133" spans="6:6" x14ac:dyDescent="0.2">
      <c r="F1133" s="84"/>
    </row>
    <row r="1134" spans="6:6" x14ac:dyDescent="0.2">
      <c r="F1134" s="84"/>
    </row>
    <row r="1135" spans="6:6" x14ac:dyDescent="0.2">
      <c r="F1135" s="84"/>
    </row>
    <row r="1136" spans="6:6" x14ac:dyDescent="0.2">
      <c r="F1136" s="84"/>
    </row>
    <row r="1137" spans="6:6" x14ac:dyDescent="0.2">
      <c r="F1137" s="84"/>
    </row>
    <row r="1138" spans="6:6" x14ac:dyDescent="0.2">
      <c r="F1138" s="84"/>
    </row>
    <row r="1139" spans="6:6" x14ac:dyDescent="0.2">
      <c r="F1139" s="84"/>
    </row>
    <row r="1140" spans="6:6" x14ac:dyDescent="0.2">
      <c r="F1140" s="84"/>
    </row>
    <row r="1141" spans="6:6" x14ac:dyDescent="0.2">
      <c r="F1141" s="84"/>
    </row>
    <row r="1142" spans="6:6" x14ac:dyDescent="0.2">
      <c r="F1142" s="84"/>
    </row>
    <row r="1143" spans="6:6" x14ac:dyDescent="0.2">
      <c r="F1143" s="84"/>
    </row>
    <row r="1144" spans="6:6" x14ac:dyDescent="0.2">
      <c r="F1144" s="84"/>
    </row>
    <row r="1145" spans="6:6" x14ac:dyDescent="0.2">
      <c r="F1145" s="84"/>
    </row>
    <row r="1146" spans="6:6" x14ac:dyDescent="0.2">
      <c r="F1146" s="84"/>
    </row>
    <row r="1147" spans="6:6" x14ac:dyDescent="0.2">
      <c r="F1147" s="84"/>
    </row>
    <row r="1148" spans="6:6" x14ac:dyDescent="0.2">
      <c r="F1148" s="84"/>
    </row>
    <row r="1149" spans="6:6" x14ac:dyDescent="0.2">
      <c r="F1149" s="84"/>
    </row>
    <row r="1150" spans="6:6" x14ac:dyDescent="0.2">
      <c r="F1150" s="84"/>
    </row>
    <row r="1151" spans="6:6" x14ac:dyDescent="0.2">
      <c r="F1151" s="84"/>
    </row>
    <row r="1152" spans="6:6" x14ac:dyDescent="0.2">
      <c r="F1152" s="84"/>
    </row>
    <row r="1153" spans="6:6" x14ac:dyDescent="0.2">
      <c r="F1153" s="84"/>
    </row>
    <row r="1154" spans="6:6" x14ac:dyDescent="0.2">
      <c r="F1154" s="84"/>
    </row>
    <row r="1155" spans="6:6" x14ac:dyDescent="0.2">
      <c r="F1155" s="84"/>
    </row>
    <row r="1156" spans="6:6" x14ac:dyDescent="0.2">
      <c r="F1156" s="84"/>
    </row>
    <row r="1157" spans="6:6" x14ac:dyDescent="0.2">
      <c r="F1157" s="84"/>
    </row>
    <row r="1158" spans="6:6" x14ac:dyDescent="0.2">
      <c r="F1158" s="84"/>
    </row>
    <row r="1159" spans="6:6" x14ac:dyDescent="0.2">
      <c r="F1159" s="84"/>
    </row>
    <row r="1160" spans="6:6" x14ac:dyDescent="0.2">
      <c r="F1160" s="84"/>
    </row>
    <row r="1161" spans="6:6" x14ac:dyDescent="0.2">
      <c r="F1161" s="84"/>
    </row>
    <row r="1162" spans="6:6" x14ac:dyDescent="0.2">
      <c r="F1162" s="84"/>
    </row>
    <row r="1163" spans="6:6" x14ac:dyDescent="0.2">
      <c r="F1163" s="84"/>
    </row>
    <row r="1164" spans="6:6" x14ac:dyDescent="0.2">
      <c r="F1164" s="84"/>
    </row>
    <row r="1165" spans="6:6" x14ac:dyDescent="0.2">
      <c r="F1165" s="84"/>
    </row>
    <row r="1166" spans="6:6" x14ac:dyDescent="0.2">
      <c r="F1166" s="84"/>
    </row>
    <row r="1167" spans="6:6" x14ac:dyDescent="0.2">
      <c r="F1167" s="84"/>
    </row>
    <row r="1168" spans="6:6" x14ac:dyDescent="0.2">
      <c r="F1168" s="84"/>
    </row>
    <row r="1169" spans="6:6" x14ac:dyDescent="0.2">
      <c r="F1169" s="84"/>
    </row>
    <row r="1170" spans="6:6" x14ac:dyDescent="0.2">
      <c r="F1170" s="84"/>
    </row>
    <row r="1171" spans="6:6" x14ac:dyDescent="0.2">
      <c r="F1171" s="84"/>
    </row>
    <row r="1172" spans="6:6" x14ac:dyDescent="0.2">
      <c r="F1172" s="84"/>
    </row>
    <row r="1173" spans="6:6" x14ac:dyDescent="0.2">
      <c r="F1173" s="84"/>
    </row>
    <row r="1174" spans="6:6" x14ac:dyDescent="0.2">
      <c r="F1174" s="84"/>
    </row>
    <row r="1175" spans="6:6" x14ac:dyDescent="0.2">
      <c r="F1175" s="84"/>
    </row>
    <row r="1176" spans="6:6" x14ac:dyDescent="0.2">
      <c r="F1176" s="84"/>
    </row>
    <row r="1177" spans="6:6" x14ac:dyDescent="0.2">
      <c r="F1177" s="84"/>
    </row>
    <row r="1178" spans="6:6" x14ac:dyDescent="0.2">
      <c r="F1178" s="84"/>
    </row>
    <row r="1179" spans="6:6" x14ac:dyDescent="0.2">
      <c r="F1179" s="84"/>
    </row>
    <row r="1180" spans="6:6" x14ac:dyDescent="0.2">
      <c r="F1180" s="84"/>
    </row>
    <row r="1181" spans="6:6" x14ac:dyDescent="0.2">
      <c r="F1181" s="84"/>
    </row>
    <row r="1182" spans="6:6" x14ac:dyDescent="0.2">
      <c r="F1182" s="84"/>
    </row>
    <row r="1183" spans="6:6" x14ac:dyDescent="0.2">
      <c r="F1183" s="84"/>
    </row>
    <row r="1184" spans="6:6" x14ac:dyDescent="0.2">
      <c r="F1184" s="84"/>
    </row>
    <row r="1185" spans="6:6" x14ac:dyDescent="0.2">
      <c r="F1185" s="84"/>
    </row>
    <row r="1186" spans="6:6" x14ac:dyDescent="0.2">
      <c r="F1186" s="84"/>
    </row>
    <row r="1187" spans="6:6" x14ac:dyDescent="0.2">
      <c r="F1187" s="84"/>
    </row>
    <row r="1188" spans="6:6" x14ac:dyDescent="0.2">
      <c r="F1188" s="84"/>
    </row>
    <row r="1189" spans="6:6" x14ac:dyDescent="0.2">
      <c r="F1189" s="84"/>
    </row>
    <row r="1190" spans="6:6" x14ac:dyDescent="0.2">
      <c r="F1190" s="84"/>
    </row>
    <row r="1191" spans="6:6" x14ac:dyDescent="0.2">
      <c r="F1191" s="84"/>
    </row>
    <row r="1192" spans="6:6" x14ac:dyDescent="0.2">
      <c r="F1192" s="84"/>
    </row>
    <row r="1193" spans="6:6" x14ac:dyDescent="0.2">
      <c r="F1193" s="84"/>
    </row>
    <row r="1194" spans="6:6" x14ac:dyDescent="0.2">
      <c r="F1194" s="84"/>
    </row>
    <row r="1195" spans="6:6" x14ac:dyDescent="0.2">
      <c r="F1195" s="84"/>
    </row>
    <row r="1196" spans="6:6" x14ac:dyDescent="0.2">
      <c r="F1196" s="84"/>
    </row>
    <row r="1197" spans="6:6" x14ac:dyDescent="0.2">
      <c r="F1197" s="84"/>
    </row>
    <row r="1198" spans="6:6" x14ac:dyDescent="0.2">
      <c r="F1198" s="84"/>
    </row>
    <row r="1199" spans="6:6" x14ac:dyDescent="0.2">
      <c r="F1199" s="84"/>
    </row>
    <row r="1200" spans="6:6" x14ac:dyDescent="0.2">
      <c r="F1200" s="84"/>
    </row>
    <row r="1201" spans="6:6" x14ac:dyDescent="0.2">
      <c r="F1201" s="84"/>
    </row>
    <row r="1202" spans="6:6" x14ac:dyDescent="0.2">
      <c r="F1202" s="84"/>
    </row>
    <row r="1203" spans="6:6" x14ac:dyDescent="0.2">
      <c r="F1203" s="84"/>
    </row>
    <row r="1204" spans="6:6" x14ac:dyDescent="0.2">
      <c r="F1204" s="84"/>
    </row>
    <row r="1205" spans="6:6" x14ac:dyDescent="0.2">
      <c r="F1205" s="84"/>
    </row>
    <row r="1206" spans="6:6" x14ac:dyDescent="0.2">
      <c r="F1206" s="84"/>
    </row>
    <row r="1207" spans="6:6" x14ac:dyDescent="0.2">
      <c r="F1207" s="84"/>
    </row>
    <row r="1208" spans="6:6" x14ac:dyDescent="0.2">
      <c r="F1208" s="84"/>
    </row>
    <row r="1209" spans="6:6" x14ac:dyDescent="0.2">
      <c r="F1209" s="84"/>
    </row>
    <row r="1210" spans="6:6" x14ac:dyDescent="0.2">
      <c r="F1210" s="84"/>
    </row>
    <row r="1211" spans="6:6" x14ac:dyDescent="0.2">
      <c r="F1211" s="84"/>
    </row>
    <row r="1212" spans="6:6" x14ac:dyDescent="0.2">
      <c r="F1212" s="84"/>
    </row>
    <row r="1213" spans="6:6" x14ac:dyDescent="0.2">
      <c r="F1213" s="84"/>
    </row>
    <row r="1214" spans="6:6" x14ac:dyDescent="0.2">
      <c r="F1214" s="84"/>
    </row>
    <row r="1215" spans="6:6" x14ac:dyDescent="0.2">
      <c r="F1215" s="84"/>
    </row>
    <row r="1216" spans="6:6" x14ac:dyDescent="0.2">
      <c r="F1216" s="84"/>
    </row>
    <row r="1217" spans="6:6" x14ac:dyDescent="0.2">
      <c r="F1217" s="84"/>
    </row>
    <row r="1218" spans="6:6" x14ac:dyDescent="0.2">
      <c r="F1218" s="84"/>
    </row>
    <row r="1219" spans="6:6" x14ac:dyDescent="0.2">
      <c r="F1219" s="84"/>
    </row>
    <row r="1220" spans="6:6" x14ac:dyDescent="0.2">
      <c r="F1220" s="84"/>
    </row>
    <row r="1221" spans="6:6" x14ac:dyDescent="0.2">
      <c r="F1221" s="84"/>
    </row>
    <row r="1222" spans="6:6" x14ac:dyDescent="0.2">
      <c r="F1222" s="84"/>
    </row>
    <row r="1223" spans="6:6" x14ac:dyDescent="0.2">
      <c r="F1223" s="84"/>
    </row>
    <row r="1224" spans="6:6" x14ac:dyDescent="0.2">
      <c r="F1224" s="84"/>
    </row>
    <row r="1225" spans="6:6" x14ac:dyDescent="0.2">
      <c r="F1225" s="84"/>
    </row>
    <row r="1226" spans="6:6" x14ac:dyDescent="0.2">
      <c r="F1226" s="84"/>
    </row>
    <row r="1227" spans="6:6" x14ac:dyDescent="0.2">
      <c r="F1227" s="84"/>
    </row>
    <row r="1228" spans="6:6" x14ac:dyDescent="0.2">
      <c r="F1228" s="84"/>
    </row>
    <row r="1229" spans="6:6" x14ac:dyDescent="0.2">
      <c r="F1229" s="84"/>
    </row>
    <row r="1230" spans="6:6" x14ac:dyDescent="0.2">
      <c r="F1230" s="84"/>
    </row>
    <row r="1231" spans="6:6" x14ac:dyDescent="0.2">
      <c r="F1231" s="84"/>
    </row>
    <row r="1232" spans="6:6" x14ac:dyDescent="0.2">
      <c r="F1232" s="84"/>
    </row>
    <row r="1233" spans="6:6" x14ac:dyDescent="0.2">
      <c r="F1233" s="84"/>
    </row>
    <row r="1234" spans="6:6" x14ac:dyDescent="0.2">
      <c r="F1234" s="84"/>
    </row>
    <row r="1235" spans="6:6" x14ac:dyDescent="0.2">
      <c r="F1235" s="84"/>
    </row>
    <row r="1236" spans="6:6" x14ac:dyDescent="0.2">
      <c r="F1236" s="84"/>
    </row>
    <row r="1237" spans="6:6" x14ac:dyDescent="0.2">
      <c r="F1237" s="84"/>
    </row>
    <row r="1238" spans="6:6" x14ac:dyDescent="0.2">
      <c r="F1238" s="84"/>
    </row>
    <row r="1239" spans="6:6" x14ac:dyDescent="0.2">
      <c r="F1239" s="84"/>
    </row>
    <row r="1240" spans="6:6" x14ac:dyDescent="0.2">
      <c r="F1240" s="84"/>
    </row>
    <row r="1241" spans="6:6" x14ac:dyDescent="0.2">
      <c r="F1241" s="84"/>
    </row>
    <row r="1242" spans="6:6" x14ac:dyDescent="0.2">
      <c r="F1242" s="84"/>
    </row>
    <row r="1243" spans="6:6" x14ac:dyDescent="0.2">
      <c r="F1243" s="84"/>
    </row>
    <row r="1244" spans="6:6" x14ac:dyDescent="0.2">
      <c r="F1244" s="84"/>
    </row>
    <row r="1245" spans="6:6" x14ac:dyDescent="0.2">
      <c r="F1245" s="84"/>
    </row>
    <row r="1246" spans="6:6" x14ac:dyDescent="0.2">
      <c r="F1246" s="84"/>
    </row>
    <row r="1247" spans="6:6" x14ac:dyDescent="0.2">
      <c r="F1247" s="84"/>
    </row>
    <row r="1248" spans="6:6" x14ac:dyDescent="0.2">
      <c r="F1248" s="84"/>
    </row>
    <row r="1249" spans="6:6" x14ac:dyDescent="0.2">
      <c r="F1249" s="84"/>
    </row>
    <row r="1250" spans="6:6" x14ac:dyDescent="0.2">
      <c r="F1250" s="84"/>
    </row>
    <row r="1251" spans="6:6" x14ac:dyDescent="0.2">
      <c r="F1251" s="84"/>
    </row>
    <row r="1252" spans="6:6" x14ac:dyDescent="0.2">
      <c r="F1252" s="84"/>
    </row>
    <row r="1253" spans="6:6" x14ac:dyDescent="0.2">
      <c r="F1253" s="84"/>
    </row>
    <row r="1254" spans="6:6" x14ac:dyDescent="0.2">
      <c r="F1254" s="84"/>
    </row>
    <row r="1255" spans="6:6" x14ac:dyDescent="0.2">
      <c r="F1255" s="84"/>
    </row>
    <row r="1256" spans="6:6" x14ac:dyDescent="0.2">
      <c r="F1256" s="84"/>
    </row>
    <row r="1257" spans="6:6" x14ac:dyDescent="0.2">
      <c r="F1257" s="84"/>
    </row>
    <row r="1258" spans="6:6" x14ac:dyDescent="0.2">
      <c r="F1258" s="84"/>
    </row>
    <row r="1259" spans="6:6" x14ac:dyDescent="0.2">
      <c r="F1259" s="84"/>
    </row>
    <row r="1260" spans="6:6" x14ac:dyDescent="0.2">
      <c r="F1260" s="84"/>
    </row>
    <row r="1261" spans="6:6" x14ac:dyDescent="0.2">
      <c r="F1261" s="84"/>
    </row>
    <row r="1262" spans="6:6" x14ac:dyDescent="0.2">
      <c r="F1262" s="84"/>
    </row>
    <row r="1263" spans="6:6" x14ac:dyDescent="0.2">
      <c r="F1263" s="84"/>
    </row>
    <row r="1264" spans="6:6" x14ac:dyDescent="0.2">
      <c r="F1264" s="84"/>
    </row>
    <row r="1265" spans="6:6" x14ac:dyDescent="0.2">
      <c r="F1265" s="84"/>
    </row>
    <row r="1266" spans="6:6" x14ac:dyDescent="0.2">
      <c r="F1266" s="84"/>
    </row>
    <row r="1267" spans="6:6" x14ac:dyDescent="0.2">
      <c r="F1267" s="84"/>
    </row>
    <row r="1268" spans="6:6" x14ac:dyDescent="0.2">
      <c r="F1268" s="84"/>
    </row>
    <row r="1269" spans="6:6" x14ac:dyDescent="0.2">
      <c r="F1269" s="84"/>
    </row>
    <row r="1270" spans="6:6" x14ac:dyDescent="0.2">
      <c r="F1270" s="84"/>
    </row>
    <row r="1271" spans="6:6" x14ac:dyDescent="0.2">
      <c r="F1271" s="84"/>
    </row>
    <row r="1272" spans="6:6" x14ac:dyDescent="0.2">
      <c r="F1272" s="84"/>
    </row>
    <row r="1273" spans="6:6" x14ac:dyDescent="0.2">
      <c r="F1273" s="84"/>
    </row>
    <row r="1274" spans="6:6" x14ac:dyDescent="0.2">
      <c r="F1274" s="84"/>
    </row>
    <row r="1275" spans="6:6" x14ac:dyDescent="0.2">
      <c r="F1275" s="84"/>
    </row>
    <row r="1276" spans="6:6" x14ac:dyDescent="0.2">
      <c r="F1276" s="84"/>
    </row>
    <row r="1277" spans="6:6" x14ac:dyDescent="0.2">
      <c r="F1277" s="84"/>
    </row>
    <row r="1278" spans="6:6" x14ac:dyDescent="0.2">
      <c r="F1278" s="84"/>
    </row>
    <row r="1279" spans="6:6" x14ac:dyDescent="0.2">
      <c r="F1279" s="84"/>
    </row>
    <row r="1280" spans="6:6" x14ac:dyDescent="0.2">
      <c r="F1280" s="84"/>
    </row>
    <row r="1281" spans="6:6" x14ac:dyDescent="0.2">
      <c r="F1281" s="84"/>
    </row>
    <row r="1282" spans="6:6" x14ac:dyDescent="0.2">
      <c r="F1282" s="84"/>
    </row>
    <row r="1283" spans="6:6" x14ac:dyDescent="0.2">
      <c r="F1283" s="84"/>
    </row>
    <row r="1284" spans="6:6" x14ac:dyDescent="0.2">
      <c r="F1284" s="84"/>
    </row>
    <row r="1285" spans="6:6" x14ac:dyDescent="0.2">
      <c r="F1285" s="84"/>
    </row>
    <row r="1286" spans="6:6" x14ac:dyDescent="0.2">
      <c r="F1286" s="84"/>
    </row>
    <row r="1287" spans="6:6" x14ac:dyDescent="0.2">
      <c r="F1287" s="84"/>
    </row>
    <row r="1288" spans="6:6" x14ac:dyDescent="0.2">
      <c r="F1288" s="84"/>
    </row>
    <row r="1289" spans="6:6" x14ac:dyDescent="0.2">
      <c r="F1289" s="84"/>
    </row>
    <row r="1290" spans="6:6" x14ac:dyDescent="0.2">
      <c r="F1290" s="84"/>
    </row>
    <row r="1291" spans="6:6" x14ac:dyDescent="0.2">
      <c r="F1291" s="84"/>
    </row>
    <row r="1292" spans="6:6" x14ac:dyDescent="0.2">
      <c r="F1292" s="84"/>
    </row>
    <row r="1293" spans="6:6" x14ac:dyDescent="0.2">
      <c r="F1293" s="84"/>
    </row>
    <row r="1294" spans="6:6" x14ac:dyDescent="0.2">
      <c r="F1294" s="84"/>
    </row>
    <row r="1295" spans="6:6" x14ac:dyDescent="0.2">
      <c r="F1295" s="84"/>
    </row>
    <row r="1296" spans="6:6" x14ac:dyDescent="0.2">
      <c r="F1296" s="84"/>
    </row>
    <row r="1297" spans="6:6" x14ac:dyDescent="0.2">
      <c r="F1297" s="84"/>
    </row>
    <row r="1298" spans="6:6" x14ac:dyDescent="0.2">
      <c r="F1298" s="84"/>
    </row>
    <row r="1299" spans="6:6" x14ac:dyDescent="0.2">
      <c r="F1299" s="84"/>
    </row>
    <row r="1300" spans="6:6" x14ac:dyDescent="0.2">
      <c r="F1300" s="84"/>
    </row>
    <row r="1301" spans="6:6" x14ac:dyDescent="0.2">
      <c r="F1301" s="84"/>
    </row>
    <row r="1302" spans="6:6" x14ac:dyDescent="0.2">
      <c r="F1302" s="84"/>
    </row>
    <row r="1303" spans="6:6" x14ac:dyDescent="0.2">
      <c r="F1303" s="84"/>
    </row>
    <row r="1304" spans="6:6" x14ac:dyDescent="0.2">
      <c r="F1304" s="84"/>
    </row>
    <row r="1305" spans="6:6" x14ac:dyDescent="0.2">
      <c r="F1305" s="84"/>
    </row>
    <row r="1306" spans="6:6" x14ac:dyDescent="0.2">
      <c r="F1306" s="84"/>
    </row>
    <row r="1307" spans="6:6" x14ac:dyDescent="0.2">
      <c r="F1307" s="84"/>
    </row>
    <row r="1308" spans="6:6" x14ac:dyDescent="0.2">
      <c r="F1308" s="84"/>
    </row>
    <row r="1309" spans="6:6" x14ac:dyDescent="0.2">
      <c r="F1309" s="84"/>
    </row>
    <row r="1310" spans="6:6" x14ac:dyDescent="0.2">
      <c r="F1310" s="84"/>
    </row>
    <row r="1311" spans="6:6" x14ac:dyDescent="0.2">
      <c r="F1311" s="84"/>
    </row>
    <row r="1312" spans="6:6" x14ac:dyDescent="0.2">
      <c r="F1312" s="84"/>
    </row>
    <row r="1313" spans="6:6" x14ac:dyDescent="0.2">
      <c r="F1313" s="84"/>
    </row>
    <row r="1314" spans="6:6" x14ac:dyDescent="0.2">
      <c r="F1314" s="84"/>
    </row>
    <row r="1315" spans="6:6" x14ac:dyDescent="0.2">
      <c r="F1315" s="84"/>
    </row>
    <row r="1316" spans="6:6" x14ac:dyDescent="0.2">
      <c r="F1316" s="84"/>
    </row>
    <row r="1317" spans="6:6" x14ac:dyDescent="0.2">
      <c r="F1317" s="84"/>
    </row>
    <row r="1318" spans="6:6" x14ac:dyDescent="0.2">
      <c r="F1318" s="84"/>
    </row>
    <row r="1319" spans="6:6" x14ac:dyDescent="0.2">
      <c r="F1319" s="84"/>
    </row>
    <row r="1320" spans="6:6" x14ac:dyDescent="0.2">
      <c r="F1320" s="84"/>
    </row>
    <row r="1321" spans="6:6" x14ac:dyDescent="0.2">
      <c r="F1321" s="84"/>
    </row>
    <row r="1322" spans="6:6" x14ac:dyDescent="0.2">
      <c r="F1322" s="84"/>
    </row>
    <row r="1323" spans="6:6" x14ac:dyDescent="0.2">
      <c r="F1323" s="84"/>
    </row>
    <row r="1324" spans="6:6" x14ac:dyDescent="0.2">
      <c r="F1324" s="84"/>
    </row>
    <row r="1325" spans="6:6" x14ac:dyDescent="0.2">
      <c r="F1325" s="84"/>
    </row>
    <row r="1326" spans="6:6" x14ac:dyDescent="0.2">
      <c r="F1326" s="84"/>
    </row>
    <row r="1327" spans="6:6" x14ac:dyDescent="0.2">
      <c r="F1327" s="84"/>
    </row>
    <row r="1328" spans="6:6" x14ac:dyDescent="0.2">
      <c r="F1328" s="84"/>
    </row>
    <row r="1329" spans="6:6" x14ac:dyDescent="0.2">
      <c r="F1329" s="84"/>
    </row>
    <row r="1330" spans="6:6" x14ac:dyDescent="0.2">
      <c r="F1330" s="84"/>
    </row>
    <row r="1331" spans="6:6" x14ac:dyDescent="0.2">
      <c r="F1331" s="84"/>
    </row>
    <row r="1332" spans="6:6" x14ac:dyDescent="0.2">
      <c r="F1332" s="84"/>
    </row>
    <row r="1333" spans="6:6" x14ac:dyDescent="0.2">
      <c r="F1333" s="84"/>
    </row>
    <row r="1334" spans="6:6" x14ac:dyDescent="0.2">
      <c r="F1334" s="84"/>
    </row>
    <row r="1335" spans="6:6" x14ac:dyDescent="0.2">
      <c r="F1335" s="84"/>
    </row>
    <row r="1336" spans="6:6" x14ac:dyDescent="0.2">
      <c r="F1336" s="84"/>
    </row>
    <row r="1337" spans="6:6" x14ac:dyDescent="0.2">
      <c r="F1337" s="84"/>
    </row>
    <row r="1338" spans="6:6" x14ac:dyDescent="0.2">
      <c r="F1338" s="84"/>
    </row>
    <row r="1339" spans="6:6" x14ac:dyDescent="0.2">
      <c r="F1339" s="84"/>
    </row>
    <row r="1340" spans="6:6" x14ac:dyDescent="0.2">
      <c r="F1340" s="84"/>
    </row>
    <row r="1341" spans="6:6" x14ac:dyDescent="0.2">
      <c r="F1341" s="84"/>
    </row>
    <row r="1342" spans="6:6" x14ac:dyDescent="0.2">
      <c r="F1342" s="84"/>
    </row>
    <row r="1343" spans="6:6" x14ac:dyDescent="0.2">
      <c r="F1343" s="84"/>
    </row>
    <row r="1344" spans="6:6" x14ac:dyDescent="0.2">
      <c r="F1344" s="84"/>
    </row>
    <row r="1345" spans="6:6" x14ac:dyDescent="0.2">
      <c r="F1345" s="84"/>
    </row>
    <row r="1346" spans="6:6" x14ac:dyDescent="0.2">
      <c r="F1346" s="84"/>
    </row>
    <row r="1347" spans="6:6" x14ac:dyDescent="0.2">
      <c r="F1347" s="84"/>
    </row>
    <row r="1348" spans="6:6" x14ac:dyDescent="0.2">
      <c r="F1348" s="84"/>
    </row>
    <row r="1349" spans="6:6" x14ac:dyDescent="0.2">
      <c r="F1349" s="84"/>
    </row>
    <row r="1350" spans="6:6" x14ac:dyDescent="0.2">
      <c r="F1350" s="84"/>
    </row>
    <row r="1351" spans="6:6" x14ac:dyDescent="0.2">
      <c r="F1351" s="84"/>
    </row>
    <row r="1352" spans="6:6" x14ac:dyDescent="0.2">
      <c r="F1352" s="84"/>
    </row>
    <row r="1353" spans="6:6" x14ac:dyDescent="0.2">
      <c r="F1353" s="84"/>
    </row>
    <row r="1354" spans="6:6" x14ac:dyDescent="0.2">
      <c r="F1354" s="84"/>
    </row>
    <row r="1355" spans="6:6" x14ac:dyDescent="0.2">
      <c r="F1355" s="84"/>
    </row>
    <row r="1356" spans="6:6" x14ac:dyDescent="0.2">
      <c r="F1356" s="84"/>
    </row>
    <row r="1357" spans="6:6" x14ac:dyDescent="0.2">
      <c r="F1357" s="84"/>
    </row>
    <row r="1358" spans="6:6" x14ac:dyDescent="0.2">
      <c r="F1358" s="84"/>
    </row>
    <row r="1359" spans="6:6" x14ac:dyDescent="0.2">
      <c r="F1359" s="84"/>
    </row>
    <row r="1360" spans="6:6" x14ac:dyDescent="0.2">
      <c r="F1360" s="84"/>
    </row>
    <row r="1361" spans="6:6" x14ac:dyDescent="0.2">
      <c r="F1361" s="84"/>
    </row>
    <row r="1362" spans="6:6" x14ac:dyDescent="0.2">
      <c r="F1362" s="84"/>
    </row>
    <row r="1363" spans="6:6" x14ac:dyDescent="0.2">
      <c r="F1363" s="84"/>
    </row>
    <row r="1364" spans="6:6" x14ac:dyDescent="0.2">
      <c r="F1364" s="84"/>
    </row>
    <row r="1365" spans="6:6" x14ac:dyDescent="0.2">
      <c r="F1365" s="84"/>
    </row>
    <row r="1366" spans="6:6" x14ac:dyDescent="0.2">
      <c r="F1366" s="84"/>
    </row>
    <row r="1367" spans="6:6" x14ac:dyDescent="0.2">
      <c r="F1367" s="84"/>
    </row>
    <row r="1368" spans="6:6" x14ac:dyDescent="0.2">
      <c r="F1368" s="84"/>
    </row>
    <row r="1369" spans="6:6" x14ac:dyDescent="0.2">
      <c r="F1369" s="84"/>
    </row>
    <row r="1370" spans="6:6" x14ac:dyDescent="0.2">
      <c r="F1370" s="84"/>
    </row>
    <row r="1371" spans="6:6" x14ac:dyDescent="0.2">
      <c r="F1371" s="84"/>
    </row>
    <row r="1372" spans="6:6" x14ac:dyDescent="0.2">
      <c r="F1372" s="84"/>
    </row>
    <row r="1373" spans="6:6" x14ac:dyDescent="0.2">
      <c r="F1373" s="84"/>
    </row>
    <row r="1374" spans="6:6" x14ac:dyDescent="0.2">
      <c r="F1374" s="84"/>
    </row>
    <row r="1375" spans="6:6" x14ac:dyDescent="0.2">
      <c r="F1375" s="84"/>
    </row>
    <row r="1376" spans="6:6" x14ac:dyDescent="0.2">
      <c r="F1376" s="84"/>
    </row>
    <row r="1377" spans="6:6" x14ac:dyDescent="0.2">
      <c r="F1377" s="84"/>
    </row>
    <row r="1378" spans="6:6" x14ac:dyDescent="0.2">
      <c r="F1378" s="84"/>
    </row>
    <row r="1379" spans="6:6" x14ac:dyDescent="0.2">
      <c r="F1379" s="84"/>
    </row>
    <row r="1380" spans="6:6" x14ac:dyDescent="0.2">
      <c r="F1380" s="84"/>
    </row>
    <row r="1381" spans="6:6" x14ac:dyDescent="0.2">
      <c r="F1381" s="84"/>
    </row>
    <row r="1382" spans="6:6" x14ac:dyDescent="0.2">
      <c r="F1382" s="84"/>
    </row>
    <row r="1383" spans="6:6" x14ac:dyDescent="0.2">
      <c r="F1383" s="84"/>
    </row>
    <row r="1384" spans="6:6" x14ac:dyDescent="0.2">
      <c r="F1384" s="84"/>
    </row>
    <row r="1385" spans="6:6" x14ac:dyDescent="0.2">
      <c r="F1385" s="84"/>
    </row>
    <row r="1386" spans="6:6" x14ac:dyDescent="0.2">
      <c r="F1386" s="84"/>
    </row>
    <row r="1387" spans="6:6" x14ac:dyDescent="0.2">
      <c r="F1387" s="84"/>
    </row>
    <row r="1388" spans="6:6" x14ac:dyDescent="0.2">
      <c r="F1388" s="84"/>
    </row>
    <row r="1389" spans="6:6" x14ac:dyDescent="0.2">
      <c r="F1389" s="84"/>
    </row>
    <row r="1390" spans="6:6" x14ac:dyDescent="0.2">
      <c r="F1390" s="84"/>
    </row>
    <row r="1391" spans="6:6" x14ac:dyDescent="0.2">
      <c r="F1391" s="84"/>
    </row>
    <row r="1392" spans="6:6" x14ac:dyDescent="0.2">
      <c r="F1392" s="84"/>
    </row>
    <row r="1393" spans="6:6" x14ac:dyDescent="0.2">
      <c r="F1393" s="84"/>
    </row>
    <row r="1394" spans="6:6" x14ac:dyDescent="0.2">
      <c r="F1394" s="84"/>
    </row>
    <row r="1395" spans="6:6" x14ac:dyDescent="0.2">
      <c r="F1395" s="84"/>
    </row>
    <row r="1396" spans="6:6" x14ac:dyDescent="0.2">
      <c r="F1396" s="84"/>
    </row>
    <row r="1397" spans="6:6" x14ac:dyDescent="0.2">
      <c r="F1397" s="84"/>
    </row>
    <row r="1398" spans="6:6" x14ac:dyDescent="0.2">
      <c r="F1398" s="84"/>
    </row>
    <row r="1399" spans="6:6" x14ac:dyDescent="0.2">
      <c r="F1399" s="84"/>
    </row>
    <row r="1400" spans="6:6" x14ac:dyDescent="0.2">
      <c r="F1400" s="84"/>
    </row>
    <row r="1401" spans="6:6" x14ac:dyDescent="0.2">
      <c r="F1401" s="84"/>
    </row>
    <row r="1402" spans="6:6" x14ac:dyDescent="0.2">
      <c r="F1402" s="84"/>
    </row>
    <row r="1403" spans="6:6" x14ac:dyDescent="0.2">
      <c r="F1403" s="84"/>
    </row>
    <row r="1404" spans="6:6" x14ac:dyDescent="0.2">
      <c r="F1404" s="84"/>
    </row>
    <row r="1405" spans="6:6" x14ac:dyDescent="0.2">
      <c r="F1405" s="84"/>
    </row>
    <row r="1406" spans="6:6" x14ac:dyDescent="0.2">
      <c r="F1406" s="84"/>
    </row>
    <row r="1407" spans="6:6" x14ac:dyDescent="0.2">
      <c r="F1407" s="84"/>
    </row>
    <row r="1408" spans="6:6" x14ac:dyDescent="0.2">
      <c r="F1408" s="84"/>
    </row>
    <row r="1409" spans="6:6" x14ac:dyDescent="0.2">
      <c r="F1409" s="84"/>
    </row>
    <row r="1410" spans="6:6" x14ac:dyDescent="0.2">
      <c r="F1410" s="84"/>
    </row>
    <row r="1411" spans="6:6" x14ac:dyDescent="0.2">
      <c r="F1411" s="84"/>
    </row>
    <row r="1412" spans="6:6" x14ac:dyDescent="0.2">
      <c r="F1412" s="8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J1023"/>
  <sheetViews>
    <sheetView tabSelected="1" zoomScale="80" zoomScaleNormal="80" workbookViewId="0">
      <selection activeCell="K14" sqref="K14"/>
    </sheetView>
  </sheetViews>
  <sheetFormatPr defaultColWidth="9.140625" defaultRowHeight="12.75" x14ac:dyDescent="0.2"/>
  <cols>
    <col min="1" max="1" width="4.28515625" style="1" customWidth="1"/>
    <col min="2" max="2" width="7.28515625" style="1" customWidth="1"/>
    <col min="3" max="3" width="8.140625" style="1" customWidth="1"/>
    <col min="4" max="4" width="67.42578125" style="1" customWidth="1"/>
    <col min="5" max="5" width="8" style="1" customWidth="1"/>
    <col min="6" max="6" width="4.140625" style="2" customWidth="1"/>
    <col min="7" max="7" width="60.7109375" style="1" customWidth="1"/>
    <col min="8" max="8" width="8.28515625" style="1" customWidth="1"/>
    <col min="9" max="16384" width="9.140625" style="1"/>
  </cols>
  <sheetData>
    <row r="1" spans="1:8" ht="20.25" x14ac:dyDescent="0.3">
      <c r="A1" s="44" t="s">
        <v>408</v>
      </c>
      <c r="F1" s="13"/>
    </row>
    <row r="2" spans="1:8" ht="15.75" x14ac:dyDescent="0.25">
      <c r="A2" s="31"/>
      <c r="B2" s="31"/>
      <c r="E2" s="38" t="s">
        <v>18</v>
      </c>
      <c r="F2" s="13"/>
    </row>
    <row r="3" spans="1:8" ht="15" thickBot="1" x14ac:dyDescent="0.25">
      <c r="A3" s="37"/>
      <c r="B3" s="31"/>
      <c r="C3" s="4"/>
      <c r="D3" s="56"/>
      <c r="E3" s="56"/>
      <c r="F3" s="57"/>
      <c r="G3" s="56"/>
      <c r="H3" s="36"/>
    </row>
    <row r="4" spans="1:8" ht="16.5" thickBot="1" x14ac:dyDescent="0.3">
      <c r="A4" s="58"/>
      <c r="B4" s="59"/>
      <c r="C4" s="59"/>
      <c r="D4" s="54">
        <v>2022</v>
      </c>
      <c r="E4" s="42"/>
      <c r="F4" s="60"/>
      <c r="G4" s="54">
        <v>2023</v>
      </c>
      <c r="H4" s="41"/>
    </row>
    <row r="5" spans="1:8" ht="39.75" thickBot="1" x14ac:dyDescent="0.3">
      <c r="A5" s="61"/>
      <c r="B5" s="62" t="s">
        <v>1</v>
      </c>
      <c r="C5" s="67" t="s">
        <v>24</v>
      </c>
      <c r="D5" s="41" t="s">
        <v>0</v>
      </c>
      <c r="E5" s="63" t="s">
        <v>21</v>
      </c>
      <c r="F5" s="60"/>
      <c r="G5" s="42" t="s">
        <v>0</v>
      </c>
      <c r="H5" s="64" t="s">
        <v>21</v>
      </c>
    </row>
    <row r="6" spans="1:8" ht="18" customHeight="1" x14ac:dyDescent="0.2">
      <c r="A6" s="9">
        <v>1</v>
      </c>
      <c r="B6" s="11"/>
      <c r="C6" s="15" t="s">
        <v>17</v>
      </c>
      <c r="D6" s="8" t="s">
        <v>16</v>
      </c>
      <c r="E6" s="33">
        <f>SUM(E7:E12)</f>
        <v>6</v>
      </c>
      <c r="F6" s="50"/>
      <c r="G6" s="8" t="s">
        <v>16</v>
      </c>
      <c r="H6" s="8">
        <f>SUM(H7:H12)</f>
        <v>6</v>
      </c>
    </row>
    <row r="7" spans="1:8" ht="15.75" customHeight="1" x14ac:dyDescent="0.2">
      <c r="A7" s="9">
        <v>2</v>
      </c>
      <c r="B7" s="10">
        <v>1314</v>
      </c>
      <c r="C7" s="68">
        <v>84</v>
      </c>
      <c r="D7" s="6" t="s">
        <v>409</v>
      </c>
      <c r="E7" s="65">
        <v>1</v>
      </c>
      <c r="F7" s="50"/>
      <c r="G7" s="6" t="s">
        <v>409</v>
      </c>
      <c r="H7" s="69">
        <v>1</v>
      </c>
    </row>
    <row r="8" spans="1:8" ht="15.75" customHeight="1" x14ac:dyDescent="0.2">
      <c r="A8" s="9">
        <v>3</v>
      </c>
      <c r="B8" s="10">
        <v>1314</v>
      </c>
      <c r="C8" s="68">
        <v>84</v>
      </c>
      <c r="D8" s="6" t="s">
        <v>410</v>
      </c>
      <c r="E8" s="65">
        <v>1</v>
      </c>
      <c r="F8" s="50"/>
      <c r="G8" s="6" t="s">
        <v>410</v>
      </c>
      <c r="H8" s="69">
        <v>1</v>
      </c>
    </row>
    <row r="9" spans="1:8" ht="15.75" customHeight="1" x14ac:dyDescent="0.2">
      <c r="A9" s="9">
        <v>4</v>
      </c>
      <c r="B9" s="10">
        <v>1314</v>
      </c>
      <c r="C9" s="68">
        <v>84</v>
      </c>
      <c r="D9" s="6" t="s">
        <v>411</v>
      </c>
      <c r="E9" s="65">
        <v>1</v>
      </c>
      <c r="F9" s="50"/>
      <c r="G9" s="6" t="s">
        <v>411</v>
      </c>
      <c r="H9" s="69">
        <v>1</v>
      </c>
    </row>
    <row r="10" spans="1:8" ht="15.75" customHeight="1" x14ac:dyDescent="0.2">
      <c r="A10" s="9">
        <v>5</v>
      </c>
      <c r="B10" s="10">
        <v>1314</v>
      </c>
      <c r="C10" s="68">
        <v>84</v>
      </c>
      <c r="D10" s="6" t="s">
        <v>412</v>
      </c>
      <c r="E10" s="65">
        <v>1</v>
      </c>
      <c r="F10" s="50"/>
      <c r="G10" s="6" t="s">
        <v>412</v>
      </c>
      <c r="H10" s="69">
        <v>1</v>
      </c>
    </row>
    <row r="11" spans="1:8" ht="15.75" customHeight="1" x14ac:dyDescent="0.2">
      <c r="A11" s="9">
        <v>6</v>
      </c>
      <c r="B11" s="10">
        <v>1314</v>
      </c>
      <c r="C11" s="68">
        <v>84</v>
      </c>
      <c r="D11" s="6" t="s">
        <v>413</v>
      </c>
      <c r="E11" s="65">
        <v>1</v>
      </c>
      <c r="F11" s="50"/>
      <c r="G11" s="6" t="s">
        <v>413</v>
      </c>
      <c r="H11" s="69">
        <v>1</v>
      </c>
    </row>
    <row r="12" spans="1:8" x14ac:dyDescent="0.2">
      <c r="A12" s="9">
        <v>7</v>
      </c>
      <c r="B12" s="10">
        <v>1314</v>
      </c>
      <c r="C12" s="68">
        <v>84</v>
      </c>
      <c r="D12" s="6" t="s">
        <v>414</v>
      </c>
      <c r="E12" s="65">
        <v>1</v>
      </c>
      <c r="F12" s="50"/>
      <c r="G12" s="6" t="s">
        <v>414</v>
      </c>
      <c r="H12" s="69">
        <v>1</v>
      </c>
    </row>
    <row r="13" spans="1:8" x14ac:dyDescent="0.2">
      <c r="A13" s="9"/>
      <c r="B13" s="10"/>
      <c r="C13" s="68"/>
      <c r="D13" s="76"/>
      <c r="E13" s="65"/>
      <c r="F13" s="50"/>
      <c r="G13" s="76"/>
      <c r="H13" s="69"/>
    </row>
    <row r="14" spans="1:8" x14ac:dyDescent="0.2">
      <c r="A14" s="9"/>
      <c r="B14" s="10"/>
      <c r="C14" s="14"/>
      <c r="D14" s="6"/>
      <c r="E14" s="32"/>
      <c r="F14" s="50"/>
      <c r="G14" s="45"/>
      <c r="H14" s="6"/>
    </row>
    <row r="15" spans="1:8" x14ac:dyDescent="0.2">
      <c r="A15" s="9"/>
      <c r="B15" s="10"/>
      <c r="C15" s="14"/>
      <c r="D15" s="28"/>
      <c r="E15" s="34"/>
      <c r="F15" s="50"/>
      <c r="G15" s="45"/>
      <c r="H15" s="28"/>
    </row>
    <row r="16" spans="1:8" x14ac:dyDescent="0.2">
      <c r="A16" s="9"/>
      <c r="B16" s="10"/>
      <c r="C16" s="14"/>
      <c r="D16" s="6"/>
      <c r="E16" s="32"/>
      <c r="F16" s="50"/>
      <c r="G16" s="45"/>
      <c r="H16" s="6"/>
    </row>
    <row r="17" spans="1:8" x14ac:dyDescent="0.2">
      <c r="A17" s="9"/>
      <c r="B17" s="10"/>
      <c r="C17" s="14"/>
      <c r="D17" s="6"/>
      <c r="E17" s="32"/>
      <c r="F17" s="50"/>
      <c r="G17" s="45"/>
      <c r="H17" s="6"/>
    </row>
    <row r="18" spans="1:8" x14ac:dyDescent="0.2">
      <c r="A18" s="9"/>
      <c r="B18" s="10"/>
      <c r="C18" s="14"/>
      <c r="D18" s="7"/>
      <c r="E18" s="35"/>
      <c r="F18" s="50"/>
      <c r="G18" s="45"/>
      <c r="H18" s="7"/>
    </row>
    <row r="19" spans="1:8" x14ac:dyDescent="0.2">
      <c r="A19" s="9"/>
      <c r="B19" s="10"/>
      <c r="C19" s="14"/>
      <c r="D19" s="6"/>
      <c r="E19" s="32"/>
      <c r="F19" s="50"/>
      <c r="G19" s="45"/>
      <c r="H19" s="6"/>
    </row>
    <row r="20" spans="1:8" x14ac:dyDescent="0.2">
      <c r="A20" s="9"/>
      <c r="B20" s="10"/>
      <c r="C20" s="14"/>
      <c r="D20" s="6"/>
      <c r="E20" s="32"/>
      <c r="F20" s="50"/>
      <c r="G20" s="45"/>
      <c r="H20" s="6"/>
    </row>
    <row r="21" spans="1:8" x14ac:dyDescent="0.2">
      <c r="A21" s="9"/>
      <c r="B21" s="10"/>
      <c r="C21" s="14"/>
      <c r="D21" s="6"/>
      <c r="E21" s="32"/>
      <c r="F21" s="50"/>
      <c r="G21" s="45"/>
      <c r="H21" s="6"/>
    </row>
    <row r="22" spans="1:8" x14ac:dyDescent="0.2">
      <c r="A22" s="9"/>
      <c r="B22" s="24"/>
      <c r="C22" s="15" t="s">
        <v>243</v>
      </c>
      <c r="D22" s="8" t="s">
        <v>244</v>
      </c>
      <c r="E22" s="33">
        <v>2</v>
      </c>
      <c r="F22" s="50"/>
      <c r="G22" s="8" t="s">
        <v>244</v>
      </c>
      <c r="H22" s="8">
        <v>2</v>
      </c>
    </row>
    <row r="23" spans="1:8" x14ac:dyDescent="0.2">
      <c r="A23" s="9"/>
      <c r="B23" s="10">
        <v>1314</v>
      </c>
      <c r="C23" s="14">
        <v>64</v>
      </c>
      <c r="D23" s="76" t="s">
        <v>464</v>
      </c>
      <c r="E23" s="65">
        <v>2</v>
      </c>
      <c r="F23" s="50"/>
      <c r="G23" s="76" t="s">
        <v>464</v>
      </c>
      <c r="H23" s="69">
        <v>2</v>
      </c>
    </row>
    <row r="24" spans="1:8" x14ac:dyDescent="0.2">
      <c r="A24" s="9"/>
      <c r="B24" s="10"/>
      <c r="C24" s="14"/>
      <c r="D24" s="6"/>
      <c r="E24" s="32"/>
      <c r="F24" s="50"/>
      <c r="G24" s="31"/>
      <c r="H24" s="6"/>
    </row>
    <row r="25" spans="1:8" x14ac:dyDescent="0.2">
      <c r="A25" s="9"/>
      <c r="B25" s="10"/>
      <c r="C25" s="14"/>
      <c r="D25" s="6"/>
      <c r="E25" s="32"/>
      <c r="F25" s="50"/>
      <c r="G25" s="31"/>
      <c r="H25" s="6"/>
    </row>
    <row r="26" spans="1:8" ht="15" customHeight="1" x14ac:dyDescent="0.2">
      <c r="A26" s="9"/>
      <c r="B26" s="11"/>
      <c r="C26" s="15" t="s">
        <v>12</v>
      </c>
      <c r="D26" s="8" t="s">
        <v>13</v>
      </c>
      <c r="E26" s="33">
        <v>0</v>
      </c>
      <c r="F26" s="50"/>
      <c r="G26" s="33" t="s">
        <v>13</v>
      </c>
      <c r="H26" s="8">
        <v>0</v>
      </c>
    </row>
    <row r="27" spans="1:8" x14ac:dyDescent="0.2">
      <c r="A27" s="9"/>
      <c r="B27" s="10"/>
      <c r="C27" s="14"/>
      <c r="D27" s="6"/>
      <c r="E27" s="32"/>
      <c r="F27" s="50"/>
      <c r="G27" s="47"/>
      <c r="H27" s="6"/>
    </row>
    <row r="28" spans="1:8" x14ac:dyDescent="0.2">
      <c r="A28" s="9"/>
      <c r="B28" s="10"/>
      <c r="C28" s="14"/>
      <c r="D28" s="6"/>
      <c r="E28" s="32"/>
      <c r="F28" s="50"/>
      <c r="G28" s="48"/>
      <c r="H28" s="6"/>
    </row>
    <row r="29" spans="1:8" x14ac:dyDescent="0.2">
      <c r="A29" s="9"/>
      <c r="B29" s="10"/>
      <c r="C29" s="14"/>
      <c r="D29" s="6"/>
      <c r="E29" s="32"/>
      <c r="F29" s="50"/>
      <c r="G29" s="47"/>
      <c r="H29" s="6"/>
    </row>
    <row r="30" spans="1:8" x14ac:dyDescent="0.2">
      <c r="A30" s="9"/>
      <c r="B30" s="12"/>
      <c r="C30" s="15" t="s">
        <v>10</v>
      </c>
      <c r="D30" s="8" t="s">
        <v>11</v>
      </c>
      <c r="E30" s="33">
        <v>0</v>
      </c>
      <c r="F30" s="50"/>
      <c r="G30" s="33" t="s">
        <v>11</v>
      </c>
      <c r="H30" s="8">
        <v>0</v>
      </c>
    </row>
    <row r="31" spans="1:8" x14ac:dyDescent="0.2">
      <c r="A31" s="9"/>
      <c r="B31" s="10"/>
      <c r="C31" s="14"/>
      <c r="D31" s="6"/>
      <c r="E31" s="32"/>
      <c r="F31" s="50"/>
      <c r="G31" s="31"/>
      <c r="H31" s="6"/>
    </row>
    <row r="32" spans="1:8" ht="12" customHeight="1" x14ac:dyDescent="0.2">
      <c r="A32" s="9"/>
      <c r="B32" s="10"/>
      <c r="C32" s="14"/>
      <c r="D32" s="6"/>
      <c r="E32" s="32"/>
      <c r="F32" s="50"/>
      <c r="G32" s="31"/>
      <c r="H32" s="6"/>
    </row>
    <row r="33" spans="1:10" x14ac:dyDescent="0.2">
      <c r="A33" s="9"/>
      <c r="B33" s="10"/>
      <c r="C33" s="14"/>
      <c r="D33" s="6"/>
      <c r="E33" s="32"/>
      <c r="F33" s="50"/>
      <c r="G33" s="31"/>
      <c r="H33" s="6"/>
    </row>
    <row r="34" spans="1:10" x14ac:dyDescent="0.2">
      <c r="A34" s="9"/>
      <c r="B34" s="10"/>
      <c r="C34" s="14"/>
      <c r="D34" s="6"/>
      <c r="E34" s="32"/>
      <c r="F34" s="50"/>
      <c r="G34" s="31"/>
      <c r="H34" s="6"/>
    </row>
    <row r="35" spans="1:10" x14ac:dyDescent="0.2">
      <c r="F35" s="13"/>
      <c r="H35" s="31"/>
    </row>
    <row r="36" spans="1:10" ht="27" customHeight="1" x14ac:dyDescent="0.2">
      <c r="A36" s="108" t="s">
        <v>27</v>
      </c>
      <c r="B36" s="109"/>
      <c r="C36" s="109"/>
      <c r="D36" s="109"/>
      <c r="E36" s="109"/>
      <c r="F36" s="109"/>
      <c r="G36" s="109"/>
      <c r="H36" s="109"/>
    </row>
    <row r="37" spans="1:10" x14ac:dyDescent="0.2">
      <c r="A37" s="1" t="s">
        <v>23</v>
      </c>
      <c r="F37" s="4"/>
      <c r="G37" s="5"/>
      <c r="H37" s="31"/>
    </row>
    <row r="38" spans="1:10" x14ac:dyDescent="0.2">
      <c r="A38" s="1" t="s">
        <v>22</v>
      </c>
      <c r="F38" s="4"/>
    </row>
    <row r="39" spans="1:10" x14ac:dyDescent="0.2">
      <c r="A39" s="1" t="s">
        <v>20</v>
      </c>
      <c r="F39" s="4"/>
    </row>
    <row r="40" spans="1:10" x14ac:dyDescent="0.2">
      <c r="F40" s="4"/>
    </row>
    <row r="41" spans="1:10" x14ac:dyDescent="0.2">
      <c r="F41" s="4"/>
    </row>
    <row r="42" spans="1:10" x14ac:dyDescent="0.2">
      <c r="F42" s="4"/>
    </row>
    <row r="43" spans="1:10" x14ac:dyDescent="0.2">
      <c r="F43" s="4"/>
      <c r="J43" s="13"/>
    </row>
    <row r="44" spans="1:10" x14ac:dyDescent="0.2">
      <c r="F44" s="4"/>
      <c r="G44" s="13"/>
    </row>
    <row r="45" spans="1:10" x14ac:dyDescent="0.2">
      <c r="F45" s="4"/>
    </row>
    <row r="46" spans="1:10" x14ac:dyDescent="0.2">
      <c r="F46" s="4"/>
    </row>
    <row r="47" spans="1:10" x14ac:dyDescent="0.2">
      <c r="F47" s="4"/>
    </row>
    <row r="48" spans="1:10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  <row r="87" spans="6:6" x14ac:dyDescent="0.2">
      <c r="F87" s="4"/>
    </row>
    <row r="88" spans="6:6" x14ac:dyDescent="0.2">
      <c r="F88" s="4"/>
    </row>
    <row r="89" spans="6:6" x14ac:dyDescent="0.2">
      <c r="F89" s="4"/>
    </row>
    <row r="90" spans="6:6" x14ac:dyDescent="0.2">
      <c r="F90" s="4"/>
    </row>
    <row r="91" spans="6:6" x14ac:dyDescent="0.2">
      <c r="F91" s="4"/>
    </row>
    <row r="92" spans="6:6" x14ac:dyDescent="0.2">
      <c r="F92" s="4"/>
    </row>
    <row r="93" spans="6:6" x14ac:dyDescent="0.2">
      <c r="F93" s="4"/>
    </row>
    <row r="94" spans="6:6" x14ac:dyDescent="0.2">
      <c r="F94" s="4"/>
    </row>
    <row r="95" spans="6:6" x14ac:dyDescent="0.2">
      <c r="F95" s="4"/>
    </row>
    <row r="96" spans="6:6" x14ac:dyDescent="0.2">
      <c r="F96" s="4"/>
    </row>
    <row r="97" spans="6:6" x14ac:dyDescent="0.2">
      <c r="F97" s="4"/>
    </row>
    <row r="98" spans="6:6" x14ac:dyDescent="0.2">
      <c r="F98" s="4"/>
    </row>
    <row r="99" spans="6:6" x14ac:dyDescent="0.2">
      <c r="F99" s="4"/>
    </row>
    <row r="100" spans="6:6" x14ac:dyDescent="0.2">
      <c r="F100" s="4"/>
    </row>
    <row r="101" spans="6:6" x14ac:dyDescent="0.2">
      <c r="F101" s="4"/>
    </row>
    <row r="102" spans="6:6" x14ac:dyDescent="0.2">
      <c r="F102" s="4"/>
    </row>
    <row r="103" spans="6:6" x14ac:dyDescent="0.2">
      <c r="F103" s="4"/>
    </row>
    <row r="104" spans="6:6" x14ac:dyDescent="0.2">
      <c r="F104" s="4"/>
    </row>
    <row r="105" spans="6:6" x14ac:dyDescent="0.2">
      <c r="F105" s="4"/>
    </row>
    <row r="106" spans="6:6" x14ac:dyDescent="0.2">
      <c r="F106" s="4"/>
    </row>
    <row r="107" spans="6:6" x14ac:dyDescent="0.2">
      <c r="F107" s="4"/>
    </row>
    <row r="108" spans="6:6" x14ac:dyDescent="0.2">
      <c r="F108" s="4"/>
    </row>
    <row r="109" spans="6:6" x14ac:dyDescent="0.2">
      <c r="F109" s="4"/>
    </row>
    <row r="110" spans="6:6" x14ac:dyDescent="0.2">
      <c r="F110" s="4"/>
    </row>
    <row r="111" spans="6:6" x14ac:dyDescent="0.2">
      <c r="F111" s="4"/>
    </row>
    <row r="112" spans="6:6" x14ac:dyDescent="0.2">
      <c r="F112" s="4"/>
    </row>
    <row r="113" spans="6:6" x14ac:dyDescent="0.2">
      <c r="F113" s="4"/>
    </row>
    <row r="114" spans="6:6" x14ac:dyDescent="0.2">
      <c r="F114" s="4"/>
    </row>
    <row r="115" spans="6:6" x14ac:dyDescent="0.2">
      <c r="F115" s="4"/>
    </row>
    <row r="116" spans="6:6" x14ac:dyDescent="0.2">
      <c r="F116" s="4"/>
    </row>
    <row r="117" spans="6:6" x14ac:dyDescent="0.2">
      <c r="F117" s="4"/>
    </row>
    <row r="118" spans="6:6" x14ac:dyDescent="0.2">
      <c r="F118" s="4"/>
    </row>
    <row r="119" spans="6:6" x14ac:dyDescent="0.2">
      <c r="F119" s="4"/>
    </row>
    <row r="120" spans="6:6" x14ac:dyDescent="0.2">
      <c r="F120" s="4"/>
    </row>
    <row r="121" spans="6:6" x14ac:dyDescent="0.2">
      <c r="F121" s="4"/>
    </row>
    <row r="122" spans="6:6" x14ac:dyDescent="0.2">
      <c r="F122" s="4"/>
    </row>
    <row r="123" spans="6:6" x14ac:dyDescent="0.2">
      <c r="F123" s="4"/>
    </row>
    <row r="124" spans="6:6" x14ac:dyDescent="0.2">
      <c r="F124" s="4"/>
    </row>
    <row r="125" spans="6:6" x14ac:dyDescent="0.2">
      <c r="F125" s="4"/>
    </row>
    <row r="126" spans="6:6" x14ac:dyDescent="0.2">
      <c r="F126" s="4"/>
    </row>
    <row r="127" spans="6:6" x14ac:dyDescent="0.2">
      <c r="F127" s="4"/>
    </row>
    <row r="128" spans="6:6" x14ac:dyDescent="0.2">
      <c r="F128" s="4"/>
    </row>
    <row r="129" spans="6:6" x14ac:dyDescent="0.2">
      <c r="F129" s="4"/>
    </row>
    <row r="130" spans="6:6" x14ac:dyDescent="0.2">
      <c r="F130" s="4"/>
    </row>
    <row r="131" spans="6:6" x14ac:dyDescent="0.2">
      <c r="F131" s="4"/>
    </row>
    <row r="132" spans="6:6" x14ac:dyDescent="0.2">
      <c r="F132" s="4"/>
    </row>
    <row r="133" spans="6:6" x14ac:dyDescent="0.2">
      <c r="F133" s="4"/>
    </row>
    <row r="134" spans="6:6" x14ac:dyDescent="0.2">
      <c r="F134" s="4"/>
    </row>
    <row r="135" spans="6:6" x14ac:dyDescent="0.2">
      <c r="F135" s="4"/>
    </row>
    <row r="136" spans="6:6" x14ac:dyDescent="0.2">
      <c r="F136" s="4"/>
    </row>
    <row r="137" spans="6:6" x14ac:dyDescent="0.2">
      <c r="F137" s="4"/>
    </row>
    <row r="138" spans="6:6" x14ac:dyDescent="0.2">
      <c r="F138" s="4"/>
    </row>
    <row r="139" spans="6:6" x14ac:dyDescent="0.2">
      <c r="F139" s="4"/>
    </row>
    <row r="140" spans="6:6" x14ac:dyDescent="0.2">
      <c r="F140" s="4"/>
    </row>
    <row r="141" spans="6:6" x14ac:dyDescent="0.2">
      <c r="F141" s="4"/>
    </row>
    <row r="142" spans="6:6" x14ac:dyDescent="0.2">
      <c r="F142" s="4"/>
    </row>
    <row r="143" spans="6:6" x14ac:dyDescent="0.2">
      <c r="F143" s="4"/>
    </row>
    <row r="144" spans="6:6" x14ac:dyDescent="0.2">
      <c r="F144" s="4"/>
    </row>
    <row r="145" spans="6:6" x14ac:dyDescent="0.2">
      <c r="F145" s="4"/>
    </row>
    <row r="146" spans="6:6" x14ac:dyDescent="0.2">
      <c r="F146" s="4"/>
    </row>
    <row r="147" spans="6:6" x14ac:dyDescent="0.2">
      <c r="F147" s="4"/>
    </row>
    <row r="148" spans="6:6" x14ac:dyDescent="0.2">
      <c r="F148" s="4"/>
    </row>
    <row r="149" spans="6:6" x14ac:dyDescent="0.2">
      <c r="F149" s="4"/>
    </row>
    <row r="150" spans="6:6" x14ac:dyDescent="0.2">
      <c r="F150" s="4"/>
    </row>
    <row r="151" spans="6:6" x14ac:dyDescent="0.2">
      <c r="F151" s="4"/>
    </row>
    <row r="152" spans="6:6" x14ac:dyDescent="0.2">
      <c r="F152" s="4"/>
    </row>
    <row r="153" spans="6:6" x14ac:dyDescent="0.2">
      <c r="F153" s="4"/>
    </row>
    <row r="154" spans="6:6" x14ac:dyDescent="0.2">
      <c r="F154" s="4"/>
    </row>
    <row r="155" spans="6:6" x14ac:dyDescent="0.2">
      <c r="F155" s="4"/>
    </row>
    <row r="156" spans="6:6" x14ac:dyDescent="0.2">
      <c r="F156" s="4"/>
    </row>
    <row r="157" spans="6:6" x14ac:dyDescent="0.2">
      <c r="F157" s="4"/>
    </row>
    <row r="158" spans="6:6" x14ac:dyDescent="0.2">
      <c r="F158" s="4"/>
    </row>
    <row r="159" spans="6:6" x14ac:dyDescent="0.2">
      <c r="F159" s="4"/>
    </row>
    <row r="160" spans="6:6" x14ac:dyDescent="0.2">
      <c r="F160" s="4"/>
    </row>
    <row r="161" spans="6:6" x14ac:dyDescent="0.2">
      <c r="F161" s="4"/>
    </row>
    <row r="162" spans="6:6" x14ac:dyDescent="0.2">
      <c r="F162" s="4"/>
    </row>
    <row r="163" spans="6:6" x14ac:dyDescent="0.2">
      <c r="F163" s="4"/>
    </row>
    <row r="164" spans="6:6" x14ac:dyDescent="0.2">
      <c r="F164" s="4"/>
    </row>
    <row r="165" spans="6:6" x14ac:dyDescent="0.2">
      <c r="F165" s="4"/>
    </row>
    <row r="166" spans="6:6" x14ac:dyDescent="0.2">
      <c r="F166" s="4"/>
    </row>
    <row r="167" spans="6:6" x14ac:dyDescent="0.2">
      <c r="F167" s="4"/>
    </row>
    <row r="168" spans="6:6" x14ac:dyDescent="0.2">
      <c r="F168" s="4"/>
    </row>
    <row r="169" spans="6:6" x14ac:dyDescent="0.2">
      <c r="F169" s="4"/>
    </row>
    <row r="170" spans="6:6" x14ac:dyDescent="0.2">
      <c r="F170" s="4"/>
    </row>
    <row r="171" spans="6:6" x14ac:dyDescent="0.2">
      <c r="F171" s="4"/>
    </row>
    <row r="172" spans="6:6" x14ac:dyDescent="0.2">
      <c r="F172" s="4"/>
    </row>
    <row r="173" spans="6:6" x14ac:dyDescent="0.2">
      <c r="F173" s="4"/>
    </row>
    <row r="174" spans="6:6" x14ac:dyDescent="0.2">
      <c r="F174" s="4"/>
    </row>
    <row r="175" spans="6:6" x14ac:dyDescent="0.2">
      <c r="F175" s="4"/>
    </row>
    <row r="176" spans="6:6" x14ac:dyDescent="0.2">
      <c r="F176" s="4"/>
    </row>
    <row r="177" spans="6:6" x14ac:dyDescent="0.2">
      <c r="F177" s="4"/>
    </row>
    <row r="178" spans="6:6" x14ac:dyDescent="0.2">
      <c r="F178" s="4"/>
    </row>
    <row r="179" spans="6:6" x14ac:dyDescent="0.2">
      <c r="F179" s="4"/>
    </row>
    <row r="180" spans="6:6" x14ac:dyDescent="0.2">
      <c r="F180" s="4"/>
    </row>
    <row r="181" spans="6:6" x14ac:dyDescent="0.2">
      <c r="F181" s="4"/>
    </row>
    <row r="182" spans="6:6" x14ac:dyDescent="0.2">
      <c r="F182" s="4"/>
    </row>
    <row r="183" spans="6:6" x14ac:dyDescent="0.2">
      <c r="F183" s="4"/>
    </row>
    <row r="184" spans="6:6" x14ac:dyDescent="0.2">
      <c r="F184" s="4"/>
    </row>
    <row r="185" spans="6:6" x14ac:dyDescent="0.2">
      <c r="F185" s="4"/>
    </row>
    <row r="186" spans="6:6" x14ac:dyDescent="0.2">
      <c r="F186" s="4"/>
    </row>
    <row r="187" spans="6:6" x14ac:dyDescent="0.2">
      <c r="F187" s="4"/>
    </row>
    <row r="188" spans="6:6" x14ac:dyDescent="0.2">
      <c r="F188" s="4"/>
    </row>
    <row r="189" spans="6:6" x14ac:dyDescent="0.2">
      <c r="F189" s="4"/>
    </row>
    <row r="190" spans="6:6" x14ac:dyDescent="0.2">
      <c r="F190" s="4"/>
    </row>
    <row r="191" spans="6:6" x14ac:dyDescent="0.2">
      <c r="F191" s="4"/>
    </row>
    <row r="192" spans="6:6" x14ac:dyDescent="0.2">
      <c r="F192" s="4"/>
    </row>
    <row r="193" spans="6:6" x14ac:dyDescent="0.2">
      <c r="F193" s="4"/>
    </row>
    <row r="194" spans="6:6" x14ac:dyDescent="0.2">
      <c r="F194" s="4"/>
    </row>
    <row r="195" spans="6:6" x14ac:dyDescent="0.2">
      <c r="F195" s="4"/>
    </row>
    <row r="196" spans="6:6" x14ac:dyDescent="0.2">
      <c r="F196" s="4"/>
    </row>
    <row r="197" spans="6:6" x14ac:dyDescent="0.2">
      <c r="F197" s="4"/>
    </row>
    <row r="198" spans="6:6" x14ac:dyDescent="0.2">
      <c r="F198" s="4"/>
    </row>
    <row r="199" spans="6:6" x14ac:dyDescent="0.2">
      <c r="F199" s="4"/>
    </row>
    <row r="200" spans="6:6" x14ac:dyDescent="0.2">
      <c r="F200" s="4"/>
    </row>
    <row r="201" spans="6:6" x14ac:dyDescent="0.2">
      <c r="F201" s="4"/>
    </row>
    <row r="202" spans="6:6" x14ac:dyDescent="0.2">
      <c r="F202" s="4"/>
    </row>
    <row r="203" spans="6:6" x14ac:dyDescent="0.2">
      <c r="F203" s="4"/>
    </row>
    <row r="204" spans="6:6" x14ac:dyDescent="0.2">
      <c r="F204" s="4"/>
    </row>
    <row r="205" spans="6:6" x14ac:dyDescent="0.2">
      <c r="F205" s="4"/>
    </row>
    <row r="206" spans="6:6" x14ac:dyDescent="0.2">
      <c r="F206" s="4"/>
    </row>
    <row r="207" spans="6:6" x14ac:dyDescent="0.2">
      <c r="F207" s="4"/>
    </row>
    <row r="208" spans="6:6" x14ac:dyDescent="0.2">
      <c r="F208" s="4"/>
    </row>
    <row r="209" spans="6:6" x14ac:dyDescent="0.2">
      <c r="F209" s="4"/>
    </row>
    <row r="210" spans="6:6" x14ac:dyDescent="0.2">
      <c r="F210" s="4"/>
    </row>
    <row r="211" spans="6:6" x14ac:dyDescent="0.2">
      <c r="F211" s="4"/>
    </row>
    <row r="212" spans="6:6" x14ac:dyDescent="0.2">
      <c r="F212" s="4"/>
    </row>
    <row r="213" spans="6:6" x14ac:dyDescent="0.2">
      <c r="F213" s="4"/>
    </row>
    <row r="214" spans="6:6" x14ac:dyDescent="0.2">
      <c r="F214" s="4"/>
    </row>
    <row r="215" spans="6:6" x14ac:dyDescent="0.2">
      <c r="F215" s="4"/>
    </row>
    <row r="216" spans="6:6" x14ac:dyDescent="0.2">
      <c r="F216" s="4"/>
    </row>
    <row r="217" spans="6:6" x14ac:dyDescent="0.2">
      <c r="F217" s="4"/>
    </row>
    <row r="218" spans="6:6" x14ac:dyDescent="0.2">
      <c r="F218" s="4"/>
    </row>
    <row r="219" spans="6:6" x14ac:dyDescent="0.2">
      <c r="F219" s="4"/>
    </row>
    <row r="220" spans="6:6" x14ac:dyDescent="0.2">
      <c r="F220" s="4"/>
    </row>
    <row r="221" spans="6:6" x14ac:dyDescent="0.2">
      <c r="F221" s="4"/>
    </row>
    <row r="222" spans="6:6" x14ac:dyDescent="0.2">
      <c r="F222" s="4"/>
    </row>
    <row r="223" spans="6:6" x14ac:dyDescent="0.2">
      <c r="F223" s="4"/>
    </row>
    <row r="224" spans="6:6" x14ac:dyDescent="0.2">
      <c r="F224" s="4"/>
    </row>
    <row r="225" spans="6:6" x14ac:dyDescent="0.2">
      <c r="F225" s="4"/>
    </row>
    <row r="226" spans="6:6" x14ac:dyDescent="0.2">
      <c r="F226" s="4"/>
    </row>
    <row r="227" spans="6:6" x14ac:dyDescent="0.2">
      <c r="F227" s="4"/>
    </row>
    <row r="228" spans="6:6" x14ac:dyDescent="0.2">
      <c r="F228" s="4"/>
    </row>
    <row r="229" spans="6:6" x14ac:dyDescent="0.2">
      <c r="F229" s="4"/>
    </row>
    <row r="230" spans="6:6" x14ac:dyDescent="0.2">
      <c r="F230" s="4"/>
    </row>
    <row r="231" spans="6:6" x14ac:dyDescent="0.2">
      <c r="F231" s="4"/>
    </row>
    <row r="232" spans="6:6" x14ac:dyDescent="0.2">
      <c r="F232" s="4"/>
    </row>
    <row r="233" spans="6:6" x14ac:dyDescent="0.2">
      <c r="F233" s="4"/>
    </row>
    <row r="234" spans="6:6" x14ac:dyDescent="0.2">
      <c r="F234" s="4"/>
    </row>
    <row r="235" spans="6:6" x14ac:dyDescent="0.2">
      <c r="F235" s="4"/>
    </row>
    <row r="236" spans="6:6" x14ac:dyDescent="0.2">
      <c r="F236" s="4"/>
    </row>
    <row r="237" spans="6:6" x14ac:dyDescent="0.2">
      <c r="F237" s="4"/>
    </row>
    <row r="238" spans="6:6" x14ac:dyDescent="0.2">
      <c r="F238" s="4"/>
    </row>
    <row r="239" spans="6:6" x14ac:dyDescent="0.2">
      <c r="F239" s="4"/>
    </row>
    <row r="240" spans="6:6" x14ac:dyDescent="0.2">
      <c r="F240" s="4"/>
    </row>
    <row r="241" spans="6:6" x14ac:dyDescent="0.2">
      <c r="F241" s="4"/>
    </row>
    <row r="242" spans="6:6" x14ac:dyDescent="0.2">
      <c r="F242" s="4"/>
    </row>
    <row r="243" spans="6:6" x14ac:dyDescent="0.2">
      <c r="F243" s="4"/>
    </row>
    <row r="244" spans="6:6" x14ac:dyDescent="0.2">
      <c r="F244" s="4"/>
    </row>
    <row r="245" spans="6:6" x14ac:dyDescent="0.2">
      <c r="F245" s="4"/>
    </row>
    <row r="246" spans="6:6" x14ac:dyDescent="0.2">
      <c r="F246" s="4"/>
    </row>
    <row r="247" spans="6:6" x14ac:dyDescent="0.2">
      <c r="F247" s="4"/>
    </row>
    <row r="248" spans="6:6" x14ac:dyDescent="0.2">
      <c r="F248" s="4"/>
    </row>
    <row r="249" spans="6:6" x14ac:dyDescent="0.2">
      <c r="F249" s="4"/>
    </row>
    <row r="250" spans="6:6" x14ac:dyDescent="0.2">
      <c r="F250" s="4"/>
    </row>
    <row r="251" spans="6:6" x14ac:dyDescent="0.2">
      <c r="F251" s="4"/>
    </row>
    <row r="252" spans="6:6" x14ac:dyDescent="0.2">
      <c r="F252" s="4"/>
    </row>
    <row r="253" spans="6:6" x14ac:dyDescent="0.2">
      <c r="F253" s="4"/>
    </row>
    <row r="254" spans="6:6" x14ac:dyDescent="0.2">
      <c r="F254" s="4"/>
    </row>
    <row r="255" spans="6:6" x14ac:dyDescent="0.2">
      <c r="F255" s="4"/>
    </row>
    <row r="256" spans="6:6" x14ac:dyDescent="0.2">
      <c r="F256" s="4"/>
    </row>
    <row r="257" spans="6:6" x14ac:dyDescent="0.2">
      <c r="F257" s="4"/>
    </row>
    <row r="258" spans="6:6" x14ac:dyDescent="0.2">
      <c r="F258" s="4"/>
    </row>
    <row r="259" spans="6:6" x14ac:dyDescent="0.2">
      <c r="F259" s="4"/>
    </row>
    <row r="260" spans="6:6" x14ac:dyDescent="0.2">
      <c r="F260" s="4"/>
    </row>
    <row r="261" spans="6:6" x14ac:dyDescent="0.2">
      <c r="F261" s="4"/>
    </row>
    <row r="262" spans="6:6" x14ac:dyDescent="0.2">
      <c r="F262" s="4"/>
    </row>
    <row r="263" spans="6:6" x14ac:dyDescent="0.2">
      <c r="F263" s="4"/>
    </row>
    <row r="264" spans="6:6" x14ac:dyDescent="0.2">
      <c r="F264" s="4"/>
    </row>
    <row r="265" spans="6:6" x14ac:dyDescent="0.2">
      <c r="F265" s="4"/>
    </row>
    <row r="266" spans="6:6" x14ac:dyDescent="0.2">
      <c r="F266" s="4"/>
    </row>
    <row r="267" spans="6:6" x14ac:dyDescent="0.2">
      <c r="F267" s="4"/>
    </row>
    <row r="268" spans="6:6" x14ac:dyDescent="0.2">
      <c r="F268" s="4"/>
    </row>
    <row r="269" spans="6:6" x14ac:dyDescent="0.2">
      <c r="F269" s="4"/>
    </row>
    <row r="270" spans="6:6" x14ac:dyDescent="0.2">
      <c r="F270" s="4"/>
    </row>
    <row r="271" spans="6:6" x14ac:dyDescent="0.2">
      <c r="F271" s="4"/>
    </row>
    <row r="272" spans="6:6" x14ac:dyDescent="0.2">
      <c r="F272" s="4"/>
    </row>
    <row r="273" spans="6:6" x14ac:dyDescent="0.2">
      <c r="F273" s="4"/>
    </row>
    <row r="274" spans="6:6" x14ac:dyDescent="0.2">
      <c r="F274" s="4"/>
    </row>
    <row r="275" spans="6:6" x14ac:dyDescent="0.2">
      <c r="F275" s="4"/>
    </row>
    <row r="276" spans="6:6" x14ac:dyDescent="0.2">
      <c r="F276" s="4"/>
    </row>
    <row r="277" spans="6:6" x14ac:dyDescent="0.2">
      <c r="F277" s="4"/>
    </row>
    <row r="278" spans="6:6" x14ac:dyDescent="0.2">
      <c r="F278" s="4"/>
    </row>
    <row r="279" spans="6:6" x14ac:dyDescent="0.2">
      <c r="F279" s="4"/>
    </row>
    <row r="280" spans="6:6" x14ac:dyDescent="0.2">
      <c r="F280" s="4"/>
    </row>
    <row r="281" spans="6:6" x14ac:dyDescent="0.2">
      <c r="F281" s="4"/>
    </row>
    <row r="282" spans="6:6" x14ac:dyDescent="0.2">
      <c r="F282" s="4"/>
    </row>
    <row r="283" spans="6:6" x14ac:dyDescent="0.2">
      <c r="F283" s="4"/>
    </row>
    <row r="284" spans="6:6" x14ac:dyDescent="0.2">
      <c r="F284" s="4"/>
    </row>
    <row r="285" spans="6:6" x14ac:dyDescent="0.2">
      <c r="F285" s="4"/>
    </row>
    <row r="286" spans="6:6" x14ac:dyDescent="0.2">
      <c r="F286" s="4"/>
    </row>
    <row r="287" spans="6:6" x14ac:dyDescent="0.2">
      <c r="F287" s="4"/>
    </row>
    <row r="288" spans="6:6" x14ac:dyDescent="0.2">
      <c r="F288" s="4"/>
    </row>
    <row r="289" spans="6:6" x14ac:dyDescent="0.2">
      <c r="F289" s="4"/>
    </row>
    <row r="290" spans="6:6" x14ac:dyDescent="0.2">
      <c r="F290" s="4"/>
    </row>
    <row r="291" spans="6:6" x14ac:dyDescent="0.2">
      <c r="F291" s="4"/>
    </row>
    <row r="292" spans="6:6" x14ac:dyDescent="0.2">
      <c r="F292" s="4"/>
    </row>
    <row r="293" spans="6:6" x14ac:dyDescent="0.2">
      <c r="F293" s="4"/>
    </row>
    <row r="294" spans="6:6" x14ac:dyDescent="0.2">
      <c r="F294" s="4"/>
    </row>
    <row r="295" spans="6:6" x14ac:dyDescent="0.2">
      <c r="F295" s="4"/>
    </row>
    <row r="296" spans="6:6" x14ac:dyDescent="0.2">
      <c r="F296" s="4"/>
    </row>
    <row r="297" spans="6:6" x14ac:dyDescent="0.2">
      <c r="F297" s="4"/>
    </row>
    <row r="298" spans="6:6" x14ac:dyDescent="0.2">
      <c r="F298" s="4"/>
    </row>
    <row r="299" spans="6:6" x14ac:dyDescent="0.2">
      <c r="F299" s="4"/>
    </row>
    <row r="300" spans="6:6" x14ac:dyDescent="0.2">
      <c r="F300" s="4"/>
    </row>
    <row r="301" spans="6:6" x14ac:dyDescent="0.2">
      <c r="F301" s="4"/>
    </row>
    <row r="302" spans="6:6" x14ac:dyDescent="0.2">
      <c r="F302" s="4"/>
    </row>
    <row r="303" spans="6:6" x14ac:dyDescent="0.2">
      <c r="F303" s="4"/>
    </row>
    <row r="304" spans="6:6" x14ac:dyDescent="0.2">
      <c r="F304" s="4"/>
    </row>
    <row r="305" spans="6:6" x14ac:dyDescent="0.2">
      <c r="F305" s="4"/>
    </row>
    <row r="306" spans="6:6" x14ac:dyDescent="0.2">
      <c r="F306" s="4"/>
    </row>
    <row r="307" spans="6:6" x14ac:dyDescent="0.2">
      <c r="F307" s="4"/>
    </row>
    <row r="308" spans="6:6" x14ac:dyDescent="0.2">
      <c r="F308" s="4"/>
    </row>
    <row r="309" spans="6:6" x14ac:dyDescent="0.2">
      <c r="F309" s="4"/>
    </row>
    <row r="310" spans="6:6" x14ac:dyDescent="0.2">
      <c r="F310" s="4"/>
    </row>
    <row r="311" spans="6:6" x14ac:dyDescent="0.2">
      <c r="F311" s="4"/>
    </row>
    <row r="312" spans="6:6" x14ac:dyDescent="0.2">
      <c r="F312" s="4"/>
    </row>
    <row r="313" spans="6:6" x14ac:dyDescent="0.2">
      <c r="F313" s="4"/>
    </row>
    <row r="314" spans="6:6" x14ac:dyDescent="0.2">
      <c r="F314" s="4"/>
    </row>
    <row r="315" spans="6:6" x14ac:dyDescent="0.2">
      <c r="F315" s="4"/>
    </row>
    <row r="316" spans="6:6" x14ac:dyDescent="0.2">
      <c r="F316" s="4"/>
    </row>
    <row r="317" spans="6:6" x14ac:dyDescent="0.2">
      <c r="F317" s="4"/>
    </row>
    <row r="318" spans="6:6" x14ac:dyDescent="0.2">
      <c r="F318" s="4"/>
    </row>
    <row r="319" spans="6:6" x14ac:dyDescent="0.2">
      <c r="F319" s="4"/>
    </row>
    <row r="320" spans="6:6" x14ac:dyDescent="0.2">
      <c r="F320" s="4"/>
    </row>
    <row r="321" spans="6:6" x14ac:dyDescent="0.2">
      <c r="F321" s="4"/>
    </row>
    <row r="322" spans="6:6" x14ac:dyDescent="0.2">
      <c r="F322" s="4"/>
    </row>
    <row r="323" spans="6:6" x14ac:dyDescent="0.2">
      <c r="F323" s="4"/>
    </row>
    <row r="324" spans="6:6" x14ac:dyDescent="0.2">
      <c r="F324" s="4"/>
    </row>
    <row r="325" spans="6:6" x14ac:dyDescent="0.2">
      <c r="F325" s="4"/>
    </row>
    <row r="326" spans="6:6" x14ac:dyDescent="0.2">
      <c r="F326" s="4"/>
    </row>
    <row r="327" spans="6:6" x14ac:dyDescent="0.2">
      <c r="F327" s="4"/>
    </row>
    <row r="328" spans="6:6" x14ac:dyDescent="0.2">
      <c r="F328" s="4"/>
    </row>
    <row r="329" spans="6:6" x14ac:dyDescent="0.2">
      <c r="F329" s="4"/>
    </row>
    <row r="330" spans="6:6" x14ac:dyDescent="0.2">
      <c r="F330" s="4"/>
    </row>
    <row r="331" spans="6:6" x14ac:dyDescent="0.2">
      <c r="F331" s="4"/>
    </row>
    <row r="332" spans="6:6" x14ac:dyDescent="0.2">
      <c r="F332" s="4"/>
    </row>
    <row r="333" spans="6:6" x14ac:dyDescent="0.2">
      <c r="F333" s="4"/>
    </row>
    <row r="334" spans="6:6" x14ac:dyDescent="0.2">
      <c r="F334" s="4"/>
    </row>
    <row r="335" spans="6:6" x14ac:dyDescent="0.2">
      <c r="F335" s="4"/>
    </row>
    <row r="336" spans="6:6" x14ac:dyDescent="0.2">
      <c r="F336" s="4"/>
    </row>
    <row r="337" spans="6:6" x14ac:dyDescent="0.2">
      <c r="F337" s="4"/>
    </row>
    <row r="338" spans="6:6" x14ac:dyDescent="0.2">
      <c r="F338" s="4"/>
    </row>
    <row r="339" spans="6:6" x14ac:dyDescent="0.2">
      <c r="F339" s="4"/>
    </row>
    <row r="340" spans="6:6" x14ac:dyDescent="0.2">
      <c r="F340" s="4"/>
    </row>
    <row r="341" spans="6:6" x14ac:dyDescent="0.2">
      <c r="F341" s="4"/>
    </row>
    <row r="342" spans="6:6" x14ac:dyDescent="0.2">
      <c r="F342" s="4"/>
    </row>
    <row r="343" spans="6:6" x14ac:dyDescent="0.2">
      <c r="F343" s="4"/>
    </row>
    <row r="344" spans="6:6" x14ac:dyDescent="0.2">
      <c r="F344" s="4"/>
    </row>
    <row r="345" spans="6:6" x14ac:dyDescent="0.2">
      <c r="F345" s="4"/>
    </row>
    <row r="346" spans="6:6" x14ac:dyDescent="0.2">
      <c r="F346" s="4"/>
    </row>
    <row r="347" spans="6:6" x14ac:dyDescent="0.2">
      <c r="F347" s="4"/>
    </row>
    <row r="348" spans="6:6" x14ac:dyDescent="0.2">
      <c r="F348" s="4"/>
    </row>
    <row r="349" spans="6:6" x14ac:dyDescent="0.2">
      <c r="F349" s="4"/>
    </row>
    <row r="350" spans="6:6" x14ac:dyDescent="0.2">
      <c r="F350" s="4"/>
    </row>
    <row r="351" spans="6:6" x14ac:dyDescent="0.2">
      <c r="F351" s="4"/>
    </row>
    <row r="352" spans="6:6" x14ac:dyDescent="0.2">
      <c r="F352" s="4"/>
    </row>
    <row r="353" spans="6:6" x14ac:dyDescent="0.2">
      <c r="F353" s="4"/>
    </row>
    <row r="354" spans="6:6" x14ac:dyDescent="0.2">
      <c r="F354" s="4"/>
    </row>
    <row r="355" spans="6:6" x14ac:dyDescent="0.2">
      <c r="F355" s="4"/>
    </row>
    <row r="356" spans="6:6" x14ac:dyDescent="0.2">
      <c r="F356" s="4"/>
    </row>
    <row r="357" spans="6:6" x14ac:dyDescent="0.2">
      <c r="F357" s="4"/>
    </row>
    <row r="358" spans="6:6" x14ac:dyDescent="0.2">
      <c r="F358" s="4"/>
    </row>
    <row r="359" spans="6:6" x14ac:dyDescent="0.2">
      <c r="F359" s="4"/>
    </row>
    <row r="360" spans="6:6" x14ac:dyDescent="0.2">
      <c r="F360" s="4"/>
    </row>
    <row r="361" spans="6:6" x14ac:dyDescent="0.2">
      <c r="F361" s="4"/>
    </row>
    <row r="362" spans="6:6" x14ac:dyDescent="0.2">
      <c r="F362" s="4"/>
    </row>
    <row r="363" spans="6:6" x14ac:dyDescent="0.2">
      <c r="F363" s="4"/>
    </row>
    <row r="364" spans="6:6" x14ac:dyDescent="0.2">
      <c r="F364" s="4"/>
    </row>
    <row r="365" spans="6:6" x14ac:dyDescent="0.2">
      <c r="F365" s="4"/>
    </row>
    <row r="366" spans="6:6" x14ac:dyDescent="0.2">
      <c r="F366" s="4"/>
    </row>
    <row r="367" spans="6:6" x14ac:dyDescent="0.2">
      <c r="F367" s="4"/>
    </row>
    <row r="368" spans="6:6" x14ac:dyDescent="0.2">
      <c r="F368" s="4"/>
    </row>
    <row r="369" spans="6:6" x14ac:dyDescent="0.2">
      <c r="F369" s="4"/>
    </row>
    <row r="370" spans="6:6" x14ac:dyDescent="0.2">
      <c r="F370" s="4"/>
    </row>
    <row r="371" spans="6:6" x14ac:dyDescent="0.2">
      <c r="F371" s="4"/>
    </row>
    <row r="372" spans="6:6" x14ac:dyDescent="0.2">
      <c r="F372" s="4"/>
    </row>
    <row r="373" spans="6:6" x14ac:dyDescent="0.2">
      <c r="F373" s="4"/>
    </row>
    <row r="374" spans="6:6" x14ac:dyDescent="0.2">
      <c r="F374" s="4"/>
    </row>
    <row r="375" spans="6:6" x14ac:dyDescent="0.2">
      <c r="F375" s="4"/>
    </row>
    <row r="376" spans="6:6" x14ac:dyDescent="0.2">
      <c r="F376" s="4"/>
    </row>
    <row r="377" spans="6:6" x14ac:dyDescent="0.2">
      <c r="F377" s="4"/>
    </row>
    <row r="378" spans="6:6" x14ac:dyDescent="0.2">
      <c r="F378" s="4"/>
    </row>
    <row r="379" spans="6:6" x14ac:dyDescent="0.2">
      <c r="F379" s="4"/>
    </row>
    <row r="380" spans="6:6" x14ac:dyDescent="0.2">
      <c r="F380" s="4"/>
    </row>
    <row r="381" spans="6:6" x14ac:dyDescent="0.2">
      <c r="F381" s="4"/>
    </row>
    <row r="382" spans="6:6" x14ac:dyDescent="0.2">
      <c r="F382" s="4"/>
    </row>
    <row r="383" spans="6:6" x14ac:dyDescent="0.2">
      <c r="F383" s="4"/>
    </row>
    <row r="384" spans="6:6" x14ac:dyDescent="0.2">
      <c r="F384" s="4"/>
    </row>
    <row r="385" spans="6:6" x14ac:dyDescent="0.2">
      <c r="F385" s="4"/>
    </row>
    <row r="386" spans="6:6" x14ac:dyDescent="0.2">
      <c r="F386" s="4"/>
    </row>
    <row r="387" spans="6:6" x14ac:dyDescent="0.2">
      <c r="F387" s="4"/>
    </row>
    <row r="388" spans="6:6" x14ac:dyDescent="0.2">
      <c r="F388" s="4"/>
    </row>
    <row r="389" spans="6:6" x14ac:dyDescent="0.2">
      <c r="F389" s="4"/>
    </row>
    <row r="390" spans="6:6" x14ac:dyDescent="0.2">
      <c r="F390" s="4"/>
    </row>
    <row r="391" spans="6:6" x14ac:dyDescent="0.2">
      <c r="F391" s="4"/>
    </row>
    <row r="392" spans="6:6" x14ac:dyDescent="0.2">
      <c r="F392" s="4"/>
    </row>
    <row r="393" spans="6:6" x14ac:dyDescent="0.2">
      <c r="F393" s="4"/>
    </row>
    <row r="394" spans="6:6" x14ac:dyDescent="0.2">
      <c r="F394" s="4"/>
    </row>
    <row r="395" spans="6:6" x14ac:dyDescent="0.2">
      <c r="F395" s="4"/>
    </row>
    <row r="396" spans="6:6" x14ac:dyDescent="0.2">
      <c r="F396" s="4"/>
    </row>
    <row r="397" spans="6:6" x14ac:dyDescent="0.2">
      <c r="F397" s="4"/>
    </row>
    <row r="398" spans="6:6" x14ac:dyDescent="0.2">
      <c r="F398" s="4"/>
    </row>
    <row r="399" spans="6:6" x14ac:dyDescent="0.2">
      <c r="F399" s="4"/>
    </row>
    <row r="400" spans="6:6" x14ac:dyDescent="0.2">
      <c r="F400" s="4"/>
    </row>
    <row r="401" spans="6:6" x14ac:dyDescent="0.2">
      <c r="F401" s="4"/>
    </row>
    <row r="402" spans="6:6" x14ac:dyDescent="0.2">
      <c r="F402" s="4"/>
    </row>
    <row r="403" spans="6:6" x14ac:dyDescent="0.2">
      <c r="F403" s="4"/>
    </row>
    <row r="404" spans="6:6" x14ac:dyDescent="0.2">
      <c r="F404" s="4"/>
    </row>
    <row r="405" spans="6:6" x14ac:dyDescent="0.2">
      <c r="F405" s="4"/>
    </row>
    <row r="406" spans="6:6" x14ac:dyDescent="0.2">
      <c r="F406" s="4"/>
    </row>
    <row r="407" spans="6:6" x14ac:dyDescent="0.2">
      <c r="F407" s="4"/>
    </row>
    <row r="408" spans="6:6" x14ac:dyDescent="0.2">
      <c r="F408" s="4"/>
    </row>
    <row r="409" spans="6:6" x14ac:dyDescent="0.2">
      <c r="F409" s="4"/>
    </row>
    <row r="410" spans="6:6" x14ac:dyDescent="0.2">
      <c r="F410" s="4"/>
    </row>
    <row r="411" spans="6:6" x14ac:dyDescent="0.2">
      <c r="F411" s="4"/>
    </row>
    <row r="412" spans="6:6" x14ac:dyDescent="0.2">
      <c r="F412" s="4"/>
    </row>
    <row r="413" spans="6:6" x14ac:dyDescent="0.2">
      <c r="F413" s="4"/>
    </row>
    <row r="414" spans="6:6" x14ac:dyDescent="0.2">
      <c r="F414" s="4"/>
    </row>
    <row r="415" spans="6:6" x14ac:dyDescent="0.2">
      <c r="F415" s="4"/>
    </row>
    <row r="416" spans="6:6" x14ac:dyDescent="0.2">
      <c r="F416" s="4"/>
    </row>
    <row r="417" spans="6:6" x14ac:dyDescent="0.2">
      <c r="F417" s="4"/>
    </row>
    <row r="418" spans="6:6" x14ac:dyDescent="0.2">
      <c r="F418" s="4"/>
    </row>
    <row r="419" spans="6:6" x14ac:dyDescent="0.2">
      <c r="F419" s="4"/>
    </row>
    <row r="420" spans="6:6" x14ac:dyDescent="0.2">
      <c r="F420" s="4"/>
    </row>
    <row r="421" spans="6:6" x14ac:dyDescent="0.2">
      <c r="F421" s="4"/>
    </row>
    <row r="422" spans="6:6" x14ac:dyDescent="0.2">
      <c r="F422" s="4"/>
    </row>
    <row r="423" spans="6:6" x14ac:dyDescent="0.2">
      <c r="F423" s="4"/>
    </row>
    <row r="424" spans="6:6" x14ac:dyDescent="0.2">
      <c r="F424" s="4"/>
    </row>
    <row r="425" spans="6:6" x14ac:dyDescent="0.2">
      <c r="F425" s="4"/>
    </row>
    <row r="426" spans="6:6" x14ac:dyDescent="0.2">
      <c r="F426" s="4"/>
    </row>
    <row r="427" spans="6:6" x14ac:dyDescent="0.2">
      <c r="F427" s="4"/>
    </row>
    <row r="428" spans="6:6" x14ac:dyDescent="0.2">
      <c r="F428" s="4"/>
    </row>
    <row r="429" spans="6:6" x14ac:dyDescent="0.2">
      <c r="F429" s="4"/>
    </row>
    <row r="430" spans="6:6" x14ac:dyDescent="0.2">
      <c r="F430" s="4"/>
    </row>
    <row r="431" spans="6:6" x14ac:dyDescent="0.2">
      <c r="F431" s="4"/>
    </row>
    <row r="432" spans="6:6" x14ac:dyDescent="0.2">
      <c r="F432" s="4"/>
    </row>
    <row r="433" spans="6:6" x14ac:dyDescent="0.2">
      <c r="F433" s="4"/>
    </row>
    <row r="434" spans="6:6" x14ac:dyDescent="0.2">
      <c r="F434" s="4"/>
    </row>
    <row r="435" spans="6:6" x14ac:dyDescent="0.2">
      <c r="F435" s="4"/>
    </row>
    <row r="436" spans="6:6" x14ac:dyDescent="0.2">
      <c r="F436" s="4"/>
    </row>
    <row r="437" spans="6:6" x14ac:dyDescent="0.2">
      <c r="F437" s="4"/>
    </row>
    <row r="438" spans="6:6" x14ac:dyDescent="0.2">
      <c r="F438" s="4"/>
    </row>
    <row r="439" spans="6:6" x14ac:dyDescent="0.2">
      <c r="F439" s="4"/>
    </row>
    <row r="440" spans="6:6" x14ac:dyDescent="0.2">
      <c r="F440" s="4"/>
    </row>
    <row r="441" spans="6:6" x14ac:dyDescent="0.2">
      <c r="F441" s="4"/>
    </row>
    <row r="442" spans="6:6" x14ac:dyDescent="0.2">
      <c r="F442" s="4"/>
    </row>
    <row r="443" spans="6:6" x14ac:dyDescent="0.2">
      <c r="F443" s="4"/>
    </row>
    <row r="444" spans="6:6" x14ac:dyDescent="0.2">
      <c r="F444" s="4"/>
    </row>
    <row r="445" spans="6:6" x14ac:dyDescent="0.2">
      <c r="F445" s="4"/>
    </row>
    <row r="446" spans="6:6" x14ac:dyDescent="0.2">
      <c r="F446" s="4"/>
    </row>
    <row r="447" spans="6:6" x14ac:dyDescent="0.2">
      <c r="F447" s="4"/>
    </row>
    <row r="448" spans="6:6" x14ac:dyDescent="0.2">
      <c r="F448" s="4"/>
    </row>
    <row r="449" spans="6:6" x14ac:dyDescent="0.2">
      <c r="F449" s="4"/>
    </row>
    <row r="450" spans="6:6" x14ac:dyDescent="0.2">
      <c r="F450" s="4"/>
    </row>
    <row r="451" spans="6:6" x14ac:dyDescent="0.2">
      <c r="F451" s="4"/>
    </row>
    <row r="452" spans="6:6" x14ac:dyDescent="0.2">
      <c r="F452" s="4"/>
    </row>
    <row r="453" spans="6:6" x14ac:dyDescent="0.2">
      <c r="F453" s="4"/>
    </row>
    <row r="454" spans="6:6" x14ac:dyDescent="0.2">
      <c r="F454" s="4"/>
    </row>
    <row r="455" spans="6:6" x14ac:dyDescent="0.2">
      <c r="F455" s="4"/>
    </row>
    <row r="456" spans="6:6" x14ac:dyDescent="0.2">
      <c r="F456" s="4"/>
    </row>
    <row r="457" spans="6:6" x14ac:dyDescent="0.2">
      <c r="F457" s="4"/>
    </row>
    <row r="458" spans="6:6" x14ac:dyDescent="0.2">
      <c r="F458" s="4"/>
    </row>
    <row r="459" spans="6:6" x14ac:dyDescent="0.2">
      <c r="F459" s="4"/>
    </row>
    <row r="460" spans="6:6" x14ac:dyDescent="0.2">
      <c r="F460" s="4"/>
    </row>
    <row r="461" spans="6:6" x14ac:dyDescent="0.2">
      <c r="F461" s="4"/>
    </row>
    <row r="462" spans="6:6" x14ac:dyDescent="0.2">
      <c r="F462" s="4"/>
    </row>
    <row r="463" spans="6:6" x14ac:dyDescent="0.2">
      <c r="F463" s="4"/>
    </row>
    <row r="464" spans="6:6" x14ac:dyDescent="0.2">
      <c r="F464" s="4"/>
    </row>
    <row r="465" spans="6:6" x14ac:dyDescent="0.2">
      <c r="F465" s="4"/>
    </row>
    <row r="466" spans="6:6" x14ac:dyDescent="0.2">
      <c r="F466" s="4"/>
    </row>
    <row r="467" spans="6:6" x14ac:dyDescent="0.2">
      <c r="F467" s="4"/>
    </row>
    <row r="468" spans="6:6" x14ac:dyDescent="0.2">
      <c r="F468" s="4"/>
    </row>
    <row r="469" spans="6:6" x14ac:dyDescent="0.2">
      <c r="F469" s="4"/>
    </row>
    <row r="470" spans="6:6" x14ac:dyDescent="0.2">
      <c r="F470" s="4"/>
    </row>
    <row r="471" spans="6:6" x14ac:dyDescent="0.2">
      <c r="F471" s="4"/>
    </row>
    <row r="472" spans="6:6" x14ac:dyDescent="0.2">
      <c r="F472" s="4"/>
    </row>
    <row r="473" spans="6:6" x14ac:dyDescent="0.2">
      <c r="F473" s="4"/>
    </row>
    <row r="474" spans="6:6" x14ac:dyDescent="0.2">
      <c r="F474" s="4"/>
    </row>
    <row r="475" spans="6:6" x14ac:dyDescent="0.2">
      <c r="F475" s="4"/>
    </row>
    <row r="476" spans="6:6" x14ac:dyDescent="0.2">
      <c r="F476" s="4"/>
    </row>
    <row r="477" spans="6:6" x14ac:dyDescent="0.2">
      <c r="F477" s="4"/>
    </row>
    <row r="478" spans="6:6" x14ac:dyDescent="0.2">
      <c r="F478" s="4"/>
    </row>
    <row r="479" spans="6:6" x14ac:dyDescent="0.2">
      <c r="F479" s="4"/>
    </row>
    <row r="480" spans="6:6" x14ac:dyDescent="0.2">
      <c r="F480" s="4"/>
    </row>
    <row r="481" spans="6:6" x14ac:dyDescent="0.2">
      <c r="F481" s="4"/>
    </row>
    <row r="482" spans="6:6" x14ac:dyDescent="0.2">
      <c r="F482" s="4"/>
    </row>
    <row r="483" spans="6:6" x14ac:dyDescent="0.2">
      <c r="F483" s="4"/>
    </row>
    <row r="484" spans="6:6" x14ac:dyDescent="0.2">
      <c r="F484" s="4"/>
    </row>
    <row r="485" spans="6:6" x14ac:dyDescent="0.2">
      <c r="F485" s="4"/>
    </row>
    <row r="486" spans="6:6" x14ac:dyDescent="0.2">
      <c r="F486" s="4"/>
    </row>
    <row r="487" spans="6:6" x14ac:dyDescent="0.2">
      <c r="F487" s="4"/>
    </row>
    <row r="488" spans="6:6" x14ac:dyDescent="0.2">
      <c r="F488" s="4"/>
    </row>
    <row r="489" spans="6:6" x14ac:dyDescent="0.2">
      <c r="F489" s="4"/>
    </row>
    <row r="490" spans="6:6" x14ac:dyDescent="0.2">
      <c r="F490" s="4"/>
    </row>
    <row r="491" spans="6:6" x14ac:dyDescent="0.2">
      <c r="F491" s="4"/>
    </row>
    <row r="492" spans="6:6" x14ac:dyDescent="0.2">
      <c r="F492" s="4"/>
    </row>
    <row r="493" spans="6:6" x14ac:dyDescent="0.2">
      <c r="F493" s="4"/>
    </row>
    <row r="494" spans="6:6" x14ac:dyDescent="0.2">
      <c r="F494" s="4"/>
    </row>
    <row r="495" spans="6:6" x14ac:dyDescent="0.2">
      <c r="F495" s="4"/>
    </row>
    <row r="496" spans="6:6" x14ac:dyDescent="0.2">
      <c r="F496" s="4"/>
    </row>
    <row r="497" spans="6:6" x14ac:dyDescent="0.2">
      <c r="F497" s="4"/>
    </row>
    <row r="498" spans="6:6" x14ac:dyDescent="0.2">
      <c r="F498" s="4"/>
    </row>
    <row r="499" spans="6:6" x14ac:dyDescent="0.2">
      <c r="F499" s="4"/>
    </row>
    <row r="500" spans="6:6" x14ac:dyDescent="0.2">
      <c r="F500" s="4"/>
    </row>
    <row r="501" spans="6:6" x14ac:dyDescent="0.2">
      <c r="F501" s="4"/>
    </row>
    <row r="502" spans="6:6" x14ac:dyDescent="0.2">
      <c r="F502" s="4"/>
    </row>
    <row r="503" spans="6:6" x14ac:dyDescent="0.2">
      <c r="F503" s="4"/>
    </row>
    <row r="504" spans="6:6" x14ac:dyDescent="0.2">
      <c r="F504" s="4"/>
    </row>
    <row r="505" spans="6:6" x14ac:dyDescent="0.2">
      <c r="F505" s="4"/>
    </row>
    <row r="506" spans="6:6" x14ac:dyDescent="0.2">
      <c r="F506" s="4"/>
    </row>
    <row r="507" spans="6:6" x14ac:dyDescent="0.2">
      <c r="F507" s="4"/>
    </row>
    <row r="508" spans="6:6" x14ac:dyDescent="0.2">
      <c r="F508" s="4"/>
    </row>
    <row r="509" spans="6:6" x14ac:dyDescent="0.2">
      <c r="F509" s="4"/>
    </row>
    <row r="510" spans="6:6" x14ac:dyDescent="0.2">
      <c r="F510" s="4"/>
    </row>
    <row r="511" spans="6:6" x14ac:dyDescent="0.2">
      <c r="F511" s="4"/>
    </row>
    <row r="512" spans="6:6" x14ac:dyDescent="0.2">
      <c r="F512" s="4"/>
    </row>
    <row r="513" spans="6:6" x14ac:dyDescent="0.2">
      <c r="F513" s="4"/>
    </row>
    <row r="514" spans="6:6" x14ac:dyDescent="0.2">
      <c r="F514" s="4"/>
    </row>
    <row r="515" spans="6:6" x14ac:dyDescent="0.2">
      <c r="F515" s="4"/>
    </row>
    <row r="516" spans="6:6" x14ac:dyDescent="0.2">
      <c r="F516" s="4"/>
    </row>
    <row r="517" spans="6:6" x14ac:dyDescent="0.2">
      <c r="F517" s="4"/>
    </row>
    <row r="518" spans="6:6" x14ac:dyDescent="0.2">
      <c r="F518" s="4"/>
    </row>
    <row r="519" spans="6:6" x14ac:dyDescent="0.2">
      <c r="F519" s="4"/>
    </row>
    <row r="520" spans="6:6" x14ac:dyDescent="0.2">
      <c r="F520" s="4"/>
    </row>
    <row r="521" spans="6:6" x14ac:dyDescent="0.2">
      <c r="F521" s="4"/>
    </row>
    <row r="522" spans="6:6" x14ac:dyDescent="0.2">
      <c r="F522" s="4"/>
    </row>
    <row r="523" spans="6:6" x14ac:dyDescent="0.2">
      <c r="F523" s="4"/>
    </row>
    <row r="524" spans="6:6" x14ac:dyDescent="0.2">
      <c r="F524" s="4"/>
    </row>
    <row r="525" spans="6:6" x14ac:dyDescent="0.2">
      <c r="F525" s="4"/>
    </row>
    <row r="526" spans="6:6" x14ac:dyDescent="0.2">
      <c r="F526" s="4"/>
    </row>
    <row r="527" spans="6:6" x14ac:dyDescent="0.2">
      <c r="F527" s="4"/>
    </row>
    <row r="528" spans="6:6" x14ac:dyDescent="0.2">
      <c r="F528" s="4"/>
    </row>
    <row r="529" spans="6:6" x14ac:dyDescent="0.2">
      <c r="F529" s="4"/>
    </row>
    <row r="530" spans="6:6" x14ac:dyDescent="0.2">
      <c r="F530" s="4"/>
    </row>
    <row r="531" spans="6:6" x14ac:dyDescent="0.2">
      <c r="F531" s="4"/>
    </row>
    <row r="532" spans="6:6" x14ac:dyDescent="0.2">
      <c r="F532" s="4"/>
    </row>
    <row r="533" spans="6:6" x14ac:dyDescent="0.2">
      <c r="F533" s="4"/>
    </row>
    <row r="534" spans="6:6" x14ac:dyDescent="0.2">
      <c r="F534" s="4"/>
    </row>
    <row r="535" spans="6:6" x14ac:dyDescent="0.2">
      <c r="F535" s="4"/>
    </row>
    <row r="536" spans="6:6" x14ac:dyDescent="0.2">
      <c r="F536" s="4"/>
    </row>
    <row r="537" spans="6:6" x14ac:dyDescent="0.2">
      <c r="F537" s="4"/>
    </row>
    <row r="538" spans="6:6" x14ac:dyDescent="0.2">
      <c r="F538" s="4"/>
    </row>
    <row r="539" spans="6:6" x14ac:dyDescent="0.2">
      <c r="F539" s="4"/>
    </row>
    <row r="540" spans="6:6" x14ac:dyDescent="0.2">
      <c r="F540" s="4"/>
    </row>
    <row r="541" spans="6:6" x14ac:dyDescent="0.2">
      <c r="F541" s="4"/>
    </row>
    <row r="542" spans="6:6" x14ac:dyDescent="0.2">
      <c r="F542" s="4"/>
    </row>
    <row r="543" spans="6:6" x14ac:dyDescent="0.2">
      <c r="F543" s="4"/>
    </row>
    <row r="544" spans="6:6" x14ac:dyDescent="0.2">
      <c r="F544" s="4"/>
    </row>
    <row r="545" spans="6:6" x14ac:dyDescent="0.2">
      <c r="F545" s="4"/>
    </row>
    <row r="546" spans="6:6" x14ac:dyDescent="0.2">
      <c r="F546" s="4"/>
    </row>
    <row r="547" spans="6:6" x14ac:dyDescent="0.2">
      <c r="F547" s="4"/>
    </row>
    <row r="548" spans="6:6" x14ac:dyDescent="0.2">
      <c r="F548" s="4"/>
    </row>
    <row r="549" spans="6:6" x14ac:dyDescent="0.2">
      <c r="F549" s="4"/>
    </row>
    <row r="550" spans="6:6" x14ac:dyDescent="0.2">
      <c r="F550" s="4"/>
    </row>
    <row r="551" spans="6:6" x14ac:dyDescent="0.2">
      <c r="F551" s="4"/>
    </row>
    <row r="552" spans="6:6" x14ac:dyDescent="0.2">
      <c r="F552" s="4"/>
    </row>
    <row r="553" spans="6:6" x14ac:dyDescent="0.2">
      <c r="F553" s="4"/>
    </row>
    <row r="554" spans="6:6" x14ac:dyDescent="0.2">
      <c r="F554" s="4"/>
    </row>
    <row r="555" spans="6:6" x14ac:dyDescent="0.2">
      <c r="F555" s="4"/>
    </row>
    <row r="556" spans="6:6" x14ac:dyDescent="0.2">
      <c r="F556" s="4"/>
    </row>
    <row r="557" spans="6:6" x14ac:dyDescent="0.2">
      <c r="F557" s="4"/>
    </row>
    <row r="558" spans="6:6" x14ac:dyDescent="0.2">
      <c r="F558" s="4"/>
    </row>
    <row r="559" spans="6:6" x14ac:dyDescent="0.2">
      <c r="F559" s="4"/>
    </row>
    <row r="560" spans="6:6" x14ac:dyDescent="0.2">
      <c r="F560" s="4"/>
    </row>
    <row r="561" spans="6:6" x14ac:dyDescent="0.2">
      <c r="F561" s="4"/>
    </row>
    <row r="562" spans="6:6" x14ac:dyDescent="0.2">
      <c r="F562" s="4"/>
    </row>
    <row r="563" spans="6:6" x14ac:dyDescent="0.2">
      <c r="F563" s="4"/>
    </row>
    <row r="564" spans="6:6" x14ac:dyDescent="0.2">
      <c r="F564" s="4"/>
    </row>
    <row r="565" spans="6:6" x14ac:dyDescent="0.2">
      <c r="F565" s="4"/>
    </row>
    <row r="566" spans="6:6" x14ac:dyDescent="0.2">
      <c r="F566" s="4"/>
    </row>
    <row r="567" spans="6:6" x14ac:dyDescent="0.2">
      <c r="F567" s="4"/>
    </row>
    <row r="568" spans="6:6" x14ac:dyDescent="0.2">
      <c r="F568" s="4"/>
    </row>
    <row r="569" spans="6:6" x14ac:dyDescent="0.2">
      <c r="F569" s="4"/>
    </row>
    <row r="570" spans="6:6" x14ac:dyDescent="0.2">
      <c r="F570" s="4"/>
    </row>
    <row r="571" spans="6:6" x14ac:dyDescent="0.2">
      <c r="F571" s="4"/>
    </row>
    <row r="572" spans="6:6" x14ac:dyDescent="0.2">
      <c r="F572" s="4"/>
    </row>
    <row r="573" spans="6:6" x14ac:dyDescent="0.2">
      <c r="F573" s="4"/>
    </row>
    <row r="574" spans="6:6" x14ac:dyDescent="0.2">
      <c r="F574" s="4"/>
    </row>
    <row r="575" spans="6:6" x14ac:dyDescent="0.2">
      <c r="F575" s="4"/>
    </row>
    <row r="576" spans="6:6" x14ac:dyDescent="0.2">
      <c r="F576" s="4"/>
    </row>
    <row r="577" spans="6:6" x14ac:dyDescent="0.2">
      <c r="F577" s="4"/>
    </row>
    <row r="578" spans="6:6" x14ac:dyDescent="0.2">
      <c r="F578" s="4"/>
    </row>
    <row r="579" spans="6:6" x14ac:dyDescent="0.2">
      <c r="F579" s="4"/>
    </row>
    <row r="580" spans="6:6" x14ac:dyDescent="0.2">
      <c r="F580" s="4"/>
    </row>
    <row r="581" spans="6:6" x14ac:dyDescent="0.2">
      <c r="F581" s="4"/>
    </row>
    <row r="582" spans="6:6" x14ac:dyDescent="0.2">
      <c r="F582" s="4"/>
    </row>
    <row r="583" spans="6:6" x14ac:dyDescent="0.2">
      <c r="F583" s="4"/>
    </row>
    <row r="584" spans="6:6" x14ac:dyDescent="0.2">
      <c r="F584" s="4"/>
    </row>
    <row r="585" spans="6:6" x14ac:dyDescent="0.2">
      <c r="F585" s="4"/>
    </row>
    <row r="586" spans="6:6" x14ac:dyDescent="0.2">
      <c r="F586" s="4"/>
    </row>
    <row r="587" spans="6:6" x14ac:dyDescent="0.2">
      <c r="F587" s="4"/>
    </row>
    <row r="588" spans="6:6" x14ac:dyDescent="0.2">
      <c r="F588" s="4"/>
    </row>
    <row r="589" spans="6:6" x14ac:dyDescent="0.2">
      <c r="F589" s="4"/>
    </row>
    <row r="590" spans="6:6" x14ac:dyDescent="0.2">
      <c r="F590" s="4"/>
    </row>
    <row r="591" spans="6:6" x14ac:dyDescent="0.2">
      <c r="F591" s="4"/>
    </row>
    <row r="592" spans="6:6" x14ac:dyDescent="0.2">
      <c r="F592" s="4"/>
    </row>
    <row r="593" spans="6:6" x14ac:dyDescent="0.2">
      <c r="F593" s="4"/>
    </row>
    <row r="594" spans="6:6" x14ac:dyDescent="0.2">
      <c r="F594" s="4"/>
    </row>
    <row r="595" spans="6:6" x14ac:dyDescent="0.2">
      <c r="F595" s="4"/>
    </row>
    <row r="596" spans="6:6" x14ac:dyDescent="0.2">
      <c r="F596" s="4"/>
    </row>
    <row r="597" spans="6:6" x14ac:dyDescent="0.2">
      <c r="F597" s="4"/>
    </row>
    <row r="598" spans="6:6" x14ac:dyDescent="0.2">
      <c r="F598" s="4"/>
    </row>
    <row r="599" spans="6:6" x14ac:dyDescent="0.2">
      <c r="F599" s="4"/>
    </row>
    <row r="600" spans="6:6" x14ac:dyDescent="0.2">
      <c r="F600" s="4"/>
    </row>
    <row r="601" spans="6:6" x14ac:dyDescent="0.2">
      <c r="F601" s="4"/>
    </row>
    <row r="602" spans="6:6" x14ac:dyDescent="0.2">
      <c r="F602" s="4"/>
    </row>
    <row r="603" spans="6:6" x14ac:dyDescent="0.2">
      <c r="F603" s="4"/>
    </row>
    <row r="604" spans="6:6" x14ac:dyDescent="0.2">
      <c r="F604" s="4"/>
    </row>
    <row r="605" spans="6:6" x14ac:dyDescent="0.2">
      <c r="F605" s="4"/>
    </row>
    <row r="606" spans="6:6" x14ac:dyDescent="0.2">
      <c r="F606" s="4"/>
    </row>
    <row r="607" spans="6:6" x14ac:dyDescent="0.2">
      <c r="F607" s="4"/>
    </row>
    <row r="608" spans="6:6" x14ac:dyDescent="0.2">
      <c r="F608" s="4"/>
    </row>
    <row r="609" spans="6:6" x14ac:dyDescent="0.2">
      <c r="F609" s="4"/>
    </row>
    <row r="610" spans="6:6" x14ac:dyDescent="0.2">
      <c r="F610" s="4"/>
    </row>
    <row r="611" spans="6:6" x14ac:dyDescent="0.2">
      <c r="F611" s="4"/>
    </row>
    <row r="612" spans="6:6" x14ac:dyDescent="0.2">
      <c r="F612" s="4"/>
    </row>
    <row r="613" spans="6:6" x14ac:dyDescent="0.2">
      <c r="F613" s="4"/>
    </row>
    <row r="614" spans="6:6" x14ac:dyDescent="0.2">
      <c r="F614" s="4"/>
    </row>
    <row r="615" spans="6:6" x14ac:dyDescent="0.2">
      <c r="F615" s="4"/>
    </row>
    <row r="616" spans="6:6" x14ac:dyDescent="0.2">
      <c r="F616" s="4"/>
    </row>
    <row r="617" spans="6:6" x14ac:dyDescent="0.2">
      <c r="F617" s="4"/>
    </row>
    <row r="618" spans="6:6" x14ac:dyDescent="0.2">
      <c r="F618" s="4"/>
    </row>
    <row r="619" spans="6:6" x14ac:dyDescent="0.2">
      <c r="F619" s="4"/>
    </row>
    <row r="620" spans="6:6" x14ac:dyDescent="0.2">
      <c r="F620" s="4"/>
    </row>
    <row r="621" spans="6:6" x14ac:dyDescent="0.2">
      <c r="F621" s="4"/>
    </row>
    <row r="622" spans="6:6" x14ac:dyDescent="0.2">
      <c r="F622" s="4"/>
    </row>
    <row r="623" spans="6:6" x14ac:dyDescent="0.2">
      <c r="F623" s="4"/>
    </row>
    <row r="624" spans="6:6" x14ac:dyDescent="0.2">
      <c r="F624" s="4"/>
    </row>
    <row r="625" spans="6:6" x14ac:dyDescent="0.2">
      <c r="F625" s="4"/>
    </row>
    <row r="626" spans="6:6" x14ac:dyDescent="0.2">
      <c r="F626" s="4"/>
    </row>
    <row r="627" spans="6:6" x14ac:dyDescent="0.2">
      <c r="F627" s="4"/>
    </row>
    <row r="628" spans="6:6" x14ac:dyDescent="0.2">
      <c r="F628" s="4"/>
    </row>
    <row r="629" spans="6:6" x14ac:dyDescent="0.2">
      <c r="F629" s="4"/>
    </row>
    <row r="630" spans="6:6" x14ac:dyDescent="0.2">
      <c r="F630" s="4"/>
    </row>
    <row r="631" spans="6:6" x14ac:dyDescent="0.2">
      <c r="F631" s="4"/>
    </row>
    <row r="632" spans="6:6" x14ac:dyDescent="0.2">
      <c r="F632" s="4"/>
    </row>
    <row r="633" spans="6:6" x14ac:dyDescent="0.2">
      <c r="F633" s="4"/>
    </row>
    <row r="634" spans="6:6" x14ac:dyDescent="0.2">
      <c r="F634" s="4"/>
    </row>
    <row r="635" spans="6:6" x14ac:dyDescent="0.2">
      <c r="F635" s="4"/>
    </row>
    <row r="636" spans="6:6" x14ac:dyDescent="0.2">
      <c r="F636" s="4"/>
    </row>
    <row r="637" spans="6:6" x14ac:dyDescent="0.2">
      <c r="F637" s="4"/>
    </row>
    <row r="638" spans="6:6" x14ac:dyDescent="0.2">
      <c r="F638" s="4"/>
    </row>
    <row r="639" spans="6:6" x14ac:dyDescent="0.2">
      <c r="F639" s="4"/>
    </row>
    <row r="640" spans="6:6" x14ac:dyDescent="0.2">
      <c r="F640" s="4"/>
    </row>
    <row r="641" spans="6:6" x14ac:dyDescent="0.2">
      <c r="F641" s="4"/>
    </row>
    <row r="642" spans="6:6" x14ac:dyDescent="0.2">
      <c r="F642" s="4"/>
    </row>
    <row r="643" spans="6:6" x14ac:dyDescent="0.2">
      <c r="F643" s="4"/>
    </row>
    <row r="644" spans="6:6" x14ac:dyDescent="0.2">
      <c r="F644" s="4"/>
    </row>
    <row r="645" spans="6:6" x14ac:dyDescent="0.2">
      <c r="F645" s="4"/>
    </row>
    <row r="646" spans="6:6" x14ac:dyDescent="0.2">
      <c r="F646" s="4"/>
    </row>
    <row r="647" spans="6:6" x14ac:dyDescent="0.2">
      <c r="F647" s="4"/>
    </row>
    <row r="648" spans="6:6" x14ac:dyDescent="0.2">
      <c r="F648" s="4"/>
    </row>
    <row r="649" spans="6:6" x14ac:dyDescent="0.2">
      <c r="F649" s="4"/>
    </row>
    <row r="650" spans="6:6" x14ac:dyDescent="0.2">
      <c r="F650" s="4"/>
    </row>
    <row r="651" spans="6:6" x14ac:dyDescent="0.2">
      <c r="F651" s="4"/>
    </row>
    <row r="652" spans="6:6" x14ac:dyDescent="0.2">
      <c r="F652" s="4"/>
    </row>
    <row r="653" spans="6:6" x14ac:dyDescent="0.2">
      <c r="F653" s="4"/>
    </row>
    <row r="654" spans="6:6" x14ac:dyDescent="0.2">
      <c r="F654" s="4"/>
    </row>
    <row r="655" spans="6:6" x14ac:dyDescent="0.2">
      <c r="F655" s="4"/>
    </row>
    <row r="656" spans="6:6" x14ac:dyDescent="0.2">
      <c r="F656" s="4"/>
    </row>
    <row r="657" spans="6:6" x14ac:dyDescent="0.2">
      <c r="F657" s="4"/>
    </row>
    <row r="658" spans="6:6" x14ac:dyDescent="0.2">
      <c r="F658" s="4"/>
    </row>
    <row r="659" spans="6:6" x14ac:dyDescent="0.2">
      <c r="F659" s="4"/>
    </row>
    <row r="660" spans="6:6" x14ac:dyDescent="0.2">
      <c r="F660" s="4"/>
    </row>
    <row r="661" spans="6:6" x14ac:dyDescent="0.2">
      <c r="F661" s="4"/>
    </row>
    <row r="662" spans="6:6" x14ac:dyDescent="0.2">
      <c r="F662" s="4"/>
    </row>
    <row r="663" spans="6:6" x14ac:dyDescent="0.2">
      <c r="F663" s="4"/>
    </row>
    <row r="664" spans="6:6" x14ac:dyDescent="0.2">
      <c r="F664" s="4"/>
    </row>
    <row r="665" spans="6:6" x14ac:dyDescent="0.2">
      <c r="F665" s="4"/>
    </row>
    <row r="666" spans="6:6" x14ac:dyDescent="0.2">
      <c r="F666" s="4"/>
    </row>
    <row r="667" spans="6:6" x14ac:dyDescent="0.2">
      <c r="F667" s="4"/>
    </row>
    <row r="668" spans="6:6" x14ac:dyDescent="0.2">
      <c r="F668" s="4"/>
    </row>
    <row r="669" spans="6:6" x14ac:dyDescent="0.2">
      <c r="F669" s="4"/>
    </row>
    <row r="670" spans="6:6" x14ac:dyDescent="0.2">
      <c r="F670" s="4"/>
    </row>
    <row r="671" spans="6:6" x14ac:dyDescent="0.2">
      <c r="F671" s="4"/>
    </row>
    <row r="672" spans="6:6" x14ac:dyDescent="0.2">
      <c r="F672" s="4"/>
    </row>
    <row r="673" spans="6:6" x14ac:dyDescent="0.2">
      <c r="F673" s="4"/>
    </row>
    <row r="674" spans="6:6" x14ac:dyDescent="0.2">
      <c r="F674" s="4"/>
    </row>
    <row r="675" spans="6:6" x14ac:dyDescent="0.2">
      <c r="F675" s="4"/>
    </row>
    <row r="676" spans="6:6" x14ac:dyDescent="0.2">
      <c r="F676" s="4"/>
    </row>
    <row r="677" spans="6:6" x14ac:dyDescent="0.2">
      <c r="F677" s="4"/>
    </row>
    <row r="678" spans="6:6" x14ac:dyDescent="0.2">
      <c r="F678" s="4"/>
    </row>
    <row r="679" spans="6:6" x14ac:dyDescent="0.2">
      <c r="F679" s="4"/>
    </row>
    <row r="680" spans="6:6" x14ac:dyDescent="0.2">
      <c r="F680" s="4"/>
    </row>
    <row r="681" spans="6:6" x14ac:dyDescent="0.2">
      <c r="F681" s="4"/>
    </row>
    <row r="682" spans="6:6" x14ac:dyDescent="0.2">
      <c r="F682" s="4"/>
    </row>
    <row r="683" spans="6:6" x14ac:dyDescent="0.2">
      <c r="F683" s="4"/>
    </row>
    <row r="684" spans="6:6" x14ac:dyDescent="0.2">
      <c r="F684" s="4"/>
    </row>
    <row r="685" spans="6:6" x14ac:dyDescent="0.2">
      <c r="F685" s="4"/>
    </row>
    <row r="686" spans="6:6" x14ac:dyDescent="0.2">
      <c r="F686" s="4"/>
    </row>
    <row r="687" spans="6:6" x14ac:dyDescent="0.2">
      <c r="F687" s="4"/>
    </row>
    <row r="688" spans="6:6" x14ac:dyDescent="0.2">
      <c r="F688" s="4"/>
    </row>
    <row r="689" spans="6:6" x14ac:dyDescent="0.2">
      <c r="F689" s="4"/>
    </row>
    <row r="690" spans="6:6" x14ac:dyDescent="0.2">
      <c r="F690" s="4"/>
    </row>
    <row r="691" spans="6:6" x14ac:dyDescent="0.2">
      <c r="F691" s="4"/>
    </row>
    <row r="692" spans="6:6" x14ac:dyDescent="0.2">
      <c r="F692" s="4"/>
    </row>
    <row r="693" spans="6:6" x14ac:dyDescent="0.2">
      <c r="F693" s="4"/>
    </row>
    <row r="694" spans="6:6" x14ac:dyDescent="0.2">
      <c r="F694" s="4"/>
    </row>
    <row r="695" spans="6:6" x14ac:dyDescent="0.2">
      <c r="F695" s="4"/>
    </row>
    <row r="696" spans="6:6" x14ac:dyDescent="0.2">
      <c r="F696" s="4"/>
    </row>
    <row r="697" spans="6:6" x14ac:dyDescent="0.2">
      <c r="F697" s="4"/>
    </row>
    <row r="698" spans="6:6" x14ac:dyDescent="0.2">
      <c r="F698" s="4"/>
    </row>
    <row r="699" spans="6:6" x14ac:dyDescent="0.2">
      <c r="F699" s="4"/>
    </row>
    <row r="700" spans="6:6" x14ac:dyDescent="0.2">
      <c r="F700" s="4"/>
    </row>
    <row r="701" spans="6:6" x14ac:dyDescent="0.2">
      <c r="F701" s="4"/>
    </row>
    <row r="702" spans="6:6" x14ac:dyDescent="0.2">
      <c r="F702" s="4"/>
    </row>
    <row r="703" spans="6:6" x14ac:dyDescent="0.2">
      <c r="F703" s="4"/>
    </row>
    <row r="704" spans="6:6" x14ac:dyDescent="0.2">
      <c r="F704" s="4"/>
    </row>
    <row r="705" spans="6:6" x14ac:dyDescent="0.2">
      <c r="F705" s="4"/>
    </row>
    <row r="706" spans="6:6" x14ac:dyDescent="0.2">
      <c r="F706" s="4"/>
    </row>
    <row r="707" spans="6:6" x14ac:dyDescent="0.2">
      <c r="F707" s="4"/>
    </row>
    <row r="708" spans="6:6" x14ac:dyDescent="0.2">
      <c r="F708" s="4"/>
    </row>
    <row r="709" spans="6:6" x14ac:dyDescent="0.2">
      <c r="F709" s="4"/>
    </row>
    <row r="710" spans="6:6" x14ac:dyDescent="0.2">
      <c r="F710" s="4"/>
    </row>
    <row r="711" spans="6:6" x14ac:dyDescent="0.2">
      <c r="F711" s="4"/>
    </row>
    <row r="712" spans="6:6" x14ac:dyDescent="0.2">
      <c r="F712" s="4"/>
    </row>
    <row r="713" spans="6:6" x14ac:dyDescent="0.2">
      <c r="F713" s="4"/>
    </row>
    <row r="714" spans="6:6" x14ac:dyDescent="0.2">
      <c r="F714" s="4"/>
    </row>
    <row r="715" spans="6:6" x14ac:dyDescent="0.2">
      <c r="F715" s="4"/>
    </row>
    <row r="716" spans="6:6" x14ac:dyDescent="0.2">
      <c r="F716" s="4"/>
    </row>
    <row r="717" spans="6:6" x14ac:dyDescent="0.2">
      <c r="F717" s="4"/>
    </row>
    <row r="718" spans="6:6" x14ac:dyDescent="0.2">
      <c r="F718" s="4"/>
    </row>
    <row r="719" spans="6:6" x14ac:dyDescent="0.2">
      <c r="F719" s="4"/>
    </row>
    <row r="720" spans="6:6" x14ac:dyDescent="0.2">
      <c r="F720" s="4"/>
    </row>
    <row r="721" spans="6:6" x14ac:dyDescent="0.2">
      <c r="F721" s="4"/>
    </row>
    <row r="722" spans="6:6" x14ac:dyDescent="0.2">
      <c r="F722" s="4"/>
    </row>
    <row r="723" spans="6:6" x14ac:dyDescent="0.2">
      <c r="F723" s="4"/>
    </row>
    <row r="724" spans="6:6" x14ac:dyDescent="0.2">
      <c r="F724" s="4"/>
    </row>
    <row r="725" spans="6:6" x14ac:dyDescent="0.2">
      <c r="F725" s="4"/>
    </row>
    <row r="726" spans="6:6" x14ac:dyDescent="0.2">
      <c r="F726" s="4"/>
    </row>
    <row r="727" spans="6:6" x14ac:dyDescent="0.2">
      <c r="F727" s="4"/>
    </row>
    <row r="728" spans="6:6" x14ac:dyDescent="0.2">
      <c r="F728" s="4"/>
    </row>
    <row r="729" spans="6:6" x14ac:dyDescent="0.2">
      <c r="F729" s="4"/>
    </row>
    <row r="730" spans="6:6" x14ac:dyDescent="0.2">
      <c r="F730" s="4"/>
    </row>
    <row r="731" spans="6:6" x14ac:dyDescent="0.2">
      <c r="F731" s="4"/>
    </row>
    <row r="732" spans="6:6" x14ac:dyDescent="0.2">
      <c r="F732" s="4"/>
    </row>
    <row r="733" spans="6:6" x14ac:dyDescent="0.2">
      <c r="F733" s="4"/>
    </row>
    <row r="734" spans="6:6" x14ac:dyDescent="0.2">
      <c r="F734" s="4"/>
    </row>
    <row r="735" spans="6:6" x14ac:dyDescent="0.2">
      <c r="F735" s="4"/>
    </row>
    <row r="736" spans="6:6" x14ac:dyDescent="0.2">
      <c r="F736" s="4"/>
    </row>
    <row r="737" spans="6:6" x14ac:dyDescent="0.2">
      <c r="F737" s="4"/>
    </row>
    <row r="738" spans="6:6" x14ac:dyDescent="0.2">
      <c r="F738" s="4"/>
    </row>
    <row r="739" spans="6:6" x14ac:dyDescent="0.2">
      <c r="F739" s="4"/>
    </row>
    <row r="740" spans="6:6" x14ac:dyDescent="0.2">
      <c r="F740" s="4"/>
    </row>
    <row r="741" spans="6:6" x14ac:dyDescent="0.2">
      <c r="F741" s="4"/>
    </row>
    <row r="742" spans="6:6" x14ac:dyDescent="0.2">
      <c r="F742" s="4"/>
    </row>
    <row r="743" spans="6:6" x14ac:dyDescent="0.2">
      <c r="F743" s="4"/>
    </row>
    <row r="744" spans="6:6" x14ac:dyDescent="0.2">
      <c r="F744" s="4"/>
    </row>
    <row r="745" spans="6:6" x14ac:dyDescent="0.2">
      <c r="F745" s="4"/>
    </row>
    <row r="746" spans="6:6" x14ac:dyDescent="0.2">
      <c r="F746" s="4"/>
    </row>
    <row r="747" spans="6:6" x14ac:dyDescent="0.2">
      <c r="F747" s="4"/>
    </row>
    <row r="748" spans="6:6" x14ac:dyDescent="0.2">
      <c r="F748" s="4"/>
    </row>
    <row r="749" spans="6:6" x14ac:dyDescent="0.2">
      <c r="F749" s="4"/>
    </row>
    <row r="750" spans="6:6" x14ac:dyDescent="0.2">
      <c r="F750" s="4"/>
    </row>
    <row r="751" spans="6:6" x14ac:dyDescent="0.2">
      <c r="F751" s="4"/>
    </row>
    <row r="752" spans="6:6" x14ac:dyDescent="0.2">
      <c r="F752" s="4"/>
    </row>
    <row r="753" spans="6:6" x14ac:dyDescent="0.2">
      <c r="F753" s="4"/>
    </row>
    <row r="754" spans="6:6" x14ac:dyDescent="0.2">
      <c r="F754" s="4"/>
    </row>
    <row r="755" spans="6:6" x14ac:dyDescent="0.2">
      <c r="F755" s="4"/>
    </row>
    <row r="756" spans="6:6" x14ac:dyDescent="0.2">
      <c r="F756" s="4"/>
    </row>
    <row r="757" spans="6:6" x14ac:dyDescent="0.2">
      <c r="F757" s="4"/>
    </row>
    <row r="758" spans="6:6" x14ac:dyDescent="0.2">
      <c r="F758" s="4"/>
    </row>
    <row r="759" spans="6:6" x14ac:dyDescent="0.2">
      <c r="F759" s="4"/>
    </row>
    <row r="760" spans="6:6" x14ac:dyDescent="0.2">
      <c r="F760" s="4"/>
    </row>
    <row r="761" spans="6:6" x14ac:dyDescent="0.2">
      <c r="F761" s="4"/>
    </row>
    <row r="762" spans="6:6" x14ac:dyDescent="0.2">
      <c r="F762" s="4"/>
    </row>
    <row r="763" spans="6:6" x14ac:dyDescent="0.2">
      <c r="F763" s="4"/>
    </row>
    <row r="764" spans="6:6" x14ac:dyDescent="0.2">
      <c r="F764" s="4"/>
    </row>
    <row r="765" spans="6:6" x14ac:dyDescent="0.2">
      <c r="F765" s="4"/>
    </row>
    <row r="766" spans="6:6" x14ac:dyDescent="0.2">
      <c r="F766" s="4"/>
    </row>
    <row r="767" spans="6:6" x14ac:dyDescent="0.2">
      <c r="F767" s="4"/>
    </row>
    <row r="768" spans="6:6" x14ac:dyDescent="0.2">
      <c r="F768" s="4"/>
    </row>
    <row r="769" spans="6:6" x14ac:dyDescent="0.2">
      <c r="F769" s="4"/>
    </row>
    <row r="770" spans="6:6" x14ac:dyDescent="0.2">
      <c r="F770" s="4"/>
    </row>
    <row r="771" spans="6:6" x14ac:dyDescent="0.2">
      <c r="F771" s="4"/>
    </row>
    <row r="772" spans="6:6" x14ac:dyDescent="0.2">
      <c r="F772" s="4"/>
    </row>
    <row r="773" spans="6:6" x14ac:dyDescent="0.2">
      <c r="F773" s="4"/>
    </row>
    <row r="774" spans="6:6" x14ac:dyDescent="0.2">
      <c r="F774" s="4"/>
    </row>
    <row r="775" spans="6:6" x14ac:dyDescent="0.2">
      <c r="F775" s="4"/>
    </row>
    <row r="776" spans="6:6" x14ac:dyDescent="0.2">
      <c r="F776" s="4"/>
    </row>
    <row r="777" spans="6:6" x14ac:dyDescent="0.2">
      <c r="F777" s="4"/>
    </row>
    <row r="778" spans="6:6" x14ac:dyDescent="0.2">
      <c r="F778" s="4"/>
    </row>
    <row r="779" spans="6:6" x14ac:dyDescent="0.2">
      <c r="F779" s="4"/>
    </row>
    <row r="780" spans="6:6" x14ac:dyDescent="0.2">
      <c r="F780" s="4"/>
    </row>
    <row r="781" spans="6:6" x14ac:dyDescent="0.2">
      <c r="F781" s="4"/>
    </row>
    <row r="782" spans="6:6" x14ac:dyDescent="0.2">
      <c r="F782" s="4"/>
    </row>
    <row r="783" spans="6:6" x14ac:dyDescent="0.2">
      <c r="F783" s="4"/>
    </row>
    <row r="784" spans="6:6" x14ac:dyDescent="0.2">
      <c r="F784" s="4"/>
    </row>
    <row r="785" spans="6:6" x14ac:dyDescent="0.2">
      <c r="F785" s="4"/>
    </row>
    <row r="786" spans="6:6" x14ac:dyDescent="0.2">
      <c r="F786" s="4"/>
    </row>
    <row r="787" spans="6:6" x14ac:dyDescent="0.2">
      <c r="F787" s="4"/>
    </row>
    <row r="788" spans="6:6" x14ac:dyDescent="0.2">
      <c r="F788" s="4"/>
    </row>
    <row r="789" spans="6:6" x14ac:dyDescent="0.2">
      <c r="F789" s="4"/>
    </row>
    <row r="790" spans="6:6" x14ac:dyDescent="0.2">
      <c r="F790" s="4"/>
    </row>
    <row r="791" spans="6:6" x14ac:dyDescent="0.2">
      <c r="F791" s="4"/>
    </row>
    <row r="792" spans="6:6" x14ac:dyDescent="0.2">
      <c r="F792" s="4"/>
    </row>
    <row r="793" spans="6:6" x14ac:dyDescent="0.2">
      <c r="F793" s="4"/>
    </row>
    <row r="794" spans="6:6" x14ac:dyDescent="0.2">
      <c r="F794" s="4"/>
    </row>
    <row r="795" spans="6:6" x14ac:dyDescent="0.2">
      <c r="F795" s="4"/>
    </row>
    <row r="796" spans="6:6" x14ac:dyDescent="0.2">
      <c r="F796" s="4"/>
    </row>
    <row r="797" spans="6:6" x14ac:dyDescent="0.2">
      <c r="F797" s="4"/>
    </row>
    <row r="798" spans="6:6" x14ac:dyDescent="0.2">
      <c r="F798" s="4"/>
    </row>
    <row r="799" spans="6:6" x14ac:dyDescent="0.2">
      <c r="F799" s="4"/>
    </row>
    <row r="800" spans="6:6" x14ac:dyDescent="0.2">
      <c r="F800" s="4"/>
    </row>
    <row r="801" spans="6:6" x14ac:dyDescent="0.2">
      <c r="F801" s="4"/>
    </row>
    <row r="802" spans="6:6" x14ac:dyDescent="0.2">
      <c r="F802" s="4"/>
    </row>
    <row r="803" spans="6:6" x14ac:dyDescent="0.2">
      <c r="F803" s="4"/>
    </row>
    <row r="804" spans="6:6" x14ac:dyDescent="0.2">
      <c r="F804" s="4"/>
    </row>
    <row r="805" spans="6:6" x14ac:dyDescent="0.2">
      <c r="F805" s="4"/>
    </row>
    <row r="806" spans="6:6" x14ac:dyDescent="0.2">
      <c r="F806" s="4"/>
    </row>
    <row r="807" spans="6:6" x14ac:dyDescent="0.2">
      <c r="F807" s="4"/>
    </row>
    <row r="808" spans="6:6" x14ac:dyDescent="0.2">
      <c r="F808" s="4"/>
    </row>
    <row r="809" spans="6:6" x14ac:dyDescent="0.2">
      <c r="F809" s="4"/>
    </row>
    <row r="810" spans="6:6" x14ac:dyDescent="0.2">
      <c r="F810" s="4"/>
    </row>
    <row r="811" spans="6:6" x14ac:dyDescent="0.2">
      <c r="F811" s="4"/>
    </row>
    <row r="812" spans="6:6" x14ac:dyDescent="0.2">
      <c r="F812" s="4"/>
    </row>
    <row r="813" spans="6:6" x14ac:dyDescent="0.2">
      <c r="F813" s="4"/>
    </row>
    <row r="814" spans="6:6" x14ac:dyDescent="0.2">
      <c r="F814" s="4"/>
    </row>
    <row r="815" spans="6:6" x14ac:dyDescent="0.2">
      <c r="F815" s="4"/>
    </row>
    <row r="816" spans="6:6" x14ac:dyDescent="0.2">
      <c r="F816" s="4"/>
    </row>
    <row r="817" spans="6:6" x14ac:dyDescent="0.2">
      <c r="F817" s="4"/>
    </row>
    <row r="818" spans="6:6" x14ac:dyDescent="0.2">
      <c r="F818" s="4"/>
    </row>
    <row r="819" spans="6:6" x14ac:dyDescent="0.2">
      <c r="F819" s="4"/>
    </row>
    <row r="820" spans="6:6" x14ac:dyDescent="0.2">
      <c r="F820" s="4"/>
    </row>
    <row r="821" spans="6:6" x14ac:dyDescent="0.2">
      <c r="F821" s="4"/>
    </row>
    <row r="822" spans="6:6" x14ac:dyDescent="0.2">
      <c r="F822" s="4"/>
    </row>
    <row r="823" spans="6:6" x14ac:dyDescent="0.2">
      <c r="F823" s="4"/>
    </row>
    <row r="824" spans="6:6" x14ac:dyDescent="0.2">
      <c r="F824" s="4"/>
    </row>
    <row r="825" spans="6:6" x14ac:dyDescent="0.2">
      <c r="F825" s="4"/>
    </row>
    <row r="826" spans="6:6" x14ac:dyDescent="0.2">
      <c r="F826" s="4"/>
    </row>
    <row r="827" spans="6:6" x14ac:dyDescent="0.2">
      <c r="F827" s="4"/>
    </row>
    <row r="828" spans="6:6" x14ac:dyDescent="0.2">
      <c r="F828" s="4"/>
    </row>
    <row r="829" spans="6:6" x14ac:dyDescent="0.2">
      <c r="F829" s="4"/>
    </row>
    <row r="830" spans="6:6" x14ac:dyDescent="0.2">
      <c r="F830" s="4"/>
    </row>
    <row r="831" spans="6:6" x14ac:dyDescent="0.2">
      <c r="F831" s="4"/>
    </row>
    <row r="832" spans="6:6" x14ac:dyDescent="0.2">
      <c r="F832" s="4"/>
    </row>
    <row r="833" spans="6:6" x14ac:dyDescent="0.2">
      <c r="F833" s="4"/>
    </row>
    <row r="834" spans="6:6" x14ac:dyDescent="0.2">
      <c r="F834" s="4"/>
    </row>
    <row r="835" spans="6:6" x14ac:dyDescent="0.2">
      <c r="F835" s="4"/>
    </row>
    <row r="836" spans="6:6" x14ac:dyDescent="0.2">
      <c r="F836" s="4"/>
    </row>
    <row r="837" spans="6:6" x14ac:dyDescent="0.2">
      <c r="F837" s="4"/>
    </row>
    <row r="838" spans="6:6" x14ac:dyDescent="0.2">
      <c r="F838" s="4"/>
    </row>
    <row r="839" spans="6:6" x14ac:dyDescent="0.2">
      <c r="F839" s="4"/>
    </row>
    <row r="840" spans="6:6" x14ac:dyDescent="0.2">
      <c r="F840" s="4"/>
    </row>
    <row r="841" spans="6:6" x14ac:dyDescent="0.2">
      <c r="F841" s="4"/>
    </row>
    <row r="842" spans="6:6" x14ac:dyDescent="0.2">
      <c r="F842" s="4"/>
    </row>
    <row r="843" spans="6:6" x14ac:dyDescent="0.2">
      <c r="F843" s="4"/>
    </row>
    <row r="844" spans="6:6" x14ac:dyDescent="0.2">
      <c r="F844" s="4"/>
    </row>
    <row r="845" spans="6:6" x14ac:dyDescent="0.2">
      <c r="F845" s="4"/>
    </row>
    <row r="846" spans="6:6" x14ac:dyDescent="0.2">
      <c r="F846" s="4"/>
    </row>
    <row r="847" spans="6:6" x14ac:dyDescent="0.2">
      <c r="F847" s="4"/>
    </row>
    <row r="848" spans="6:6" x14ac:dyDescent="0.2">
      <c r="F848" s="4"/>
    </row>
    <row r="849" spans="6:6" x14ac:dyDescent="0.2">
      <c r="F849" s="4"/>
    </row>
    <row r="850" spans="6:6" x14ac:dyDescent="0.2">
      <c r="F850" s="4"/>
    </row>
    <row r="851" spans="6:6" x14ac:dyDescent="0.2">
      <c r="F851" s="4"/>
    </row>
    <row r="852" spans="6:6" x14ac:dyDescent="0.2">
      <c r="F852" s="4"/>
    </row>
    <row r="853" spans="6:6" x14ac:dyDescent="0.2">
      <c r="F853" s="4"/>
    </row>
    <row r="854" spans="6:6" x14ac:dyDescent="0.2">
      <c r="F854" s="4"/>
    </row>
    <row r="855" spans="6:6" x14ac:dyDescent="0.2">
      <c r="F855" s="4"/>
    </row>
    <row r="856" spans="6:6" x14ac:dyDescent="0.2">
      <c r="F856" s="4"/>
    </row>
    <row r="857" spans="6:6" x14ac:dyDescent="0.2">
      <c r="F857" s="4"/>
    </row>
    <row r="858" spans="6:6" x14ac:dyDescent="0.2">
      <c r="F858" s="4"/>
    </row>
    <row r="859" spans="6:6" x14ac:dyDescent="0.2">
      <c r="F859" s="4"/>
    </row>
    <row r="860" spans="6:6" x14ac:dyDescent="0.2">
      <c r="F860" s="4"/>
    </row>
    <row r="861" spans="6:6" x14ac:dyDescent="0.2">
      <c r="F861" s="4"/>
    </row>
    <row r="862" spans="6:6" x14ac:dyDescent="0.2">
      <c r="F862" s="4"/>
    </row>
    <row r="863" spans="6:6" x14ac:dyDescent="0.2">
      <c r="F863" s="4"/>
    </row>
    <row r="864" spans="6:6" x14ac:dyDescent="0.2">
      <c r="F864" s="4"/>
    </row>
    <row r="865" spans="6:6" x14ac:dyDescent="0.2">
      <c r="F865" s="4"/>
    </row>
    <row r="866" spans="6:6" x14ac:dyDescent="0.2">
      <c r="F866" s="4"/>
    </row>
    <row r="867" spans="6:6" x14ac:dyDescent="0.2">
      <c r="F867" s="4"/>
    </row>
    <row r="868" spans="6:6" x14ac:dyDescent="0.2">
      <c r="F868" s="4"/>
    </row>
    <row r="869" spans="6:6" x14ac:dyDescent="0.2">
      <c r="F869" s="4"/>
    </row>
    <row r="870" spans="6:6" x14ac:dyDescent="0.2">
      <c r="F870" s="4"/>
    </row>
    <row r="871" spans="6:6" x14ac:dyDescent="0.2">
      <c r="F871" s="4"/>
    </row>
    <row r="872" spans="6:6" x14ac:dyDescent="0.2">
      <c r="F872" s="4"/>
    </row>
    <row r="873" spans="6:6" x14ac:dyDescent="0.2">
      <c r="F873" s="4"/>
    </row>
    <row r="874" spans="6:6" x14ac:dyDescent="0.2">
      <c r="F874" s="4"/>
    </row>
    <row r="875" spans="6:6" x14ac:dyDescent="0.2">
      <c r="F875" s="4"/>
    </row>
    <row r="876" spans="6:6" x14ac:dyDescent="0.2">
      <c r="F876" s="4"/>
    </row>
    <row r="877" spans="6:6" x14ac:dyDescent="0.2">
      <c r="F877" s="4"/>
    </row>
    <row r="878" spans="6:6" x14ac:dyDescent="0.2">
      <c r="F878" s="4"/>
    </row>
    <row r="879" spans="6:6" x14ac:dyDescent="0.2">
      <c r="F879" s="4"/>
    </row>
    <row r="880" spans="6:6" x14ac:dyDescent="0.2">
      <c r="F880" s="4"/>
    </row>
    <row r="881" spans="6:6" x14ac:dyDescent="0.2">
      <c r="F881" s="4"/>
    </row>
    <row r="882" spans="6:6" x14ac:dyDescent="0.2">
      <c r="F882" s="4"/>
    </row>
    <row r="883" spans="6:6" x14ac:dyDescent="0.2">
      <c r="F883" s="4"/>
    </row>
    <row r="884" spans="6:6" x14ac:dyDescent="0.2">
      <c r="F884" s="4"/>
    </row>
    <row r="885" spans="6:6" x14ac:dyDescent="0.2">
      <c r="F885" s="4"/>
    </row>
    <row r="886" spans="6:6" x14ac:dyDescent="0.2">
      <c r="F886" s="4"/>
    </row>
    <row r="887" spans="6:6" x14ac:dyDescent="0.2">
      <c r="F887" s="4"/>
    </row>
    <row r="888" spans="6:6" x14ac:dyDescent="0.2">
      <c r="F888" s="4"/>
    </row>
    <row r="889" spans="6:6" x14ac:dyDescent="0.2">
      <c r="F889" s="4"/>
    </row>
    <row r="890" spans="6:6" x14ac:dyDescent="0.2">
      <c r="F890" s="4"/>
    </row>
    <row r="891" spans="6:6" x14ac:dyDescent="0.2">
      <c r="F891" s="4"/>
    </row>
    <row r="892" spans="6:6" x14ac:dyDescent="0.2">
      <c r="F892" s="4"/>
    </row>
    <row r="893" spans="6:6" x14ac:dyDescent="0.2">
      <c r="F893" s="4"/>
    </row>
    <row r="894" spans="6:6" x14ac:dyDescent="0.2">
      <c r="F894" s="4"/>
    </row>
    <row r="895" spans="6:6" x14ac:dyDescent="0.2">
      <c r="F895" s="4"/>
    </row>
    <row r="896" spans="6:6" x14ac:dyDescent="0.2">
      <c r="F896" s="4"/>
    </row>
    <row r="897" spans="6:6" x14ac:dyDescent="0.2">
      <c r="F897" s="4"/>
    </row>
    <row r="898" spans="6:6" x14ac:dyDescent="0.2">
      <c r="F898" s="4"/>
    </row>
    <row r="899" spans="6:6" x14ac:dyDescent="0.2">
      <c r="F899" s="4"/>
    </row>
    <row r="900" spans="6:6" x14ac:dyDescent="0.2">
      <c r="F900" s="4"/>
    </row>
    <row r="901" spans="6:6" x14ac:dyDescent="0.2">
      <c r="F901" s="4"/>
    </row>
    <row r="902" spans="6:6" x14ac:dyDescent="0.2">
      <c r="F902" s="4"/>
    </row>
    <row r="903" spans="6:6" x14ac:dyDescent="0.2">
      <c r="F903" s="4"/>
    </row>
    <row r="904" spans="6:6" x14ac:dyDescent="0.2">
      <c r="F904" s="4"/>
    </row>
    <row r="905" spans="6:6" x14ac:dyDescent="0.2">
      <c r="F905" s="4"/>
    </row>
    <row r="906" spans="6:6" x14ac:dyDescent="0.2">
      <c r="F906" s="4"/>
    </row>
    <row r="907" spans="6:6" x14ac:dyDescent="0.2">
      <c r="F907" s="4"/>
    </row>
    <row r="908" spans="6:6" x14ac:dyDescent="0.2">
      <c r="F908" s="4"/>
    </row>
    <row r="909" spans="6:6" x14ac:dyDescent="0.2">
      <c r="F909" s="4"/>
    </row>
    <row r="910" spans="6:6" x14ac:dyDescent="0.2">
      <c r="F910" s="4"/>
    </row>
    <row r="911" spans="6:6" x14ac:dyDescent="0.2">
      <c r="F911" s="4"/>
    </row>
    <row r="912" spans="6:6" x14ac:dyDescent="0.2">
      <c r="F912" s="4"/>
    </row>
    <row r="913" spans="6:6" x14ac:dyDescent="0.2">
      <c r="F913" s="4"/>
    </row>
    <row r="914" spans="6:6" x14ac:dyDescent="0.2">
      <c r="F914" s="4"/>
    </row>
    <row r="915" spans="6:6" x14ac:dyDescent="0.2">
      <c r="F915" s="4"/>
    </row>
    <row r="916" spans="6:6" x14ac:dyDescent="0.2">
      <c r="F916" s="4"/>
    </row>
    <row r="917" spans="6:6" x14ac:dyDescent="0.2">
      <c r="F917" s="4"/>
    </row>
    <row r="918" spans="6:6" x14ac:dyDescent="0.2">
      <c r="F918" s="4"/>
    </row>
    <row r="919" spans="6:6" x14ac:dyDescent="0.2">
      <c r="F919" s="4"/>
    </row>
    <row r="920" spans="6:6" x14ac:dyDescent="0.2">
      <c r="F920" s="4"/>
    </row>
    <row r="921" spans="6:6" x14ac:dyDescent="0.2">
      <c r="F921" s="4"/>
    </row>
    <row r="922" spans="6:6" x14ac:dyDescent="0.2">
      <c r="F922" s="4"/>
    </row>
    <row r="923" spans="6:6" x14ac:dyDescent="0.2">
      <c r="F923" s="4"/>
    </row>
    <row r="924" spans="6:6" x14ac:dyDescent="0.2">
      <c r="F924" s="4"/>
    </row>
    <row r="925" spans="6:6" x14ac:dyDescent="0.2">
      <c r="F925" s="4"/>
    </row>
    <row r="926" spans="6:6" x14ac:dyDescent="0.2">
      <c r="F926" s="4"/>
    </row>
    <row r="927" spans="6:6" x14ac:dyDescent="0.2">
      <c r="F927" s="4"/>
    </row>
    <row r="928" spans="6:6" x14ac:dyDescent="0.2">
      <c r="F928" s="4"/>
    </row>
    <row r="929" spans="6:6" x14ac:dyDescent="0.2">
      <c r="F929" s="4"/>
    </row>
    <row r="930" spans="6:6" x14ac:dyDescent="0.2">
      <c r="F930" s="4"/>
    </row>
    <row r="931" spans="6:6" x14ac:dyDescent="0.2">
      <c r="F931" s="4"/>
    </row>
    <row r="932" spans="6:6" x14ac:dyDescent="0.2">
      <c r="F932" s="4"/>
    </row>
    <row r="933" spans="6:6" x14ac:dyDescent="0.2">
      <c r="F933" s="4"/>
    </row>
    <row r="934" spans="6:6" x14ac:dyDescent="0.2">
      <c r="F934" s="4"/>
    </row>
    <row r="935" spans="6:6" x14ac:dyDescent="0.2">
      <c r="F935" s="4"/>
    </row>
    <row r="936" spans="6:6" x14ac:dyDescent="0.2">
      <c r="F936" s="4"/>
    </row>
    <row r="937" spans="6:6" x14ac:dyDescent="0.2">
      <c r="F937" s="4"/>
    </row>
    <row r="938" spans="6:6" x14ac:dyDescent="0.2">
      <c r="F938" s="4"/>
    </row>
    <row r="939" spans="6:6" x14ac:dyDescent="0.2">
      <c r="F939" s="4"/>
    </row>
    <row r="940" spans="6:6" x14ac:dyDescent="0.2">
      <c r="F940" s="4"/>
    </row>
    <row r="941" spans="6:6" x14ac:dyDescent="0.2">
      <c r="F941" s="4"/>
    </row>
    <row r="942" spans="6:6" x14ac:dyDescent="0.2">
      <c r="F942" s="4"/>
    </row>
    <row r="943" spans="6:6" x14ac:dyDescent="0.2">
      <c r="F943" s="4"/>
    </row>
    <row r="944" spans="6:6" x14ac:dyDescent="0.2">
      <c r="F944" s="4"/>
    </row>
    <row r="945" spans="6:6" x14ac:dyDescent="0.2">
      <c r="F945" s="4"/>
    </row>
    <row r="946" spans="6:6" x14ac:dyDescent="0.2">
      <c r="F946" s="4"/>
    </row>
    <row r="947" spans="6:6" x14ac:dyDescent="0.2">
      <c r="F947" s="4"/>
    </row>
    <row r="948" spans="6:6" x14ac:dyDescent="0.2">
      <c r="F948" s="4"/>
    </row>
    <row r="949" spans="6:6" x14ac:dyDescent="0.2">
      <c r="F949" s="4"/>
    </row>
    <row r="950" spans="6:6" x14ac:dyDescent="0.2">
      <c r="F950" s="4"/>
    </row>
    <row r="951" spans="6:6" x14ac:dyDescent="0.2">
      <c r="F951" s="4"/>
    </row>
    <row r="952" spans="6:6" x14ac:dyDescent="0.2">
      <c r="F952" s="4"/>
    </row>
    <row r="953" spans="6:6" x14ac:dyDescent="0.2">
      <c r="F953" s="4"/>
    </row>
    <row r="954" spans="6:6" x14ac:dyDescent="0.2">
      <c r="F954" s="4"/>
    </row>
    <row r="955" spans="6:6" x14ac:dyDescent="0.2">
      <c r="F955" s="4"/>
    </row>
    <row r="956" spans="6:6" x14ac:dyDescent="0.2">
      <c r="F956" s="4"/>
    </row>
    <row r="957" spans="6:6" x14ac:dyDescent="0.2">
      <c r="F957" s="4"/>
    </row>
    <row r="958" spans="6:6" x14ac:dyDescent="0.2">
      <c r="F958" s="4"/>
    </row>
    <row r="959" spans="6:6" x14ac:dyDescent="0.2">
      <c r="F959" s="4"/>
    </row>
    <row r="960" spans="6:6" x14ac:dyDescent="0.2">
      <c r="F960" s="4"/>
    </row>
    <row r="961" spans="6:6" x14ac:dyDescent="0.2">
      <c r="F961" s="4"/>
    </row>
    <row r="962" spans="6:6" x14ac:dyDescent="0.2">
      <c r="F962" s="4"/>
    </row>
    <row r="963" spans="6:6" x14ac:dyDescent="0.2">
      <c r="F963" s="4"/>
    </row>
    <row r="964" spans="6:6" x14ac:dyDescent="0.2">
      <c r="F964" s="4"/>
    </row>
    <row r="965" spans="6:6" x14ac:dyDescent="0.2">
      <c r="F965" s="4"/>
    </row>
    <row r="966" spans="6:6" x14ac:dyDescent="0.2">
      <c r="F966" s="4"/>
    </row>
    <row r="967" spans="6:6" x14ac:dyDescent="0.2">
      <c r="F967" s="4"/>
    </row>
    <row r="968" spans="6:6" x14ac:dyDescent="0.2">
      <c r="F968" s="4"/>
    </row>
    <row r="969" spans="6:6" x14ac:dyDescent="0.2">
      <c r="F969" s="4"/>
    </row>
    <row r="970" spans="6:6" x14ac:dyDescent="0.2">
      <c r="F970" s="4"/>
    </row>
    <row r="971" spans="6:6" x14ac:dyDescent="0.2">
      <c r="F971" s="4"/>
    </row>
    <row r="972" spans="6:6" x14ac:dyDescent="0.2">
      <c r="F972" s="4"/>
    </row>
    <row r="973" spans="6:6" x14ac:dyDescent="0.2">
      <c r="F973" s="4"/>
    </row>
    <row r="974" spans="6:6" x14ac:dyDescent="0.2">
      <c r="F974" s="4"/>
    </row>
    <row r="975" spans="6:6" x14ac:dyDescent="0.2">
      <c r="F975" s="4"/>
    </row>
    <row r="976" spans="6:6" x14ac:dyDescent="0.2">
      <c r="F976" s="4"/>
    </row>
    <row r="977" spans="6:6" x14ac:dyDescent="0.2">
      <c r="F977" s="4"/>
    </row>
    <row r="978" spans="6:6" x14ac:dyDescent="0.2">
      <c r="F978" s="4"/>
    </row>
    <row r="979" spans="6:6" x14ac:dyDescent="0.2">
      <c r="F979" s="4"/>
    </row>
    <row r="980" spans="6:6" x14ac:dyDescent="0.2">
      <c r="F980" s="4"/>
    </row>
    <row r="981" spans="6:6" x14ac:dyDescent="0.2">
      <c r="F981" s="4"/>
    </row>
    <row r="982" spans="6:6" x14ac:dyDescent="0.2">
      <c r="F982" s="4"/>
    </row>
    <row r="983" spans="6:6" x14ac:dyDescent="0.2">
      <c r="F983" s="4"/>
    </row>
    <row r="984" spans="6:6" x14ac:dyDescent="0.2">
      <c r="F984" s="4"/>
    </row>
    <row r="985" spans="6:6" x14ac:dyDescent="0.2">
      <c r="F985" s="4"/>
    </row>
    <row r="986" spans="6:6" x14ac:dyDescent="0.2">
      <c r="F986" s="4"/>
    </row>
    <row r="987" spans="6:6" x14ac:dyDescent="0.2">
      <c r="F987" s="4"/>
    </row>
    <row r="988" spans="6:6" x14ac:dyDescent="0.2">
      <c r="F988" s="4"/>
    </row>
    <row r="989" spans="6:6" x14ac:dyDescent="0.2">
      <c r="F989" s="4"/>
    </row>
    <row r="990" spans="6:6" x14ac:dyDescent="0.2">
      <c r="F990" s="4"/>
    </row>
    <row r="991" spans="6:6" x14ac:dyDescent="0.2">
      <c r="F991" s="4"/>
    </row>
    <row r="992" spans="6:6" x14ac:dyDescent="0.2">
      <c r="F992" s="4"/>
    </row>
    <row r="993" spans="6:6" x14ac:dyDescent="0.2">
      <c r="F993" s="4"/>
    </row>
    <row r="994" spans="6:6" x14ac:dyDescent="0.2">
      <c r="F994" s="4"/>
    </row>
    <row r="995" spans="6:6" x14ac:dyDescent="0.2">
      <c r="F995" s="4"/>
    </row>
    <row r="996" spans="6:6" x14ac:dyDescent="0.2">
      <c r="F996" s="4"/>
    </row>
    <row r="997" spans="6:6" x14ac:dyDescent="0.2">
      <c r="F997" s="4"/>
    </row>
    <row r="998" spans="6:6" x14ac:dyDescent="0.2">
      <c r="F998" s="4"/>
    </row>
    <row r="999" spans="6:6" x14ac:dyDescent="0.2">
      <c r="F999" s="4"/>
    </row>
    <row r="1000" spans="6:6" x14ac:dyDescent="0.2">
      <c r="F1000" s="4"/>
    </row>
    <row r="1001" spans="6:6" x14ac:dyDescent="0.2">
      <c r="F1001" s="4"/>
    </row>
    <row r="1002" spans="6:6" x14ac:dyDescent="0.2">
      <c r="F1002" s="4"/>
    </row>
    <row r="1003" spans="6:6" x14ac:dyDescent="0.2">
      <c r="F1003" s="4"/>
    </row>
    <row r="1004" spans="6:6" x14ac:dyDescent="0.2">
      <c r="F1004" s="4"/>
    </row>
    <row r="1005" spans="6:6" x14ac:dyDescent="0.2">
      <c r="F1005" s="4"/>
    </row>
    <row r="1006" spans="6:6" x14ac:dyDescent="0.2">
      <c r="F1006" s="4"/>
    </row>
    <row r="1007" spans="6:6" x14ac:dyDescent="0.2">
      <c r="F1007" s="4"/>
    </row>
    <row r="1008" spans="6:6" x14ac:dyDescent="0.2">
      <c r="F1008" s="4"/>
    </row>
    <row r="1009" spans="6:6" x14ac:dyDescent="0.2">
      <c r="F1009" s="4"/>
    </row>
    <row r="1010" spans="6:6" x14ac:dyDescent="0.2">
      <c r="F1010" s="4"/>
    </row>
    <row r="1011" spans="6:6" x14ac:dyDescent="0.2">
      <c r="F1011" s="4"/>
    </row>
    <row r="1012" spans="6:6" x14ac:dyDescent="0.2">
      <c r="F1012" s="4"/>
    </row>
    <row r="1013" spans="6:6" x14ac:dyDescent="0.2">
      <c r="F1013" s="4"/>
    </row>
    <row r="1014" spans="6:6" x14ac:dyDescent="0.2">
      <c r="F1014" s="4"/>
    </row>
    <row r="1015" spans="6:6" x14ac:dyDescent="0.2">
      <c r="F1015" s="4"/>
    </row>
    <row r="1016" spans="6:6" x14ac:dyDescent="0.2">
      <c r="F1016" s="4"/>
    </row>
    <row r="1017" spans="6:6" x14ac:dyDescent="0.2">
      <c r="F1017" s="4"/>
    </row>
    <row r="1018" spans="6:6" x14ac:dyDescent="0.2">
      <c r="F1018" s="4"/>
    </row>
    <row r="1019" spans="6:6" x14ac:dyDescent="0.2">
      <c r="F1019" s="4"/>
    </row>
    <row r="1020" spans="6:6" x14ac:dyDescent="0.2">
      <c r="F1020" s="4"/>
    </row>
    <row r="1021" spans="6:6" x14ac:dyDescent="0.2">
      <c r="F1021" s="4"/>
    </row>
    <row r="1022" spans="6:6" x14ac:dyDescent="0.2">
      <c r="F1022" s="4"/>
    </row>
    <row r="1023" spans="6:6" x14ac:dyDescent="0.2">
      <c r="F1023" s="4"/>
    </row>
  </sheetData>
  <mergeCells count="1">
    <mergeCell ref="A36:H3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Sida &amp;P av &amp;N</oddHeader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List of units_S.1311</vt:lpstr>
      <vt:lpstr>List of units_S.1313</vt:lpstr>
      <vt:lpstr>List of units_S.1314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sodeira</dc:creator>
  <cp:lastModifiedBy>ILAVSKA Daniela (ESTAT)</cp:lastModifiedBy>
  <cp:lastPrinted>2010-05-28T14:43:27Z</cp:lastPrinted>
  <dcterms:created xsi:type="dcterms:W3CDTF">2009-02-05T09:15:28Z</dcterms:created>
  <dcterms:modified xsi:type="dcterms:W3CDTF">2024-02-08T08:46:12Z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2024-02-08T08:45:00Z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77317278-f05b-4f73-b290-f70df9c05487</vt:lpwstr>
  </property>
  <property fmtid="{D5CDD505-2E9C-101B-9397-08002B2CF9AE}" pid="8" name="MSIP_Label_6bd9ddd1-4d20-43f6-abfa-fc3c07406f94_ContentBits">
    <vt:lpwstr>0</vt:lpwstr>
  </property>
</Properties>
</file>