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codeName="ThisWorkbook" defaultThemeVersion="124226"/>
  <bookViews>
    <workbookView xWindow="65416" yWindow="65416" windowWidth="29040" windowHeight="15840" tabRatio="624"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<sst xmlns="http://schemas.openxmlformats.org/spreadsheetml/2006/main" count="623" uniqueCount="308">
  <si>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</si>
  <si>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</si>
  <si>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</si>
  <si>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</si>
  <si>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</si>
  <si>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</si>
  <si>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</si>
  <si>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</si>
  <si>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</si>
  <si>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</si>
  <si>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</si>
  <si>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</si>
  <si>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</si>
  <si>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</si>
  <si>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</si>
  <si>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</si>
  <si>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</si>
  <si>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</si>
  <si>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</si>
  <si>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</si>
  <si>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</si>
  <si>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</si>
  <si>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</si>
  <si>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</si>
  <si>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</si>
  <si>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</si>
  <si>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</si>
  <si>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</si>
  <si>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</si>
  <si>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</si>
  <si>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</si>
  <si>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</si>
  <si>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</si>
  <si>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</si>
  <si>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</si>
  <si>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</si>
  <si>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</si>
  <si>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</si>
  <si>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</si>
  <si>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</si>
  <si>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</si>
  <si>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</si>
  <si>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</si>
  <si>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</si>
  <si>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</si>
  <si>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</si>
  <si>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</si>
  <si>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</si>
  <si>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</si>
  <si>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</si>
  <si>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</si>
  <si>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</si>
  <si>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</si>
  <si>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</si>
  <si>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</si>
  <si>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</si>
  <si>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</si>
  <si>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</si>
  <si>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</si>
  <si>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</si>
  <si>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</si>
  <si>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</si>
  <si>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</si>
  <si>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</si>
  <si>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</si>
  <si>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</si>
  <si>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</si>
  <si>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</si>
  <si>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</si>
  <si>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</si>
  <si>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</si>
  <si>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</si>
  <si>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</si>
  <si>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</si>
  <si>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</si>
  <si>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</si>
  <si>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</si>
  <si>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</si>
  <si>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</si>
  <si>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</si>
  <si>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</si>
  <si>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</si>
  <si>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</si>
  <si>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</si>
  <si>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</si>
  <si>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</si>
  <si>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</si>
  <si>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</si>
  <si>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</si>
  <si>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</si>
  <si>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</si>
  <si>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</si>
  <si>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</si>
  <si>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</si>
  <si>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</si>
  <si>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</si>
  <si>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</si>
  <si>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</si>
  <si>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</si>
  <si>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</si>
  <si>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</si>
  <si>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</si>
  <si>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</si>
  <si>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</si>
  <si>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</si>
  <si>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</si>
  <si>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</si>
  <si>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</si>
  <si>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</si>
  <si>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</si>
  <si>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</si>
  <si>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</si>
  <si>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</si>
  <si>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</si>
  <si>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</si>
  <si>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</si>
  <si>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</si>
  <si>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</si>
  <si>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</si>
  <si>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</si>
  <si>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</si>
  <si>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</si>
  <si>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</si>
  <si>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</si>
  <si>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</si>
  <si>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</si>
  <si>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</si>
  <si>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</si>
  <si>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</si>
  <si>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</si>
  <si>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</si>
  <si>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</si>
  <si>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</si>
  <si>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</si>
  <si>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</si>
  <si>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</si>
  <si>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</si>
  <si>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</si>
  <si>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</si>
  <si>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</si>
  <si>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</si>
  <si>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</si>
  <si>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</si>
  <si>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</si>
  <si>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</si>
  <si>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</si>
  <si>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</si>
  <si>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</si>
  <si>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</si>
  <si>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</si>
  <si>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</si>
  <si>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</si>
  <si>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</si>
  <si>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</si>
  <si>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</si>
  <si>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</si>
  <si>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</si>
  <si>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</si>
  <si>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</si>
  <si>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</si>
  <si>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</si>
  <si>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</si>
  <si>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</si>
  <si>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</si>
  <si>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</si>
  <si>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</si>
  <si>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</si>
  <si>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</si>
  <si>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</si>
  <si>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</si>
  <si>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</si>
  <si>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</si>
  <si>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</si>
  <si>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</si>
  <si>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</si>
  <si>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</si>
  <si>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</si>
  <si>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</si>
  <si>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</si>
  <si>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</si>
  <si>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</si>
  <si>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</si>
  <si>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</si>
  <si>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</si>
  <si>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</si>
  <si>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</si>
  <si>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</si>
  <si>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</si>
  <si>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</si>
  <si>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</si>
  <si>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</si>
  <si>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</si>
  <si>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</si>
  <si>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</si>
  <si>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</si>
  <si>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</si>
  <si>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</si>
  <si>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</si>
  <si>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</si>
  <si>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</si>
  <si>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</si>
  <si>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</si>
  <si>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</si>
  <si>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</si>
  <si>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</si>
  <si>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</si>
  <si>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</si>
  <si>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</si>
  <si>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</si>
  <si>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</si>
  <si>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</si>
  <si>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</si>
  <si>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</si>
  <si>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</si>
  <si>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</si>
  <si>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</si>
  <si>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</si>
  <si>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</si>
  <si>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</si>
  <si>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</si>
  <si>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</si>
  <si>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</si>
  <si>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</si>
  <si>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</si>
  <si>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</si>
  <si>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</si>
  <si>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</si>
  <si>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</si>
  <si>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</si>
  <si>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</si>
  <si>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</si>
  <si>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</si>
  <si>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</si>
  <si>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</si>
  <si>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</si>
  <si>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</si>
  <si>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</si>
  <si>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</si>
  <si>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</si>
  <si>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</si>
  <si>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</si>
  <si>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</si>
  <si>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</si>
  <si>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</si>
  <si>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</si>
  <si>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</si>
  <si>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</si>
  <si>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</si>
  <si>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</si>
  <si>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</si>
  <si>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</si>
  <si>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</si>
  <si>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</si>
  <si>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</si>
  <si>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</si>
  <si>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</si>
  <si>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</si>
  <si>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</si>
  <si>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 xml:space="preserve">Only in extreme cases. </t>
  </si>
  <si>
    <t>/</t>
  </si>
  <si>
    <t>The respondent had the opportunity to enter up to 16 activities. Each entered activity received its own number in the program. The program then randomly selected two activity-filled numbers between 1 and 16.</t>
  </si>
  <si>
    <t>There were no deviations in the concepts and definitions of the variables compared to the national implementation of the questionnaire.</t>
  </si>
  <si>
    <t>20.09.2022 - first remminder</t>
  </si>
  <si>
    <t>27. 9. 2022 - second reminder, 6. 10. 2022 - reminder for start of CAPI fieldwork</t>
  </si>
  <si>
    <t>Not applicable</t>
  </si>
  <si>
    <t>Individual level</t>
  </si>
  <si>
    <t>30 - poor quality/inconsistencies</t>
  </si>
  <si>
    <t>[63.52;68.56]</t>
  </si>
  <si>
    <t>[73.77;80.39]</t>
  </si>
  <si>
    <t>[52.63;59.49]</t>
  </si>
  <si>
    <t>[1.76;2.42]</t>
  </si>
  <si>
    <t>[36.64;40.32]</t>
  </si>
  <si>
    <t>[39.50;44.56]</t>
  </si>
  <si>
    <t>[32.60;37.72]</t>
  </si>
  <si>
    <t>[34.69;39.41]</t>
  </si>
  <si>
    <t>[38.90;46.96]</t>
  </si>
  <si>
    <t>[45.16;50.64]</t>
  </si>
  <si>
    <t>[21.55;26.67]</t>
  </si>
  <si>
    <t>[9.84;17.40]</t>
  </si>
  <si>
    <t>[27.75;32.35]</t>
  </si>
  <si>
    <t>[58.62;64.44]</t>
  </si>
  <si>
    <t>[45.68;50.08]</t>
  </si>
  <si>
    <t>[18.33;33.33]</t>
  </si>
  <si>
    <t>[9.80;15.04]</t>
  </si>
  <si>
    <t>[72.15;75.35]</t>
  </si>
  <si>
    <t>[503.56;549.70]</t>
  </si>
  <si>
    <t>With the questions for the GUIDESOURCE and NFEPROVIDER variables, we added another nationally specific answer due to the needs of local data users (for sending microdata, the option was coded into Eurostat variable).</t>
  </si>
  <si>
    <t>[81.35;85.65]</t>
  </si>
  <si>
    <t>[49.73;57.87]</t>
  </si>
  <si>
    <t>[161.21;248.53]</t>
  </si>
  <si>
    <t>[22.83;31.01]</t>
  </si>
  <si>
    <t>sum
(xi_h*wi_h) /n_h</t>
  </si>
  <si>
    <t>xi_h is the number of persons in a certain age group (i) in stratum h
wi_h is the weight due to oversampling age group 18-24 in stratum h
n_h sample size in stratum h</t>
  </si>
  <si>
    <t>Reference period: 2022, Q4 (weighted, in 1000)</t>
  </si>
  <si>
    <t>HHINCOME</t>
  </si>
  <si>
    <t>HD (Hod Deck)</t>
  </si>
  <si>
    <t>Precision threshold for standard error set in regulation</t>
  </si>
  <si>
    <t>Comment</t>
  </si>
  <si>
    <t>None.</t>
  </si>
  <si>
    <t>24-01-2023 - 1-04-2023</t>
  </si>
  <si>
    <t>We add the question, if studies were adapted to the Bologna Declaration and question if and how COVID affected people's participation in education (variable names COVIDIZOBR, COVIDIZOBRVPLIV, COVIDBREZIZOBR, COVIDBREZIZOBRVPLIV).</t>
  </si>
  <si>
    <t>Post-coding was used for the below listed variables obtained with the questionnaire: HATLEVEL, HATFIELD, DROPEDUCLEVEL, FEDLEVEL, FEDFIELD, NFE, NFENUM, NFEACTxx_TYPE, NFEFIELD1, NFEFIELD2, LANGUSED1-7, HHINCOME.</t>
  </si>
  <si>
    <t>Open answers were used for the below listed variables obtained through the questionnaire: 
HATFIELD, FEDFIELD, NFEFIELD1, NFEFIELD2, LANGUSED_1 - LANGUSED_7.</t>
  </si>
  <si>
    <t>Some questions were not included in the questionnaire, because we obtain them from administrative sources or were attributed automatically:  COUNTRY, REGION, DEG_URB, REFYEAR, REFMONTH, REFDAY, RESPID, INTMETHOD, BIRTHPASS, AGE, CITIZEN, BIRTHPLACE, RESTIME, JOBISCO, LOCNACE, LOCSIZEFIRM, BIRTHFATHER, BIRTHMOTHER.</t>
  </si>
  <si>
    <t>Some questions were asked differently compared to the suggested European questionnaire: HHTYPE, HHINCOME, HATLEVEL, HATFIELD, DROPEDUCLEVEL, JOBSTAT, FEDLEVEL, FEDFIELD, NFE, NFENUM, NFEFIELD1, NFEFIELD2, NFENBHOURS1, NFENBHOURS2, LANGMOTH1, LANGMOTH2, LANGUSED1-LANGUSED7, GALI.</t>
  </si>
  <si>
    <t>No</t>
  </si>
  <si>
    <t>COUNTRY, BIRTHDATE, CITIZEN, BIRTHPLACE, REGION, DEG_URB, BIRTHFATHER, BIRTHMOTHER, JOBISCO, LOCNACE, LOCSIZEFIRM.</t>
  </si>
  <si>
    <t>Participation in the survey is on voluntary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</si>
</sst>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00_);_(* \(#,##0.00\);_(* &quot;-&quot;??_);_(@_)"/>
    <numFmt numFmtId="166" formatCode="0.0%"/>
    <numFmt numFmtId="167" formatCode="0.0000"/>
  </numFmts>
  <fonts count="19">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8">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
      <left style="thin"/>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xf numFmtId="0" fontId="0" fillId="0" borderId="0">
      <alignment/>
      <protection/>
    </xf>
  </cellStyleXfs>
  <cellXfs count="169">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0" fontId="2" fillId="2" borderId="1" xfId="0" applyFont="1" applyFill="1" applyBorder="1" applyAlignment="1">
      <alignment horizontal="left" vertical="center" wrapText="1"/>
    </xf>
    <xf numFmtId="0" fontId="1" fillId="0" borderId="1" xfId="20" applyFont="1" applyFill="1" applyBorder="1" applyAlignment="1">
      <alignment horizontal="center" vertical="center" wrapText="1"/>
      <protection/>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2" fontId="4" fillId="2" borderId="1" xfId="0" applyNumberFormat="1" applyFont="1" applyFill="1" applyBorder="1" applyAlignment="1">
      <alignment horizontal="right" vertical="center"/>
    </xf>
    <xf numFmtId="0" fontId="17" fillId="0" borderId="1" xfId="20" applyFont="1" applyFill="1" applyBorder="1" applyAlignment="1">
      <alignment horizontal="left" wrapText="1"/>
      <protection/>
    </xf>
    <xf numFmtId="0" fontId="3" fillId="0" borderId="1" xfId="0" applyFont="1" applyBorder="1" applyAlignment="1">
      <alignment horizontal="center"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164" fontId="2" fillId="0" borderId="7" xfId="0" applyNumberFormat="1" applyFont="1" applyFill="1" applyBorder="1" applyAlignment="1">
      <alignment horizontal="left" vertical="center" wrapText="1"/>
    </xf>
    <xf numFmtId="164" fontId="2" fillId="0" borderId="0" xfId="0" applyNumberFormat="1"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3" fontId="2"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1" fontId="4" fillId="2" borderId="1" xfId="0" applyNumberFormat="1" applyFont="1" applyFill="1" applyBorder="1" applyAlignment="1">
      <alignment horizontal="right" vertical="center"/>
    </xf>
    <xf numFmtId="0" fontId="3" fillId="0" borderId="0" xfId="0" applyFont="1" applyFill="1" applyBorder="1" applyAlignment="1">
      <alignment horizontal="right" vertical="center" wrapText="1"/>
    </xf>
    <xf numFmtId="3"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0" fillId="0" borderId="0" xfId="0" applyFill="1" applyBorder="1" applyAlignment="1">
      <alignment horizontal="right"/>
    </xf>
    <xf numFmtId="166" fontId="2"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67" fontId="2" fillId="0" borderId="0" xfId="0" applyNumberFormat="1" applyFont="1" applyFill="1" applyBorder="1" applyAlignment="1">
      <alignment horizontal="right" vertical="center"/>
    </xf>
    <xf numFmtId="0" fontId="0" fillId="2" borderId="1" xfId="0" applyFill="1" applyBorder="1"/>
    <xf numFmtId="164" fontId="0" fillId="2" borderId="1" xfId="0" applyNumberFormat="1" applyFill="1" applyBorder="1"/>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2" borderId="1" xfId="0" applyNumberFormat="1" applyFont="1" applyFill="1" applyBorder="1"/>
  </cellXfs>
  <cellStyles count="9">
    <cellStyle name="Normal" xfId="0"/>
    <cellStyle name="Percent" xfId="15"/>
    <cellStyle name="Currency" xfId="16"/>
    <cellStyle name="Currency [0]" xfId="17"/>
    <cellStyle name="Comma" xfId="18"/>
    <cellStyle name="Comma [0]" xfId="19"/>
    <cellStyle name="Normal 2" xfId="20"/>
    <cellStyle name="Comma 2"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84</v>
      </c>
    </row>
    <row r="3" spans="1:7" s="52" customFormat="1" ht="15">
      <c r="A3" s="51" t="s">
        <v>228</v>
      </c>
      <c r="B3" s="26"/>
      <c r="C3" s="26"/>
      <c r="D3" s="19"/>
      <c r="E3" s="19"/>
      <c r="F3" s="19"/>
      <c r="G3" s="19"/>
    </row>
    <row r="4" spans="1:5" s="52" customFormat="1" ht="15">
      <c r="A4" s="84"/>
      <c r="B4" s="80"/>
      <c r="C4" s="80" t="s">
        <v>193</v>
      </c>
      <c r="D4" s="80" t="s">
        <v>194</v>
      </c>
      <c r="E4" s="80" t="s">
        <v>241</v>
      </c>
    </row>
    <row r="5" spans="1:5" s="52" customFormat="1" ht="15.75">
      <c r="A5" s="85" t="s">
        <v>200</v>
      </c>
      <c r="B5" s="82"/>
      <c r="C5" s="82"/>
      <c r="D5" s="82"/>
      <c r="E5" s="82"/>
    </row>
    <row r="6" spans="1:5" s="52" customFormat="1" ht="15">
      <c r="A6" s="87" t="s">
        <v>201</v>
      </c>
      <c r="B6" s="78" t="s">
        <v>15</v>
      </c>
      <c r="C6" s="92" t="s">
        <v>199</v>
      </c>
      <c r="D6" s="79" t="s">
        <v>197</v>
      </c>
      <c r="E6" s="79" t="s">
        <v>242</v>
      </c>
    </row>
    <row r="7" spans="1:5" s="52" customFormat="1" ht="15">
      <c r="A7" s="87" t="s">
        <v>119</v>
      </c>
      <c r="B7" s="78" t="s">
        <v>15</v>
      </c>
      <c r="C7" s="92" t="s">
        <v>199</v>
      </c>
      <c r="D7" s="79" t="s">
        <v>202</v>
      </c>
      <c r="E7" s="79" t="s">
        <v>242</v>
      </c>
    </row>
    <row r="8" spans="1:5" s="52" customFormat="1" ht="15">
      <c r="A8" s="87" t="s">
        <v>120</v>
      </c>
      <c r="B8" s="78" t="s">
        <v>15</v>
      </c>
      <c r="C8" s="92" t="s">
        <v>199</v>
      </c>
      <c r="D8" s="79" t="s">
        <v>203</v>
      </c>
      <c r="E8" s="79" t="s">
        <v>242</v>
      </c>
    </row>
    <row r="9" spans="1:5" s="52" customFormat="1" ht="15">
      <c r="A9" s="87" t="s">
        <v>182</v>
      </c>
      <c r="B9" s="78" t="s">
        <v>15</v>
      </c>
      <c r="C9" s="92" t="s">
        <v>199</v>
      </c>
      <c r="D9" s="79" t="s">
        <v>198</v>
      </c>
      <c r="E9" s="79" t="s">
        <v>242</v>
      </c>
    </row>
    <row r="10" spans="1:5" s="52" customFormat="1" ht="15">
      <c r="A10" s="87" t="s">
        <v>206</v>
      </c>
      <c r="B10" s="78" t="s">
        <v>15</v>
      </c>
      <c r="C10" s="93" t="s">
        <v>205</v>
      </c>
      <c r="D10" s="79" t="s">
        <v>198</v>
      </c>
      <c r="E10" s="79" t="s">
        <v>242</v>
      </c>
    </row>
    <row r="11" spans="1:5" s="52" customFormat="1" ht="15">
      <c r="A11" s="87" t="s">
        <v>118</v>
      </c>
      <c r="B11" s="78" t="s">
        <v>15</v>
      </c>
      <c r="C11" s="93" t="s">
        <v>205</v>
      </c>
      <c r="D11" s="79" t="s">
        <v>207</v>
      </c>
      <c r="E11" s="79" t="s">
        <v>242</v>
      </c>
    </row>
    <row r="12" spans="1:5" s="52" customFormat="1" ht="15">
      <c r="A12" s="87" t="s">
        <v>160</v>
      </c>
      <c r="B12" s="78" t="s">
        <v>15</v>
      </c>
      <c r="C12" s="93" t="s">
        <v>205</v>
      </c>
      <c r="D12" s="79" t="s">
        <v>208</v>
      </c>
      <c r="E12" s="79" t="s">
        <v>242</v>
      </c>
    </row>
    <row r="13" spans="1:5" s="52" customFormat="1" ht="15">
      <c r="A13" s="87" t="s">
        <v>184</v>
      </c>
      <c r="B13" s="78" t="s">
        <v>15</v>
      </c>
      <c r="C13" s="93" t="s">
        <v>205</v>
      </c>
      <c r="D13" s="79" t="s">
        <v>197</v>
      </c>
      <c r="E13" s="79" t="s">
        <v>242</v>
      </c>
    </row>
    <row r="14" spans="1:5" s="52" customFormat="1" ht="15">
      <c r="A14" s="87" t="s">
        <v>185</v>
      </c>
      <c r="B14" s="78" t="s">
        <v>15</v>
      </c>
      <c r="C14" s="93" t="s">
        <v>205</v>
      </c>
      <c r="D14" s="79" t="s">
        <v>209</v>
      </c>
      <c r="E14" s="79" t="s">
        <v>242</v>
      </c>
    </row>
    <row r="15" spans="1:5" s="52" customFormat="1" ht="15">
      <c r="A15" s="87" t="s">
        <v>186</v>
      </c>
      <c r="B15" s="78" t="s">
        <v>15</v>
      </c>
      <c r="C15" s="93" t="s">
        <v>205</v>
      </c>
      <c r="D15" s="79" t="s">
        <v>212</v>
      </c>
      <c r="E15" s="79" t="s">
        <v>242</v>
      </c>
    </row>
    <row r="16" spans="1:5" s="52" customFormat="1" ht="15">
      <c r="A16" s="87" t="s">
        <v>187</v>
      </c>
      <c r="B16" s="78" t="s">
        <v>15</v>
      </c>
      <c r="C16" s="93" t="s">
        <v>205</v>
      </c>
      <c r="D16" s="79" t="s">
        <v>213</v>
      </c>
      <c r="E16" s="79" t="s">
        <v>242</v>
      </c>
    </row>
    <row r="17" spans="1:5" s="52" customFormat="1" ht="12.75" customHeight="1">
      <c r="A17" s="87" t="s">
        <v>121</v>
      </c>
      <c r="B17" s="78" t="s">
        <v>15</v>
      </c>
      <c r="C17" s="93" t="s">
        <v>205</v>
      </c>
      <c r="D17" s="79" t="s">
        <v>214</v>
      </c>
      <c r="E17" s="79" t="s">
        <v>242</v>
      </c>
    </row>
    <row r="18" spans="1:5" s="52" customFormat="1" ht="12.75" customHeight="1">
      <c r="A18" s="87" t="s">
        <v>122</v>
      </c>
      <c r="B18" s="78" t="s">
        <v>15</v>
      </c>
      <c r="C18" s="93" t="s">
        <v>205</v>
      </c>
      <c r="D18" s="79" t="s">
        <v>215</v>
      </c>
      <c r="E18" s="79" t="s">
        <v>242</v>
      </c>
    </row>
    <row r="19" spans="1:5" s="52" customFormat="1" ht="12.75" customHeight="1">
      <c r="A19" s="87" t="s">
        <v>123</v>
      </c>
      <c r="B19" s="78" t="s">
        <v>15</v>
      </c>
      <c r="C19" s="93" t="s">
        <v>205</v>
      </c>
      <c r="D19" s="79" t="s">
        <v>216</v>
      </c>
      <c r="E19" s="79" t="s">
        <v>242</v>
      </c>
    </row>
    <row r="20" spans="1:5" s="52" customFormat="1" ht="15">
      <c r="A20" s="87" t="s">
        <v>174</v>
      </c>
      <c r="B20" s="78" t="s">
        <v>15</v>
      </c>
      <c r="C20" s="93" t="s">
        <v>205</v>
      </c>
      <c r="D20" s="79" t="s">
        <v>217</v>
      </c>
      <c r="E20" s="79" t="s">
        <v>242</v>
      </c>
    </row>
    <row r="21" spans="1:5" s="52" customFormat="1" ht="15">
      <c r="A21" s="87" t="s">
        <v>124</v>
      </c>
      <c r="B21" s="78" t="s">
        <v>15</v>
      </c>
      <c r="C21" s="93" t="s">
        <v>205</v>
      </c>
      <c r="D21" s="79" t="s">
        <v>218</v>
      </c>
      <c r="E21" s="79" t="s">
        <v>242</v>
      </c>
    </row>
    <row r="22" spans="1:5" s="52" customFormat="1" ht="15">
      <c r="A22" s="87" t="s">
        <v>175</v>
      </c>
      <c r="B22" s="78" t="s">
        <v>15</v>
      </c>
      <c r="C22" s="93" t="s">
        <v>205</v>
      </c>
      <c r="D22" s="79" t="s">
        <v>219</v>
      </c>
      <c r="E22" s="79" t="s">
        <v>242</v>
      </c>
    </row>
    <row r="23" spans="1:5" s="52" customFormat="1" ht="127.5">
      <c r="A23" s="88" t="s">
        <v>176</v>
      </c>
      <c r="B23" s="78" t="s">
        <v>15</v>
      </c>
      <c r="C23" s="78" t="s">
        <v>220</v>
      </c>
      <c r="D23" s="83" t="s">
        <v>221</v>
      </c>
      <c r="E23" s="100" t="s">
        <v>245</v>
      </c>
    </row>
    <row r="24" spans="1:5" s="52" customFormat="1" ht="127.5">
      <c r="A24" s="88" t="s">
        <v>177</v>
      </c>
      <c r="B24" s="78" t="s">
        <v>15</v>
      </c>
      <c r="C24" s="78" t="s">
        <v>220</v>
      </c>
      <c r="D24" s="83" t="s">
        <v>222</v>
      </c>
      <c r="E24" s="100" t="s">
        <v>245</v>
      </c>
    </row>
    <row r="25" spans="1:5" s="52" customFormat="1" ht="15">
      <c r="A25" s="87" t="s">
        <v>188</v>
      </c>
      <c r="B25" s="78" t="s">
        <v>15</v>
      </c>
      <c r="C25" s="78" t="s">
        <v>223</v>
      </c>
      <c r="D25" s="79" t="s">
        <v>248</v>
      </c>
      <c r="E25" s="79" t="s">
        <v>242</v>
      </c>
    </row>
    <row r="26" spans="1:5" s="52" customFormat="1" ht="12.75" customHeight="1">
      <c r="A26" s="102" t="s">
        <v>180</v>
      </c>
      <c r="B26" s="98" t="s">
        <v>225</v>
      </c>
      <c r="C26" s="98" t="s">
        <v>224</v>
      </c>
      <c r="D26" s="99" t="s">
        <v>249</v>
      </c>
      <c r="E26" s="100" t="s">
        <v>244</v>
      </c>
    </row>
    <row r="27" spans="1:5" s="52" customFormat="1" ht="24">
      <c r="A27" s="87" t="s">
        <v>178</v>
      </c>
      <c r="B27" s="78" t="s">
        <v>225</v>
      </c>
      <c r="C27" s="78" t="s">
        <v>226</v>
      </c>
      <c r="D27" s="83" t="s">
        <v>250</v>
      </c>
      <c r="E27" s="79" t="s">
        <v>242</v>
      </c>
    </row>
    <row r="28" spans="1:5" s="52" customFormat="1" ht="15">
      <c r="A28" s="87" t="s">
        <v>179</v>
      </c>
      <c r="B28" s="78" t="s">
        <v>225</v>
      </c>
      <c r="C28" s="81" t="s">
        <v>227</v>
      </c>
      <c r="D28" s="83" t="s">
        <v>251</v>
      </c>
      <c r="E28" s="100" t="s">
        <v>244</v>
      </c>
    </row>
    <row r="29" spans="1:5" s="52" customFormat="1" ht="15.75">
      <c r="A29" s="85" t="s">
        <v>204</v>
      </c>
      <c r="B29" s="82"/>
      <c r="C29" s="82"/>
      <c r="D29" s="82"/>
      <c r="E29" s="82"/>
    </row>
    <row r="30" spans="1:5" s="52" customFormat="1" ht="15">
      <c r="A30" s="87" t="s">
        <v>104</v>
      </c>
      <c r="B30" s="78" t="s">
        <v>195</v>
      </c>
      <c r="C30" s="81"/>
      <c r="D30" s="79" t="s">
        <v>211</v>
      </c>
      <c r="E30" s="79" t="s">
        <v>243</v>
      </c>
    </row>
    <row r="31" spans="1:5" s="52" customFormat="1" ht="15">
      <c r="A31" s="87" t="s">
        <v>106</v>
      </c>
      <c r="B31" s="78" t="s">
        <v>195</v>
      </c>
      <c r="C31" s="81"/>
      <c r="D31" s="79" t="s">
        <v>202</v>
      </c>
      <c r="E31" s="79" t="s">
        <v>243</v>
      </c>
    </row>
    <row r="32" spans="1:5" s="52" customFormat="1" ht="15">
      <c r="A32" s="87" t="s">
        <v>107</v>
      </c>
      <c r="B32" s="78" t="s">
        <v>195</v>
      </c>
      <c r="C32" s="81"/>
      <c r="D32" s="79" t="s">
        <v>203</v>
      </c>
      <c r="E32" s="79" t="s">
        <v>243</v>
      </c>
    </row>
    <row r="33" spans="1:5" s="52" customFormat="1" ht="15">
      <c r="A33" s="87" t="s">
        <v>101</v>
      </c>
      <c r="B33" s="78" t="s">
        <v>195</v>
      </c>
      <c r="C33" s="81"/>
      <c r="D33" s="79" t="s">
        <v>210</v>
      </c>
      <c r="E33" s="79" t="s">
        <v>243</v>
      </c>
    </row>
    <row r="34" spans="1:5" s="52" customFormat="1" ht="15">
      <c r="A34" s="87" t="s">
        <v>102</v>
      </c>
      <c r="B34" s="78" t="s">
        <v>195</v>
      </c>
      <c r="C34" s="81"/>
      <c r="D34" s="79" t="s">
        <v>207</v>
      </c>
      <c r="E34" s="79" t="s">
        <v>243</v>
      </c>
    </row>
    <row r="35" spans="1:5" s="52" customFormat="1" ht="15">
      <c r="A35" s="87" t="s">
        <v>103</v>
      </c>
      <c r="B35" s="78" t="s">
        <v>195</v>
      </c>
      <c r="C35" s="81"/>
      <c r="D35" s="79" t="s">
        <v>208</v>
      </c>
      <c r="E35" s="79" t="s">
        <v>243</v>
      </c>
    </row>
    <row r="36" spans="1:5" s="52" customFormat="1" ht="15">
      <c r="A36" s="87" t="s">
        <v>54</v>
      </c>
      <c r="B36" s="78" t="s">
        <v>195</v>
      </c>
      <c r="C36" s="81"/>
      <c r="D36" s="79" t="s">
        <v>209</v>
      </c>
      <c r="E36" s="79" t="s">
        <v>243</v>
      </c>
    </row>
    <row r="37" spans="1:5" s="52" customFormat="1" ht="15">
      <c r="A37" s="87" t="s">
        <v>55</v>
      </c>
      <c r="B37" s="78" t="s">
        <v>195</v>
      </c>
      <c r="C37" s="81"/>
      <c r="D37" s="79" t="s">
        <v>212</v>
      </c>
      <c r="E37" s="79" t="s">
        <v>243</v>
      </c>
    </row>
    <row r="38" spans="1:5" s="52" customFormat="1" ht="15">
      <c r="A38" s="87" t="s">
        <v>105</v>
      </c>
      <c r="B38" s="78" t="s">
        <v>195</v>
      </c>
      <c r="C38" s="81"/>
      <c r="D38" s="79" t="s">
        <v>213</v>
      </c>
      <c r="E38" s="79" t="s">
        <v>243</v>
      </c>
    </row>
    <row r="39" spans="1:5" s="52" customFormat="1" ht="12.75" customHeight="1">
      <c r="A39" s="87" t="s">
        <v>108</v>
      </c>
      <c r="B39" s="78" t="s">
        <v>195</v>
      </c>
      <c r="C39" s="81"/>
      <c r="D39" s="79" t="s">
        <v>229</v>
      </c>
      <c r="E39" s="79" t="s">
        <v>243</v>
      </c>
    </row>
    <row r="40" spans="1:5" s="52" customFormat="1" ht="12.75" customHeight="1">
      <c r="A40" s="87" t="s">
        <v>109</v>
      </c>
      <c r="B40" s="78" t="s">
        <v>195</v>
      </c>
      <c r="C40" s="81"/>
      <c r="D40" s="79" t="s">
        <v>230</v>
      </c>
      <c r="E40" s="79" t="s">
        <v>243</v>
      </c>
    </row>
    <row r="41" spans="1:5" s="52" customFormat="1" ht="12.75" customHeight="1">
      <c r="A41" s="87" t="s">
        <v>110</v>
      </c>
      <c r="B41" s="78" t="s">
        <v>195</v>
      </c>
      <c r="C41" s="81"/>
      <c r="D41" s="79" t="s">
        <v>231</v>
      </c>
      <c r="E41" s="79" t="s">
        <v>243</v>
      </c>
    </row>
    <row r="42" spans="1:5" s="52" customFormat="1" ht="15">
      <c r="A42" s="87" t="s">
        <v>111</v>
      </c>
      <c r="B42" s="78" t="s">
        <v>195</v>
      </c>
      <c r="C42" s="81"/>
      <c r="D42" s="79" t="s">
        <v>232</v>
      </c>
      <c r="E42" s="79" t="s">
        <v>243</v>
      </c>
    </row>
    <row r="43" spans="1:5" s="52" customFormat="1" ht="15">
      <c r="A43" s="87" t="s">
        <v>112</v>
      </c>
      <c r="B43" s="78" t="s">
        <v>195</v>
      </c>
      <c r="C43" s="81"/>
      <c r="D43" s="79" t="s">
        <v>233</v>
      </c>
      <c r="E43" s="79" t="s">
        <v>243</v>
      </c>
    </row>
    <row r="44" spans="1:5" s="52" customFormat="1" ht="15">
      <c r="A44" s="87" t="s">
        <v>113</v>
      </c>
      <c r="B44" s="78" t="s">
        <v>195</v>
      </c>
      <c r="C44" s="81"/>
      <c r="D44" s="79" t="s">
        <v>234</v>
      </c>
      <c r="E44" s="79" t="s">
        <v>243</v>
      </c>
    </row>
    <row r="45" spans="1:5" s="52" customFormat="1" ht="15">
      <c r="A45" s="87" t="s">
        <v>114</v>
      </c>
      <c r="B45" s="78" t="s">
        <v>195</v>
      </c>
      <c r="C45" s="81"/>
      <c r="D45" s="79" t="s">
        <v>235</v>
      </c>
      <c r="E45" s="79" t="s">
        <v>243</v>
      </c>
    </row>
    <row r="46" spans="1:5" s="52" customFormat="1" ht="15">
      <c r="A46" s="87" t="s">
        <v>115</v>
      </c>
      <c r="B46" s="78" t="s">
        <v>195</v>
      </c>
      <c r="C46" s="81"/>
      <c r="D46" s="79" t="s">
        <v>236</v>
      </c>
      <c r="E46" s="79" t="s">
        <v>243</v>
      </c>
    </row>
    <row r="47" spans="1:5" s="52" customFormat="1" ht="15">
      <c r="A47" s="87" t="s">
        <v>192</v>
      </c>
      <c r="B47" s="78" t="s">
        <v>195</v>
      </c>
      <c r="C47" s="81"/>
      <c r="D47" s="79" t="s">
        <v>237</v>
      </c>
      <c r="E47" s="79" t="s">
        <v>243</v>
      </c>
    </row>
    <row r="48" spans="1:5" s="52" customFormat="1" ht="15.75">
      <c r="A48" s="86">
        <v>15.2</v>
      </c>
      <c r="B48" s="82"/>
      <c r="C48" s="82"/>
      <c r="D48" s="82"/>
      <c r="E48" s="82"/>
    </row>
    <row r="49" spans="1:5" s="52" customFormat="1" ht="15">
      <c r="A49" s="87" t="s">
        <v>189</v>
      </c>
      <c r="B49" s="78" t="s">
        <v>15</v>
      </c>
      <c r="C49" s="81" t="s">
        <v>199</v>
      </c>
      <c r="D49" s="79" t="s">
        <v>238</v>
      </c>
      <c r="E49" s="79" t="s">
        <v>242</v>
      </c>
    </row>
    <row r="50" spans="1:5" s="52" customFormat="1" ht="15">
      <c r="A50" s="87" t="s">
        <v>42</v>
      </c>
      <c r="B50" s="78" t="s">
        <v>15</v>
      </c>
      <c r="C50" s="81" t="s">
        <v>199</v>
      </c>
      <c r="D50" s="79" t="s">
        <v>239</v>
      </c>
      <c r="E50" s="79" t="s">
        <v>242</v>
      </c>
    </row>
    <row r="51" spans="1:5" s="52" customFormat="1" ht="15">
      <c r="A51" s="87" t="s">
        <v>43</v>
      </c>
      <c r="B51" s="78" t="s">
        <v>15</v>
      </c>
      <c r="C51" s="81" t="s">
        <v>199</v>
      </c>
      <c r="D51" s="79" t="s">
        <v>240</v>
      </c>
      <c r="E51" s="79" t="s">
        <v>242</v>
      </c>
    </row>
    <row r="52" spans="1:5" s="52" customFormat="1" ht="15">
      <c r="A52" s="87" t="s">
        <v>190</v>
      </c>
      <c r="B52" s="78" t="s">
        <v>15</v>
      </c>
      <c r="C52" s="81" t="s">
        <v>205</v>
      </c>
      <c r="D52" s="79" t="s">
        <v>238</v>
      </c>
      <c r="E52" s="79" t="s">
        <v>242</v>
      </c>
    </row>
    <row r="53" spans="1:5" s="52" customFormat="1" ht="15">
      <c r="A53" s="87" t="s">
        <v>40</v>
      </c>
      <c r="B53" s="78" t="s">
        <v>15</v>
      </c>
      <c r="C53" s="81" t="s">
        <v>205</v>
      </c>
      <c r="D53" s="79" t="s">
        <v>239</v>
      </c>
      <c r="E53" s="79" t="s">
        <v>242</v>
      </c>
    </row>
    <row r="54" spans="1:5" ht="15">
      <c r="A54" s="87" t="s">
        <v>41</v>
      </c>
      <c r="B54" s="78" t="s">
        <v>15</v>
      </c>
      <c r="C54" s="81" t="s">
        <v>205</v>
      </c>
      <c r="D54" s="79" t="s">
        <v>240</v>
      </c>
      <c r="E54" s="79" t="s">
        <v>242</v>
      </c>
    </row>
    <row r="55" spans="1:5" ht="127.5">
      <c r="A55" s="88" t="s">
        <v>138</v>
      </c>
      <c r="B55" s="78" t="s">
        <v>15</v>
      </c>
      <c r="C55" s="78" t="s">
        <v>220</v>
      </c>
      <c r="D55" s="79" t="s">
        <v>252</v>
      </c>
      <c r="E55" s="79" t="s">
        <v>245</v>
      </c>
    </row>
    <row r="56" spans="1:5" ht="15">
      <c r="A56" s="87" t="s">
        <v>139</v>
      </c>
      <c r="B56" s="78" t="s">
        <v>15</v>
      </c>
      <c r="C56" s="81" t="s">
        <v>223</v>
      </c>
      <c r="D56" s="79" t="s">
        <v>238</v>
      </c>
      <c r="E56" s="79" t="s">
        <v>242</v>
      </c>
    </row>
    <row r="57" spans="1:5" s="52" customFormat="1" ht="15.75">
      <c r="A57" s="86">
        <v>15.3</v>
      </c>
      <c r="B57" s="82"/>
      <c r="C57" s="82"/>
      <c r="D57" s="82"/>
      <c r="E57" s="82"/>
    </row>
    <row r="58" spans="1:5" ht="15">
      <c r="A58" s="87" t="s">
        <v>142</v>
      </c>
      <c r="B58" s="78" t="s">
        <v>196</v>
      </c>
      <c r="C58" s="81"/>
      <c r="D58" s="79" t="s">
        <v>211</v>
      </c>
      <c r="E58" s="79" t="s">
        <v>242</v>
      </c>
    </row>
    <row r="59" spans="1:5" ht="15">
      <c r="A59" s="87" t="s">
        <v>143</v>
      </c>
      <c r="B59" s="78" t="s">
        <v>196</v>
      </c>
      <c r="C59" s="81"/>
      <c r="D59" s="79" t="s">
        <v>202</v>
      </c>
      <c r="E59" s="79" t="s">
        <v>242</v>
      </c>
    </row>
    <row r="60" spans="1:5" ht="15">
      <c r="A60" s="87" t="s">
        <v>144</v>
      </c>
      <c r="B60" s="78" t="s">
        <v>196</v>
      </c>
      <c r="C60" s="81"/>
      <c r="D60" s="79" t="s">
        <v>203</v>
      </c>
      <c r="E60" s="79" t="s">
        <v>242</v>
      </c>
    </row>
    <row r="61" spans="1:5" ht="15">
      <c r="A61" s="87" t="s">
        <v>145</v>
      </c>
      <c r="B61" s="78" t="s">
        <v>196</v>
      </c>
      <c r="C61" s="81"/>
      <c r="D61" s="79" t="s">
        <v>210</v>
      </c>
      <c r="E61" s="79" t="s">
        <v>242</v>
      </c>
    </row>
    <row r="62" spans="1:5" ht="15">
      <c r="A62" s="87" t="s">
        <v>146</v>
      </c>
      <c r="B62" s="78" t="s">
        <v>196</v>
      </c>
      <c r="C62" s="81"/>
      <c r="D62" s="79" t="s">
        <v>207</v>
      </c>
      <c r="E62" s="79" t="s">
        <v>242</v>
      </c>
    </row>
    <row r="63" spans="1:5" ht="15">
      <c r="A63" s="87" t="s">
        <v>147</v>
      </c>
      <c r="B63" s="78" t="s">
        <v>196</v>
      </c>
      <c r="C63" s="81"/>
      <c r="D63" s="79" t="s">
        <v>208</v>
      </c>
      <c r="E63" s="79" t="s">
        <v>242</v>
      </c>
    </row>
    <row r="64" spans="1:5" ht="15">
      <c r="A64" s="87" t="s">
        <v>49</v>
      </c>
      <c r="B64" s="78" t="s">
        <v>196</v>
      </c>
      <c r="C64" s="81"/>
      <c r="D64" s="79" t="s">
        <v>209</v>
      </c>
      <c r="E64" s="79" t="s">
        <v>242</v>
      </c>
    </row>
    <row r="65" spans="1:5" ht="15">
      <c r="A65" s="87" t="s">
        <v>50</v>
      </c>
      <c r="B65" s="78" t="s">
        <v>196</v>
      </c>
      <c r="C65" s="81"/>
      <c r="D65" s="79" t="s">
        <v>212</v>
      </c>
      <c r="E65" s="79" t="s">
        <v>242</v>
      </c>
    </row>
    <row r="66" spans="1:5" ht="15">
      <c r="A66" s="87" t="s">
        <v>148</v>
      </c>
      <c r="B66" s="78" t="s">
        <v>196</v>
      </c>
      <c r="C66" s="81"/>
      <c r="D66" s="79" t="s">
        <v>213</v>
      </c>
      <c r="E66" s="79" t="s">
        <v>242</v>
      </c>
    </row>
    <row r="67" spans="1:5" s="52" customFormat="1" ht="15.75">
      <c r="A67" s="86">
        <v>18.1</v>
      </c>
      <c r="B67" s="82"/>
      <c r="C67" s="82"/>
      <c r="D67" s="82"/>
      <c r="E67" s="82"/>
    </row>
    <row r="68" spans="1:5" ht="15">
      <c r="A68" s="87" t="s">
        <v>87</v>
      </c>
      <c r="B68" s="78" t="s">
        <v>195</v>
      </c>
      <c r="C68" s="81"/>
      <c r="D68" s="79" t="s">
        <v>253</v>
      </c>
      <c r="E68" s="79" t="s">
        <v>243</v>
      </c>
    </row>
    <row r="69" spans="1:5" ht="15">
      <c r="A69" s="87" t="s">
        <v>85</v>
      </c>
      <c r="B69" s="78" t="s">
        <v>195</v>
      </c>
      <c r="C69" s="81"/>
      <c r="D69" s="79" t="s">
        <v>254</v>
      </c>
      <c r="E69" s="79" t="s">
        <v>243</v>
      </c>
    </row>
    <row r="70" spans="1:5" ht="15">
      <c r="A70" s="87" t="s">
        <v>166</v>
      </c>
      <c r="B70" s="78" t="s">
        <v>195</v>
      </c>
      <c r="C70" s="81"/>
      <c r="D70" s="79" t="s">
        <v>255</v>
      </c>
      <c r="E70" s="79" t="s">
        <v>243</v>
      </c>
    </row>
    <row r="71" spans="1:5" ht="15">
      <c r="A71" s="87" t="s">
        <v>86</v>
      </c>
      <c r="B71" s="78" t="s">
        <v>195</v>
      </c>
      <c r="C71" s="81"/>
      <c r="D71" s="79" t="s">
        <v>256</v>
      </c>
      <c r="E71" s="79" t="s">
        <v>243</v>
      </c>
    </row>
    <row r="72" spans="1:5" ht="24">
      <c r="A72" s="87" t="s">
        <v>88</v>
      </c>
      <c r="B72" s="78" t="s">
        <v>195</v>
      </c>
      <c r="C72" s="81"/>
      <c r="D72" s="79" t="s">
        <v>257</v>
      </c>
      <c r="E72" s="79" t="s">
        <v>243</v>
      </c>
    </row>
    <row r="73" spans="1:5" ht="15">
      <c r="A73" s="87" t="s">
        <v>94</v>
      </c>
      <c r="B73" s="78" t="s">
        <v>195</v>
      </c>
      <c r="C73" s="81"/>
      <c r="D73" s="79" t="s">
        <v>248</v>
      </c>
      <c r="E73" s="79" t="s">
        <v>243</v>
      </c>
    </row>
    <row r="75" ht="15">
      <c r="A75" s="90" t="s">
        <v>246</v>
      </c>
    </row>
    <row r="76" ht="15">
      <c r="A76" s="91" t="s">
        <v>247</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C1" sqref="C1"/>
    </sheetView>
  </sheetViews>
  <sheetFormatPr defaultColWidth="8.8515625" defaultRowHeight="15" customHeight="1"/>
  <cols>
    <col min="1" max="1" width="75.421875" style="42" customWidth="1"/>
    <col min="2" max="2" width="15.7109375" style="42" customWidth="1"/>
    <col min="3" max="3" width="20.7109375" style="42" customWidth="1"/>
    <col min="4" max="16384" width="8.8515625" style="13" customWidth="1"/>
  </cols>
  <sheetData>
    <row r="1" ht="15" customHeight="1">
      <c r="A1" s="55" t="s">
        <v>99</v>
      </c>
    </row>
    <row r="3" spans="1:3" ht="15" customHeight="1">
      <c r="A3" s="135" t="s">
        <v>9</v>
      </c>
      <c r="B3" s="136"/>
      <c r="C3" s="137"/>
    </row>
    <row r="4" spans="1:3" ht="15" customHeight="1">
      <c r="A4" s="54" t="s">
        <v>162</v>
      </c>
      <c r="B4" s="5" t="s">
        <v>33</v>
      </c>
      <c r="C4" s="4"/>
    </row>
    <row r="5" spans="1:3" ht="15" customHeight="1">
      <c r="A5" s="54" t="s">
        <v>163</v>
      </c>
      <c r="B5" s="5" t="s">
        <v>305</v>
      </c>
      <c r="C5" s="4"/>
    </row>
    <row r="6" spans="1:3" ht="60" customHeight="1">
      <c r="A6" s="56" t="s">
        <v>13</v>
      </c>
      <c r="B6" s="142" t="s">
        <v>259</v>
      </c>
      <c r="C6" s="143"/>
    </row>
    <row r="7" spans="1:3" ht="15" customHeight="1">
      <c r="A7" s="57" t="s">
        <v>164</v>
      </c>
      <c r="B7" s="5" t="s">
        <v>33</v>
      </c>
      <c r="C7" s="4"/>
    </row>
    <row r="8" spans="1:3" ht="60" customHeight="1">
      <c r="A8" s="56" t="s">
        <v>32</v>
      </c>
      <c r="B8" s="133" t="s">
        <v>306</v>
      </c>
      <c r="C8" s="134"/>
    </row>
    <row r="9" spans="1:3" ht="15" customHeight="1">
      <c r="A9" s="113" t="s">
        <v>165</v>
      </c>
      <c r="B9" s="138"/>
      <c r="C9" s="114"/>
    </row>
    <row r="10" spans="1:7" ht="15" customHeight="1">
      <c r="A10" s="54" t="s">
        <v>87</v>
      </c>
      <c r="B10" s="152">
        <v>0</v>
      </c>
      <c r="C10" s="4" t="s">
        <v>89</v>
      </c>
      <c r="G10" s="16"/>
    </row>
    <row r="11" spans="1:7" ht="15" customHeight="1">
      <c r="A11" s="54" t="s">
        <v>85</v>
      </c>
      <c r="B11" s="152">
        <v>2202</v>
      </c>
      <c r="C11" s="4" t="s">
        <v>90</v>
      </c>
      <c r="G11" s="16"/>
    </row>
    <row r="12" spans="1:7" ht="15" customHeight="1">
      <c r="A12" s="54" t="s">
        <v>166</v>
      </c>
      <c r="B12" s="152">
        <v>0</v>
      </c>
      <c r="C12" s="4" t="s">
        <v>91</v>
      </c>
      <c r="G12" s="16"/>
    </row>
    <row r="13" spans="1:7" ht="15" customHeight="1">
      <c r="A13" s="54" t="s">
        <v>86</v>
      </c>
      <c r="B13" s="152">
        <v>2688</v>
      </c>
      <c r="C13" s="4" t="s">
        <v>92</v>
      </c>
      <c r="G13" s="15"/>
    </row>
    <row r="14" spans="1:7" ht="30" customHeight="1">
      <c r="A14" s="53" t="s">
        <v>88</v>
      </c>
      <c r="B14" s="152">
        <v>0</v>
      </c>
      <c r="C14" s="4" t="s">
        <v>93</v>
      </c>
      <c r="G14" s="15"/>
    </row>
    <row r="15" spans="1:7" ht="15" customHeight="1">
      <c r="A15" s="53" t="s">
        <v>94</v>
      </c>
      <c r="B15" s="152">
        <v>4890</v>
      </c>
      <c r="C15" s="4"/>
      <c r="G15" s="15"/>
    </row>
    <row r="16" spans="1:3" ht="15" customHeight="1">
      <c r="A16" s="113" t="s">
        <v>82</v>
      </c>
      <c r="B16" s="138"/>
      <c r="C16" s="114"/>
    </row>
    <row r="17" spans="1:3" ht="30" customHeight="1">
      <c r="A17" s="58" t="s">
        <v>83</v>
      </c>
      <c r="B17" s="133" t="s">
        <v>307</v>
      </c>
      <c r="C17" s="134"/>
    </row>
    <row r="18" spans="1:3" ht="15" customHeight="1">
      <c r="A18" s="113" t="s">
        <v>95</v>
      </c>
      <c r="B18" s="138"/>
      <c r="C18" s="114"/>
    </row>
    <row r="19" spans="1:3" ht="15" customHeight="1">
      <c r="A19" s="54" t="s">
        <v>10</v>
      </c>
      <c r="B19" s="5" t="s">
        <v>259</v>
      </c>
      <c r="C19" s="4"/>
    </row>
    <row r="20" spans="1:3" ht="15" customHeight="1">
      <c r="A20" s="54" t="s">
        <v>11</v>
      </c>
      <c r="B20" s="5" t="s">
        <v>259</v>
      </c>
      <c r="C20" s="4"/>
    </row>
    <row r="21" spans="1:3" ht="15" customHeight="1">
      <c r="A21" s="54" t="s">
        <v>12</v>
      </c>
      <c r="B21" s="5" t="s">
        <v>33</v>
      </c>
      <c r="C21" s="4"/>
    </row>
    <row r="22" spans="1:3" ht="15" customHeight="1">
      <c r="A22" s="139" t="s">
        <v>96</v>
      </c>
      <c r="B22" s="140"/>
      <c r="C22" s="141"/>
    </row>
    <row r="23" spans="1:3" ht="15" customHeight="1">
      <c r="A23" s="4" t="s">
        <v>10</v>
      </c>
      <c r="B23" s="5"/>
      <c r="C23" s="4"/>
    </row>
    <row r="24" spans="1:3" ht="15" customHeight="1">
      <c r="A24" s="4" t="s">
        <v>33</v>
      </c>
      <c r="B24" s="133" t="s">
        <v>258</v>
      </c>
      <c r="C24" s="134"/>
    </row>
    <row r="25" spans="1:3" ht="30" customHeight="1">
      <c r="A25" s="59" t="s">
        <v>34</v>
      </c>
      <c r="B25" s="76">
        <v>4.785276073619632</v>
      </c>
      <c r="C25" s="60" t="s">
        <v>97</v>
      </c>
    </row>
    <row r="26" spans="1:3" ht="15" customHeight="1">
      <c r="A26" s="139" t="s">
        <v>35</v>
      </c>
      <c r="B26" s="140"/>
      <c r="C26" s="141"/>
    </row>
    <row r="27" spans="1:3" ht="90" customHeight="1">
      <c r="A27" s="4" t="s">
        <v>98</v>
      </c>
      <c r="B27" s="133" t="s">
        <v>260</v>
      </c>
      <c r="C27" s="134"/>
    </row>
  </sheetData>
  <mergeCells count="11">
    <mergeCell ref="B27:C27"/>
    <mergeCell ref="A3:C3"/>
    <mergeCell ref="A9:C9"/>
    <mergeCell ref="A16:C16"/>
    <mergeCell ref="A18:C18"/>
    <mergeCell ref="A22:C22"/>
    <mergeCell ref="A26:C26"/>
    <mergeCell ref="B6:C6"/>
    <mergeCell ref="B8:C8"/>
    <mergeCell ref="B17:C17"/>
    <mergeCell ref="B24:C24"/>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9" t="s">
        <v>130</v>
      </c>
    </row>
    <row r="2" ht="15" customHeight="1">
      <c r="A2" s="32" t="s">
        <v>31</v>
      </c>
    </row>
    <row r="3" ht="15" customHeight="1">
      <c r="A3" s="32" t="s">
        <v>131</v>
      </c>
    </row>
    <row r="5" spans="1:3" ht="30" customHeight="1">
      <c r="A5" s="8" t="s">
        <v>44</v>
      </c>
      <c r="B5" s="8" t="s">
        <v>30</v>
      </c>
      <c r="C5" s="11" t="s">
        <v>17</v>
      </c>
    </row>
    <row r="6" spans="1:3" ht="15" customHeight="1">
      <c r="A6" s="10" t="s">
        <v>294</v>
      </c>
      <c r="B6" s="168">
        <v>10.92638</v>
      </c>
      <c r="C6" s="10" t="s">
        <v>295</v>
      </c>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tabSelected="1" workbookViewId="0" topLeftCell="A1">
      <selection activeCell="C1" sqref="C1"/>
    </sheetView>
  </sheetViews>
  <sheetFormatPr defaultColWidth="15.7109375" defaultRowHeight="15" customHeight="1"/>
  <cols>
    <col min="1" max="1" width="45.7109375" style="19" customWidth="1"/>
    <col min="2" max="6" width="18.7109375" style="19" customWidth="1"/>
    <col min="7" max="16384" width="15.7109375" style="19" customWidth="1"/>
  </cols>
  <sheetData>
    <row r="1" spans="1:6" ht="15" customHeight="1">
      <c r="A1" s="18" t="s">
        <v>159</v>
      </c>
      <c r="F1" s="18"/>
    </row>
    <row r="3" spans="1:16" s="35" customFormat="1" ht="60" customHeight="1">
      <c r="A3" s="34" t="s">
        <v>58</v>
      </c>
      <c r="B3" s="36" t="s">
        <v>59</v>
      </c>
      <c r="C3" s="36" t="s">
        <v>18</v>
      </c>
      <c r="D3" s="36" t="s">
        <v>62</v>
      </c>
      <c r="E3" s="36" t="s">
        <v>63</v>
      </c>
      <c r="F3" s="36" t="s">
        <v>57</v>
      </c>
      <c r="G3" s="31"/>
      <c r="H3" s="36" t="s">
        <v>296</v>
      </c>
      <c r="I3" s="36" t="s">
        <v>297</v>
      </c>
      <c r="J3" s="31"/>
      <c r="K3" s="31"/>
      <c r="L3" s="31"/>
      <c r="M3" s="31"/>
      <c r="N3" s="31"/>
      <c r="O3" s="31"/>
      <c r="P3" s="31"/>
    </row>
    <row r="4" spans="1:16" s="65" customFormat="1" ht="30" customHeight="1">
      <c r="A4" s="104" t="s">
        <v>156</v>
      </c>
      <c r="B4" s="105"/>
      <c r="C4" s="105"/>
      <c r="D4" s="105"/>
      <c r="E4" s="105"/>
      <c r="F4" s="106"/>
      <c r="G4" s="64"/>
      <c r="H4" s="144"/>
      <c r="I4" s="144"/>
      <c r="J4" s="64"/>
      <c r="K4" s="64"/>
      <c r="L4" s="64"/>
      <c r="M4" s="64"/>
      <c r="N4" s="64"/>
      <c r="O4" s="64"/>
      <c r="P4" s="64"/>
    </row>
    <row r="5" spans="1:9" s="16" customFormat="1" ht="45" customHeight="1">
      <c r="A5" s="17" t="s">
        <v>181</v>
      </c>
      <c r="B5" s="76">
        <v>66.042936519</v>
      </c>
      <c r="C5" s="76">
        <v>1.95020611462785</v>
      </c>
      <c r="D5" s="101">
        <v>1.28797338626733</v>
      </c>
      <c r="E5" s="76" t="s">
        <v>267</v>
      </c>
      <c r="F5" s="152">
        <v>1257</v>
      </c>
      <c r="G5" s="74"/>
      <c r="H5" s="145">
        <v>1.19</v>
      </c>
      <c r="I5" s="146"/>
    </row>
    <row r="6" spans="1:16" ht="45" customHeight="1">
      <c r="A6" s="17" t="s">
        <v>119</v>
      </c>
      <c r="B6" s="77">
        <v>77.076061092</v>
      </c>
      <c r="C6" s="77">
        <v>2.1898075668049</v>
      </c>
      <c r="D6" s="151">
        <v>1.68781741799532</v>
      </c>
      <c r="E6" s="77" t="s">
        <v>268</v>
      </c>
      <c r="F6" s="89">
        <v>661</v>
      </c>
      <c r="G6" s="16"/>
      <c r="H6" s="147"/>
      <c r="I6" s="147"/>
      <c r="J6" s="16"/>
      <c r="K6" s="16"/>
      <c r="L6" s="16"/>
      <c r="M6" s="16"/>
      <c r="N6" s="16"/>
      <c r="O6" s="16"/>
      <c r="P6" s="16"/>
    </row>
    <row r="7" spans="1:16" ht="45" customHeight="1">
      <c r="A7" s="17" t="s">
        <v>120</v>
      </c>
      <c r="B7" s="77">
        <v>56.059359284</v>
      </c>
      <c r="C7" s="77">
        <v>3.12290300221111</v>
      </c>
      <c r="D7" s="151">
        <v>1.75067941410368</v>
      </c>
      <c r="E7" s="77" t="s">
        <v>269</v>
      </c>
      <c r="F7" s="89">
        <v>596</v>
      </c>
      <c r="G7" s="16"/>
      <c r="H7" s="147"/>
      <c r="I7" s="147"/>
      <c r="J7" s="16"/>
      <c r="K7" s="16"/>
      <c r="L7" s="16"/>
      <c r="M7" s="16"/>
      <c r="N7" s="16"/>
      <c r="O7" s="16"/>
      <c r="P7" s="16"/>
    </row>
    <row r="8" spans="1:16" s="20" customFormat="1" ht="45" customHeight="1">
      <c r="A8" s="17" t="s">
        <v>182</v>
      </c>
      <c r="B8" s="77">
        <v>2.0860120442</v>
      </c>
      <c r="C8" s="77">
        <v>8.17934060218355</v>
      </c>
      <c r="D8" s="151">
        <v>0.17062203009875</v>
      </c>
      <c r="E8" s="77" t="s">
        <v>270</v>
      </c>
      <c r="F8" s="89">
        <v>171</v>
      </c>
      <c r="G8" s="15"/>
      <c r="H8" s="148"/>
      <c r="I8" s="148"/>
      <c r="J8" s="15"/>
      <c r="K8" s="15"/>
      <c r="L8" s="15"/>
      <c r="M8" s="15"/>
      <c r="N8" s="15"/>
      <c r="O8" s="15"/>
      <c r="P8" s="15"/>
    </row>
    <row r="9" spans="1:16" s="20" customFormat="1" ht="30" customHeight="1">
      <c r="A9" s="104" t="s">
        <v>155</v>
      </c>
      <c r="B9" s="105"/>
      <c r="C9" s="105"/>
      <c r="D9" s="105"/>
      <c r="E9" s="105"/>
      <c r="F9" s="106"/>
      <c r="G9" s="15"/>
      <c r="H9" s="148"/>
      <c r="I9" s="148"/>
      <c r="J9" s="15"/>
      <c r="K9" s="15"/>
      <c r="L9" s="15"/>
      <c r="M9" s="15"/>
      <c r="N9" s="15"/>
      <c r="O9" s="15"/>
      <c r="P9" s="15"/>
    </row>
    <row r="10" spans="1:9" s="16" customFormat="1" ht="45" customHeight="1">
      <c r="A10" s="17" t="s">
        <v>183</v>
      </c>
      <c r="B10" s="76">
        <v>38.47989753</v>
      </c>
      <c r="C10" s="76">
        <v>2.44169468515976</v>
      </c>
      <c r="D10" s="101">
        <v>0.93956161284799</v>
      </c>
      <c r="E10" s="76" t="s">
        <v>271</v>
      </c>
      <c r="F10" s="152">
        <v>1272</v>
      </c>
      <c r="G10" s="74"/>
      <c r="H10" s="145">
        <v>0.98</v>
      </c>
      <c r="I10" s="149"/>
    </row>
    <row r="11" spans="1:16" ht="45" customHeight="1">
      <c r="A11" s="17" t="s">
        <v>118</v>
      </c>
      <c r="B11" s="77">
        <v>42.027934152</v>
      </c>
      <c r="C11" s="77">
        <v>3.06641181131422</v>
      </c>
      <c r="D11" s="151">
        <v>1.28874953687594</v>
      </c>
      <c r="E11" s="77" t="s">
        <v>272</v>
      </c>
      <c r="F11" s="89">
        <v>701</v>
      </c>
      <c r="G11" s="16"/>
      <c r="H11" s="16"/>
      <c r="I11" s="16"/>
      <c r="J11" s="16"/>
      <c r="K11" s="16"/>
      <c r="L11" s="16"/>
      <c r="M11" s="16"/>
      <c r="N11" s="16"/>
      <c r="O11" s="16"/>
      <c r="P11" s="16"/>
    </row>
    <row r="12" spans="1:16" ht="45" customHeight="1">
      <c r="A12" s="17" t="s">
        <v>160</v>
      </c>
      <c r="B12" s="77">
        <v>35.157087736</v>
      </c>
      <c r="C12" s="77">
        <v>3.71751552287457</v>
      </c>
      <c r="D12" s="151">
        <v>1.30697019396755</v>
      </c>
      <c r="E12" s="77" t="s">
        <v>273</v>
      </c>
      <c r="F12" s="89">
        <v>571</v>
      </c>
      <c r="G12" s="16"/>
      <c r="H12" s="16"/>
      <c r="I12" s="16"/>
      <c r="J12" s="16"/>
      <c r="K12" s="16"/>
      <c r="L12" s="16"/>
      <c r="M12" s="16"/>
      <c r="N12" s="16"/>
      <c r="O12" s="16"/>
      <c r="P12" s="16"/>
    </row>
    <row r="13" spans="1:16" ht="45" customHeight="1">
      <c r="A13" s="17" t="s">
        <v>184</v>
      </c>
      <c r="B13" s="77">
        <v>37.052707485</v>
      </c>
      <c r="C13" s="77">
        <v>3.24311165898954</v>
      </c>
      <c r="D13" s="151">
        <v>1.20166067641814</v>
      </c>
      <c r="E13" s="77" t="s">
        <v>274</v>
      </c>
      <c r="F13" s="89">
        <v>641</v>
      </c>
      <c r="G13" s="16"/>
      <c r="H13" s="16"/>
      <c r="I13" s="16"/>
      <c r="J13" s="16"/>
      <c r="K13" s="16"/>
      <c r="L13" s="16"/>
      <c r="M13" s="16"/>
      <c r="N13" s="16"/>
      <c r="O13" s="16"/>
      <c r="P13" s="16"/>
    </row>
    <row r="14" spans="1:16" ht="45" customHeight="1">
      <c r="A14" s="17" t="s">
        <v>185</v>
      </c>
      <c r="B14" s="77">
        <v>42.931418834</v>
      </c>
      <c r="C14" s="77">
        <v>4.78475624232603</v>
      </c>
      <c r="D14" s="151">
        <v>2.05416374258291</v>
      </c>
      <c r="E14" s="77" t="s">
        <v>275</v>
      </c>
      <c r="F14" s="89">
        <v>275</v>
      </c>
      <c r="G14" s="16"/>
      <c r="H14" s="16"/>
      <c r="I14" s="16"/>
      <c r="J14" s="16"/>
      <c r="K14" s="16"/>
      <c r="L14" s="16"/>
      <c r="M14" s="16"/>
      <c r="N14" s="16"/>
      <c r="O14" s="16"/>
      <c r="P14" s="16"/>
    </row>
    <row r="15" spans="1:16" ht="45" customHeight="1">
      <c r="A15" s="17" t="s">
        <v>186</v>
      </c>
      <c r="B15" s="77">
        <v>47.900819493</v>
      </c>
      <c r="C15" s="77">
        <v>2.92340926196528</v>
      </c>
      <c r="D15" s="151">
        <v>1.40033699361747</v>
      </c>
      <c r="E15" s="77" t="s">
        <v>276</v>
      </c>
      <c r="F15" s="89">
        <v>733</v>
      </c>
      <c r="G15" s="16"/>
      <c r="H15" s="16"/>
      <c r="I15" s="16"/>
      <c r="J15" s="16"/>
      <c r="K15" s="16"/>
      <c r="L15" s="16"/>
      <c r="M15" s="16"/>
      <c r="N15" s="16"/>
      <c r="O15" s="16"/>
      <c r="P15" s="16"/>
    </row>
    <row r="16" spans="1:6" ht="45" customHeight="1">
      <c r="A16" s="17" t="s">
        <v>187</v>
      </c>
      <c r="B16" s="77">
        <v>24.105469496</v>
      </c>
      <c r="C16" s="77">
        <v>5.41545774262307</v>
      </c>
      <c r="D16" s="151">
        <v>1.30542151420443</v>
      </c>
      <c r="E16" s="77" t="s">
        <v>277</v>
      </c>
      <c r="F16" s="89">
        <v>264</v>
      </c>
    </row>
    <row r="17" spans="1:6" ht="45" customHeight="1">
      <c r="A17" s="17" t="s">
        <v>121</v>
      </c>
      <c r="B17" s="77">
        <v>13.616351654</v>
      </c>
      <c r="C17" s="77">
        <v>14.1620242450965</v>
      </c>
      <c r="D17" s="151">
        <v>1.92835102257957</v>
      </c>
      <c r="E17" s="77" t="s">
        <v>278</v>
      </c>
      <c r="F17" s="89">
        <v>46</v>
      </c>
    </row>
    <row r="18" spans="1:6" ht="45" customHeight="1">
      <c r="A18" s="17" t="s">
        <v>122</v>
      </c>
      <c r="B18" s="77">
        <v>30.052506908</v>
      </c>
      <c r="C18" s="77">
        <v>3.91271401767179</v>
      </c>
      <c r="D18" s="151">
        <v>1.17586865045958</v>
      </c>
      <c r="E18" s="77" t="s">
        <v>279</v>
      </c>
      <c r="F18" s="89">
        <v>525</v>
      </c>
    </row>
    <row r="19" spans="1:6" ht="45" customHeight="1">
      <c r="A19" s="17" t="s">
        <v>123</v>
      </c>
      <c r="B19" s="77">
        <v>61.528389138</v>
      </c>
      <c r="C19" s="77">
        <v>2.41412306188372</v>
      </c>
      <c r="D19" s="151">
        <v>1.48537103178764</v>
      </c>
      <c r="E19" s="77" t="s">
        <v>280</v>
      </c>
      <c r="F19" s="89">
        <v>701</v>
      </c>
    </row>
    <row r="20" spans="1:6" ht="45" customHeight="1">
      <c r="A20" s="17" t="s">
        <v>174</v>
      </c>
      <c r="B20" s="77">
        <v>47.882071664</v>
      </c>
      <c r="C20" s="77">
        <v>2.34934782519574</v>
      </c>
      <c r="D20" s="151">
        <v>1.12491640929651</v>
      </c>
      <c r="E20" s="77" t="s">
        <v>281</v>
      </c>
      <c r="F20" s="89">
        <v>1147</v>
      </c>
    </row>
    <row r="21" spans="1:6" ht="45" customHeight="1">
      <c r="A21" s="17" t="s">
        <v>124</v>
      </c>
      <c r="B21" s="77">
        <v>25.834190222</v>
      </c>
      <c r="C21" s="77">
        <v>14.8125908770106</v>
      </c>
      <c r="D21" s="151">
        <v>3.82671290393068</v>
      </c>
      <c r="E21" s="77" t="s">
        <v>282</v>
      </c>
      <c r="F21" s="89">
        <v>37</v>
      </c>
    </row>
    <row r="22" spans="1:6" ht="45" customHeight="1">
      <c r="A22" s="17" t="s">
        <v>175</v>
      </c>
      <c r="B22" s="77">
        <v>12.421245323</v>
      </c>
      <c r="C22" s="77">
        <v>10.7483861028936</v>
      </c>
      <c r="D22" s="151">
        <v>1.33508340613265</v>
      </c>
      <c r="E22" s="77" t="s">
        <v>283</v>
      </c>
      <c r="F22" s="89">
        <v>88</v>
      </c>
    </row>
    <row r="23" spans="1:6" ht="30" customHeight="1">
      <c r="A23" s="104" t="s">
        <v>157</v>
      </c>
      <c r="B23" s="105"/>
      <c r="C23" s="105"/>
      <c r="D23" s="105"/>
      <c r="E23" s="105"/>
      <c r="F23" s="106"/>
    </row>
    <row r="24" spans="1:6" ht="45" customHeight="1">
      <c r="A24" s="17" t="s">
        <v>176</v>
      </c>
      <c r="B24" s="77">
        <v>77.521462972</v>
      </c>
      <c r="C24" s="77">
        <v>1.3157982144565</v>
      </c>
      <c r="D24" s="151">
        <v>1.09869379843227</v>
      </c>
      <c r="E24" s="77" t="s">
        <v>287</v>
      </c>
      <c r="F24" s="89">
        <v>1079</v>
      </c>
    </row>
    <row r="25" spans="1:6" ht="45" customHeight="1">
      <c r="A25" s="17" t="s">
        <v>177</v>
      </c>
      <c r="B25" s="77">
        <v>47.706319991</v>
      </c>
      <c r="C25" s="77">
        <v>3.86179984566829</v>
      </c>
      <c r="D25" s="151">
        <v>2.07746488752275</v>
      </c>
      <c r="E25" s="77" t="s">
        <v>288</v>
      </c>
      <c r="F25" s="89">
        <v>331</v>
      </c>
    </row>
    <row r="26" spans="1:6" ht="30" customHeight="1">
      <c r="A26" s="104" t="s">
        <v>125</v>
      </c>
      <c r="B26" s="105"/>
      <c r="C26" s="105"/>
      <c r="D26" s="105"/>
      <c r="E26" s="105"/>
      <c r="F26" s="106"/>
    </row>
    <row r="27" spans="1:6" ht="45" customHeight="1">
      <c r="A27" s="17" t="s">
        <v>188</v>
      </c>
      <c r="B27" s="77">
        <v>73.753374982</v>
      </c>
      <c r="C27" s="77">
        <v>1.11001865283316</v>
      </c>
      <c r="D27" s="151">
        <v>0.81867621939516</v>
      </c>
      <c r="E27" s="77" t="s">
        <v>284</v>
      </c>
      <c r="F27" s="89">
        <v>3795</v>
      </c>
    </row>
    <row r="28" spans="1:6" s="66" customFormat="1" ht="30" customHeight="1">
      <c r="A28" s="104" t="s">
        <v>158</v>
      </c>
      <c r="B28" s="105"/>
      <c r="C28" s="105"/>
      <c r="D28" s="105"/>
      <c r="E28" s="105"/>
      <c r="F28" s="106"/>
    </row>
    <row r="29" spans="1:6" ht="45" customHeight="1">
      <c r="A29" s="37" t="s">
        <v>180</v>
      </c>
      <c r="B29" s="77">
        <v>1178.1483047</v>
      </c>
      <c r="C29" s="77">
        <v>10.8730745893339</v>
      </c>
      <c r="D29" s="151">
        <v>22.2757744082168</v>
      </c>
      <c r="E29" s="77" t="s">
        <v>289</v>
      </c>
      <c r="F29" s="89">
        <v>715</v>
      </c>
    </row>
    <row r="30" spans="1:6" s="66" customFormat="1" ht="30" customHeight="1">
      <c r="A30" s="107" t="s">
        <v>126</v>
      </c>
      <c r="B30" s="108"/>
      <c r="C30" s="108"/>
      <c r="D30" s="108"/>
      <c r="E30" s="108"/>
      <c r="F30" s="109"/>
    </row>
    <row r="31" spans="1:6" ht="45" customHeight="1">
      <c r="A31" s="37" t="s">
        <v>178</v>
      </c>
      <c r="B31" s="77">
        <v>556.65427057</v>
      </c>
      <c r="C31" s="77">
        <v>2.23500012471349</v>
      </c>
      <c r="D31" s="151">
        <v>11.7701310248914</v>
      </c>
      <c r="E31" s="77" t="s">
        <v>285</v>
      </c>
      <c r="F31" s="89">
        <v>1372</v>
      </c>
    </row>
    <row r="32" spans="1:6" ht="45" customHeight="1">
      <c r="A32" s="37" t="s">
        <v>179</v>
      </c>
      <c r="B32" s="77">
        <v>61.907439286</v>
      </c>
      <c r="C32" s="77">
        <v>7.74530486014008</v>
      </c>
      <c r="D32" s="151">
        <v>2.08479569576666</v>
      </c>
      <c r="E32" s="77" t="s">
        <v>290</v>
      </c>
      <c r="F32" s="89">
        <v>1804</v>
      </c>
    </row>
    <row r="34" ht="15" customHeight="1">
      <c r="A34" s="73" t="s">
        <v>173</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117</v>
      </c>
      <c r="B1" s="6"/>
    </row>
    <row r="2" spans="1:2" ht="15">
      <c r="A2" s="39" t="s">
        <v>77</v>
      </c>
      <c r="B2" s="6"/>
    </row>
    <row r="4" spans="1:3" s="63" customFormat="1" ht="25.5">
      <c r="A4" s="27"/>
      <c r="B4" s="27" t="s">
        <v>64</v>
      </c>
      <c r="C4" s="27" t="s">
        <v>69</v>
      </c>
    </row>
    <row r="5" spans="1:3" ht="51">
      <c r="A5" s="17" t="s">
        <v>191</v>
      </c>
      <c r="B5" s="75"/>
      <c r="C5" s="75">
        <v>0</v>
      </c>
    </row>
    <row r="6" spans="1:3" ht="51">
      <c r="A6" s="17" t="s">
        <v>36</v>
      </c>
      <c r="B6" s="75"/>
      <c r="C6" s="75">
        <v>129</v>
      </c>
    </row>
    <row r="7" spans="1:3" ht="25.5">
      <c r="A7" s="27" t="s">
        <v>81</v>
      </c>
      <c r="B7" s="75"/>
      <c r="C7" s="75">
        <v>7871</v>
      </c>
    </row>
    <row r="8" spans="1:3" ht="15">
      <c r="A8" s="2" t="s">
        <v>19</v>
      </c>
      <c r="B8" s="75"/>
      <c r="C8" s="101">
        <f>(C5+C6)/C7*100</f>
        <v>1.6389277093126666</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6"/>
  <sheetViews>
    <sheetView workbookViewId="0" topLeftCell="A1">
      <selection activeCell="H1" sqref="H1"/>
    </sheetView>
  </sheetViews>
  <sheetFormatPr defaultColWidth="9.140625" defaultRowHeight="15"/>
  <cols>
    <col min="1" max="1" width="20.7109375" style="0" customWidth="1"/>
    <col min="2" max="11" width="10.7109375" style="0" customWidth="1"/>
  </cols>
  <sheetData>
    <row r="1" spans="1:11" ht="15">
      <c r="A1" s="6" t="s">
        <v>100</v>
      </c>
      <c r="B1" s="1"/>
      <c r="C1" s="1"/>
      <c r="D1" s="1"/>
      <c r="E1" s="1"/>
      <c r="F1" s="1"/>
      <c r="G1" s="1"/>
      <c r="H1" s="1"/>
      <c r="I1" s="1"/>
      <c r="J1" s="7"/>
      <c r="K1" s="1"/>
    </row>
    <row r="2" spans="1:11" ht="15">
      <c r="A2" s="39" t="s">
        <v>77</v>
      </c>
      <c r="B2" s="1"/>
      <c r="C2" s="1"/>
      <c r="D2" s="1"/>
      <c r="E2" s="1"/>
      <c r="F2" s="1"/>
      <c r="G2" s="1"/>
      <c r="H2" s="1"/>
      <c r="I2" s="1"/>
      <c r="J2" s="7"/>
      <c r="K2" s="1"/>
    </row>
    <row r="3" spans="1:11" ht="15">
      <c r="A3" s="39" t="s">
        <v>75</v>
      </c>
      <c r="B3" s="1"/>
      <c r="C3" s="1"/>
      <c r="D3" s="1"/>
      <c r="E3" s="1"/>
      <c r="F3" s="1"/>
      <c r="G3" s="1"/>
      <c r="H3" s="1"/>
      <c r="I3" s="1"/>
      <c r="J3" s="7"/>
      <c r="K3" s="1"/>
    </row>
    <row r="4" s="1" customFormat="1" ht="15" customHeight="1">
      <c r="F4" s="7"/>
    </row>
    <row r="5" spans="1:6" s="1" customFormat="1" ht="15" customHeight="1">
      <c r="A5" s="118"/>
      <c r="B5" s="118"/>
      <c r="C5" s="45" t="s">
        <v>70</v>
      </c>
      <c r="D5" s="45" t="s">
        <v>71</v>
      </c>
      <c r="F5" s="7"/>
    </row>
    <row r="6" spans="1:6" s="1" customFormat="1" ht="15" customHeight="1">
      <c r="A6" s="117" t="s">
        <v>74</v>
      </c>
      <c r="B6" s="117"/>
      <c r="C6" s="157">
        <v>0.379</v>
      </c>
      <c r="D6" s="157">
        <v>0.38999113143178976</v>
      </c>
      <c r="F6" s="7"/>
    </row>
    <row r="7" spans="1:6" s="1" customFormat="1" ht="15" customHeight="1">
      <c r="A7" s="39"/>
      <c r="F7" s="7"/>
    </row>
    <row r="8" spans="1:6" s="1" customFormat="1" ht="15" customHeight="1">
      <c r="A8" s="123" t="s">
        <v>67</v>
      </c>
      <c r="B8" s="124"/>
      <c r="C8" s="124"/>
      <c r="D8" s="124"/>
      <c r="E8" s="125"/>
      <c r="F8" s="44"/>
    </row>
    <row r="9" spans="1:6" s="1" customFormat="1" ht="30" customHeight="1">
      <c r="A9" s="122" t="s">
        <v>68</v>
      </c>
      <c r="B9" s="122"/>
      <c r="C9" s="122"/>
      <c r="D9" s="122"/>
      <c r="E9" s="158" t="s">
        <v>265</v>
      </c>
      <c r="F9" s="26"/>
    </row>
    <row r="10" spans="1:11" s="1" customFormat="1" ht="45" customHeight="1">
      <c r="A10" s="122" t="s">
        <v>72</v>
      </c>
      <c r="B10" s="122"/>
      <c r="C10" s="122"/>
      <c r="D10" s="122"/>
      <c r="E10" s="159" t="s">
        <v>291</v>
      </c>
      <c r="F10" s="126" t="s">
        <v>292</v>
      </c>
      <c r="G10" s="127"/>
      <c r="H10" s="127"/>
      <c r="I10" s="127"/>
      <c r="J10" s="127"/>
      <c r="K10" s="127"/>
    </row>
    <row r="11" spans="1:8" s="1" customFormat="1" ht="15" customHeight="1">
      <c r="A11" s="41"/>
      <c r="B11" s="41"/>
      <c r="C11" s="41"/>
      <c r="D11" s="41"/>
      <c r="E11" s="26"/>
      <c r="F11" s="43"/>
      <c r="H11" s="42"/>
    </row>
    <row r="12" spans="1:6" s="1" customFormat="1" ht="45" customHeight="1">
      <c r="A12" s="119" t="s">
        <v>154</v>
      </c>
      <c r="B12" s="119"/>
      <c r="C12" s="33" t="s">
        <v>64</v>
      </c>
      <c r="D12" s="33" t="s">
        <v>69</v>
      </c>
      <c r="F12" s="7"/>
    </row>
    <row r="13" spans="1:6" s="1" customFormat="1" ht="15" customHeight="1">
      <c r="A13" s="118"/>
      <c r="B13" s="118"/>
      <c r="C13" s="160"/>
      <c r="D13" s="160">
        <v>7871</v>
      </c>
      <c r="F13" s="7"/>
    </row>
    <row r="14" spans="1:8" s="1" customFormat="1" ht="15" customHeight="1">
      <c r="A14" s="41"/>
      <c r="B14" s="41"/>
      <c r="C14" s="41"/>
      <c r="D14" s="41"/>
      <c r="E14" s="26"/>
      <c r="F14" s="43"/>
      <c r="H14" s="42"/>
    </row>
    <row r="15" spans="1:11" ht="15">
      <c r="A15" s="6"/>
      <c r="B15" s="1"/>
      <c r="C15" s="1"/>
      <c r="D15" s="1"/>
      <c r="E15" s="1"/>
      <c r="F15" s="1"/>
      <c r="G15" s="1"/>
      <c r="H15" s="1"/>
      <c r="I15" s="1"/>
      <c r="J15" s="7"/>
      <c r="K15" s="1"/>
    </row>
    <row r="16" spans="1:11" ht="124.15" customHeight="1">
      <c r="A16" s="111"/>
      <c r="B16" s="113" t="s">
        <v>76</v>
      </c>
      <c r="C16" s="114"/>
      <c r="D16" s="113" t="s">
        <v>116</v>
      </c>
      <c r="E16" s="114"/>
      <c r="F16" s="113" t="s">
        <v>53</v>
      </c>
      <c r="G16" s="114"/>
      <c r="H16" s="113" t="s">
        <v>80</v>
      </c>
      <c r="I16" s="114"/>
      <c r="J16" s="61" t="s">
        <v>78</v>
      </c>
      <c r="K16" s="62" t="s">
        <v>61</v>
      </c>
    </row>
    <row r="17" spans="1:11" ht="15">
      <c r="A17" s="112"/>
      <c r="B17" s="21" t="s">
        <v>14</v>
      </c>
      <c r="C17" s="21" t="s">
        <v>15</v>
      </c>
      <c r="D17" s="21" t="s">
        <v>14</v>
      </c>
      <c r="E17" s="21" t="s">
        <v>15</v>
      </c>
      <c r="F17" s="21" t="s">
        <v>14</v>
      </c>
      <c r="G17" s="21" t="s">
        <v>15</v>
      </c>
      <c r="H17" s="21" t="s">
        <v>14</v>
      </c>
      <c r="I17" s="21" t="s">
        <v>15</v>
      </c>
      <c r="J17" s="22" t="s">
        <v>15</v>
      </c>
      <c r="K17" s="38" t="s">
        <v>15</v>
      </c>
    </row>
    <row r="18" spans="1:11" ht="30" customHeight="1">
      <c r="A18" s="17" t="s">
        <v>104</v>
      </c>
      <c r="B18" s="150">
        <v>137867</v>
      </c>
      <c r="C18" s="77">
        <f>(B18/(B$18+B$21))*100</f>
        <v>9.779701871143756</v>
      </c>
      <c r="D18" s="150">
        <v>2703</v>
      </c>
      <c r="E18" s="77">
        <f aca="true" t="shared" si="0" ref="E18:E23">(D18/(D$18+D$21))*100</f>
        <v>34.34125269978402</v>
      </c>
      <c r="F18" s="150">
        <v>1762</v>
      </c>
      <c r="G18" s="77">
        <f aca="true" t="shared" si="1" ref="G18:G23">(F18/(F$18+F$21))*100</f>
        <v>36.032719836400815</v>
      </c>
      <c r="H18" s="150">
        <v>941</v>
      </c>
      <c r="I18" s="77">
        <f>(H18/(H$18+H$21))*100</f>
        <v>31.566588393156657</v>
      </c>
      <c r="J18" s="77">
        <v>34.81317055123937</v>
      </c>
      <c r="K18" s="77">
        <f aca="true" t="shared" si="2" ref="K18:K23">(J18/(J$18+J$21))*100</f>
        <v>46.863163964719604</v>
      </c>
    </row>
    <row r="19" spans="1:11" ht="30" customHeight="1">
      <c r="A19" s="47" t="s">
        <v>106</v>
      </c>
      <c r="B19" s="150">
        <v>65216</v>
      </c>
      <c r="C19" s="77">
        <f aca="true" t="shared" si="3" ref="C19:C23">(B19/(B$18+B$21))*100</f>
        <v>4.626147208748367</v>
      </c>
      <c r="D19" s="150">
        <v>1269</v>
      </c>
      <c r="E19" s="77">
        <f t="shared" si="0"/>
        <v>16.12247490788972</v>
      </c>
      <c r="F19" s="150">
        <v>826</v>
      </c>
      <c r="G19" s="77">
        <f t="shared" si="1"/>
        <v>16.891615541922288</v>
      </c>
      <c r="H19" s="150">
        <v>443</v>
      </c>
      <c r="I19" s="77">
        <f aca="true" t="shared" si="4" ref="I19:I23">(H19/(H$18+H$21))*100</f>
        <v>14.86078497148608</v>
      </c>
      <c r="J19" s="77">
        <v>34.909377462568955</v>
      </c>
      <c r="K19" s="77">
        <f t="shared" si="2"/>
        <v>46.99267128016339</v>
      </c>
    </row>
    <row r="20" spans="1:11" ht="30" customHeight="1">
      <c r="A20" s="47" t="s">
        <v>107</v>
      </c>
      <c r="B20" s="150">
        <v>72651</v>
      </c>
      <c r="C20" s="77">
        <f t="shared" si="3"/>
        <v>5.153554662395388</v>
      </c>
      <c r="D20" s="150">
        <v>1434</v>
      </c>
      <c r="E20" s="77">
        <f t="shared" si="0"/>
        <v>18.218777791894293</v>
      </c>
      <c r="F20" s="150">
        <v>936</v>
      </c>
      <c r="G20" s="77">
        <f t="shared" si="1"/>
        <v>19.141104294478527</v>
      </c>
      <c r="H20" s="150">
        <v>498</v>
      </c>
      <c r="I20" s="77">
        <f t="shared" si="4"/>
        <v>16.70580342167058</v>
      </c>
      <c r="J20" s="77">
        <v>34.72803347280335</v>
      </c>
      <c r="K20" s="77">
        <f t="shared" si="2"/>
        <v>46.74855811862604</v>
      </c>
    </row>
    <row r="21" spans="1:11" ht="30" customHeight="1">
      <c r="A21" s="17" t="s">
        <v>101</v>
      </c>
      <c r="B21" s="150">
        <v>1271859</v>
      </c>
      <c r="C21" s="77">
        <f t="shared" si="3"/>
        <v>90.22029812885624</v>
      </c>
      <c r="D21" s="150">
        <v>5168</v>
      </c>
      <c r="E21" s="77">
        <f t="shared" si="0"/>
        <v>65.65874730021598</v>
      </c>
      <c r="F21" s="150">
        <v>3128</v>
      </c>
      <c r="G21" s="77">
        <f t="shared" si="1"/>
        <v>63.967280163599185</v>
      </c>
      <c r="H21" s="150">
        <v>2040</v>
      </c>
      <c r="I21" s="77">
        <f t="shared" si="4"/>
        <v>68.43341160684334</v>
      </c>
      <c r="J21" s="77">
        <v>39.473684210526315</v>
      </c>
      <c r="K21" s="77">
        <f t="shared" si="2"/>
        <v>53.13683603528039</v>
      </c>
    </row>
    <row r="22" spans="1:11" ht="30" customHeight="1">
      <c r="A22" s="40" t="s">
        <v>102</v>
      </c>
      <c r="B22" s="150">
        <v>615076</v>
      </c>
      <c r="C22" s="77">
        <f t="shared" si="3"/>
        <v>43.63088997436381</v>
      </c>
      <c r="D22" s="150">
        <v>2486</v>
      </c>
      <c r="E22" s="77">
        <f t="shared" si="0"/>
        <v>31.584296785668915</v>
      </c>
      <c r="F22" s="150">
        <v>1573</v>
      </c>
      <c r="G22" s="77">
        <f t="shared" si="1"/>
        <v>32.16768916155419</v>
      </c>
      <c r="H22" s="150">
        <v>913</v>
      </c>
      <c r="I22" s="77">
        <f t="shared" si="4"/>
        <v>30.627306273062732</v>
      </c>
      <c r="J22" s="77">
        <v>36.72566371681416</v>
      </c>
      <c r="K22" s="77">
        <f t="shared" si="2"/>
        <v>49.43763447058241</v>
      </c>
    </row>
    <row r="23" spans="1:11" ht="30" customHeight="1">
      <c r="A23" s="50" t="s">
        <v>103</v>
      </c>
      <c r="B23" s="150">
        <v>656783</v>
      </c>
      <c r="C23" s="77">
        <f t="shared" si="3"/>
        <v>46.58940815449243</v>
      </c>
      <c r="D23" s="150">
        <v>2682</v>
      </c>
      <c r="E23" s="77">
        <f t="shared" si="0"/>
        <v>34.074450514547074</v>
      </c>
      <c r="F23" s="150">
        <v>1555</v>
      </c>
      <c r="G23" s="77">
        <f t="shared" si="1"/>
        <v>31.79959100204499</v>
      </c>
      <c r="H23" s="150">
        <v>1127</v>
      </c>
      <c r="I23" s="77">
        <f t="shared" si="4"/>
        <v>37.80610533378061</v>
      </c>
      <c r="J23" s="77">
        <v>42.02087994034302</v>
      </c>
      <c r="K23" s="77">
        <f t="shared" si="2"/>
        <v>56.565700722021326</v>
      </c>
    </row>
    <row r="24" spans="1:11" s="156" customFormat="1" ht="30" customHeight="1">
      <c r="A24" s="153"/>
      <c r="B24" s="154"/>
      <c r="C24" s="155"/>
      <c r="D24" s="154"/>
      <c r="E24" s="155"/>
      <c r="F24" s="154"/>
      <c r="G24" s="155"/>
      <c r="H24" s="154"/>
      <c r="I24" s="155"/>
      <c r="J24" s="161"/>
      <c r="K24" s="155"/>
    </row>
    <row r="25" spans="1:11" ht="124.15" customHeight="1">
      <c r="A25" s="121"/>
      <c r="B25" s="120" t="s">
        <v>76</v>
      </c>
      <c r="C25" s="120"/>
      <c r="D25" s="120" t="s">
        <v>116</v>
      </c>
      <c r="E25" s="120"/>
      <c r="F25" s="120" t="s">
        <v>53</v>
      </c>
      <c r="G25" s="120"/>
      <c r="H25" s="120" t="s">
        <v>80</v>
      </c>
      <c r="I25" s="120"/>
      <c r="J25" s="61" t="s">
        <v>78</v>
      </c>
      <c r="K25" s="62" t="s">
        <v>61</v>
      </c>
    </row>
    <row r="26" spans="1:11" ht="15">
      <c r="A26" s="121"/>
      <c r="B26" s="21" t="s">
        <v>14</v>
      </c>
      <c r="C26" s="21" t="s">
        <v>15</v>
      </c>
      <c r="D26" s="21" t="s">
        <v>14</v>
      </c>
      <c r="E26" s="21" t="s">
        <v>15</v>
      </c>
      <c r="F26" s="21" t="s">
        <v>14</v>
      </c>
      <c r="G26" s="21" t="s">
        <v>15</v>
      </c>
      <c r="H26" s="21" t="s">
        <v>14</v>
      </c>
      <c r="I26" s="21" t="s">
        <v>15</v>
      </c>
      <c r="J26" s="22" t="s">
        <v>15</v>
      </c>
      <c r="K26" s="38" t="s">
        <v>15</v>
      </c>
    </row>
    <row r="27" spans="1:11" ht="30" customHeight="1">
      <c r="A27" s="40" t="s">
        <v>54</v>
      </c>
      <c r="B27" s="150">
        <v>237154</v>
      </c>
      <c r="C27" s="77">
        <f aca="true" t="shared" si="5" ref="C27:E38">(B27/(B$18+B$21))*100</f>
        <v>16.822701716503772</v>
      </c>
      <c r="D27" s="150">
        <v>1063</v>
      </c>
      <c r="E27" s="77">
        <f t="shared" si="5"/>
        <v>13.50527251937492</v>
      </c>
      <c r="F27" s="150">
        <v>630</v>
      </c>
      <c r="G27" s="77">
        <f aca="true" t="shared" si="6" ref="G27:G38">(F27/(F$18+F$21))*100</f>
        <v>12.883435582822086</v>
      </c>
      <c r="H27" s="150">
        <v>433</v>
      </c>
      <c r="I27" s="77">
        <f aca="true" t="shared" si="7" ref="I27:I38">(H27/(H$18+H$21))*100</f>
        <v>14.525327071452532</v>
      </c>
      <c r="J27" s="89">
        <v>40.733772342427095</v>
      </c>
      <c r="K27" s="77">
        <f aca="true" t="shared" si="8" ref="K27:K38">(J27/(J$18+J$21))*100</f>
        <v>54.83308247880237</v>
      </c>
    </row>
    <row r="28" spans="1:11" ht="30" customHeight="1">
      <c r="A28" s="40" t="s">
        <v>55</v>
      </c>
      <c r="B28" s="150">
        <v>603540</v>
      </c>
      <c r="C28" s="77">
        <f t="shared" si="5"/>
        <v>42.81257492590759</v>
      </c>
      <c r="D28" s="150">
        <v>2536</v>
      </c>
      <c r="E28" s="77">
        <f t="shared" si="5"/>
        <v>32.21954008385212</v>
      </c>
      <c r="F28" s="150">
        <v>1487</v>
      </c>
      <c r="G28" s="77">
        <f t="shared" si="6"/>
        <v>30.408997955010225</v>
      </c>
      <c r="H28" s="150">
        <v>1049</v>
      </c>
      <c r="I28" s="77">
        <f t="shared" si="7"/>
        <v>35.189533713518955</v>
      </c>
      <c r="J28" s="89">
        <v>41.36435331230284</v>
      </c>
      <c r="K28" s="77">
        <f t="shared" si="8"/>
        <v>55.681928444751506</v>
      </c>
    </row>
    <row r="29" spans="1:11" ht="30" customHeight="1">
      <c r="A29" s="40" t="s">
        <v>105</v>
      </c>
      <c r="B29" s="150">
        <v>431165</v>
      </c>
      <c r="C29" s="77">
        <f t="shared" si="5"/>
        <v>30.585021486444887</v>
      </c>
      <c r="D29" s="150">
        <v>1569</v>
      </c>
      <c r="E29" s="77">
        <f t="shared" si="5"/>
        <v>19.93393469698895</v>
      </c>
      <c r="F29" s="150">
        <v>1011</v>
      </c>
      <c r="G29" s="77">
        <f t="shared" si="6"/>
        <v>20.67484662576687</v>
      </c>
      <c r="H29" s="150">
        <v>558</v>
      </c>
      <c r="I29" s="77">
        <f t="shared" si="7"/>
        <v>18.718550821871855</v>
      </c>
      <c r="J29" s="89">
        <v>35.5640535372849</v>
      </c>
      <c r="K29" s="77">
        <f t="shared" si="8"/>
        <v>47.873952466202915</v>
      </c>
    </row>
    <row r="30" spans="1:11" ht="60" customHeight="1">
      <c r="A30" s="40" t="s">
        <v>108</v>
      </c>
      <c r="B30" s="150">
        <v>207639</v>
      </c>
      <c r="C30" s="77">
        <f t="shared" si="5"/>
        <v>14.729032450277572</v>
      </c>
      <c r="D30" s="150">
        <v>1207</v>
      </c>
      <c r="E30" s="77">
        <f t="shared" si="5"/>
        <v>15.334773218142548</v>
      </c>
      <c r="F30" s="150">
        <v>613</v>
      </c>
      <c r="G30" s="77">
        <f t="shared" si="6"/>
        <v>12.535787321063394</v>
      </c>
      <c r="H30" s="150">
        <v>594</v>
      </c>
      <c r="I30" s="77">
        <f t="shared" si="7"/>
        <v>19.92619926199262</v>
      </c>
      <c r="J30" s="89">
        <v>49.2129246064623</v>
      </c>
      <c r="K30" s="77">
        <f t="shared" si="8"/>
        <v>66.24715067596514</v>
      </c>
    </row>
    <row r="31" spans="1:11" ht="60" customHeight="1">
      <c r="A31" s="40" t="s">
        <v>109</v>
      </c>
      <c r="B31" s="150">
        <v>791716</v>
      </c>
      <c r="C31" s="77">
        <f t="shared" si="5"/>
        <v>56.160984474997264</v>
      </c>
      <c r="D31" s="150">
        <v>4654</v>
      </c>
      <c r="E31" s="77">
        <f t="shared" si="5"/>
        <v>59.128446194892646</v>
      </c>
      <c r="F31" s="150">
        <v>2909</v>
      </c>
      <c r="G31" s="77">
        <f t="shared" si="6"/>
        <v>59.48875255623722</v>
      </c>
      <c r="H31" s="150">
        <v>1745</v>
      </c>
      <c r="I31" s="77">
        <f t="shared" si="7"/>
        <v>58.53740355585374</v>
      </c>
      <c r="J31" s="89">
        <v>37.49462827675118</v>
      </c>
      <c r="K31" s="77">
        <f t="shared" si="8"/>
        <v>50.472763178619715</v>
      </c>
    </row>
    <row r="32" spans="1:11" ht="60" customHeight="1">
      <c r="A32" s="40" t="s">
        <v>110</v>
      </c>
      <c r="B32" s="150">
        <v>410371</v>
      </c>
      <c r="C32" s="77">
        <f t="shared" si="5"/>
        <v>29.10998307472516</v>
      </c>
      <c r="D32" s="150">
        <v>2010</v>
      </c>
      <c r="E32" s="77">
        <f t="shared" si="5"/>
        <v>25.53678058696481</v>
      </c>
      <c r="F32" s="150">
        <v>1368</v>
      </c>
      <c r="G32" s="77">
        <f t="shared" si="6"/>
        <v>27.975460122699385</v>
      </c>
      <c r="H32" s="150">
        <v>642</v>
      </c>
      <c r="I32" s="77">
        <f t="shared" si="7"/>
        <v>21.536397182153642</v>
      </c>
      <c r="J32" s="89">
        <v>31.94029850746269</v>
      </c>
      <c r="K32" s="77">
        <f t="shared" si="8"/>
        <v>42.99589558596022</v>
      </c>
    </row>
    <row r="33" spans="1:11" ht="30" customHeight="1">
      <c r="A33" s="17" t="s">
        <v>111</v>
      </c>
      <c r="B33" s="150">
        <v>274011</v>
      </c>
      <c r="C33" s="77">
        <f t="shared" si="5"/>
        <v>19.437181409720754</v>
      </c>
      <c r="D33" s="150">
        <v>1485</v>
      </c>
      <c r="E33" s="77">
        <f t="shared" si="5"/>
        <v>18.866725956041165</v>
      </c>
      <c r="F33" s="150">
        <v>789</v>
      </c>
      <c r="G33" s="77">
        <f t="shared" si="6"/>
        <v>16.134969325153374</v>
      </c>
      <c r="H33" s="150">
        <v>696</v>
      </c>
      <c r="I33" s="77">
        <f t="shared" si="7"/>
        <v>23.347869842334788</v>
      </c>
      <c r="J33" s="89">
        <v>46.86868686868687</v>
      </c>
      <c r="K33" s="77">
        <f t="shared" si="8"/>
        <v>63.09149447636795</v>
      </c>
    </row>
    <row r="34" spans="1:11" ht="30" customHeight="1">
      <c r="A34" s="17" t="s">
        <v>112</v>
      </c>
      <c r="B34" s="150">
        <v>505838</v>
      </c>
      <c r="C34" s="77">
        <f t="shared" si="5"/>
        <v>35.882008276785704</v>
      </c>
      <c r="D34" s="150">
        <v>2823</v>
      </c>
      <c r="E34" s="77">
        <f t="shared" si="5"/>
        <v>35.86583661542371</v>
      </c>
      <c r="F34" s="150">
        <v>1710</v>
      </c>
      <c r="G34" s="77">
        <f t="shared" si="6"/>
        <v>34.96932515337423</v>
      </c>
      <c r="H34" s="150">
        <v>1113</v>
      </c>
      <c r="I34" s="77">
        <f t="shared" si="7"/>
        <v>37.33646427373365</v>
      </c>
      <c r="J34" s="89">
        <v>39.42614240170032</v>
      </c>
      <c r="K34" s="77">
        <f t="shared" si="8"/>
        <v>53.0728384290034</v>
      </c>
    </row>
    <row r="35" spans="1:11" ht="30" customHeight="1">
      <c r="A35" s="17" t="s">
        <v>113</v>
      </c>
      <c r="B35" s="150">
        <v>629877</v>
      </c>
      <c r="C35" s="77">
        <f t="shared" si="5"/>
        <v>44.680810313493545</v>
      </c>
      <c r="D35" s="150">
        <v>3563</v>
      </c>
      <c r="E35" s="77">
        <f t="shared" si="5"/>
        <v>45.26743742853513</v>
      </c>
      <c r="F35" s="150">
        <v>2391</v>
      </c>
      <c r="G35" s="77">
        <f t="shared" si="6"/>
        <v>48.895705521472394</v>
      </c>
      <c r="H35" s="150">
        <v>1172</v>
      </c>
      <c r="I35" s="77">
        <f t="shared" si="7"/>
        <v>39.315665883931565</v>
      </c>
      <c r="J35" s="89">
        <v>32.893628964355884</v>
      </c>
      <c r="K35" s="77">
        <f t="shared" si="8"/>
        <v>44.27920534506966</v>
      </c>
    </row>
    <row r="36" spans="1:11" ht="60" customHeight="1">
      <c r="A36" s="17" t="s">
        <v>114</v>
      </c>
      <c r="B36" s="150">
        <v>924992</v>
      </c>
      <c r="C36" s="77">
        <f t="shared" si="5"/>
        <v>65.61502022378816</v>
      </c>
      <c r="D36" s="150">
        <v>4529</v>
      </c>
      <c r="E36" s="77">
        <f t="shared" si="5"/>
        <v>57.54033794943464</v>
      </c>
      <c r="F36" s="150">
        <v>2811</v>
      </c>
      <c r="G36" s="77">
        <f t="shared" si="6"/>
        <v>57.484662576687114</v>
      </c>
      <c r="H36" s="150">
        <v>1718</v>
      </c>
      <c r="I36" s="77">
        <f t="shared" si="7"/>
        <v>57.63166722576316</v>
      </c>
      <c r="J36" s="89">
        <v>37.933318613380436</v>
      </c>
      <c r="K36" s="77">
        <f t="shared" si="8"/>
        <v>51.0632987963089</v>
      </c>
    </row>
    <row r="37" spans="1:11" ht="60" customHeight="1">
      <c r="A37" s="17" t="s">
        <v>115</v>
      </c>
      <c r="B37" s="150">
        <v>70952</v>
      </c>
      <c r="C37" s="77">
        <f t="shared" si="5"/>
        <v>5.033034788320567</v>
      </c>
      <c r="D37" s="150">
        <v>416</v>
      </c>
      <c r="E37" s="77">
        <f t="shared" si="5"/>
        <v>5.285224240884259</v>
      </c>
      <c r="F37" s="150">
        <v>250</v>
      </c>
      <c r="G37" s="77">
        <f t="shared" si="6"/>
        <v>5.112474437627812</v>
      </c>
      <c r="H37" s="150">
        <v>166</v>
      </c>
      <c r="I37" s="77">
        <f t="shared" si="7"/>
        <v>5.56860114055686</v>
      </c>
      <c r="J37" s="89">
        <v>39.90384615384615</v>
      </c>
      <c r="K37" s="77">
        <f t="shared" si="8"/>
        <v>53.71589129976743</v>
      </c>
    </row>
    <row r="38" spans="1:11" ht="60" customHeight="1">
      <c r="A38" s="17" t="s">
        <v>192</v>
      </c>
      <c r="B38" s="150">
        <v>413783</v>
      </c>
      <c r="C38" s="77">
        <f t="shared" si="5"/>
        <v>29.35201592366176</v>
      </c>
      <c r="D38" s="150">
        <v>2926</v>
      </c>
      <c r="E38" s="77">
        <f t="shared" si="5"/>
        <v>37.17443780968111</v>
      </c>
      <c r="F38" s="150">
        <v>1829</v>
      </c>
      <c r="G38" s="77">
        <f t="shared" si="6"/>
        <v>37.40286298568507</v>
      </c>
      <c r="H38" s="150">
        <v>1097</v>
      </c>
      <c r="I38" s="77">
        <f t="shared" si="7"/>
        <v>36.79973163367997</v>
      </c>
      <c r="J38" s="89">
        <v>37.49145591250854</v>
      </c>
      <c r="K38" s="77">
        <f t="shared" si="8"/>
        <v>50.46849275385505</v>
      </c>
    </row>
    <row r="39" spans="1:11" ht="15">
      <c r="A39" s="1"/>
      <c r="B39" s="1"/>
      <c r="C39" s="1"/>
      <c r="D39" s="1"/>
      <c r="E39" s="1"/>
      <c r="F39" s="1"/>
      <c r="G39" s="1"/>
      <c r="H39" s="1"/>
      <c r="I39" s="1"/>
      <c r="J39" s="1"/>
      <c r="K39" s="1"/>
    </row>
    <row r="40" spans="1:11" s="1" customFormat="1" ht="45" customHeight="1">
      <c r="A40" s="50" t="s">
        <v>27</v>
      </c>
      <c r="B40" s="48" t="s">
        <v>64</v>
      </c>
      <c r="C40" s="33" t="s">
        <v>69</v>
      </c>
      <c r="D40" s="120" t="s">
        <v>21</v>
      </c>
      <c r="E40" s="120"/>
      <c r="F40" s="120"/>
      <c r="G40" s="120"/>
      <c r="H40" s="120"/>
      <c r="I40" s="120"/>
      <c r="J40" s="120"/>
      <c r="K40" s="120"/>
    </row>
    <row r="41" spans="1:11" s="1" customFormat="1" ht="45" customHeight="1">
      <c r="A41" s="27" t="s">
        <v>26</v>
      </c>
      <c r="B41" s="3"/>
      <c r="C41" s="150">
        <v>2981</v>
      </c>
      <c r="D41" s="115" t="s">
        <v>79</v>
      </c>
      <c r="E41" s="115"/>
      <c r="F41" s="115"/>
      <c r="G41" s="115"/>
      <c r="H41" s="115"/>
      <c r="I41" s="115"/>
      <c r="J41" s="115"/>
      <c r="K41" s="115"/>
    </row>
    <row r="42" spans="1:11" s="1" customFormat="1" ht="45" customHeight="1">
      <c r="A42" s="28" t="s">
        <v>22</v>
      </c>
      <c r="B42" s="3"/>
      <c r="C42" s="150">
        <v>373</v>
      </c>
      <c r="D42" s="116" t="s">
        <v>56</v>
      </c>
      <c r="E42" s="116"/>
      <c r="F42" s="116"/>
      <c r="G42" s="116"/>
      <c r="H42" s="116"/>
      <c r="I42" s="116"/>
      <c r="J42" s="116"/>
      <c r="K42" s="116"/>
    </row>
    <row r="43" spans="1:11" s="1" customFormat="1" ht="45" customHeight="1">
      <c r="A43" s="28" t="s">
        <v>23</v>
      </c>
      <c r="B43" s="3"/>
      <c r="C43" s="150">
        <v>1205</v>
      </c>
      <c r="D43" s="110" t="s">
        <v>65</v>
      </c>
      <c r="E43" s="110"/>
      <c r="F43" s="110"/>
      <c r="G43" s="110"/>
      <c r="H43" s="110"/>
      <c r="I43" s="110"/>
      <c r="J43" s="110"/>
      <c r="K43" s="110"/>
    </row>
    <row r="44" spans="1:11" s="1" customFormat="1" ht="45" customHeight="1">
      <c r="A44" s="28" t="s">
        <v>24</v>
      </c>
      <c r="B44" s="3"/>
      <c r="C44" s="150">
        <v>108</v>
      </c>
      <c r="D44" s="110" t="s">
        <v>66</v>
      </c>
      <c r="E44" s="110"/>
      <c r="F44" s="110"/>
      <c r="G44" s="110"/>
      <c r="H44" s="110"/>
      <c r="I44" s="110"/>
      <c r="J44" s="110"/>
      <c r="K44" s="110"/>
    </row>
    <row r="45" spans="1:12" s="1" customFormat="1" ht="45" customHeight="1">
      <c r="A45" s="28" t="s">
        <v>28</v>
      </c>
      <c r="B45" s="3"/>
      <c r="C45" s="150">
        <v>30</v>
      </c>
      <c r="D45" s="110" t="s">
        <v>73</v>
      </c>
      <c r="E45" s="110"/>
      <c r="F45" s="110"/>
      <c r="G45" s="110"/>
      <c r="H45" s="110"/>
      <c r="I45" s="110"/>
      <c r="J45" s="110"/>
      <c r="K45" s="110"/>
      <c r="L45" s="1" t="s">
        <v>266</v>
      </c>
    </row>
    <row r="46" spans="1:11" s="1" customFormat="1" ht="45" customHeight="1">
      <c r="A46" s="28" t="s">
        <v>25</v>
      </c>
      <c r="B46" s="3"/>
      <c r="C46" s="150">
        <v>1265</v>
      </c>
      <c r="D46" s="110" t="s">
        <v>29</v>
      </c>
      <c r="E46" s="110"/>
      <c r="F46" s="110"/>
      <c r="G46" s="110"/>
      <c r="H46" s="110"/>
      <c r="I46" s="110"/>
      <c r="J46" s="110"/>
      <c r="K46" s="110"/>
    </row>
  </sheetData>
  <mergeCells count="25">
    <mergeCell ref="A6:B6"/>
    <mergeCell ref="A5:B5"/>
    <mergeCell ref="A12:B12"/>
    <mergeCell ref="A13:B13"/>
    <mergeCell ref="D40:K40"/>
    <mergeCell ref="A25:A26"/>
    <mergeCell ref="B25:C25"/>
    <mergeCell ref="D25:E25"/>
    <mergeCell ref="F25:G25"/>
    <mergeCell ref="H25:I25"/>
    <mergeCell ref="A9:D9"/>
    <mergeCell ref="A10:D10"/>
    <mergeCell ref="A8:E8"/>
    <mergeCell ref="F10:K10"/>
    <mergeCell ref="D46:K46"/>
    <mergeCell ref="A16:A17"/>
    <mergeCell ref="B16:C16"/>
    <mergeCell ref="D16:E16"/>
    <mergeCell ref="F16:G16"/>
    <mergeCell ref="H16:I16"/>
    <mergeCell ref="D41:K41"/>
    <mergeCell ref="D42:K42"/>
    <mergeCell ref="D43:K43"/>
    <mergeCell ref="D44:K44"/>
    <mergeCell ref="D45:K45"/>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8:C23 C27:C38 G18:G23 G27:G38 E18:E23 I18:I23 K18:K23 E27:E38 I27:I38 K27:K38"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zoomScale="110" zoomScaleNormal="110"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127</v>
      </c>
    </row>
    <row r="2" ht="15" customHeight="1">
      <c r="A2" s="32" t="s">
        <v>31</v>
      </c>
    </row>
    <row r="3" ht="15" customHeight="1">
      <c r="A3" s="32" t="s">
        <v>129</v>
      </c>
    </row>
    <row r="5" spans="1:2" ht="45" customHeight="1">
      <c r="A5" s="128" t="s">
        <v>128</v>
      </c>
      <c r="B5" s="129"/>
    </row>
    <row r="6" spans="1:2" ht="30" customHeight="1">
      <c r="A6" s="30" t="s">
        <v>44</v>
      </c>
      <c r="B6" s="30" t="s">
        <v>16</v>
      </c>
    </row>
    <row r="7" spans="1:2" ht="15" customHeight="1">
      <c r="A7" s="162" t="s">
        <v>298</v>
      </c>
      <c r="B7" s="163"/>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94" t="s">
        <v>132</v>
      </c>
      <c r="B1" s="95"/>
      <c r="C1" s="95"/>
    </row>
    <row r="2" spans="1:3" ht="15" customHeight="1">
      <c r="A2" s="94"/>
      <c r="B2" s="95"/>
      <c r="C2" s="95"/>
    </row>
    <row r="3" spans="1:3" ht="15" customHeight="1">
      <c r="A3" s="96"/>
      <c r="B3" s="96" t="s">
        <v>0</v>
      </c>
      <c r="C3" s="96" t="s">
        <v>1</v>
      </c>
    </row>
    <row r="4" spans="1:3" ht="15" customHeight="1">
      <c r="A4" s="103" t="s">
        <v>2</v>
      </c>
      <c r="B4" s="164">
        <v>44480</v>
      </c>
      <c r="C4" s="164"/>
    </row>
    <row r="5" spans="1:3" ht="15" customHeight="1">
      <c r="A5" s="103" t="s">
        <v>3</v>
      </c>
      <c r="B5" s="164">
        <v>44816</v>
      </c>
      <c r="C5" s="164">
        <v>44926</v>
      </c>
    </row>
    <row r="6" spans="1:3" ht="60" customHeight="1">
      <c r="A6" s="103" t="s">
        <v>4</v>
      </c>
      <c r="B6" s="165" t="s">
        <v>262</v>
      </c>
      <c r="C6" s="165" t="s">
        <v>263</v>
      </c>
    </row>
    <row r="7" spans="1:3" ht="15" customHeight="1">
      <c r="A7" s="103" t="s">
        <v>5</v>
      </c>
      <c r="B7" s="164" t="s">
        <v>264</v>
      </c>
      <c r="C7" s="164" t="s">
        <v>264</v>
      </c>
    </row>
    <row r="8" spans="1:3" ht="15" customHeight="1">
      <c r="A8" s="103" t="s">
        <v>6</v>
      </c>
      <c r="B8" s="164" t="s">
        <v>299</v>
      </c>
      <c r="C8" s="164">
        <v>45126</v>
      </c>
    </row>
    <row r="9" spans="1:3" ht="15" customHeight="1">
      <c r="A9" s="103" t="s">
        <v>7</v>
      </c>
      <c r="B9" s="164">
        <v>45127</v>
      </c>
      <c r="C9" s="164">
        <v>45133</v>
      </c>
    </row>
    <row r="10" spans="1:3" ht="15" customHeight="1">
      <c r="A10" s="95"/>
      <c r="B10" s="95"/>
      <c r="C10" s="95"/>
    </row>
    <row r="11" spans="1:3" ht="30" customHeight="1">
      <c r="A11" s="130" t="s">
        <v>8</v>
      </c>
      <c r="B11" s="130"/>
      <c r="C11" s="130"/>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107.421875" style="25" customWidth="1"/>
    <col min="2" max="2" width="25.7109375" style="25" customWidth="1"/>
    <col min="3" max="16384" width="8.8515625" style="25" customWidth="1"/>
  </cols>
  <sheetData>
    <row r="1" ht="15" customHeight="1">
      <c r="A1" s="14" t="s">
        <v>133</v>
      </c>
    </row>
    <row r="2" ht="15" customHeight="1">
      <c r="A2" s="25" t="s">
        <v>20</v>
      </c>
    </row>
    <row r="4" ht="45" customHeight="1">
      <c r="A4" s="24" t="s">
        <v>136</v>
      </c>
    </row>
    <row r="5" ht="30" customHeight="1">
      <c r="A5" s="97" t="s">
        <v>261</v>
      </c>
    </row>
    <row r="6" ht="12.75">
      <c r="A6" s="97"/>
    </row>
    <row r="7" s="20" customFormat="1" ht="15" customHeight="1">
      <c r="A7" s="26"/>
    </row>
    <row r="8" ht="60" customHeight="1">
      <c r="A8" s="24" t="s">
        <v>134</v>
      </c>
    </row>
    <row r="9" ht="30" customHeight="1">
      <c r="A9" s="97" t="s">
        <v>300</v>
      </c>
    </row>
    <row r="10" ht="30" customHeight="1">
      <c r="A10" s="97" t="s">
        <v>286</v>
      </c>
    </row>
    <row r="11" ht="30" customHeight="1">
      <c r="A11" s="97" t="s">
        <v>301</v>
      </c>
    </row>
    <row r="12" ht="30" customHeight="1">
      <c r="A12" s="97" t="s">
        <v>302</v>
      </c>
    </row>
    <row r="13" s="20" customFormat="1" ht="15" customHeight="1">
      <c r="A13" s="26"/>
    </row>
    <row r="14" ht="30" customHeight="1">
      <c r="A14" s="23" t="s">
        <v>135</v>
      </c>
    </row>
    <row r="15" ht="45" customHeight="1">
      <c r="A15" s="97" t="s">
        <v>303</v>
      </c>
    </row>
    <row r="16" ht="45" customHeight="1">
      <c r="A16" s="97" t="s">
        <v>304</v>
      </c>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C1" sqref="C1"/>
    </sheetView>
  </sheetViews>
  <sheetFormatPr defaultColWidth="8.8515625" defaultRowHeight="15"/>
  <cols>
    <col min="1" max="1" width="50.7109375" style="1" customWidth="1"/>
    <col min="2" max="5" width="15.7109375" style="1" customWidth="1"/>
    <col min="6" max="6" width="15.7109375" style="71" customWidth="1"/>
    <col min="7" max="16384" width="8.8515625" style="1" customWidth="1"/>
  </cols>
  <sheetData>
    <row r="1" ht="15">
      <c r="A1" s="6" t="s">
        <v>137</v>
      </c>
    </row>
    <row r="2" spans="1:5" ht="30" customHeight="1">
      <c r="A2" s="131" t="s">
        <v>161</v>
      </c>
      <c r="B2" s="131"/>
      <c r="C2" s="131"/>
      <c r="D2" s="131"/>
      <c r="E2" s="131"/>
    </row>
    <row r="4" spans="1:6" s="6" customFormat="1" ht="30" customHeight="1">
      <c r="A4" s="46" t="s">
        <v>60</v>
      </c>
      <c r="B4" s="45" t="s">
        <v>37</v>
      </c>
      <c r="C4" s="45" t="s">
        <v>38</v>
      </c>
      <c r="D4" s="45" t="s">
        <v>39</v>
      </c>
      <c r="E4" s="67" t="s">
        <v>140</v>
      </c>
      <c r="F4" s="67" t="s">
        <v>169</v>
      </c>
    </row>
    <row r="5" spans="1:6" s="6" customFormat="1" ht="30" customHeight="1">
      <c r="A5" s="60" t="s">
        <v>189</v>
      </c>
      <c r="B5" s="166">
        <v>8.7</v>
      </c>
      <c r="C5" s="166">
        <v>2.3</v>
      </c>
      <c r="D5" s="166">
        <v>6</v>
      </c>
      <c r="E5" s="166">
        <v>2.3379754113</v>
      </c>
      <c r="F5" s="72" t="s">
        <v>170</v>
      </c>
    </row>
    <row r="6" spans="1:6" s="6" customFormat="1" ht="30" customHeight="1">
      <c r="A6" s="60" t="s">
        <v>42</v>
      </c>
      <c r="B6" s="166">
        <v>9.7</v>
      </c>
      <c r="C6" s="166">
        <v>2.6</v>
      </c>
      <c r="D6" s="166">
        <v>6.7</v>
      </c>
      <c r="E6" s="166">
        <v>2.7001010147</v>
      </c>
      <c r="F6" s="72" t="s">
        <v>170</v>
      </c>
    </row>
    <row r="7" spans="1:6" s="6" customFormat="1" ht="30" customHeight="1">
      <c r="A7" s="60" t="s">
        <v>43</v>
      </c>
      <c r="B7" s="166">
        <v>7.7</v>
      </c>
      <c r="C7" s="166">
        <v>1.9</v>
      </c>
      <c r="D7" s="166">
        <v>5.4</v>
      </c>
      <c r="E7" s="166">
        <v>2.0034867273</v>
      </c>
      <c r="F7" s="72" t="s">
        <v>170</v>
      </c>
    </row>
    <row r="8" spans="1:6" ht="30" customHeight="1">
      <c r="A8" s="60" t="s">
        <v>190</v>
      </c>
      <c r="B8" s="166">
        <v>36.1</v>
      </c>
      <c r="C8" s="166">
        <v>34.7</v>
      </c>
      <c r="D8" s="166">
        <v>43.6</v>
      </c>
      <c r="E8" s="166">
        <v>41.283464877</v>
      </c>
      <c r="F8" s="72" t="s">
        <v>170</v>
      </c>
    </row>
    <row r="9" spans="1:6" ht="30" customHeight="1">
      <c r="A9" s="60" t="s">
        <v>40</v>
      </c>
      <c r="B9" s="166">
        <v>37.9</v>
      </c>
      <c r="C9" s="166">
        <v>36.3</v>
      </c>
      <c r="D9" s="166">
        <v>45.2</v>
      </c>
      <c r="E9" s="166">
        <v>44.964382315</v>
      </c>
      <c r="F9" s="72" t="s">
        <v>170</v>
      </c>
    </row>
    <row r="10" spans="1:6" ht="30" customHeight="1">
      <c r="A10" s="60" t="s">
        <v>41</v>
      </c>
      <c r="B10" s="166">
        <v>34.5</v>
      </c>
      <c r="C10" s="166">
        <v>33.3</v>
      </c>
      <c r="D10" s="166">
        <v>42.2</v>
      </c>
      <c r="E10" s="166">
        <v>37.883469908</v>
      </c>
      <c r="F10" s="72" t="s">
        <v>170</v>
      </c>
    </row>
    <row r="11" spans="1:6" ht="30" customHeight="1">
      <c r="A11" s="60" t="s">
        <v>138</v>
      </c>
      <c r="B11" s="166">
        <v>68.6</v>
      </c>
      <c r="C11" s="166">
        <v>69.1</v>
      </c>
      <c r="D11" s="166">
        <v>78.9</v>
      </c>
      <c r="E11" s="166">
        <v>79.789417377</v>
      </c>
      <c r="F11" s="72" t="s">
        <v>171</v>
      </c>
    </row>
    <row r="12" spans="1:6" ht="30" customHeight="1">
      <c r="A12" s="60" t="s">
        <v>139</v>
      </c>
      <c r="B12" s="166">
        <v>62</v>
      </c>
      <c r="C12" s="167" t="s">
        <v>167</v>
      </c>
      <c r="D12" s="166">
        <v>66</v>
      </c>
      <c r="E12" s="166">
        <v>74.055485827</v>
      </c>
      <c r="F12" s="72" t="s">
        <v>172</v>
      </c>
    </row>
    <row r="14" ht="15">
      <c r="A14" s="1" t="s">
        <v>168</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1"/>
  <sheetViews>
    <sheetView workbookViewId="0" topLeftCell="A1">
      <selection activeCell="D1" sqref="D1"/>
    </sheetView>
  </sheetViews>
  <sheetFormatPr defaultColWidth="10.421875" defaultRowHeight="15"/>
  <cols>
    <col min="1" max="1" width="12.7109375" style="42" customWidth="1"/>
    <col min="2" max="2" width="18.7109375" style="42" customWidth="1"/>
    <col min="3" max="6" width="11.7109375" style="42" customWidth="1"/>
    <col min="7" max="7" width="3.7109375" style="42" customWidth="1"/>
    <col min="8" max="8" width="12.7109375" style="42" customWidth="1"/>
    <col min="9" max="9" width="18.7109375" style="42" customWidth="1"/>
    <col min="10" max="13" width="11.7109375" style="42" customWidth="1"/>
    <col min="14" max="16384" width="10.421875" style="42" customWidth="1"/>
  </cols>
  <sheetData>
    <row r="1" ht="15">
      <c r="A1" s="55" t="s">
        <v>141</v>
      </c>
    </row>
    <row r="3" ht="15">
      <c r="A3" s="42" t="s">
        <v>149</v>
      </c>
    </row>
    <row r="5" spans="1:6" ht="15">
      <c r="A5" s="12" t="s">
        <v>150</v>
      </c>
      <c r="B5" s="12"/>
      <c r="C5" s="12"/>
      <c r="D5" s="12"/>
      <c r="E5" s="12"/>
      <c r="F5" s="12"/>
    </row>
    <row r="6" spans="1:6" ht="15">
      <c r="A6" s="49"/>
      <c r="B6" s="49"/>
      <c r="C6" s="49" t="s">
        <v>46</v>
      </c>
      <c r="D6" s="49" t="s">
        <v>47</v>
      </c>
      <c r="E6" s="49" t="s">
        <v>48</v>
      </c>
      <c r="F6" s="49" t="s">
        <v>52</v>
      </c>
    </row>
    <row r="7" spans="1:6" ht="15" customHeight="1">
      <c r="A7" s="132" t="s">
        <v>140</v>
      </c>
      <c r="B7" s="49" t="s">
        <v>142</v>
      </c>
      <c r="C7" s="77">
        <v>24.930897</v>
      </c>
      <c r="D7" s="77">
        <v>96.784707</v>
      </c>
      <c r="E7" s="77">
        <v>16.155611</v>
      </c>
      <c r="F7" s="77">
        <v>137.871215</v>
      </c>
    </row>
    <row r="8" spans="1:6" ht="15">
      <c r="A8" s="132"/>
      <c r="B8" s="49" t="s">
        <v>143</v>
      </c>
      <c r="C8" s="77">
        <v>11.192189</v>
      </c>
      <c r="D8" s="77">
        <v>45.142958</v>
      </c>
      <c r="E8" s="77">
        <v>9.157904</v>
      </c>
      <c r="F8" s="77">
        <v>65.493051</v>
      </c>
    </row>
    <row r="9" spans="1:6" ht="15">
      <c r="A9" s="132"/>
      <c r="B9" s="49" t="s">
        <v>144</v>
      </c>
      <c r="C9" s="77">
        <v>13.738708</v>
      </c>
      <c r="D9" s="77">
        <v>51.641749</v>
      </c>
      <c r="E9" s="77">
        <v>6.997707</v>
      </c>
      <c r="F9" s="77">
        <v>72.378164</v>
      </c>
    </row>
    <row r="10" spans="1:6" ht="15">
      <c r="A10" s="132"/>
      <c r="B10" s="49" t="s">
        <v>145</v>
      </c>
      <c r="C10" s="77">
        <v>155.979961</v>
      </c>
      <c r="D10" s="77">
        <v>693.896884</v>
      </c>
      <c r="E10" s="77">
        <v>421.97794</v>
      </c>
      <c r="F10" s="77">
        <v>1271.854785</v>
      </c>
    </row>
    <row r="11" spans="1:6" ht="15">
      <c r="A11" s="132"/>
      <c r="B11" s="49" t="s">
        <v>146</v>
      </c>
      <c r="C11" s="77">
        <v>84.018224</v>
      </c>
      <c r="D11" s="77">
        <v>286.536098</v>
      </c>
      <c r="E11" s="77">
        <v>244.527326</v>
      </c>
      <c r="F11" s="77">
        <v>615.081648</v>
      </c>
    </row>
    <row r="12" spans="1:6" ht="15">
      <c r="A12" s="132"/>
      <c r="B12" s="49" t="s">
        <v>147</v>
      </c>
      <c r="C12" s="77">
        <v>71.961737</v>
      </c>
      <c r="D12" s="77">
        <v>407.360786</v>
      </c>
      <c r="E12" s="77">
        <v>177.450614</v>
      </c>
      <c r="F12" s="77">
        <v>656.773137</v>
      </c>
    </row>
    <row r="13" spans="1:6" ht="15">
      <c r="A13" s="132"/>
      <c r="B13" s="49" t="s">
        <v>49</v>
      </c>
      <c r="C13" s="77">
        <v>15.987492</v>
      </c>
      <c r="D13" s="77">
        <v>124.093903</v>
      </c>
      <c r="E13" s="77">
        <v>97.076807</v>
      </c>
      <c r="F13" s="77">
        <v>237.158202</v>
      </c>
    </row>
    <row r="14" spans="1:6" ht="15">
      <c r="A14" s="132"/>
      <c r="B14" s="49" t="s">
        <v>50</v>
      </c>
      <c r="C14" s="77">
        <v>46.311609</v>
      </c>
      <c r="D14" s="77">
        <v>306.445108</v>
      </c>
      <c r="E14" s="77">
        <v>227.922146</v>
      </c>
      <c r="F14" s="77">
        <v>580.678863</v>
      </c>
    </row>
    <row r="15" spans="1:6" ht="15">
      <c r="A15" s="132"/>
      <c r="B15" s="49" t="s">
        <v>148</v>
      </c>
      <c r="C15" s="77">
        <v>93.68086</v>
      </c>
      <c r="D15" s="77">
        <v>263.357873</v>
      </c>
      <c r="E15" s="77">
        <v>96.978987</v>
      </c>
      <c r="F15" s="77">
        <v>454.01772</v>
      </c>
    </row>
    <row r="18" spans="1:13" ht="15">
      <c r="A18" s="12" t="s">
        <v>45</v>
      </c>
      <c r="B18" s="12"/>
      <c r="C18" s="12"/>
      <c r="D18" s="12"/>
      <c r="E18" s="12"/>
      <c r="F18" s="12"/>
      <c r="H18" s="12" t="s">
        <v>45</v>
      </c>
      <c r="I18" s="12"/>
      <c r="J18" s="12"/>
      <c r="K18" s="12"/>
      <c r="L18" s="12"/>
      <c r="M18" s="12"/>
    </row>
    <row r="19" spans="1:13" ht="15">
      <c r="A19" s="68" t="s">
        <v>293</v>
      </c>
      <c r="B19" s="70"/>
      <c r="C19" s="70"/>
      <c r="D19" s="70"/>
      <c r="E19" s="70"/>
      <c r="F19" s="69"/>
      <c r="H19" s="68" t="s">
        <v>153</v>
      </c>
      <c r="I19" s="70"/>
      <c r="J19" s="70"/>
      <c r="K19" s="70"/>
      <c r="L19" s="70"/>
      <c r="M19" s="69"/>
    </row>
    <row r="20" spans="1:13" ht="15">
      <c r="A20" s="49"/>
      <c r="B20" s="49"/>
      <c r="C20" s="49" t="s">
        <v>46</v>
      </c>
      <c r="D20" s="49" t="s">
        <v>47</v>
      </c>
      <c r="E20" s="49" t="s">
        <v>48</v>
      </c>
      <c r="F20" s="49" t="s">
        <v>52</v>
      </c>
      <c r="H20" s="49"/>
      <c r="I20" s="49"/>
      <c r="J20" s="49" t="s">
        <v>46</v>
      </c>
      <c r="K20" s="49" t="s">
        <v>47</v>
      </c>
      <c r="L20" s="49" t="s">
        <v>48</v>
      </c>
      <c r="M20" s="49" t="s">
        <v>52</v>
      </c>
    </row>
    <row r="21" spans="1:13" ht="15">
      <c r="A21" s="132" t="s">
        <v>51</v>
      </c>
      <c r="B21" s="49" t="s">
        <v>142</v>
      </c>
      <c r="C21" s="77">
        <v>25.4</v>
      </c>
      <c r="D21" s="77">
        <v>104.8</v>
      </c>
      <c r="E21" s="77">
        <v>16.6</v>
      </c>
      <c r="F21" s="77">
        <v>146.9</v>
      </c>
      <c r="H21" s="132" t="s">
        <v>51</v>
      </c>
      <c r="I21" s="49" t="s">
        <v>142</v>
      </c>
      <c r="J21" s="77">
        <v>27.395</v>
      </c>
      <c r="K21" s="77">
        <v>106.048</v>
      </c>
      <c r="L21" s="77">
        <v>15.951</v>
      </c>
      <c r="M21" s="77">
        <v>149.393</v>
      </c>
    </row>
    <row r="22" spans="1:13" ht="15">
      <c r="A22" s="132"/>
      <c r="B22" s="49" t="s">
        <v>143</v>
      </c>
      <c r="C22" s="77">
        <v>12.1</v>
      </c>
      <c r="D22" s="77">
        <v>49.5</v>
      </c>
      <c r="E22" s="77">
        <v>9.4</v>
      </c>
      <c r="F22" s="77">
        <v>71</v>
      </c>
      <c r="H22" s="132"/>
      <c r="I22" s="49" t="s">
        <v>143</v>
      </c>
      <c r="J22" s="77">
        <v>13.169</v>
      </c>
      <c r="K22" s="77">
        <v>48.847</v>
      </c>
      <c r="L22" s="77">
        <v>8.941</v>
      </c>
      <c r="M22" s="77">
        <v>70.958</v>
      </c>
    </row>
    <row r="23" spans="1:13" ht="15">
      <c r="A23" s="132"/>
      <c r="B23" s="49" t="s">
        <v>144</v>
      </c>
      <c r="C23" s="77">
        <v>13.4</v>
      </c>
      <c r="D23" s="77">
        <v>55.3</v>
      </c>
      <c r="E23" s="77">
        <v>7.3</v>
      </c>
      <c r="F23" s="77">
        <v>76</v>
      </c>
      <c r="H23" s="132"/>
      <c r="I23" s="49" t="s">
        <v>144</v>
      </c>
      <c r="J23" s="77">
        <v>14.226</v>
      </c>
      <c r="K23" s="77">
        <v>57.2</v>
      </c>
      <c r="L23" s="77">
        <v>7.01</v>
      </c>
      <c r="M23" s="77">
        <v>78.436</v>
      </c>
    </row>
    <row r="24" spans="1:13" ht="15">
      <c r="A24" s="132"/>
      <c r="B24" s="49" t="s">
        <v>145</v>
      </c>
      <c r="C24" s="77">
        <v>133.1</v>
      </c>
      <c r="D24" s="77">
        <v>653.5</v>
      </c>
      <c r="E24" s="77">
        <v>467.8</v>
      </c>
      <c r="F24" s="77">
        <v>1254.4</v>
      </c>
      <c r="H24" s="132"/>
      <c r="I24" s="49" t="s">
        <v>145</v>
      </c>
      <c r="J24" s="77">
        <v>128.753</v>
      </c>
      <c r="K24" s="77">
        <v>649.469</v>
      </c>
      <c r="L24" s="77">
        <v>478.424</v>
      </c>
      <c r="M24" s="77">
        <v>1256.645</v>
      </c>
    </row>
    <row r="25" spans="1:13" ht="15">
      <c r="A25" s="132"/>
      <c r="B25" s="49" t="s">
        <v>146</v>
      </c>
      <c r="C25" s="77">
        <v>70.3</v>
      </c>
      <c r="D25" s="77">
        <v>269.9</v>
      </c>
      <c r="E25" s="77">
        <v>265.1</v>
      </c>
      <c r="F25" s="77">
        <v>605.2</v>
      </c>
      <c r="H25" s="132"/>
      <c r="I25" s="49" t="s">
        <v>146</v>
      </c>
      <c r="J25" s="77">
        <v>67.401</v>
      </c>
      <c r="K25" s="77">
        <v>264.915</v>
      </c>
      <c r="L25" s="77">
        <v>275.519</v>
      </c>
      <c r="M25" s="77">
        <v>607.835</v>
      </c>
    </row>
    <row r="26" spans="1:13" ht="15">
      <c r="A26" s="132"/>
      <c r="B26" s="49" t="s">
        <v>147</v>
      </c>
      <c r="C26" s="77">
        <v>62.8</v>
      </c>
      <c r="D26" s="77">
        <v>383.6</v>
      </c>
      <c r="E26" s="77">
        <v>202.7</v>
      </c>
      <c r="F26" s="77">
        <v>649.2</v>
      </c>
      <c r="H26" s="132"/>
      <c r="I26" s="49" t="s">
        <v>147</v>
      </c>
      <c r="J26" s="77">
        <v>61.352</v>
      </c>
      <c r="K26" s="77">
        <v>384.554</v>
      </c>
      <c r="L26" s="77">
        <v>202.904</v>
      </c>
      <c r="M26" s="77">
        <v>648.811</v>
      </c>
    </row>
    <row r="27" spans="1:13" ht="15">
      <c r="A27" s="132"/>
      <c r="B27" s="49" t="s">
        <v>49</v>
      </c>
      <c r="C27" s="77">
        <v>10</v>
      </c>
      <c r="D27" s="77">
        <v>105.1</v>
      </c>
      <c r="E27" s="77">
        <v>96.2</v>
      </c>
      <c r="F27" s="77">
        <v>211.4</v>
      </c>
      <c r="H27" s="132"/>
      <c r="I27" s="49" t="s">
        <v>49</v>
      </c>
      <c r="J27" s="77">
        <v>10.52</v>
      </c>
      <c r="K27" s="77">
        <v>104.367</v>
      </c>
      <c r="L27" s="77">
        <v>103.095</v>
      </c>
      <c r="M27" s="77">
        <v>217.982</v>
      </c>
    </row>
    <row r="28" spans="1:13" ht="15">
      <c r="A28" s="132"/>
      <c r="B28" s="49" t="s">
        <v>50</v>
      </c>
      <c r="C28" s="77">
        <v>46</v>
      </c>
      <c r="D28" s="77">
        <v>292.6</v>
      </c>
      <c r="E28" s="77">
        <v>265.9</v>
      </c>
      <c r="F28" s="77">
        <v>604.5</v>
      </c>
      <c r="H28" s="132"/>
      <c r="I28" s="49" t="s">
        <v>50</v>
      </c>
      <c r="J28" s="77">
        <v>44.85</v>
      </c>
      <c r="K28" s="77">
        <v>296.253</v>
      </c>
      <c r="L28" s="77">
        <v>263.194</v>
      </c>
      <c r="M28" s="77">
        <v>604.297</v>
      </c>
    </row>
    <row r="29" spans="1:13" ht="15">
      <c r="A29" s="132"/>
      <c r="B29" s="49" t="s">
        <v>148</v>
      </c>
      <c r="C29" s="77">
        <v>77.1</v>
      </c>
      <c r="D29" s="77">
        <v>255.7</v>
      </c>
      <c r="E29" s="77">
        <v>105.7</v>
      </c>
      <c r="F29" s="77">
        <v>438.4</v>
      </c>
      <c r="H29" s="132"/>
      <c r="I29" s="49" t="s">
        <v>148</v>
      </c>
      <c r="J29" s="77">
        <v>73.382</v>
      </c>
      <c r="K29" s="77">
        <v>248.849</v>
      </c>
      <c r="L29" s="77">
        <v>112.134</v>
      </c>
      <c r="M29" s="77">
        <v>434.366</v>
      </c>
    </row>
    <row r="30" ht="15">
      <c r="A30" s="14"/>
    </row>
    <row r="31" spans="2:6" ht="15">
      <c r="B31" s="14"/>
      <c r="C31" s="14"/>
      <c r="D31" s="14"/>
      <c r="E31" s="14"/>
      <c r="F31" s="14"/>
    </row>
    <row r="32" spans="1:6" ht="15">
      <c r="A32" s="12" t="s">
        <v>151</v>
      </c>
      <c r="B32" s="49"/>
      <c r="C32" s="49" t="s">
        <v>46</v>
      </c>
      <c r="D32" s="49" t="s">
        <v>47</v>
      </c>
      <c r="E32" s="49" t="s">
        <v>48</v>
      </c>
      <c r="F32" s="49" t="s">
        <v>52</v>
      </c>
    </row>
    <row r="33" spans="1:6" ht="13.9" customHeight="1">
      <c r="A33" s="117" t="s">
        <v>152</v>
      </c>
      <c r="B33" s="49" t="s">
        <v>142</v>
      </c>
      <c r="C33" s="77">
        <f>(C21-C7)/C21*100</f>
        <v>1.8468622047243977</v>
      </c>
      <c r="D33" s="77">
        <f aca="true" t="shared" si="0" ref="D33:F33">(D21-D7)/D21*100</f>
        <v>7.64818034351145</v>
      </c>
      <c r="E33" s="77">
        <f t="shared" si="0"/>
        <v>2.6770421686747046</v>
      </c>
      <c r="F33" s="77">
        <f t="shared" si="0"/>
        <v>6.146211708645336</v>
      </c>
    </row>
    <row r="34" spans="1:6" ht="15">
      <c r="A34" s="117"/>
      <c r="B34" s="49" t="s">
        <v>143</v>
      </c>
      <c r="C34" s="77">
        <f aca="true" t="shared" si="1" ref="C34:F41">(C22-C8)/C22*100</f>
        <v>7.502570247933875</v>
      </c>
      <c r="D34" s="77">
        <f t="shared" si="1"/>
        <v>8.80210505050505</v>
      </c>
      <c r="E34" s="77">
        <f t="shared" si="1"/>
        <v>2.5754893617021284</v>
      </c>
      <c r="F34" s="77">
        <f t="shared" si="1"/>
        <v>7.756266197183106</v>
      </c>
    </row>
    <row r="35" spans="1:6" ht="15">
      <c r="A35" s="117"/>
      <c r="B35" s="49" t="s">
        <v>144</v>
      </c>
      <c r="C35" s="77">
        <f t="shared" si="1"/>
        <v>-2.527671641791048</v>
      </c>
      <c r="D35" s="77">
        <f t="shared" si="1"/>
        <v>6.615282097649186</v>
      </c>
      <c r="E35" s="77">
        <f t="shared" si="1"/>
        <v>4.1409999999999965</v>
      </c>
      <c r="F35" s="77">
        <f t="shared" si="1"/>
        <v>4.765573684210529</v>
      </c>
    </row>
    <row r="36" spans="1:6" ht="15">
      <c r="A36" s="117"/>
      <c r="B36" s="49" t="s">
        <v>145</v>
      </c>
      <c r="C36" s="77">
        <f t="shared" si="1"/>
        <v>-17.190053343350872</v>
      </c>
      <c r="D36" s="77">
        <f t="shared" si="1"/>
        <v>-6.181619586840092</v>
      </c>
      <c r="E36" s="77">
        <f t="shared" si="1"/>
        <v>9.795224454895259</v>
      </c>
      <c r="F36" s="77">
        <f t="shared" si="1"/>
        <v>-1.391484773596931</v>
      </c>
    </row>
    <row r="37" spans="1:6" ht="15">
      <c r="A37" s="117"/>
      <c r="B37" s="49" t="s">
        <v>146</v>
      </c>
      <c r="C37" s="77">
        <f t="shared" si="1"/>
        <v>-19.51383214793742</v>
      </c>
      <c r="D37" s="77">
        <f t="shared" si="1"/>
        <v>-6.163800666913674</v>
      </c>
      <c r="E37" s="77">
        <f t="shared" si="1"/>
        <v>7.760344775556407</v>
      </c>
      <c r="F37" s="77">
        <f t="shared" si="1"/>
        <v>-1.6327904824851167</v>
      </c>
    </row>
    <row r="38" spans="1:6" ht="15">
      <c r="A38" s="117"/>
      <c r="B38" s="49" t="s">
        <v>147</v>
      </c>
      <c r="C38" s="77">
        <f t="shared" si="1"/>
        <v>-14.58875318471338</v>
      </c>
      <c r="D38" s="77">
        <f t="shared" si="1"/>
        <v>-6.1941569343065686</v>
      </c>
      <c r="E38" s="77">
        <f t="shared" si="1"/>
        <v>12.456529847064623</v>
      </c>
      <c r="F38" s="77">
        <f t="shared" si="1"/>
        <v>-1.1665337338262436</v>
      </c>
    </row>
    <row r="39" spans="1:6" ht="15">
      <c r="A39" s="117"/>
      <c r="B39" s="49" t="s">
        <v>49</v>
      </c>
      <c r="C39" s="77">
        <f t="shared" si="1"/>
        <v>-59.874919999999996</v>
      </c>
      <c r="D39" s="77">
        <f t="shared" si="1"/>
        <v>-18.07221979067555</v>
      </c>
      <c r="E39" s="77">
        <f t="shared" si="1"/>
        <v>-0.9114417879417873</v>
      </c>
      <c r="F39" s="77">
        <f t="shared" si="1"/>
        <v>-12.184579943235564</v>
      </c>
    </row>
    <row r="40" spans="1:6" ht="15">
      <c r="A40" s="117"/>
      <c r="B40" s="49" t="s">
        <v>50</v>
      </c>
      <c r="C40" s="77">
        <f t="shared" si="1"/>
        <v>-0.6774108695652111</v>
      </c>
      <c r="D40" s="77">
        <f t="shared" si="1"/>
        <v>-4.731752563226241</v>
      </c>
      <c r="E40" s="77">
        <f t="shared" si="1"/>
        <v>14.282758179766821</v>
      </c>
      <c r="F40" s="77">
        <f t="shared" si="1"/>
        <v>3.9406347394540977</v>
      </c>
    </row>
    <row r="41" spans="1:6" ht="15">
      <c r="A41" s="117"/>
      <c r="B41" s="49" t="s">
        <v>148</v>
      </c>
      <c r="C41" s="77">
        <f t="shared" si="1"/>
        <v>-21.50565499351492</v>
      </c>
      <c r="D41" s="77">
        <f t="shared" si="1"/>
        <v>-2.994866249511144</v>
      </c>
      <c r="E41" s="77">
        <f t="shared" si="1"/>
        <v>8.250721854304635</v>
      </c>
      <c r="F41" s="77">
        <f t="shared" si="1"/>
        <v>-3.562436131386866</v>
      </c>
    </row>
  </sheetData>
  <mergeCells count="4">
    <mergeCell ref="H21:H29"/>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2024-01-30T15:53:06Z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2024-01-24T10:15:22Z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d9992424-3bc9-4104-817f-0de5c2925ff8</vt:lpwstr>
  </property>
  <property fmtid="{D5CDD505-2E9C-101B-9397-08002B2CF9AE}" pid="8" name="MSIP_Label_6bd9ddd1-4d20-43f6-abfa-fc3c07406f94_ContentBits">
    <vt:lpwstr>0</vt:lpwstr>
  </property>
</Properties>
</file>