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defaultThemeVersion="124226"/>
  <bookViews>
    <workbookView xWindow="65416" yWindow="65416" windowWidth="29040" windowHeight="15840" firstSheet="5" activeTab="10"/>
  </bookViews>
  <sheets>
    <sheet name="Information" sheetId="23" r:id="rId1"/>
    <sheet name="13.2.1" sheetId="17" r:id="rId2"/>
    <sheet name="13.3.1.1" sheetId="11" r:id="rId3"/>
    <sheet name="13.3.3.1" sheetId="22" r:id="rId4"/>
    <sheet name="13.3.3.2" sheetId="14" r:id="rId5"/>
    <sheet name="14.2" sheetId="2" r:id="rId6"/>
    <sheet name="15.1" sheetId="3" r:id="rId7"/>
    <sheet name="15.2" sheetId="18" r:id="rId8"/>
    <sheet name="15.3" sheetId="19" r:id="rId9"/>
    <sheet name="18.1" sheetId="12" r:id="rId10"/>
    <sheet name="18.5.1" sheetId="15" r:id="rId11"/>
  </sheets>
  <definedNames>
    <definedName name="_xlnm.Print_Area" localSheetId="1">'13.2.1'!$A$1:$F$37</definedName>
    <definedName name="_xlnm.Print_Titles" localSheetId="1">'13.2.1'!$A:$A,'13.2.1'!$3:$3</definedName>
  </definedNames>
  <calcPr calcId="191029"/>
  <extLst/>
</workbook>
</file>

<file path=xl/sharedStrings.xml><?xml version="1.0" encoding="utf-8"?>
<sst xmlns="http://schemas.openxmlformats.org/spreadsheetml/2006/main" count="638" uniqueCount="300">
  <si>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</si>
  <si>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</si>
  <si>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</si>
  <si>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</si>
  <si>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</si>
  <si>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</si>
  <si>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</si>
  <si>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</si>
  <si>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</si>
  <si>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</si>
  <si>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</si>
  <si>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</si>
  <si>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</si>
  <si>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</si>
  <si>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</si>
  <si>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</si>
  <si>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</si>
  <si>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</si>
  <si>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</si>
  <si>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</si>
  <si>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</si>
  <si>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</si>
  <si>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</si>
  <si>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</si>
  <si>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</si>
  <si>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</si>
  <si>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</si>
  <si>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</si>
  <si>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</si>
  <si>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</si>
  <si>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</si>
  <si>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</si>
  <si>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</si>
  <si>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</si>
  <si>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</si>
  <si>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</si>
  <si>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</si>
  <si>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</si>
  <si>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</si>
  <si>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</si>
  <si>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</si>
  <si>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</si>
  <si>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</si>
  <si>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</si>
  <si>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</si>
  <si>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</si>
  <si>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</si>
  <si>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</si>
  <si>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</si>
  <si>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</si>
  <si>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</si>
  <si>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</si>
  <si>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</si>
  <si>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</si>
  <si>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</si>
  <si>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</si>
  <si>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</si>
  <si>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</si>
  <si>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</si>
  <si>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</si>
  <si>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</si>
  <si>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</si>
  <si>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</si>
  <si>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</si>
  <si>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</si>
  <si>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</si>
  <si>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</si>
  <si>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</si>
  <si>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</si>
  <si>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</si>
  <si>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</si>
  <si>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</si>
  <si>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</si>
  <si>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</si>
  <si>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</si>
  <si>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</si>
  <si>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r>
      <t xml:space="preserve">Total population
</t>
    </r>
    <r>
      <rPr>
        <i/>
        <sz val="10"/>
        <rFont val="Calibri"/>
        <family val="2"/>
        <scheme val="minor"/>
      </rPr>
      <t>(please indicate the source of the total population data, e.g. census, LFS, register, etc.)</t>
    </r>
  </si>
  <si>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</si>
  <si>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</si>
  <si>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</si>
  <si>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</si>
  <si>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</si>
  <si>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</si>
  <si>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</si>
  <si>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</si>
  <si>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</si>
  <si>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</si>
  <si>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</si>
  <si>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</si>
  <si>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</si>
  <si>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</si>
  <si>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</si>
  <si>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</si>
  <si>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</si>
  <si>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</si>
  <si>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</si>
  <si>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</si>
  <si>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</si>
  <si>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</si>
  <si>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</si>
  <si>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</si>
  <si>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</si>
  <si>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</si>
  <si>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</si>
  <si>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</si>
  <si>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</si>
  <si>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</si>
  <si>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</si>
  <si>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</si>
  <si>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</si>
  <si>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</si>
  <si>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</si>
  <si>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</si>
  <si>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</si>
  <si>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</si>
  <si>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</si>
  <si>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</si>
  <si>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</si>
  <si>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</si>
  <si>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</si>
  <si>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</si>
  <si>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</si>
  <si>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</si>
  <si>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</si>
  <si>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</si>
  <si>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</si>
  <si>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</si>
  <si>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</si>
  <si>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</si>
  <si>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</si>
  <si>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</si>
  <si>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</si>
  <si>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</si>
  <si>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</si>
  <si>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</si>
  <si>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</si>
  <si>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</si>
  <si>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</si>
  <si>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</si>
  <si>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</si>
  <si>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</si>
  <si>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</si>
  <si>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</si>
  <si>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</si>
  <si>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</si>
  <si>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</si>
  <si>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</si>
  <si>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</si>
  <si>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</si>
  <si>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</si>
  <si>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</si>
  <si>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</si>
  <si>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</si>
  <si>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</si>
  <si>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</si>
  <si>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</si>
  <si>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</si>
  <si>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</si>
  <si>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</si>
  <si>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</si>
  <si>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</si>
  <si>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</si>
  <si>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</si>
  <si>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</si>
  <si>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</si>
  <si>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</si>
  <si>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</si>
  <si>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</si>
  <si>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</si>
  <si>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</si>
  <si>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</si>
  <si>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</si>
  <si>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</si>
  <si>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</si>
  <si>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</si>
  <si>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</si>
  <si>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</si>
  <si>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</si>
  <si>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</si>
  <si>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</si>
  <si>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</si>
  <si>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</si>
  <si>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</si>
  <si>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</si>
  <si>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</si>
  <si>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</si>
  <si>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</si>
  <si>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</si>
  <si>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</si>
  <si>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</si>
  <si>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</si>
  <si>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</si>
  <si>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</si>
  <si>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</si>
  <si>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</si>
  <si>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</si>
  <si>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</si>
  <si>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</si>
  <si>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</si>
  <si>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</si>
  <si>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</si>
  <si>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</si>
  <si>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</si>
  <si>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</si>
  <si>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</si>
  <si>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</si>
  <si>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</si>
  <si>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</si>
  <si>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</si>
  <si>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</si>
  <si>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</si>
  <si>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</si>
  <si>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</si>
  <si>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</si>
  <si>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</si>
  <si>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</si>
  <si>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</si>
  <si>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</si>
  <si>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</si>
  <si>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</si>
  <si>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</si>
  <si>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</si>
  <si>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</si>
  <si>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</si>
  <si>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</si>
  <si>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</si>
  <si>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</si>
  <si>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</si>
  <si>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</si>
  <si>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</si>
  <si>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</si>
  <si>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</si>
  <si>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</si>
  <si>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</si>
  <si>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</si>
  <si>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</si>
  <si>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</si>
  <si>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</si>
  <si>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</si>
  <si>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</si>
  <si>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</si>
  <si>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</si>
  <si>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</si>
  <si>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</si>
  <si>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</si>
  <si>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</si>
  <si>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</si>
  <si>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</si>
  <si>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</si>
  <si>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</si>
  <si>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</si>
  <si>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</si>
  <si>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</si>
  <si>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</si>
  <si>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</si>
  <si>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</si>
  <si>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</si>
  <si>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</si>
  <si>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t>
  </si>
  <si>
    <t>NFEINITIA1</t>
  </si>
  <si>
    <t>NFEPAIDVAL1</t>
  </si>
  <si>
    <t>NFEINITIA2</t>
  </si>
  <si>
    <t>[50.24%, 56.15%]</t>
  </si>
  <si>
    <t>[58.27%, 66.78%]</t>
  </si>
  <si>
    <t>[40.66%, 48.98%]</t>
  </si>
  <si>
    <t>[2.38%, 3.87%]</t>
  </si>
  <si>
    <t>[20.56%, 23.91%]</t>
  </si>
  <si>
    <t>[22.84%, 27.53%]</t>
  </si>
  <si>
    <t>[16.80%, 21.58%]</t>
  </si>
  <si>
    <t>[22.49%, 27.82%]</t>
  </si>
  <si>
    <t>[26.91%, 36.33%]</t>
  </si>
  <si>
    <t>[24.32%, 29.72%]</t>
  </si>
  <si>
    <t>[9.65%, 13.83%]</t>
  </si>
  <si>
    <t>[1.39%, 5.41%]</t>
  </si>
  <si>
    <t>[14.83%, 19.01%]</t>
  </si>
  <si>
    <t>[36.48%, 44.12%]</t>
  </si>
  <si>
    <t>[29.30%, 34.22%]</t>
  </si>
  <si>
    <t>[6.96%, 14.85%]</t>
  </si>
  <si>
    <t>[3.17%, 6.74%]</t>
  </si>
  <si>
    <t>[79.81, 86.72%]</t>
  </si>
  <si>
    <t>[40.47%, 55.68%]</t>
  </si>
  <si>
    <t>[69.59%, 72.93%]</t>
  </si>
  <si>
    <t>[507.11, 674.52]</t>
  </si>
  <si>
    <t>[513.84, 604.75]</t>
  </si>
  <si>
    <t>[56.77, 86.96]</t>
  </si>
  <si>
    <t>at individual level</t>
  </si>
  <si>
    <t>design weights, which are inversely proportional to the selection probability</t>
  </si>
  <si>
    <t>na</t>
  </si>
  <si>
    <t>HHINCOME</t>
  </si>
  <si>
    <t>N/A</t>
  </si>
  <si>
    <t>National survey did not differ from European concepts.</t>
  </si>
  <si>
    <t>No</t>
  </si>
  <si>
    <t>X</t>
  </si>
  <si>
    <t>We used data from Census of Population, Households and Dwellings in the Republic of Croatia in 2021</t>
  </si>
  <si>
    <t>stochastic regression</t>
  </si>
  <si>
    <t>Precision threshold for standard error set in regulation</t>
  </si>
  <si>
    <t>Comment</t>
  </si>
  <si>
    <t>None.</t>
  </si>
  <si>
    <t>Two random activities were selected by algorithm calculation in Blaise application used for CAPI.</t>
  </si>
  <si>
    <t>AES uses 2021 census and LFS not yet.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</si>
</sst>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_);_(* \(#,##0.00\);_(* &quot;-&quot;??_);_(@_)"/>
    <numFmt numFmtId="166" formatCode="0.0%"/>
  </numFmts>
  <fonts count="19">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cellStyleXfs>
  <cellXfs count="171">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3"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6" fillId="0" borderId="1" xfId="0" applyFont="1" applyBorder="1" applyAlignment="1">
      <alignment horizontal="left" vertical="center" wrapText="1"/>
    </xf>
    <xf numFmtId="0" fontId="5" fillId="0" borderId="0" xfId="0" applyFont="1" applyFill="1" applyBorder="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164" fontId="2" fillId="0" borderId="0" xfId="0" applyNumberFormat="1"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3" fillId="0" borderId="1" xfId="0" applyFont="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0" borderId="0" xfId="0" applyFont="1" applyFill="1" applyBorder="1" applyAlignment="1">
      <alignment horizontal="left" vertical="center" wrapText="1"/>
    </xf>
    <xf numFmtId="0" fontId="0" fillId="0" borderId="0" xfId="0" applyFill="1" applyBorder="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quotePrefix="1">
      <alignment vertical="center"/>
    </xf>
    <xf numFmtId="0" fontId="13" fillId="0" borderId="0" xfId="0" applyFont="1" applyFill="1" applyBorder="1" applyAlignment="1">
      <alignment vertical="center" wrapText="1"/>
    </xf>
    <xf numFmtId="164" fontId="2" fillId="2" borderId="1" xfId="0" applyNumberFormat="1" applyFont="1" applyFill="1" applyBorder="1" applyAlignment="1">
      <alignment horizontal="right" vertical="center"/>
    </xf>
    <xf numFmtId="0" fontId="1" fillId="0" borderId="1" xfId="20" applyFont="1" applyBorder="1" applyAlignment="1">
      <alignment horizontal="center" vertical="center" wrapText="1"/>
      <protection/>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 fillId="0" borderId="1" xfId="20" applyFont="1" applyBorder="1" applyAlignment="1" quotePrefix="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0" fontId="18" fillId="0" borderId="0" xfId="20" applyFont="1" applyAlignment="1">
      <alignment/>
      <protection/>
    </xf>
    <xf numFmtId="0" fontId="17" fillId="0" borderId="0" xfId="20" applyFont="1" applyBorder="1" applyAlignme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9" fontId="4" fillId="2" borderId="1" xfId="15" applyFont="1" applyFill="1" applyBorder="1" applyAlignment="1">
      <alignment horizontal="left" vertical="center"/>
    </xf>
    <xf numFmtId="10" fontId="4" fillId="2" borderId="1" xfId="15" applyNumberFormat="1" applyFont="1" applyFill="1" applyBorder="1" applyAlignment="1">
      <alignment horizontal="left" vertical="center"/>
    </xf>
    <xf numFmtId="9" fontId="2" fillId="2" borderId="1" xfId="15" applyFont="1" applyFill="1" applyBorder="1" applyAlignment="1">
      <alignment horizontal="left" vertical="center"/>
    </xf>
    <xf numFmtId="9" fontId="2" fillId="2" borderId="1" xfId="0" applyNumberFormat="1" applyFont="1" applyFill="1" applyBorder="1" applyAlignment="1">
      <alignment horizontal="left" vertical="center"/>
    </xf>
    <xf numFmtId="2" fontId="2" fillId="2" borderId="1" xfId="0" applyNumberFormat="1" applyFont="1" applyFill="1" applyBorder="1" applyAlignment="1">
      <alignment horizontal="left" vertical="center"/>
    </xf>
    <xf numFmtId="9" fontId="2" fillId="2" borderId="1" xfId="15" applyNumberFormat="1" applyFont="1" applyFill="1" applyBorder="1" applyAlignment="1">
      <alignment horizontal="left" vertical="center"/>
    </xf>
    <xf numFmtId="0" fontId="4" fillId="2" borderId="1" xfId="0" applyFont="1" applyFill="1" applyBorder="1" applyAlignment="1" quotePrefix="1">
      <alignment horizontal="left" vertical="center"/>
    </xf>
    <xf numFmtId="0" fontId="2" fillId="2" borderId="1" xfId="0" applyFont="1" applyFill="1" applyBorder="1" applyAlignment="1">
      <alignment horizontal="right" vertical="center"/>
    </xf>
    <xf numFmtId="0" fontId="2" fillId="2" borderId="1" xfId="0" applyFont="1" applyFill="1" applyBorder="1" applyAlignment="1" quotePrefix="1">
      <alignment horizontal="right" vertical="center"/>
    </xf>
    <xf numFmtId="9" fontId="2" fillId="2" borderId="1" xfId="15" applyFont="1" applyFill="1" applyBorder="1" applyAlignment="1">
      <alignment horizontal="right" vertical="center"/>
    </xf>
    <xf numFmtId="166" fontId="0" fillId="2" borderId="1" xfId="0" applyNumberFormat="1" applyFill="1" applyBorder="1" applyAlignment="1">
      <alignment horizontal="right" vertical="center"/>
    </xf>
    <xf numFmtId="166" fontId="2" fillId="2" borderId="1" xfId="15" applyNumberFormat="1" applyFont="1" applyFill="1" applyBorder="1" applyAlignment="1">
      <alignment horizontal="right" vertical="center"/>
    </xf>
    <xf numFmtId="0" fontId="4" fillId="2" borderId="1" xfId="0" applyFont="1" applyFill="1" applyBorder="1" applyAlignment="1">
      <alignment horizontal="center" vertical="center"/>
    </xf>
    <xf numFmtId="0" fontId="9" fillId="0" borderId="0" xfId="0" applyFont="1" applyAlignment="1">
      <alignmen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10" fontId="2" fillId="2" borderId="1" xfId="15" applyNumberFormat="1" applyFont="1" applyFill="1" applyBorder="1" applyAlignment="1">
      <alignment horizontal="left" vertical="center"/>
    </xf>
    <xf numFmtId="164" fontId="4" fillId="2" borderId="1" xfId="0" applyNumberFormat="1" applyFont="1" applyFill="1" applyBorder="1" applyAlignment="1">
      <alignment horizontal="left" vertical="center"/>
    </xf>
    <xf numFmtId="1" fontId="4" fillId="2" borderId="1" xfId="0" applyNumberFormat="1" applyFont="1" applyFill="1" applyBorder="1" applyAlignment="1">
      <alignment horizontal="left" vertical="center"/>
    </xf>
    <xf numFmtId="164" fontId="2" fillId="2" borderId="1" xfId="0" applyNumberFormat="1" applyFont="1" applyFill="1" applyBorder="1" applyAlignment="1">
      <alignment horizontal="left" vertical="center"/>
    </xf>
    <xf numFmtId="1" fontId="2" fillId="2" borderId="1" xfId="0" applyNumberFormat="1" applyFont="1" applyFill="1" applyBorder="1" applyAlignment="1">
      <alignment horizontal="left" vertical="center"/>
    </xf>
    <xf numFmtId="164" fontId="2" fillId="0" borderId="0" xfId="0" applyNumberFormat="1" applyFont="1" applyFill="1" applyBorder="1" applyAlignment="1">
      <alignment vertical="center"/>
    </xf>
    <xf numFmtId="2" fontId="4" fillId="2" borderId="1" xfId="0" applyNumberFormat="1"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quotePrefix="1">
      <alignment horizontal="center" vertical="center"/>
    </xf>
    <xf numFmtId="0" fontId="0" fillId="2" borderId="1" xfId="0" applyFill="1" applyBorder="1"/>
    <xf numFmtId="164" fontId="0" fillId="2" borderId="1" xfId="0" applyNumberFormat="1" applyFill="1" applyBorder="1"/>
    <xf numFmtId="14" fontId="2" fillId="2" borderId="1" xfId="0" applyNumberFormat="1" applyFont="1" applyFill="1" applyBorder="1" applyAlignment="1">
      <alignment horizontal="right"/>
    </xf>
    <xf numFmtId="14" fontId="2" fillId="2" borderId="1" xfId="0" applyNumberFormat="1" applyFont="1" applyFill="1" applyBorder="1"/>
    <xf numFmtId="164" fontId="2" fillId="2"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2" fillId="0" borderId="0" xfId="0" applyNumberFormat="1" applyFont="1" applyBorder="1" applyAlignment="1">
      <alignment horizontal="left" vertical="center"/>
    </xf>
    <xf numFmtId="0" fontId="3" fillId="2" borderId="1" xfId="0" applyFont="1" applyFill="1" applyBorder="1" applyAlignment="1">
      <alignment vertical="center"/>
    </xf>
    <xf numFmtId="1" fontId="4" fillId="2" borderId="1" xfId="0" applyNumberFormat="1" applyFont="1" applyFill="1" applyBorder="1" applyAlignment="1">
      <alignment horizontal="right" vertical="center"/>
    </xf>
    <xf numFmtId="164" fontId="4" fillId="2" borderId="1" xfId="0" applyNumberFormat="1" applyFont="1" applyFill="1" applyBorder="1" applyAlignment="1" quotePrefix="1">
      <alignment horizontal="right"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3"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6"/>
  <sheetViews>
    <sheetView workbookViewId="0" topLeftCell="A1">
      <selection activeCell="B1" sqref="B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84</v>
      </c>
    </row>
    <row r="3" spans="1:7" s="51" customFormat="1" ht="15">
      <c r="A3" s="50" t="s">
        <v>228</v>
      </c>
      <c r="B3" s="26"/>
      <c r="C3" s="26"/>
      <c r="D3" s="19"/>
      <c r="E3" s="19"/>
      <c r="F3" s="19"/>
      <c r="G3" s="19"/>
    </row>
    <row r="4" spans="1:5" s="51" customFormat="1" ht="15">
      <c r="A4" s="83"/>
      <c r="B4" s="79"/>
      <c r="C4" s="79" t="s">
        <v>193</v>
      </c>
      <c r="D4" s="79" t="s">
        <v>194</v>
      </c>
      <c r="E4" s="79" t="s">
        <v>241</v>
      </c>
    </row>
    <row r="5" spans="1:5" s="51" customFormat="1" ht="15.75">
      <c r="A5" s="84" t="s">
        <v>200</v>
      </c>
      <c r="B5" s="81"/>
      <c r="C5" s="81"/>
      <c r="D5" s="81"/>
      <c r="E5" s="81"/>
    </row>
    <row r="6" spans="1:5" s="51" customFormat="1" ht="15">
      <c r="A6" s="86" t="s">
        <v>201</v>
      </c>
      <c r="B6" s="77" t="s">
        <v>15</v>
      </c>
      <c r="C6" s="90" t="s">
        <v>199</v>
      </c>
      <c r="D6" s="78" t="s">
        <v>197</v>
      </c>
      <c r="E6" s="78" t="s">
        <v>242</v>
      </c>
    </row>
    <row r="7" spans="1:5" s="51" customFormat="1" ht="15">
      <c r="A7" s="86" t="s">
        <v>119</v>
      </c>
      <c r="B7" s="77" t="s">
        <v>15</v>
      </c>
      <c r="C7" s="90" t="s">
        <v>199</v>
      </c>
      <c r="D7" s="78" t="s">
        <v>202</v>
      </c>
      <c r="E7" s="78" t="s">
        <v>242</v>
      </c>
    </row>
    <row r="8" spans="1:5" s="51" customFormat="1" ht="15">
      <c r="A8" s="86" t="s">
        <v>120</v>
      </c>
      <c r="B8" s="77" t="s">
        <v>15</v>
      </c>
      <c r="C8" s="90" t="s">
        <v>199</v>
      </c>
      <c r="D8" s="78" t="s">
        <v>203</v>
      </c>
      <c r="E8" s="78" t="s">
        <v>242</v>
      </c>
    </row>
    <row r="9" spans="1:5" s="51" customFormat="1" ht="15">
      <c r="A9" s="86" t="s">
        <v>182</v>
      </c>
      <c r="B9" s="77" t="s">
        <v>15</v>
      </c>
      <c r="C9" s="90" t="s">
        <v>199</v>
      </c>
      <c r="D9" s="78" t="s">
        <v>198</v>
      </c>
      <c r="E9" s="78" t="s">
        <v>242</v>
      </c>
    </row>
    <row r="10" spans="1:5" s="51" customFormat="1" ht="15">
      <c r="A10" s="86" t="s">
        <v>206</v>
      </c>
      <c r="B10" s="77" t="s">
        <v>15</v>
      </c>
      <c r="C10" s="91" t="s">
        <v>205</v>
      </c>
      <c r="D10" s="78" t="s">
        <v>198</v>
      </c>
      <c r="E10" s="78" t="s">
        <v>242</v>
      </c>
    </row>
    <row r="11" spans="1:5" s="51" customFormat="1" ht="15">
      <c r="A11" s="86" t="s">
        <v>118</v>
      </c>
      <c r="B11" s="77" t="s">
        <v>15</v>
      </c>
      <c r="C11" s="91" t="s">
        <v>205</v>
      </c>
      <c r="D11" s="78" t="s">
        <v>207</v>
      </c>
      <c r="E11" s="78" t="s">
        <v>242</v>
      </c>
    </row>
    <row r="12" spans="1:5" s="51" customFormat="1" ht="15">
      <c r="A12" s="86" t="s">
        <v>160</v>
      </c>
      <c r="B12" s="77" t="s">
        <v>15</v>
      </c>
      <c r="C12" s="91" t="s">
        <v>205</v>
      </c>
      <c r="D12" s="78" t="s">
        <v>208</v>
      </c>
      <c r="E12" s="78" t="s">
        <v>242</v>
      </c>
    </row>
    <row r="13" spans="1:5" s="51" customFormat="1" ht="15">
      <c r="A13" s="86" t="s">
        <v>184</v>
      </c>
      <c r="B13" s="77" t="s">
        <v>15</v>
      </c>
      <c r="C13" s="91" t="s">
        <v>205</v>
      </c>
      <c r="D13" s="78" t="s">
        <v>197</v>
      </c>
      <c r="E13" s="78" t="s">
        <v>242</v>
      </c>
    </row>
    <row r="14" spans="1:5" s="51" customFormat="1" ht="15">
      <c r="A14" s="86" t="s">
        <v>185</v>
      </c>
      <c r="B14" s="77" t="s">
        <v>15</v>
      </c>
      <c r="C14" s="91" t="s">
        <v>205</v>
      </c>
      <c r="D14" s="78" t="s">
        <v>209</v>
      </c>
      <c r="E14" s="78" t="s">
        <v>242</v>
      </c>
    </row>
    <row r="15" spans="1:5" s="51" customFormat="1" ht="15">
      <c r="A15" s="86" t="s">
        <v>186</v>
      </c>
      <c r="B15" s="77" t="s">
        <v>15</v>
      </c>
      <c r="C15" s="91" t="s">
        <v>205</v>
      </c>
      <c r="D15" s="78" t="s">
        <v>212</v>
      </c>
      <c r="E15" s="78" t="s">
        <v>242</v>
      </c>
    </row>
    <row r="16" spans="1:5" s="51" customFormat="1" ht="15">
      <c r="A16" s="86" t="s">
        <v>187</v>
      </c>
      <c r="B16" s="77" t="s">
        <v>15</v>
      </c>
      <c r="C16" s="91" t="s">
        <v>205</v>
      </c>
      <c r="D16" s="78" t="s">
        <v>213</v>
      </c>
      <c r="E16" s="78" t="s">
        <v>242</v>
      </c>
    </row>
    <row r="17" spans="1:5" s="51" customFormat="1" ht="12.75" customHeight="1">
      <c r="A17" s="86" t="s">
        <v>121</v>
      </c>
      <c r="B17" s="77" t="s">
        <v>15</v>
      </c>
      <c r="C17" s="91" t="s">
        <v>205</v>
      </c>
      <c r="D17" s="78" t="s">
        <v>214</v>
      </c>
      <c r="E17" s="78" t="s">
        <v>242</v>
      </c>
    </row>
    <row r="18" spans="1:5" s="51" customFormat="1" ht="12.75" customHeight="1">
      <c r="A18" s="86" t="s">
        <v>122</v>
      </c>
      <c r="B18" s="77" t="s">
        <v>15</v>
      </c>
      <c r="C18" s="91" t="s">
        <v>205</v>
      </c>
      <c r="D18" s="78" t="s">
        <v>215</v>
      </c>
      <c r="E18" s="78" t="s">
        <v>242</v>
      </c>
    </row>
    <row r="19" spans="1:5" s="51" customFormat="1" ht="12.75" customHeight="1">
      <c r="A19" s="86" t="s">
        <v>123</v>
      </c>
      <c r="B19" s="77" t="s">
        <v>15</v>
      </c>
      <c r="C19" s="91" t="s">
        <v>205</v>
      </c>
      <c r="D19" s="78" t="s">
        <v>216</v>
      </c>
      <c r="E19" s="78" t="s">
        <v>242</v>
      </c>
    </row>
    <row r="20" spans="1:5" s="51" customFormat="1" ht="15">
      <c r="A20" s="86" t="s">
        <v>174</v>
      </c>
      <c r="B20" s="77" t="s">
        <v>15</v>
      </c>
      <c r="C20" s="91" t="s">
        <v>205</v>
      </c>
      <c r="D20" s="78" t="s">
        <v>217</v>
      </c>
      <c r="E20" s="78" t="s">
        <v>242</v>
      </c>
    </row>
    <row r="21" spans="1:5" s="51" customFormat="1" ht="15">
      <c r="A21" s="86" t="s">
        <v>124</v>
      </c>
      <c r="B21" s="77" t="s">
        <v>15</v>
      </c>
      <c r="C21" s="91" t="s">
        <v>205</v>
      </c>
      <c r="D21" s="78" t="s">
        <v>218</v>
      </c>
      <c r="E21" s="78" t="s">
        <v>242</v>
      </c>
    </row>
    <row r="22" spans="1:5" s="51" customFormat="1" ht="15">
      <c r="A22" s="86" t="s">
        <v>175</v>
      </c>
      <c r="B22" s="77" t="s">
        <v>15</v>
      </c>
      <c r="C22" s="91" t="s">
        <v>205</v>
      </c>
      <c r="D22" s="78" t="s">
        <v>219</v>
      </c>
      <c r="E22" s="78" t="s">
        <v>242</v>
      </c>
    </row>
    <row r="23" spans="1:5" s="51" customFormat="1" ht="127.5">
      <c r="A23" s="87" t="s">
        <v>176</v>
      </c>
      <c r="B23" s="77" t="s">
        <v>15</v>
      </c>
      <c r="C23" s="77" t="s">
        <v>220</v>
      </c>
      <c r="D23" s="82" t="s">
        <v>221</v>
      </c>
      <c r="E23" s="78" t="s">
        <v>245</v>
      </c>
    </row>
    <row r="24" spans="1:5" s="51" customFormat="1" ht="127.5">
      <c r="A24" s="87" t="s">
        <v>177</v>
      </c>
      <c r="B24" s="77" t="s">
        <v>15</v>
      </c>
      <c r="C24" s="77" t="s">
        <v>220</v>
      </c>
      <c r="D24" s="82" t="s">
        <v>222</v>
      </c>
      <c r="E24" s="78" t="s">
        <v>245</v>
      </c>
    </row>
    <row r="25" spans="1:5" s="51" customFormat="1" ht="15">
      <c r="A25" s="86" t="s">
        <v>188</v>
      </c>
      <c r="B25" s="77" t="s">
        <v>15</v>
      </c>
      <c r="C25" s="77" t="s">
        <v>223</v>
      </c>
      <c r="D25" s="78" t="s">
        <v>248</v>
      </c>
      <c r="E25" s="78" t="s">
        <v>242</v>
      </c>
    </row>
    <row r="26" spans="1:5" s="51" customFormat="1" ht="12.75" customHeight="1">
      <c r="A26" s="86" t="s">
        <v>180</v>
      </c>
      <c r="B26" s="77" t="s">
        <v>225</v>
      </c>
      <c r="C26" s="77" t="s">
        <v>224</v>
      </c>
      <c r="D26" s="82" t="s">
        <v>249</v>
      </c>
      <c r="E26" s="78" t="s">
        <v>244</v>
      </c>
    </row>
    <row r="27" spans="1:5" s="51" customFormat="1" ht="24">
      <c r="A27" s="86" t="s">
        <v>178</v>
      </c>
      <c r="B27" s="77" t="s">
        <v>225</v>
      </c>
      <c r="C27" s="77" t="s">
        <v>226</v>
      </c>
      <c r="D27" s="82" t="s">
        <v>250</v>
      </c>
      <c r="E27" s="78" t="s">
        <v>242</v>
      </c>
    </row>
    <row r="28" spans="1:5" s="51" customFormat="1" ht="15">
      <c r="A28" s="86" t="s">
        <v>179</v>
      </c>
      <c r="B28" s="77" t="s">
        <v>225</v>
      </c>
      <c r="C28" s="80" t="s">
        <v>227</v>
      </c>
      <c r="D28" s="82" t="s">
        <v>251</v>
      </c>
      <c r="E28" s="78" t="s">
        <v>244</v>
      </c>
    </row>
    <row r="29" spans="1:5" s="51" customFormat="1" ht="15.75">
      <c r="A29" s="84" t="s">
        <v>204</v>
      </c>
      <c r="B29" s="81"/>
      <c r="C29" s="81"/>
      <c r="D29" s="81"/>
      <c r="E29" s="81"/>
    </row>
    <row r="30" spans="1:5" s="51" customFormat="1" ht="15">
      <c r="A30" s="86" t="s">
        <v>104</v>
      </c>
      <c r="B30" s="77" t="s">
        <v>195</v>
      </c>
      <c r="C30" s="80"/>
      <c r="D30" s="78" t="s">
        <v>211</v>
      </c>
      <c r="E30" s="78" t="s">
        <v>243</v>
      </c>
    </row>
    <row r="31" spans="1:5" s="51" customFormat="1" ht="15">
      <c r="A31" s="86" t="s">
        <v>106</v>
      </c>
      <c r="B31" s="77" t="s">
        <v>195</v>
      </c>
      <c r="C31" s="80"/>
      <c r="D31" s="78" t="s">
        <v>202</v>
      </c>
      <c r="E31" s="78" t="s">
        <v>243</v>
      </c>
    </row>
    <row r="32" spans="1:5" s="51" customFormat="1" ht="15">
      <c r="A32" s="86" t="s">
        <v>107</v>
      </c>
      <c r="B32" s="77" t="s">
        <v>195</v>
      </c>
      <c r="C32" s="80"/>
      <c r="D32" s="78" t="s">
        <v>203</v>
      </c>
      <c r="E32" s="78" t="s">
        <v>243</v>
      </c>
    </row>
    <row r="33" spans="1:5" s="51" customFormat="1" ht="15">
      <c r="A33" s="86" t="s">
        <v>101</v>
      </c>
      <c r="B33" s="77" t="s">
        <v>195</v>
      </c>
      <c r="C33" s="80"/>
      <c r="D33" s="78" t="s">
        <v>210</v>
      </c>
      <c r="E33" s="78" t="s">
        <v>243</v>
      </c>
    </row>
    <row r="34" spans="1:5" s="51" customFormat="1" ht="15">
      <c r="A34" s="86" t="s">
        <v>102</v>
      </c>
      <c r="B34" s="77" t="s">
        <v>195</v>
      </c>
      <c r="C34" s="80"/>
      <c r="D34" s="78" t="s">
        <v>207</v>
      </c>
      <c r="E34" s="78" t="s">
        <v>243</v>
      </c>
    </row>
    <row r="35" spans="1:5" s="51" customFormat="1" ht="15">
      <c r="A35" s="86" t="s">
        <v>103</v>
      </c>
      <c r="B35" s="77" t="s">
        <v>195</v>
      </c>
      <c r="C35" s="80"/>
      <c r="D35" s="78" t="s">
        <v>208</v>
      </c>
      <c r="E35" s="78" t="s">
        <v>243</v>
      </c>
    </row>
    <row r="36" spans="1:5" s="51" customFormat="1" ht="15">
      <c r="A36" s="86" t="s">
        <v>54</v>
      </c>
      <c r="B36" s="77" t="s">
        <v>195</v>
      </c>
      <c r="C36" s="80"/>
      <c r="D36" s="78" t="s">
        <v>209</v>
      </c>
      <c r="E36" s="78" t="s">
        <v>243</v>
      </c>
    </row>
    <row r="37" spans="1:5" s="51" customFormat="1" ht="15">
      <c r="A37" s="86" t="s">
        <v>55</v>
      </c>
      <c r="B37" s="77" t="s">
        <v>195</v>
      </c>
      <c r="C37" s="80"/>
      <c r="D37" s="78" t="s">
        <v>212</v>
      </c>
      <c r="E37" s="78" t="s">
        <v>243</v>
      </c>
    </row>
    <row r="38" spans="1:5" s="51" customFormat="1" ht="15">
      <c r="A38" s="86" t="s">
        <v>105</v>
      </c>
      <c r="B38" s="77" t="s">
        <v>195</v>
      </c>
      <c r="C38" s="80"/>
      <c r="D38" s="78" t="s">
        <v>213</v>
      </c>
      <c r="E38" s="78" t="s">
        <v>243</v>
      </c>
    </row>
    <row r="39" spans="1:5" s="51" customFormat="1" ht="12.75" customHeight="1">
      <c r="A39" s="86" t="s">
        <v>108</v>
      </c>
      <c r="B39" s="77" t="s">
        <v>195</v>
      </c>
      <c r="C39" s="80"/>
      <c r="D39" s="78" t="s">
        <v>229</v>
      </c>
      <c r="E39" s="78" t="s">
        <v>243</v>
      </c>
    </row>
    <row r="40" spans="1:5" s="51" customFormat="1" ht="12.75" customHeight="1">
      <c r="A40" s="86" t="s">
        <v>109</v>
      </c>
      <c r="B40" s="77" t="s">
        <v>195</v>
      </c>
      <c r="C40" s="80"/>
      <c r="D40" s="78" t="s">
        <v>230</v>
      </c>
      <c r="E40" s="78" t="s">
        <v>243</v>
      </c>
    </row>
    <row r="41" spans="1:5" s="51" customFormat="1" ht="12.75" customHeight="1">
      <c r="A41" s="86" t="s">
        <v>110</v>
      </c>
      <c r="B41" s="77" t="s">
        <v>195</v>
      </c>
      <c r="C41" s="80"/>
      <c r="D41" s="78" t="s">
        <v>231</v>
      </c>
      <c r="E41" s="78" t="s">
        <v>243</v>
      </c>
    </row>
    <row r="42" spans="1:5" s="51" customFormat="1" ht="15">
      <c r="A42" s="86" t="s">
        <v>111</v>
      </c>
      <c r="B42" s="77" t="s">
        <v>195</v>
      </c>
      <c r="C42" s="80"/>
      <c r="D42" s="78" t="s">
        <v>232</v>
      </c>
      <c r="E42" s="78" t="s">
        <v>243</v>
      </c>
    </row>
    <row r="43" spans="1:5" s="51" customFormat="1" ht="15">
      <c r="A43" s="86" t="s">
        <v>112</v>
      </c>
      <c r="B43" s="77" t="s">
        <v>195</v>
      </c>
      <c r="C43" s="80"/>
      <c r="D43" s="78" t="s">
        <v>233</v>
      </c>
      <c r="E43" s="78" t="s">
        <v>243</v>
      </c>
    </row>
    <row r="44" spans="1:5" s="51" customFormat="1" ht="15">
      <c r="A44" s="86" t="s">
        <v>113</v>
      </c>
      <c r="B44" s="77" t="s">
        <v>195</v>
      </c>
      <c r="C44" s="80"/>
      <c r="D44" s="78" t="s">
        <v>234</v>
      </c>
      <c r="E44" s="78" t="s">
        <v>243</v>
      </c>
    </row>
    <row r="45" spans="1:5" s="51" customFormat="1" ht="15">
      <c r="A45" s="86" t="s">
        <v>114</v>
      </c>
      <c r="B45" s="77" t="s">
        <v>195</v>
      </c>
      <c r="C45" s="80"/>
      <c r="D45" s="78" t="s">
        <v>235</v>
      </c>
      <c r="E45" s="78" t="s">
        <v>243</v>
      </c>
    </row>
    <row r="46" spans="1:5" s="51" customFormat="1" ht="15">
      <c r="A46" s="86" t="s">
        <v>115</v>
      </c>
      <c r="B46" s="77" t="s">
        <v>195</v>
      </c>
      <c r="C46" s="80"/>
      <c r="D46" s="78" t="s">
        <v>236</v>
      </c>
      <c r="E46" s="78" t="s">
        <v>243</v>
      </c>
    </row>
    <row r="47" spans="1:5" s="51" customFormat="1" ht="15">
      <c r="A47" s="86" t="s">
        <v>192</v>
      </c>
      <c r="B47" s="77" t="s">
        <v>195</v>
      </c>
      <c r="C47" s="80"/>
      <c r="D47" s="78" t="s">
        <v>237</v>
      </c>
      <c r="E47" s="78" t="s">
        <v>243</v>
      </c>
    </row>
    <row r="48" spans="1:5" s="51" customFormat="1" ht="15.75">
      <c r="A48" s="85">
        <v>15.2</v>
      </c>
      <c r="B48" s="81"/>
      <c r="C48" s="81"/>
      <c r="D48" s="81"/>
      <c r="E48" s="81"/>
    </row>
    <row r="49" spans="1:5" s="51" customFormat="1" ht="15">
      <c r="A49" s="86" t="s">
        <v>189</v>
      </c>
      <c r="B49" s="77" t="s">
        <v>15</v>
      </c>
      <c r="C49" s="80" t="s">
        <v>199</v>
      </c>
      <c r="D49" s="78" t="s">
        <v>238</v>
      </c>
      <c r="E49" s="78" t="s">
        <v>242</v>
      </c>
    </row>
    <row r="50" spans="1:5" s="51" customFormat="1" ht="15">
      <c r="A50" s="86" t="s">
        <v>42</v>
      </c>
      <c r="B50" s="77" t="s">
        <v>15</v>
      </c>
      <c r="C50" s="80" t="s">
        <v>199</v>
      </c>
      <c r="D50" s="78" t="s">
        <v>239</v>
      </c>
      <c r="E50" s="78" t="s">
        <v>242</v>
      </c>
    </row>
    <row r="51" spans="1:5" s="51" customFormat="1" ht="15">
      <c r="A51" s="86" t="s">
        <v>43</v>
      </c>
      <c r="B51" s="77" t="s">
        <v>15</v>
      </c>
      <c r="C51" s="80" t="s">
        <v>199</v>
      </c>
      <c r="D51" s="78" t="s">
        <v>240</v>
      </c>
      <c r="E51" s="78" t="s">
        <v>242</v>
      </c>
    </row>
    <row r="52" spans="1:5" s="51" customFormat="1" ht="15">
      <c r="A52" s="86" t="s">
        <v>190</v>
      </c>
      <c r="B52" s="77" t="s">
        <v>15</v>
      </c>
      <c r="C52" s="80" t="s">
        <v>205</v>
      </c>
      <c r="D52" s="78" t="s">
        <v>238</v>
      </c>
      <c r="E52" s="78" t="s">
        <v>242</v>
      </c>
    </row>
    <row r="53" spans="1:5" s="51" customFormat="1" ht="15">
      <c r="A53" s="86" t="s">
        <v>40</v>
      </c>
      <c r="B53" s="77" t="s">
        <v>15</v>
      </c>
      <c r="C53" s="80" t="s">
        <v>205</v>
      </c>
      <c r="D53" s="78" t="s">
        <v>239</v>
      </c>
      <c r="E53" s="78" t="s">
        <v>242</v>
      </c>
    </row>
    <row r="54" spans="1:5" ht="15">
      <c r="A54" s="86" t="s">
        <v>41</v>
      </c>
      <c r="B54" s="77" t="s">
        <v>15</v>
      </c>
      <c r="C54" s="80" t="s">
        <v>205</v>
      </c>
      <c r="D54" s="78" t="s">
        <v>240</v>
      </c>
      <c r="E54" s="78" t="s">
        <v>242</v>
      </c>
    </row>
    <row r="55" spans="1:5" ht="127.5">
      <c r="A55" s="87" t="s">
        <v>138</v>
      </c>
      <c r="B55" s="77" t="s">
        <v>15</v>
      </c>
      <c r="C55" s="77" t="s">
        <v>220</v>
      </c>
      <c r="D55" s="78" t="s">
        <v>252</v>
      </c>
      <c r="E55" s="78" t="s">
        <v>245</v>
      </c>
    </row>
    <row r="56" spans="1:5" ht="15">
      <c r="A56" s="86" t="s">
        <v>139</v>
      </c>
      <c r="B56" s="77" t="s">
        <v>15</v>
      </c>
      <c r="C56" s="80" t="s">
        <v>223</v>
      </c>
      <c r="D56" s="78" t="s">
        <v>238</v>
      </c>
      <c r="E56" s="78" t="s">
        <v>242</v>
      </c>
    </row>
    <row r="57" spans="1:5" s="51" customFormat="1" ht="15.75">
      <c r="A57" s="85">
        <v>15.3</v>
      </c>
      <c r="B57" s="81"/>
      <c r="C57" s="81"/>
      <c r="D57" s="81"/>
      <c r="E57" s="81"/>
    </row>
    <row r="58" spans="1:5" ht="15">
      <c r="A58" s="86" t="s">
        <v>142</v>
      </c>
      <c r="B58" s="77" t="s">
        <v>196</v>
      </c>
      <c r="C58" s="80"/>
      <c r="D58" s="78" t="s">
        <v>211</v>
      </c>
      <c r="E58" s="78" t="s">
        <v>242</v>
      </c>
    </row>
    <row r="59" spans="1:5" ht="15">
      <c r="A59" s="86" t="s">
        <v>143</v>
      </c>
      <c r="B59" s="77" t="s">
        <v>196</v>
      </c>
      <c r="C59" s="80"/>
      <c r="D59" s="78" t="s">
        <v>202</v>
      </c>
      <c r="E59" s="78" t="s">
        <v>242</v>
      </c>
    </row>
    <row r="60" spans="1:5" ht="15">
      <c r="A60" s="86" t="s">
        <v>144</v>
      </c>
      <c r="B60" s="77" t="s">
        <v>196</v>
      </c>
      <c r="C60" s="80"/>
      <c r="D60" s="78" t="s">
        <v>203</v>
      </c>
      <c r="E60" s="78" t="s">
        <v>242</v>
      </c>
    </row>
    <row r="61" spans="1:5" ht="15">
      <c r="A61" s="86" t="s">
        <v>145</v>
      </c>
      <c r="B61" s="77" t="s">
        <v>196</v>
      </c>
      <c r="C61" s="80"/>
      <c r="D61" s="78" t="s">
        <v>210</v>
      </c>
      <c r="E61" s="78" t="s">
        <v>242</v>
      </c>
    </row>
    <row r="62" spans="1:5" ht="15">
      <c r="A62" s="86" t="s">
        <v>146</v>
      </c>
      <c r="B62" s="77" t="s">
        <v>196</v>
      </c>
      <c r="C62" s="80"/>
      <c r="D62" s="78" t="s">
        <v>207</v>
      </c>
      <c r="E62" s="78" t="s">
        <v>242</v>
      </c>
    </row>
    <row r="63" spans="1:5" ht="15">
      <c r="A63" s="86" t="s">
        <v>147</v>
      </c>
      <c r="B63" s="77" t="s">
        <v>196</v>
      </c>
      <c r="C63" s="80"/>
      <c r="D63" s="78" t="s">
        <v>208</v>
      </c>
      <c r="E63" s="78" t="s">
        <v>242</v>
      </c>
    </row>
    <row r="64" spans="1:5" ht="15">
      <c r="A64" s="86" t="s">
        <v>49</v>
      </c>
      <c r="B64" s="77" t="s">
        <v>196</v>
      </c>
      <c r="C64" s="80"/>
      <c r="D64" s="78" t="s">
        <v>209</v>
      </c>
      <c r="E64" s="78" t="s">
        <v>242</v>
      </c>
    </row>
    <row r="65" spans="1:5" ht="15">
      <c r="A65" s="86" t="s">
        <v>50</v>
      </c>
      <c r="B65" s="77" t="s">
        <v>196</v>
      </c>
      <c r="C65" s="80"/>
      <c r="D65" s="78" t="s">
        <v>212</v>
      </c>
      <c r="E65" s="78" t="s">
        <v>242</v>
      </c>
    </row>
    <row r="66" spans="1:5" ht="15">
      <c r="A66" s="86" t="s">
        <v>148</v>
      </c>
      <c r="B66" s="77" t="s">
        <v>196</v>
      </c>
      <c r="C66" s="80"/>
      <c r="D66" s="78" t="s">
        <v>213</v>
      </c>
      <c r="E66" s="78" t="s">
        <v>242</v>
      </c>
    </row>
    <row r="67" spans="1:5" s="51" customFormat="1" ht="15.75">
      <c r="A67" s="85">
        <v>18.1</v>
      </c>
      <c r="B67" s="81"/>
      <c r="C67" s="81"/>
      <c r="D67" s="81"/>
      <c r="E67" s="81"/>
    </row>
    <row r="68" spans="1:5" ht="15">
      <c r="A68" s="86" t="s">
        <v>87</v>
      </c>
      <c r="B68" s="77" t="s">
        <v>195</v>
      </c>
      <c r="C68" s="80"/>
      <c r="D68" s="78" t="s">
        <v>253</v>
      </c>
      <c r="E68" s="78" t="s">
        <v>243</v>
      </c>
    </row>
    <row r="69" spans="1:5" ht="15">
      <c r="A69" s="86" t="s">
        <v>85</v>
      </c>
      <c r="B69" s="77" t="s">
        <v>195</v>
      </c>
      <c r="C69" s="80"/>
      <c r="D69" s="78" t="s">
        <v>254</v>
      </c>
      <c r="E69" s="78" t="s">
        <v>243</v>
      </c>
    </row>
    <row r="70" spans="1:5" ht="15">
      <c r="A70" s="86" t="s">
        <v>166</v>
      </c>
      <c r="B70" s="77" t="s">
        <v>195</v>
      </c>
      <c r="C70" s="80"/>
      <c r="D70" s="78" t="s">
        <v>255</v>
      </c>
      <c r="E70" s="78" t="s">
        <v>243</v>
      </c>
    </row>
    <row r="71" spans="1:5" ht="15">
      <c r="A71" s="86" t="s">
        <v>86</v>
      </c>
      <c r="B71" s="77" t="s">
        <v>195</v>
      </c>
      <c r="C71" s="80"/>
      <c r="D71" s="78" t="s">
        <v>256</v>
      </c>
      <c r="E71" s="78" t="s">
        <v>243</v>
      </c>
    </row>
    <row r="72" spans="1:5" ht="24">
      <c r="A72" s="86" t="s">
        <v>88</v>
      </c>
      <c r="B72" s="77" t="s">
        <v>195</v>
      </c>
      <c r="C72" s="80"/>
      <c r="D72" s="78" t="s">
        <v>257</v>
      </c>
      <c r="E72" s="78" t="s">
        <v>243</v>
      </c>
    </row>
    <row r="73" spans="1:5" ht="15">
      <c r="A73" s="86" t="s">
        <v>94</v>
      </c>
      <c r="B73" s="77" t="s">
        <v>195</v>
      </c>
      <c r="C73" s="80"/>
      <c r="D73" s="78" t="s">
        <v>248</v>
      </c>
      <c r="E73" s="78" t="s">
        <v>243</v>
      </c>
    </row>
    <row r="75" ht="15">
      <c r="A75" s="88" t="s">
        <v>246</v>
      </c>
    </row>
    <row r="76" ht="15">
      <c r="A76" s="89" t="s">
        <v>247</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1">
      <selection activeCell="C1" sqref="C1"/>
    </sheetView>
  </sheetViews>
  <sheetFormatPr defaultColWidth="8.8515625" defaultRowHeight="15" customHeight="1"/>
  <cols>
    <col min="1" max="1" width="75.421875" style="42" customWidth="1"/>
    <col min="2" max="2" width="15.7109375" style="42" customWidth="1"/>
    <col min="3" max="3" width="20.7109375" style="42" customWidth="1"/>
    <col min="4" max="16384" width="8.8515625" style="13" customWidth="1"/>
  </cols>
  <sheetData>
    <row r="1" ht="15" customHeight="1">
      <c r="A1" s="54" t="s">
        <v>99</v>
      </c>
    </row>
    <row r="3" spans="1:3" ht="15" customHeight="1">
      <c r="A3" s="162" t="s">
        <v>9</v>
      </c>
      <c r="B3" s="163"/>
      <c r="C3" s="164"/>
    </row>
    <row r="4" spans="1:3" ht="15" customHeight="1">
      <c r="A4" s="53" t="s">
        <v>162</v>
      </c>
      <c r="B4" s="107" t="s">
        <v>33</v>
      </c>
      <c r="C4" s="4"/>
    </row>
    <row r="5" spans="1:3" ht="15" customHeight="1">
      <c r="A5" s="53" t="s">
        <v>163</v>
      </c>
      <c r="B5" s="107" t="s">
        <v>291</v>
      </c>
      <c r="C5" s="4"/>
    </row>
    <row r="6" spans="1:3" ht="60" customHeight="1">
      <c r="A6" s="55" t="s">
        <v>13</v>
      </c>
      <c r="B6" s="169"/>
      <c r="C6" s="170"/>
    </row>
    <row r="7" spans="1:3" ht="15" customHeight="1">
      <c r="A7" s="56" t="s">
        <v>164</v>
      </c>
      <c r="B7" s="107" t="s">
        <v>33</v>
      </c>
      <c r="C7" s="4"/>
    </row>
    <row r="8" spans="1:3" ht="60" customHeight="1">
      <c r="A8" s="55" t="s">
        <v>32</v>
      </c>
      <c r="B8" s="160" t="s">
        <v>293</v>
      </c>
      <c r="C8" s="161"/>
    </row>
    <row r="9" spans="1:3" ht="15" customHeight="1">
      <c r="A9" s="151" t="s">
        <v>165</v>
      </c>
      <c r="B9" s="165"/>
      <c r="C9" s="152"/>
    </row>
    <row r="10" spans="1:7" ht="15" customHeight="1">
      <c r="A10" s="53" t="s">
        <v>87</v>
      </c>
      <c r="B10" s="131">
        <v>0</v>
      </c>
      <c r="C10" s="4" t="s">
        <v>89</v>
      </c>
      <c r="G10" s="16"/>
    </row>
    <row r="11" spans="1:7" ht="15" customHeight="1">
      <c r="A11" s="53" t="s">
        <v>85</v>
      </c>
      <c r="B11" s="131">
        <v>2423</v>
      </c>
      <c r="C11" s="4" t="s">
        <v>90</v>
      </c>
      <c r="G11" s="16"/>
    </row>
    <row r="12" spans="1:7" ht="15" customHeight="1">
      <c r="A12" s="53" t="s">
        <v>166</v>
      </c>
      <c r="B12" s="131">
        <v>1119</v>
      </c>
      <c r="C12" s="4" t="s">
        <v>91</v>
      </c>
      <c r="G12" s="16"/>
    </row>
    <row r="13" spans="1:7" ht="15" customHeight="1">
      <c r="A13" s="53" t="s">
        <v>86</v>
      </c>
      <c r="B13" s="131">
        <v>0</v>
      </c>
      <c r="C13" s="4" t="s">
        <v>92</v>
      </c>
      <c r="G13" s="15"/>
    </row>
    <row r="14" spans="1:7" ht="30" customHeight="1">
      <c r="A14" s="52" t="s">
        <v>88</v>
      </c>
      <c r="B14" s="131">
        <v>0</v>
      </c>
      <c r="C14" s="4" t="s">
        <v>93</v>
      </c>
      <c r="G14" s="15"/>
    </row>
    <row r="15" spans="1:7" ht="15" customHeight="1">
      <c r="A15" s="52" t="s">
        <v>94</v>
      </c>
      <c r="B15" s="131">
        <v>3542</v>
      </c>
      <c r="C15" s="4"/>
      <c r="G15" s="15"/>
    </row>
    <row r="16" spans="1:3" ht="15" customHeight="1">
      <c r="A16" s="151" t="s">
        <v>82</v>
      </c>
      <c r="B16" s="165"/>
      <c r="C16" s="152"/>
    </row>
    <row r="17" spans="1:3" ht="15" customHeight="1">
      <c r="A17" s="57" t="s">
        <v>83</v>
      </c>
      <c r="B17" s="169"/>
      <c r="C17" s="170"/>
    </row>
    <row r="18" spans="1:3" ht="15" customHeight="1">
      <c r="A18" s="151" t="s">
        <v>95</v>
      </c>
      <c r="B18" s="165"/>
      <c r="C18" s="152"/>
    </row>
    <row r="19" spans="1:3" ht="15" customHeight="1">
      <c r="A19" s="53" t="s">
        <v>10</v>
      </c>
      <c r="B19" s="5"/>
      <c r="C19" s="4"/>
    </row>
    <row r="20" spans="1:3" ht="15" customHeight="1">
      <c r="A20" s="53" t="s">
        <v>11</v>
      </c>
      <c r="B20" s="5"/>
      <c r="C20" s="4"/>
    </row>
    <row r="21" spans="1:3" ht="15" customHeight="1">
      <c r="A21" s="53" t="s">
        <v>12</v>
      </c>
      <c r="B21" s="107" t="s">
        <v>33</v>
      </c>
      <c r="C21" s="4"/>
    </row>
    <row r="22" spans="1:3" ht="15" customHeight="1">
      <c r="A22" s="166" t="s">
        <v>96</v>
      </c>
      <c r="B22" s="167"/>
      <c r="C22" s="168"/>
    </row>
    <row r="23" spans="1:3" ht="15" customHeight="1">
      <c r="A23" s="4" t="s">
        <v>10</v>
      </c>
      <c r="B23" s="107" t="s">
        <v>292</v>
      </c>
      <c r="C23" s="4"/>
    </row>
    <row r="24" spans="1:3" ht="15" customHeight="1">
      <c r="A24" s="4" t="s">
        <v>33</v>
      </c>
      <c r="B24" s="5"/>
      <c r="C24" s="4"/>
    </row>
    <row r="25" spans="1:3" ht="30" customHeight="1">
      <c r="A25" s="58" t="s">
        <v>34</v>
      </c>
      <c r="B25" s="132" t="s">
        <v>243</v>
      </c>
      <c r="C25" s="59" t="s">
        <v>97</v>
      </c>
    </row>
    <row r="26" spans="1:3" ht="15" customHeight="1">
      <c r="A26" s="166" t="s">
        <v>35</v>
      </c>
      <c r="B26" s="167"/>
      <c r="C26" s="168"/>
    </row>
    <row r="27" spans="1:3" ht="90" customHeight="1">
      <c r="A27" s="4" t="s">
        <v>98</v>
      </c>
      <c r="B27" s="160" t="s">
        <v>298</v>
      </c>
      <c r="C27" s="161"/>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6"/>
  <sheetViews>
    <sheetView tabSelected="1" workbookViewId="0" topLeftCell="A1">
      <selection activeCell="C1" sqref="C1"/>
    </sheetView>
  </sheetViews>
  <sheetFormatPr defaultColWidth="8.8515625" defaultRowHeight="15" customHeight="1"/>
  <cols>
    <col min="1" max="2" width="25.7109375" style="9" customWidth="1"/>
    <col min="3" max="3" width="50.7109375" style="9" customWidth="1"/>
    <col min="4" max="16384" width="8.8515625" style="9" customWidth="1"/>
  </cols>
  <sheetData>
    <row r="1" ht="15" customHeight="1">
      <c r="A1" s="29" t="s">
        <v>130</v>
      </c>
    </row>
    <row r="2" ht="15" customHeight="1">
      <c r="A2" s="32" t="s">
        <v>31</v>
      </c>
    </row>
    <row r="3" ht="15" customHeight="1">
      <c r="A3" s="32" t="s">
        <v>131</v>
      </c>
    </row>
    <row r="5" spans="1:3" ht="30" customHeight="1">
      <c r="A5" s="8" t="s">
        <v>44</v>
      </c>
      <c r="B5" s="8" t="s">
        <v>30</v>
      </c>
      <c r="C5" s="11" t="s">
        <v>17</v>
      </c>
    </row>
    <row r="6" spans="1:3" ht="15" customHeight="1">
      <c r="A6" s="10" t="s">
        <v>288</v>
      </c>
      <c r="B6" s="10">
        <v>23.09</v>
      </c>
      <c r="C6" s="10" t="s">
        <v>294</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4"/>
  <sheetViews>
    <sheetView workbookViewId="0" topLeftCell="A1">
      <selection activeCell="E1" sqref="E1"/>
    </sheetView>
  </sheetViews>
  <sheetFormatPr defaultColWidth="15.7109375" defaultRowHeight="15" customHeight="1"/>
  <cols>
    <col min="1" max="1" width="45.7109375" style="19" customWidth="1"/>
    <col min="2" max="6" width="18.7109375" style="19" customWidth="1"/>
    <col min="7" max="16384" width="15.7109375" style="19" customWidth="1"/>
  </cols>
  <sheetData>
    <row r="1" spans="1:6" ht="15" customHeight="1">
      <c r="A1" s="18" t="s">
        <v>159</v>
      </c>
      <c r="F1" s="18"/>
    </row>
    <row r="3" spans="1:16" s="35" customFormat="1" ht="60" customHeight="1">
      <c r="A3" s="34" t="s">
        <v>58</v>
      </c>
      <c r="B3" s="36" t="s">
        <v>59</v>
      </c>
      <c r="C3" s="36" t="s">
        <v>18</v>
      </c>
      <c r="D3" s="36" t="s">
        <v>62</v>
      </c>
      <c r="E3" s="36" t="s">
        <v>63</v>
      </c>
      <c r="F3" s="36" t="s">
        <v>57</v>
      </c>
      <c r="G3" s="31"/>
      <c r="H3" s="36" t="s">
        <v>295</v>
      </c>
      <c r="I3" s="36" t="s">
        <v>296</v>
      </c>
      <c r="J3" s="31"/>
      <c r="K3" s="31"/>
      <c r="L3" s="31"/>
      <c r="M3" s="31"/>
      <c r="N3" s="31"/>
      <c r="O3" s="31"/>
      <c r="P3" s="31"/>
    </row>
    <row r="4" spans="1:16" s="64" customFormat="1" ht="30" customHeight="1">
      <c r="A4" s="133" t="s">
        <v>156</v>
      </c>
      <c r="B4" s="134"/>
      <c r="C4" s="134"/>
      <c r="D4" s="134"/>
      <c r="E4" s="134"/>
      <c r="F4" s="135"/>
      <c r="G4" s="63"/>
      <c r="H4" s="108"/>
      <c r="I4" s="108"/>
      <c r="J4" s="63"/>
      <c r="K4" s="63"/>
      <c r="L4" s="63"/>
      <c r="M4" s="63"/>
      <c r="N4" s="63"/>
      <c r="O4" s="63"/>
      <c r="P4" s="63"/>
    </row>
    <row r="5" spans="1:9" s="16" customFormat="1" ht="45" customHeight="1">
      <c r="A5" s="17" t="s">
        <v>181</v>
      </c>
      <c r="B5" s="115">
        <v>53.195623063</v>
      </c>
      <c r="C5" s="95">
        <v>0.028325</v>
      </c>
      <c r="D5" s="96">
        <v>0.015068</v>
      </c>
      <c r="E5" s="96" t="s">
        <v>262</v>
      </c>
      <c r="F5" s="116">
        <v>686</v>
      </c>
      <c r="G5" s="75"/>
      <c r="H5" s="109">
        <v>1.24</v>
      </c>
      <c r="I5" s="110"/>
    </row>
    <row r="6" spans="1:16" ht="45" customHeight="1">
      <c r="A6" s="17" t="s">
        <v>119</v>
      </c>
      <c r="B6" s="117">
        <v>62.525750867</v>
      </c>
      <c r="C6" s="97">
        <v>0.034734</v>
      </c>
      <c r="D6" s="114">
        <v>0.021718</v>
      </c>
      <c r="E6" s="3" t="s">
        <v>263</v>
      </c>
      <c r="F6" s="118">
        <v>383</v>
      </c>
      <c r="G6" s="16"/>
      <c r="H6" s="111"/>
      <c r="I6" s="111"/>
      <c r="J6" s="16"/>
      <c r="K6" s="16"/>
      <c r="L6" s="16"/>
      <c r="M6" s="16"/>
      <c r="N6" s="16"/>
      <c r="O6" s="16"/>
      <c r="P6" s="16"/>
    </row>
    <row r="7" spans="1:16" ht="45" customHeight="1">
      <c r="A7" s="17" t="s">
        <v>120</v>
      </c>
      <c r="B7" s="117">
        <v>44.819336929</v>
      </c>
      <c r="C7" s="97">
        <v>0.047318</v>
      </c>
      <c r="D7" s="114">
        <v>0.021208</v>
      </c>
      <c r="E7" s="3" t="s">
        <v>264</v>
      </c>
      <c r="F7" s="118">
        <v>303</v>
      </c>
      <c r="G7" s="16"/>
      <c r="H7" s="111"/>
      <c r="I7" s="111"/>
      <c r="J7" s="16"/>
      <c r="K7" s="16"/>
      <c r="L7" s="16"/>
      <c r="M7" s="16"/>
      <c r="N7" s="16"/>
      <c r="O7" s="16"/>
      <c r="P7" s="16"/>
    </row>
    <row r="8" spans="1:16" s="20" customFormat="1" ht="45" customHeight="1">
      <c r="A8" s="17" t="s">
        <v>182</v>
      </c>
      <c r="B8" s="117">
        <v>3.126780471</v>
      </c>
      <c r="C8" s="97">
        <v>0.122002</v>
      </c>
      <c r="D8" s="114">
        <v>0.003815</v>
      </c>
      <c r="E8" s="3" t="s">
        <v>265</v>
      </c>
      <c r="F8" s="118">
        <v>75</v>
      </c>
      <c r="G8" s="15"/>
      <c r="H8" s="112"/>
      <c r="I8" s="112"/>
      <c r="J8" s="15"/>
      <c r="K8" s="15"/>
      <c r="L8" s="15"/>
      <c r="M8" s="15"/>
      <c r="N8" s="15"/>
      <c r="O8" s="15"/>
      <c r="P8" s="15"/>
    </row>
    <row r="9" spans="1:16" s="20" customFormat="1" ht="30" customHeight="1">
      <c r="A9" s="133" t="s">
        <v>155</v>
      </c>
      <c r="B9" s="134"/>
      <c r="C9" s="134"/>
      <c r="D9" s="134"/>
      <c r="E9" s="134"/>
      <c r="F9" s="135"/>
      <c r="G9" s="15"/>
      <c r="H9" s="112"/>
      <c r="I9" s="112"/>
      <c r="J9" s="15"/>
      <c r="K9" s="15"/>
      <c r="L9" s="15"/>
      <c r="M9" s="15"/>
      <c r="N9" s="15"/>
      <c r="O9" s="15"/>
      <c r="P9" s="15"/>
    </row>
    <row r="10" spans="1:9" s="16" customFormat="1" ht="45" customHeight="1">
      <c r="A10" s="17" t="s">
        <v>183</v>
      </c>
      <c r="B10" s="115">
        <v>22.23495201</v>
      </c>
      <c r="C10" s="97">
        <v>0.03838</v>
      </c>
      <c r="D10" s="114">
        <v>0.008534</v>
      </c>
      <c r="E10" s="5" t="s">
        <v>266</v>
      </c>
      <c r="F10" s="116">
        <v>513</v>
      </c>
      <c r="G10" s="75"/>
      <c r="H10" s="109">
        <v>0.81</v>
      </c>
      <c r="I10" s="113"/>
    </row>
    <row r="11" spans="1:16" ht="45" customHeight="1">
      <c r="A11" s="17" t="s">
        <v>118</v>
      </c>
      <c r="B11" s="117">
        <v>25.187651423</v>
      </c>
      <c r="C11" s="97">
        <v>0.047507</v>
      </c>
      <c r="D11" s="114">
        <v>0.011966</v>
      </c>
      <c r="E11" s="3" t="s">
        <v>267</v>
      </c>
      <c r="F11" s="118">
        <v>312</v>
      </c>
      <c r="G11" s="16"/>
      <c r="H11" s="16"/>
      <c r="I11" s="16"/>
      <c r="J11" s="16"/>
      <c r="K11" s="16"/>
      <c r="L11" s="16"/>
      <c r="M11" s="16"/>
      <c r="N11" s="16"/>
      <c r="O11" s="16"/>
      <c r="P11" s="16"/>
    </row>
    <row r="12" spans="1:16" ht="45" customHeight="1">
      <c r="A12" s="17" t="s">
        <v>160</v>
      </c>
      <c r="B12" s="117">
        <v>19.187887506</v>
      </c>
      <c r="C12" s="97">
        <v>0.063592</v>
      </c>
      <c r="D12" s="114">
        <v>0.012202</v>
      </c>
      <c r="E12" s="3" t="s">
        <v>268</v>
      </c>
      <c r="F12" s="118">
        <v>201</v>
      </c>
      <c r="G12" s="16"/>
      <c r="H12" s="16"/>
      <c r="I12" s="16"/>
      <c r="J12" s="16"/>
      <c r="K12" s="16"/>
      <c r="L12" s="16"/>
      <c r="M12" s="16"/>
      <c r="N12" s="16"/>
      <c r="O12" s="16"/>
      <c r="P12" s="16"/>
    </row>
    <row r="13" spans="1:16" ht="45" customHeight="1">
      <c r="A13" s="17" t="s">
        <v>184</v>
      </c>
      <c r="B13" s="117">
        <v>25.1556766</v>
      </c>
      <c r="C13" s="97">
        <v>0.054071</v>
      </c>
      <c r="D13" s="114">
        <v>0.013602</v>
      </c>
      <c r="E13" s="3" t="s">
        <v>269</v>
      </c>
      <c r="F13" s="118">
        <v>329</v>
      </c>
      <c r="G13" s="16"/>
      <c r="H13" s="16"/>
      <c r="I13" s="16"/>
      <c r="J13" s="16"/>
      <c r="K13" s="16"/>
      <c r="L13" s="16"/>
      <c r="M13" s="16"/>
      <c r="N13" s="16"/>
      <c r="O13" s="16"/>
      <c r="P13" s="16"/>
    </row>
    <row r="14" spans="1:16" ht="45" customHeight="1">
      <c r="A14" s="17" t="s">
        <v>185</v>
      </c>
      <c r="B14" s="117">
        <v>31.620523645</v>
      </c>
      <c r="C14" s="97">
        <v>0.075942</v>
      </c>
      <c r="D14" s="114">
        <v>0.024013</v>
      </c>
      <c r="E14" s="3" t="s">
        <v>270</v>
      </c>
      <c r="F14" s="118">
        <v>128</v>
      </c>
      <c r="G14" s="16"/>
      <c r="H14" s="16"/>
      <c r="I14" s="16"/>
      <c r="J14" s="16"/>
      <c r="K14" s="16"/>
      <c r="L14" s="16"/>
      <c r="M14" s="16"/>
      <c r="N14" s="16"/>
      <c r="O14" s="16"/>
      <c r="P14" s="16"/>
    </row>
    <row r="15" spans="1:16" ht="45" customHeight="1">
      <c r="A15" s="17" t="s">
        <v>186</v>
      </c>
      <c r="B15" s="117">
        <v>27.015681001</v>
      </c>
      <c r="C15" s="97">
        <v>0.050972</v>
      </c>
      <c r="D15" s="114">
        <v>0.01377</v>
      </c>
      <c r="E15" s="3" t="s">
        <v>271</v>
      </c>
      <c r="F15" s="118">
        <v>281</v>
      </c>
      <c r="G15" s="16"/>
      <c r="H15" s="16"/>
      <c r="I15" s="16"/>
      <c r="J15" s="16"/>
      <c r="K15" s="16"/>
      <c r="L15" s="16"/>
      <c r="M15" s="16"/>
      <c r="N15" s="16"/>
      <c r="O15" s="16"/>
      <c r="P15" s="16"/>
    </row>
    <row r="16" spans="1:6" ht="45" customHeight="1">
      <c r="A16" s="17" t="s">
        <v>187</v>
      </c>
      <c r="B16" s="117">
        <v>11.738689801</v>
      </c>
      <c r="C16" s="97">
        <v>0.090668</v>
      </c>
      <c r="D16" s="114">
        <v>0.010643</v>
      </c>
      <c r="E16" s="3" t="s">
        <v>272</v>
      </c>
      <c r="F16" s="118">
        <v>104</v>
      </c>
    </row>
    <row r="17" spans="1:6" ht="45" customHeight="1">
      <c r="A17" s="17" t="s">
        <v>121</v>
      </c>
      <c r="B17" s="117">
        <v>3.4024497585</v>
      </c>
      <c r="C17" s="97">
        <v>0.301272</v>
      </c>
      <c r="D17" s="114">
        <v>0.010251</v>
      </c>
      <c r="E17" s="3" t="s">
        <v>273</v>
      </c>
      <c r="F17" s="118">
        <v>11</v>
      </c>
    </row>
    <row r="18" spans="1:6" ht="45" customHeight="1">
      <c r="A18" s="17" t="s">
        <v>122</v>
      </c>
      <c r="B18" s="117">
        <v>16.921986094</v>
      </c>
      <c r="C18" s="97">
        <v>0.06302</v>
      </c>
      <c r="D18" s="114">
        <v>0.010664</v>
      </c>
      <c r="E18" s="3" t="s">
        <v>274</v>
      </c>
      <c r="F18" s="118">
        <v>224</v>
      </c>
    </row>
    <row r="19" spans="1:6" ht="45" customHeight="1">
      <c r="A19" s="17" t="s">
        <v>123</v>
      </c>
      <c r="B19" s="117">
        <v>40.300827761</v>
      </c>
      <c r="C19" s="97">
        <v>0.048319</v>
      </c>
      <c r="D19" s="114">
        <v>0.019473</v>
      </c>
      <c r="E19" s="3" t="s">
        <v>275</v>
      </c>
      <c r="F19" s="118">
        <v>278</v>
      </c>
    </row>
    <row r="20" spans="1:6" ht="45" customHeight="1">
      <c r="A20" s="17" t="s">
        <v>174</v>
      </c>
      <c r="B20" s="117">
        <v>31.760557751</v>
      </c>
      <c r="C20" s="97">
        <v>0.039497</v>
      </c>
      <c r="D20" s="114">
        <v>0.012544</v>
      </c>
      <c r="E20" s="3" t="s">
        <v>276</v>
      </c>
      <c r="F20" s="118">
        <v>452</v>
      </c>
    </row>
    <row r="21" spans="1:6" ht="45" customHeight="1">
      <c r="A21" s="17" t="s">
        <v>124</v>
      </c>
      <c r="B21" s="117">
        <v>10.904423316</v>
      </c>
      <c r="C21" s="97">
        <v>0.184435</v>
      </c>
      <c r="D21" s="114">
        <v>0.020112</v>
      </c>
      <c r="E21" s="3" t="s">
        <v>277</v>
      </c>
      <c r="F21" s="118">
        <v>29</v>
      </c>
    </row>
    <row r="22" spans="1:6" ht="45" customHeight="1">
      <c r="A22" s="17" t="s">
        <v>175</v>
      </c>
      <c r="B22" s="117">
        <v>4.9573445647</v>
      </c>
      <c r="C22" s="97">
        <v>0.18363</v>
      </c>
      <c r="D22" s="114">
        <v>0.00912</v>
      </c>
      <c r="E22" s="3" t="s">
        <v>278</v>
      </c>
      <c r="F22" s="118">
        <v>32</v>
      </c>
    </row>
    <row r="23" spans="1:6" ht="30" customHeight="1">
      <c r="A23" s="133" t="s">
        <v>157</v>
      </c>
      <c r="B23" s="134"/>
      <c r="C23" s="134"/>
      <c r="D23" s="134"/>
      <c r="E23" s="134"/>
      <c r="F23" s="135"/>
    </row>
    <row r="24" spans="1:6" ht="45" customHeight="1">
      <c r="A24" s="17" t="s">
        <v>176</v>
      </c>
      <c r="B24" s="117">
        <v>83.266798265</v>
      </c>
      <c r="C24" s="97">
        <v>0.021151287187690652</v>
      </c>
      <c r="D24" s="114">
        <v>0.017612</v>
      </c>
      <c r="E24" s="3" t="s">
        <v>279</v>
      </c>
      <c r="F24" s="118">
        <v>432</v>
      </c>
    </row>
    <row r="25" spans="1:6" ht="45" customHeight="1">
      <c r="A25" s="17" t="s">
        <v>177</v>
      </c>
      <c r="B25" s="117">
        <v>48.076027331</v>
      </c>
      <c r="C25" s="97">
        <v>0.08060986770946</v>
      </c>
      <c r="D25" s="114">
        <v>0.038754</v>
      </c>
      <c r="E25" s="3" t="s">
        <v>280</v>
      </c>
      <c r="F25" s="118">
        <v>139</v>
      </c>
    </row>
    <row r="26" spans="1:6" ht="30" customHeight="1">
      <c r="A26" s="133" t="s">
        <v>125</v>
      </c>
      <c r="B26" s="134"/>
      <c r="C26" s="134"/>
      <c r="D26" s="134"/>
      <c r="E26" s="134"/>
      <c r="F26" s="135"/>
    </row>
    <row r="27" spans="1:6" ht="45" customHeight="1">
      <c r="A27" s="17" t="s">
        <v>188</v>
      </c>
      <c r="B27" s="117">
        <v>71.263809583</v>
      </c>
      <c r="C27" s="97">
        <v>0.011958</v>
      </c>
      <c r="D27" s="114">
        <v>0.008522</v>
      </c>
      <c r="E27" s="3" t="s">
        <v>281</v>
      </c>
      <c r="F27" s="118">
        <v>2647</v>
      </c>
    </row>
    <row r="28" spans="1:6" s="65" customFormat="1" ht="30" customHeight="1">
      <c r="A28" s="133" t="s">
        <v>158</v>
      </c>
      <c r="B28" s="134"/>
      <c r="C28" s="134"/>
      <c r="D28" s="134"/>
      <c r="E28" s="134"/>
      <c r="F28" s="135"/>
    </row>
    <row r="29" spans="1:6" ht="45" customHeight="1">
      <c r="A29" s="37" t="s">
        <v>180</v>
      </c>
      <c r="B29" s="117">
        <v>590.81730617</v>
      </c>
      <c r="C29" s="98">
        <v>0.07184191722747736</v>
      </c>
      <c r="D29" s="99">
        <v>42.445449</v>
      </c>
      <c r="E29" s="3" t="s">
        <v>282</v>
      </c>
      <c r="F29" s="118">
        <v>263</v>
      </c>
    </row>
    <row r="30" spans="1:6" s="65" customFormat="1" ht="30" customHeight="1">
      <c r="A30" s="136" t="s">
        <v>126</v>
      </c>
      <c r="B30" s="137"/>
      <c r="C30" s="137"/>
      <c r="D30" s="137"/>
      <c r="E30" s="137"/>
      <c r="F30" s="138"/>
    </row>
    <row r="31" spans="1:9" ht="45" customHeight="1">
      <c r="A31" s="37" t="s">
        <v>178</v>
      </c>
      <c r="B31" s="117">
        <v>559.2921761</v>
      </c>
      <c r="C31" s="97">
        <v>0.041391</v>
      </c>
      <c r="D31" s="99">
        <v>23.14943</v>
      </c>
      <c r="E31" s="3" t="s">
        <v>283</v>
      </c>
      <c r="F31" s="118">
        <v>732</v>
      </c>
      <c r="I31" s="119"/>
    </row>
    <row r="32" spans="1:6" ht="45" customHeight="1">
      <c r="A32" s="37" t="s">
        <v>179</v>
      </c>
      <c r="B32" s="117">
        <v>71.869165601</v>
      </c>
      <c r="C32" s="100">
        <v>0.10698796904068665</v>
      </c>
      <c r="D32" s="99">
        <v>7.689136</v>
      </c>
      <c r="E32" s="3" t="s">
        <v>284</v>
      </c>
      <c r="F32" s="118">
        <v>831</v>
      </c>
    </row>
    <row r="34" ht="15" customHeight="1">
      <c r="A34" s="74" t="s">
        <v>173</v>
      </c>
    </row>
  </sheetData>
  <mergeCells count="6">
    <mergeCell ref="A9:F9"/>
    <mergeCell ref="A4:F4"/>
    <mergeCell ref="A30:F30"/>
    <mergeCell ref="A28:F28"/>
    <mergeCell ref="A26:F26"/>
    <mergeCell ref="A23:F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117</v>
      </c>
      <c r="B1" s="6"/>
    </row>
    <row r="2" spans="1:2" ht="15">
      <c r="A2" s="39" t="s">
        <v>77</v>
      </c>
      <c r="B2" s="6"/>
    </row>
    <row r="4" spans="1:3" s="62" customFormat="1" ht="25.5">
      <c r="A4" s="27"/>
      <c r="B4" s="27" t="s">
        <v>64</v>
      </c>
      <c r="C4" s="27" t="s">
        <v>69</v>
      </c>
    </row>
    <row r="5" spans="1:3" ht="51">
      <c r="A5" s="17" t="s">
        <v>191</v>
      </c>
      <c r="B5" s="101" t="s">
        <v>243</v>
      </c>
      <c r="C5" s="5">
        <v>38</v>
      </c>
    </row>
    <row r="6" spans="1:3" ht="51">
      <c r="A6" s="17" t="s">
        <v>36</v>
      </c>
      <c r="B6" s="101" t="s">
        <v>243</v>
      </c>
      <c r="C6" s="5">
        <v>117</v>
      </c>
    </row>
    <row r="7" spans="1:3" ht="25.5">
      <c r="A7" s="27" t="s">
        <v>81</v>
      </c>
      <c r="B7" s="101" t="s">
        <v>243</v>
      </c>
      <c r="C7" s="5">
        <v>7849</v>
      </c>
    </row>
    <row r="8" spans="1:3" ht="15">
      <c r="A8" s="2" t="s">
        <v>19</v>
      </c>
      <c r="B8" s="101" t="s">
        <v>243</v>
      </c>
      <c r="C8" s="120">
        <f>(C5+C6)/C7*100</f>
        <v>1.9747738565422346</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6"/>
  <sheetViews>
    <sheetView workbookViewId="0" topLeftCell="A1">
      <selection activeCell="F1" sqref="F1"/>
    </sheetView>
  </sheetViews>
  <sheetFormatPr defaultColWidth="9.140625" defaultRowHeight="15"/>
  <cols>
    <col min="1" max="1" width="20.7109375" style="0" customWidth="1"/>
    <col min="2" max="11" width="10.7109375" style="0" customWidth="1"/>
  </cols>
  <sheetData>
    <row r="1" spans="1:11" ht="15">
      <c r="A1" s="6" t="s">
        <v>100</v>
      </c>
      <c r="B1" s="1"/>
      <c r="C1" s="1"/>
      <c r="D1" s="1"/>
      <c r="E1" s="1"/>
      <c r="F1" s="1"/>
      <c r="G1" s="1"/>
      <c r="H1" s="1"/>
      <c r="I1" s="1"/>
      <c r="J1" s="7"/>
      <c r="K1" s="1"/>
    </row>
    <row r="2" spans="1:11" ht="15">
      <c r="A2" s="39" t="s">
        <v>77</v>
      </c>
      <c r="B2" s="1"/>
      <c r="C2" s="1"/>
      <c r="D2" s="1"/>
      <c r="E2" s="1"/>
      <c r="F2" s="1"/>
      <c r="G2" s="1"/>
      <c r="H2" s="1"/>
      <c r="I2" s="1"/>
      <c r="J2" s="7"/>
      <c r="K2" s="1"/>
    </row>
    <row r="3" spans="1:11" ht="15">
      <c r="A3" s="39" t="s">
        <v>75</v>
      </c>
      <c r="B3" s="1"/>
      <c r="C3" s="1"/>
      <c r="D3" s="1"/>
      <c r="E3" s="1"/>
      <c r="F3" s="1"/>
      <c r="G3" s="1"/>
      <c r="H3" s="1"/>
      <c r="I3" s="1"/>
      <c r="J3" s="7"/>
      <c r="K3" s="1"/>
    </row>
    <row r="4" s="1" customFormat="1" ht="15" customHeight="1">
      <c r="F4" s="7"/>
    </row>
    <row r="5" spans="1:6" s="1" customFormat="1" ht="15" customHeight="1">
      <c r="A5" s="140"/>
      <c r="B5" s="140"/>
      <c r="C5" s="44" t="s">
        <v>70</v>
      </c>
      <c r="D5" s="44" t="s">
        <v>71</v>
      </c>
      <c r="F5" s="7"/>
    </row>
    <row r="6" spans="1:6" s="1" customFormat="1" ht="15" customHeight="1">
      <c r="A6" s="139" t="s">
        <v>74</v>
      </c>
      <c r="B6" s="139"/>
      <c r="C6" s="121">
        <v>54.87</v>
      </c>
      <c r="D6" s="121">
        <v>54.26</v>
      </c>
      <c r="F6" s="7"/>
    </row>
    <row r="7" spans="1:6" s="1" customFormat="1" ht="15" customHeight="1">
      <c r="A7" s="39"/>
      <c r="F7" s="7"/>
    </row>
    <row r="8" spans="1:6" s="1" customFormat="1" ht="15" customHeight="1">
      <c r="A8" s="147" t="s">
        <v>67</v>
      </c>
      <c r="B8" s="147"/>
      <c r="C8" s="147"/>
      <c r="D8" s="147"/>
      <c r="E8" s="147"/>
      <c r="F8" s="147"/>
    </row>
    <row r="9" spans="1:6" s="1" customFormat="1" ht="30" customHeight="1">
      <c r="A9" s="144" t="s">
        <v>68</v>
      </c>
      <c r="B9" s="144"/>
      <c r="C9" s="144"/>
      <c r="D9" s="144"/>
      <c r="E9" s="145" t="s">
        <v>285</v>
      </c>
      <c r="F9" s="145"/>
    </row>
    <row r="10" spans="1:8" s="1" customFormat="1" ht="102" customHeight="1">
      <c r="A10" s="144" t="s">
        <v>72</v>
      </c>
      <c r="B10" s="144"/>
      <c r="C10" s="144"/>
      <c r="D10" s="144"/>
      <c r="E10" s="146" t="s">
        <v>286</v>
      </c>
      <c r="F10" s="146"/>
      <c r="H10" s="42"/>
    </row>
    <row r="11" spans="1:8" s="1" customFormat="1" ht="26.25" customHeight="1">
      <c r="A11" s="41"/>
      <c r="B11" s="41"/>
      <c r="C11" s="41"/>
      <c r="D11" s="41"/>
      <c r="E11" s="26"/>
      <c r="F11" s="43"/>
      <c r="H11" s="42"/>
    </row>
    <row r="12" spans="1:6" s="1" customFormat="1" ht="45" customHeight="1">
      <c r="A12" s="141" t="s">
        <v>154</v>
      </c>
      <c r="B12" s="141"/>
      <c r="C12" s="33" t="s">
        <v>64</v>
      </c>
      <c r="D12" s="33" t="s">
        <v>69</v>
      </c>
      <c r="F12" s="7"/>
    </row>
    <row r="13" spans="1:6" s="1" customFormat="1" ht="15" customHeight="1">
      <c r="A13" s="140"/>
      <c r="B13" s="140"/>
      <c r="C13" s="122" t="s">
        <v>243</v>
      </c>
      <c r="D13" s="121">
        <v>7849</v>
      </c>
      <c r="F13" s="7"/>
    </row>
    <row r="14" spans="1:8" s="1" customFormat="1" ht="15" customHeight="1">
      <c r="A14" s="41"/>
      <c r="B14" s="41"/>
      <c r="C14" s="41"/>
      <c r="D14" s="41"/>
      <c r="E14" s="26"/>
      <c r="F14" s="43"/>
      <c r="H14" s="42"/>
    </row>
    <row r="15" spans="1:11" ht="15">
      <c r="A15" s="6"/>
      <c r="B15" s="1"/>
      <c r="C15" s="1"/>
      <c r="D15" s="1"/>
      <c r="E15" s="1"/>
      <c r="F15" s="1"/>
      <c r="G15" s="1"/>
      <c r="H15" s="1"/>
      <c r="I15" s="1"/>
      <c r="J15" s="7"/>
      <c r="K15" s="1"/>
    </row>
    <row r="16" spans="1:11" ht="124.15" customHeight="1">
      <c r="A16" s="149"/>
      <c r="B16" s="151" t="s">
        <v>76</v>
      </c>
      <c r="C16" s="152"/>
      <c r="D16" s="151" t="s">
        <v>116</v>
      </c>
      <c r="E16" s="152"/>
      <c r="F16" s="151" t="s">
        <v>53</v>
      </c>
      <c r="G16" s="152"/>
      <c r="H16" s="151" t="s">
        <v>80</v>
      </c>
      <c r="I16" s="152"/>
      <c r="J16" s="60" t="s">
        <v>78</v>
      </c>
      <c r="K16" s="61" t="s">
        <v>61</v>
      </c>
    </row>
    <row r="17" spans="1:11" ht="15">
      <c r="A17" s="150"/>
      <c r="B17" s="21" t="s">
        <v>14</v>
      </c>
      <c r="C17" s="21" t="s">
        <v>15</v>
      </c>
      <c r="D17" s="21" t="s">
        <v>14</v>
      </c>
      <c r="E17" s="21" t="s">
        <v>15</v>
      </c>
      <c r="F17" s="21" t="s">
        <v>14</v>
      </c>
      <c r="G17" s="21" t="s">
        <v>15</v>
      </c>
      <c r="H17" s="21" t="s">
        <v>14</v>
      </c>
      <c r="I17" s="21" t="s">
        <v>15</v>
      </c>
      <c r="J17" s="22" t="s">
        <v>15</v>
      </c>
      <c r="K17" s="38" t="s">
        <v>15</v>
      </c>
    </row>
    <row r="18" spans="1:11" ht="30" customHeight="1">
      <c r="A18" s="17" t="s">
        <v>104</v>
      </c>
      <c r="B18" s="102">
        <v>285774</v>
      </c>
      <c r="C18" s="76">
        <f>(B18/(B$18+B$21))*100</f>
        <v>11.033740913613547</v>
      </c>
      <c r="D18" s="102">
        <v>2906</v>
      </c>
      <c r="E18" s="76">
        <f aca="true" t="shared" si="0" ref="E18:E23">(D18/(D$18+D$21))*100</f>
        <v>37.023824691043444</v>
      </c>
      <c r="F18" s="102">
        <v>1221</v>
      </c>
      <c r="G18" s="76">
        <f aca="true" t="shared" si="1" ref="G18:G23">(F18/(F$18+F$21))*100</f>
        <v>34.47204968944099</v>
      </c>
      <c r="H18" s="102">
        <v>1652</v>
      </c>
      <c r="I18" s="76">
        <f>(H18/(H$18+H$21))*100</f>
        <v>38.35616438356164</v>
      </c>
      <c r="J18" s="106">
        <v>0.5684790089470062</v>
      </c>
      <c r="K18" s="106">
        <v>0.4408276</v>
      </c>
    </row>
    <row r="19" spans="1:11" ht="30" customHeight="1">
      <c r="A19" s="46" t="s">
        <v>106</v>
      </c>
      <c r="B19" s="102">
        <v>137563</v>
      </c>
      <c r="C19" s="76">
        <f aca="true" t="shared" si="2" ref="C19:C23">(B19/(B$18+B$21))*100</f>
        <v>5.311310690613634</v>
      </c>
      <c r="D19" s="102">
        <v>1413</v>
      </c>
      <c r="E19" s="76">
        <f t="shared" si="0"/>
        <v>18.00229328576889</v>
      </c>
      <c r="F19" s="102">
        <v>589</v>
      </c>
      <c r="G19" s="76">
        <f t="shared" si="1"/>
        <v>16.629023150762283</v>
      </c>
      <c r="H19" s="102">
        <v>805</v>
      </c>
      <c r="I19" s="76">
        <f aca="true" t="shared" si="3" ref="I19:I23">(H19/(H$18+H$21))*100</f>
        <v>18.690503830972833</v>
      </c>
      <c r="J19" s="106">
        <v>0.5697098372257607</v>
      </c>
      <c r="K19" s="106">
        <v>0.4445835</v>
      </c>
    </row>
    <row r="20" spans="1:11" ht="30" customHeight="1">
      <c r="A20" s="46" t="s">
        <v>107</v>
      </c>
      <c r="B20" s="102">
        <v>148211</v>
      </c>
      <c r="C20" s="76">
        <f t="shared" si="2"/>
        <v>5.722430222999915</v>
      </c>
      <c r="D20" s="102">
        <v>1493</v>
      </c>
      <c r="E20" s="76">
        <f t="shared" si="0"/>
        <v>19.02153140527456</v>
      </c>
      <c r="F20" s="102">
        <v>632</v>
      </c>
      <c r="G20" s="76">
        <f t="shared" si="1"/>
        <v>17.843026538678714</v>
      </c>
      <c r="H20" s="102">
        <v>847</v>
      </c>
      <c r="I20" s="76">
        <f t="shared" si="3"/>
        <v>19.66566055258881</v>
      </c>
      <c r="J20" s="106">
        <v>0.5673141326188882</v>
      </c>
      <c r="K20" s="106">
        <v>0.4372121</v>
      </c>
    </row>
    <row r="21" spans="1:11" ht="30" customHeight="1">
      <c r="A21" s="17" t="s">
        <v>101</v>
      </c>
      <c r="B21" s="102">
        <v>2304227</v>
      </c>
      <c r="C21" s="76">
        <f t="shared" si="2"/>
        <v>88.96625908638646</v>
      </c>
      <c r="D21" s="102">
        <v>4943</v>
      </c>
      <c r="E21" s="76">
        <f t="shared" si="0"/>
        <v>62.97617530895655</v>
      </c>
      <c r="F21" s="102">
        <v>2321</v>
      </c>
      <c r="G21" s="76">
        <f t="shared" si="1"/>
        <v>65.527950310559</v>
      </c>
      <c r="H21" s="102">
        <v>2655</v>
      </c>
      <c r="I21" s="76">
        <f t="shared" si="3"/>
        <v>61.64383561643836</v>
      </c>
      <c r="J21" s="106">
        <v>0.537123204531661</v>
      </c>
      <c r="K21" s="106">
        <v>0.4593676</v>
      </c>
    </row>
    <row r="22" spans="1:11" ht="30" customHeight="1">
      <c r="A22" s="40" t="s">
        <v>102</v>
      </c>
      <c r="B22" s="102">
        <v>1168119</v>
      </c>
      <c r="C22" s="76">
        <f t="shared" si="2"/>
        <v>45.10110227756669</v>
      </c>
      <c r="D22" s="102">
        <v>2513</v>
      </c>
      <c r="E22" s="76">
        <f t="shared" si="0"/>
        <v>32.01681742897185</v>
      </c>
      <c r="F22" s="102">
        <v>1244</v>
      </c>
      <c r="G22" s="76">
        <f t="shared" si="1"/>
        <v>35.121400338791645</v>
      </c>
      <c r="H22" s="102">
        <v>1288</v>
      </c>
      <c r="I22" s="76">
        <f t="shared" si="3"/>
        <v>29.904806129556537</v>
      </c>
      <c r="J22" s="106">
        <v>0.5125348189415042</v>
      </c>
      <c r="K22" s="106">
        <v>0.4851207</v>
      </c>
    </row>
    <row r="23" spans="1:11" ht="30" customHeight="1">
      <c r="A23" s="49" t="s">
        <v>103</v>
      </c>
      <c r="B23" s="102">
        <v>1136108</v>
      </c>
      <c r="C23" s="76">
        <f t="shared" si="2"/>
        <v>43.86515680881977</v>
      </c>
      <c r="D23" s="102">
        <v>2430</v>
      </c>
      <c r="E23" s="76">
        <f t="shared" si="0"/>
        <v>30.95935787998471</v>
      </c>
      <c r="F23" s="102">
        <v>1077</v>
      </c>
      <c r="G23" s="76">
        <f t="shared" si="1"/>
        <v>30.40654997176736</v>
      </c>
      <c r="H23" s="102">
        <v>1367</v>
      </c>
      <c r="I23" s="76">
        <f t="shared" si="3"/>
        <v>31.73902948688182</v>
      </c>
      <c r="J23" s="106">
        <v>0.5625514403292181</v>
      </c>
      <c r="K23" s="106">
        <v>0.4326573</v>
      </c>
    </row>
    <row r="24" spans="1:11" s="71" customFormat="1" ht="30" customHeight="1">
      <c r="A24" s="70"/>
      <c r="B24" s="26">
        <f>B18+B21</f>
        <v>2590001</v>
      </c>
      <c r="C24" s="26"/>
      <c r="D24" s="26">
        <f>D18+D21</f>
        <v>7849</v>
      </c>
      <c r="E24" s="26"/>
      <c r="F24" s="26">
        <f>F18+F21</f>
        <v>3542</v>
      </c>
      <c r="G24" s="26"/>
      <c r="H24" s="26">
        <f>H18+H21</f>
        <v>4307</v>
      </c>
      <c r="I24" s="26"/>
      <c r="J24" s="43"/>
      <c r="K24" s="26"/>
    </row>
    <row r="25" spans="1:11" ht="124.15" customHeight="1">
      <c r="A25" s="143"/>
      <c r="B25" s="142" t="s">
        <v>76</v>
      </c>
      <c r="C25" s="142"/>
      <c r="D25" s="142" t="s">
        <v>116</v>
      </c>
      <c r="E25" s="142"/>
      <c r="F25" s="142" t="s">
        <v>53</v>
      </c>
      <c r="G25" s="142"/>
      <c r="H25" s="142" t="s">
        <v>80</v>
      </c>
      <c r="I25" s="142"/>
      <c r="J25" s="60" t="s">
        <v>78</v>
      </c>
      <c r="K25" s="61" t="s">
        <v>61</v>
      </c>
    </row>
    <row r="26" spans="1:11" ht="15">
      <c r="A26" s="143"/>
      <c r="B26" s="21" t="s">
        <v>14</v>
      </c>
      <c r="C26" s="21" t="s">
        <v>15</v>
      </c>
      <c r="D26" s="21" t="s">
        <v>14</v>
      </c>
      <c r="E26" s="21" t="s">
        <v>15</v>
      </c>
      <c r="F26" s="21" t="s">
        <v>14</v>
      </c>
      <c r="G26" s="21" t="s">
        <v>15</v>
      </c>
      <c r="H26" s="21" t="s">
        <v>14</v>
      </c>
      <c r="I26" s="21" t="s">
        <v>15</v>
      </c>
      <c r="J26" s="22" t="s">
        <v>15</v>
      </c>
      <c r="K26" s="38" t="s">
        <v>15</v>
      </c>
    </row>
    <row r="27" spans="1:11" ht="30" customHeight="1">
      <c r="A27" s="40" t="s">
        <v>54</v>
      </c>
      <c r="B27" s="102">
        <v>440655</v>
      </c>
      <c r="C27" s="104">
        <v>0.19123766885814636</v>
      </c>
      <c r="D27" s="102">
        <v>947</v>
      </c>
      <c r="E27" s="104">
        <v>0.19158405826421201</v>
      </c>
      <c r="F27" s="102">
        <v>420</v>
      </c>
      <c r="G27" s="105">
        <v>0.118577075098814</v>
      </c>
      <c r="H27" s="102">
        <v>541</v>
      </c>
      <c r="I27" s="104">
        <v>0.20376647834274952</v>
      </c>
      <c r="J27" s="104">
        <v>0.5712777191129884</v>
      </c>
      <c r="K27" s="104">
        <v>0.4192516</v>
      </c>
    </row>
    <row r="28" spans="1:11" ht="30" customHeight="1">
      <c r="A28" s="40" t="s">
        <v>55</v>
      </c>
      <c r="B28" s="102">
        <v>1023601</v>
      </c>
      <c r="C28" s="104">
        <v>0.44422750015514967</v>
      </c>
      <c r="D28" s="102">
        <v>2210</v>
      </c>
      <c r="E28" s="104">
        <v>0.4470969047137366</v>
      </c>
      <c r="F28" s="102">
        <v>999</v>
      </c>
      <c r="G28" s="105">
        <v>0.28204404291360813</v>
      </c>
      <c r="H28" s="102">
        <v>1211</v>
      </c>
      <c r="I28" s="104">
        <v>0.832391713747646</v>
      </c>
      <c r="J28" s="104">
        <v>0.5479638009049774</v>
      </c>
      <c r="K28" s="104">
        <v>0.4493551</v>
      </c>
    </row>
    <row r="29" spans="1:11" ht="30" customHeight="1">
      <c r="A29" s="40" t="s">
        <v>105</v>
      </c>
      <c r="B29" s="102">
        <v>839971</v>
      </c>
      <c r="C29" s="104">
        <v>0.36453483098670403</v>
      </c>
      <c r="D29" s="102">
        <v>1786</v>
      </c>
      <c r="E29" s="104">
        <v>0.36131903702205137</v>
      </c>
      <c r="F29" s="102">
        <v>902</v>
      </c>
      <c r="G29" s="105">
        <v>0.2546583850931677</v>
      </c>
      <c r="H29" s="102">
        <v>903</v>
      </c>
      <c r="I29" s="104">
        <v>0.6726930320150659</v>
      </c>
      <c r="J29" s="104">
        <v>0.5055991041433371</v>
      </c>
      <c r="K29" s="104">
        <v>0.4927213</v>
      </c>
    </row>
    <row r="30" spans="1:11" ht="60" customHeight="1">
      <c r="A30" s="40" t="s">
        <v>108</v>
      </c>
      <c r="B30" s="102">
        <v>294390</v>
      </c>
      <c r="C30" s="104">
        <v>0.11366404877835955</v>
      </c>
      <c r="D30" s="102">
        <v>1102</v>
      </c>
      <c r="E30" s="104">
        <v>0.14040005096190597</v>
      </c>
      <c r="F30" s="102">
        <v>447</v>
      </c>
      <c r="G30" s="105">
        <v>0.1261998870694523</v>
      </c>
      <c r="H30" s="102">
        <v>656</v>
      </c>
      <c r="I30" s="104">
        <v>0.1523101927095426</v>
      </c>
      <c r="J30" s="104">
        <v>0.5952813067150635</v>
      </c>
      <c r="K30" s="104">
        <v>0.482777</v>
      </c>
    </row>
    <row r="31" spans="1:11" ht="60" customHeight="1">
      <c r="A31" s="40" t="s">
        <v>109</v>
      </c>
      <c r="B31" s="102">
        <v>1569860</v>
      </c>
      <c r="C31" s="104">
        <v>0.606123318099105</v>
      </c>
      <c r="D31" s="102">
        <v>5060</v>
      </c>
      <c r="E31" s="104">
        <v>0.644668110587336</v>
      </c>
      <c r="F31" s="102">
        <v>2287</v>
      </c>
      <c r="G31" s="105">
        <v>0.6456804065499717</v>
      </c>
      <c r="H31" s="102">
        <v>2771</v>
      </c>
      <c r="I31" s="104">
        <v>0.6433712560947296</v>
      </c>
      <c r="J31" s="104">
        <v>0.5476284584980237</v>
      </c>
      <c r="K31" s="104">
        <v>0.4494705</v>
      </c>
    </row>
    <row r="32" spans="1:11" ht="60" customHeight="1">
      <c r="A32" s="40" t="s">
        <v>110</v>
      </c>
      <c r="B32" s="102">
        <v>725751</v>
      </c>
      <c r="C32" s="104">
        <v>0.28021263312253547</v>
      </c>
      <c r="D32" s="102">
        <v>1687</v>
      </c>
      <c r="E32" s="104">
        <v>0.21493183845075806</v>
      </c>
      <c r="F32" s="102">
        <v>808</v>
      </c>
      <c r="G32" s="105">
        <v>0.22811970638057594</v>
      </c>
      <c r="H32" s="102">
        <v>880</v>
      </c>
      <c r="I32" s="104">
        <v>0.2043185511957279</v>
      </c>
      <c r="J32" s="104">
        <v>0.5216360403082395</v>
      </c>
      <c r="K32" s="104">
        <v>0.4631737</v>
      </c>
    </row>
    <row r="33" spans="1:11" ht="30" customHeight="1">
      <c r="A33" s="17" t="s">
        <v>111</v>
      </c>
      <c r="B33" s="102">
        <v>813575</v>
      </c>
      <c r="C33" s="104">
        <v>0.31412150033918906</v>
      </c>
      <c r="D33" s="102">
        <v>2573</v>
      </c>
      <c r="E33" s="104">
        <v>0.32781246018601096</v>
      </c>
      <c r="F33" s="102">
        <v>1250</v>
      </c>
      <c r="G33" s="105">
        <v>0.35290796160361376</v>
      </c>
      <c r="H33" s="102">
        <v>1594</v>
      </c>
      <c r="I33" s="104">
        <v>0.3700951938704435</v>
      </c>
      <c r="J33" s="104">
        <v>0.6195102992615624</v>
      </c>
      <c r="K33" s="104">
        <v>0.3821804</v>
      </c>
    </row>
    <row r="34" spans="1:11" ht="30" customHeight="1">
      <c r="A34" s="17" t="s">
        <v>112</v>
      </c>
      <c r="B34" s="102">
        <v>795593</v>
      </c>
      <c r="C34" s="104">
        <v>0.3071786458769707</v>
      </c>
      <c r="D34" s="102">
        <v>2567</v>
      </c>
      <c r="E34" s="104">
        <v>0.3270480315963817</v>
      </c>
      <c r="F34" s="102">
        <v>1281</v>
      </c>
      <c r="G34" s="105">
        <v>0.3616600790513834</v>
      </c>
      <c r="H34" s="102">
        <v>1444</v>
      </c>
      <c r="I34" s="104">
        <v>0.3352681680984444</v>
      </c>
      <c r="J34" s="104">
        <v>0.5625243474873393</v>
      </c>
      <c r="K34" s="104">
        <v>0.4515257</v>
      </c>
    </row>
    <row r="35" spans="1:11" ht="30" customHeight="1">
      <c r="A35" s="17" t="s">
        <v>113</v>
      </c>
      <c r="B35" s="102">
        <v>980833</v>
      </c>
      <c r="C35" s="104">
        <v>0.37869985378384025</v>
      </c>
      <c r="D35" s="102">
        <v>2709</v>
      </c>
      <c r="E35" s="104">
        <v>0.34513950821760736</v>
      </c>
      <c r="F35" s="102">
        <v>1011</v>
      </c>
      <c r="G35" s="105">
        <v>0.2854319593450028</v>
      </c>
      <c r="H35" s="102">
        <v>1269</v>
      </c>
      <c r="I35" s="104">
        <v>0.2946366380311121</v>
      </c>
      <c r="J35" s="104">
        <v>0.4684385382059801</v>
      </c>
      <c r="K35" s="104">
        <v>0.5372915</v>
      </c>
    </row>
    <row r="36" spans="1:11" ht="60" customHeight="1">
      <c r="A36" s="17" t="s">
        <v>114</v>
      </c>
      <c r="B36" s="102">
        <v>1540491</v>
      </c>
      <c r="C36" s="102" t="s">
        <v>287</v>
      </c>
      <c r="D36" s="102" t="s">
        <v>287</v>
      </c>
      <c r="E36" s="102" t="s">
        <v>287</v>
      </c>
      <c r="F36" s="102">
        <v>1845</v>
      </c>
      <c r="G36" s="106">
        <v>0.5208921513269339</v>
      </c>
      <c r="H36" s="102" t="s">
        <v>287</v>
      </c>
      <c r="I36" s="102" t="s">
        <v>287</v>
      </c>
      <c r="J36" s="102" t="s">
        <v>287</v>
      </c>
      <c r="K36" s="102" t="s">
        <v>287</v>
      </c>
    </row>
    <row r="37" spans="1:11" ht="60" customHeight="1">
      <c r="A37" s="17" t="s">
        <v>115</v>
      </c>
      <c r="B37" s="102">
        <v>304652</v>
      </c>
      <c r="C37" s="102" t="s">
        <v>287</v>
      </c>
      <c r="D37" s="102" t="s">
        <v>287</v>
      </c>
      <c r="E37" s="102" t="s">
        <v>287</v>
      </c>
      <c r="F37" s="102">
        <v>447</v>
      </c>
      <c r="G37" s="106">
        <v>0.1261998870694523</v>
      </c>
      <c r="H37" s="102" t="s">
        <v>287</v>
      </c>
      <c r="I37" s="102" t="s">
        <v>287</v>
      </c>
      <c r="J37" s="102" t="s">
        <v>287</v>
      </c>
      <c r="K37" s="102" t="s">
        <v>287</v>
      </c>
    </row>
    <row r="38" spans="1:11" ht="60" customHeight="1">
      <c r="A38" s="17" t="s">
        <v>192</v>
      </c>
      <c r="B38" s="102">
        <v>744858</v>
      </c>
      <c r="C38" s="102" t="s">
        <v>287</v>
      </c>
      <c r="D38" s="102" t="s">
        <v>287</v>
      </c>
      <c r="E38" s="102" t="s">
        <v>287</v>
      </c>
      <c r="F38" s="102">
        <v>1250</v>
      </c>
      <c r="G38" s="106">
        <v>0.35290796160361376</v>
      </c>
      <c r="H38" s="102" t="s">
        <v>287</v>
      </c>
      <c r="I38" s="102" t="s">
        <v>287</v>
      </c>
      <c r="J38" s="102" t="s">
        <v>287</v>
      </c>
      <c r="K38" s="102" t="s">
        <v>287</v>
      </c>
    </row>
    <row r="39" spans="1:11" ht="15">
      <c r="A39" s="1"/>
      <c r="B39" s="1"/>
      <c r="C39" s="1"/>
      <c r="D39" s="1"/>
      <c r="E39" s="1"/>
      <c r="F39" s="1"/>
      <c r="G39" s="1"/>
      <c r="H39" s="1"/>
      <c r="I39" s="1"/>
      <c r="J39" s="1"/>
      <c r="K39" s="1"/>
    </row>
    <row r="40" spans="1:11" s="1" customFormat="1" ht="45" customHeight="1">
      <c r="A40" s="49" t="s">
        <v>27</v>
      </c>
      <c r="B40" s="47" t="s">
        <v>64</v>
      </c>
      <c r="C40" s="33" t="s">
        <v>69</v>
      </c>
      <c r="D40" s="142" t="s">
        <v>21</v>
      </c>
      <c r="E40" s="142"/>
      <c r="F40" s="142"/>
      <c r="G40" s="142"/>
      <c r="H40" s="142"/>
      <c r="I40" s="142"/>
      <c r="J40" s="142"/>
      <c r="K40" s="142"/>
    </row>
    <row r="41" spans="1:11" s="1" customFormat="1" ht="45" customHeight="1">
      <c r="A41" s="27" t="s">
        <v>26</v>
      </c>
      <c r="B41" s="103" t="s">
        <v>243</v>
      </c>
      <c r="C41" s="102">
        <v>4307</v>
      </c>
      <c r="D41" s="153" t="s">
        <v>79</v>
      </c>
      <c r="E41" s="153"/>
      <c r="F41" s="153"/>
      <c r="G41" s="153"/>
      <c r="H41" s="153"/>
      <c r="I41" s="153"/>
      <c r="J41" s="153"/>
      <c r="K41" s="153"/>
    </row>
    <row r="42" spans="1:11" s="1" customFormat="1" ht="45" customHeight="1">
      <c r="A42" s="28" t="s">
        <v>22</v>
      </c>
      <c r="B42" s="103" t="s">
        <v>243</v>
      </c>
      <c r="C42" s="102">
        <v>140</v>
      </c>
      <c r="D42" s="154" t="s">
        <v>56</v>
      </c>
      <c r="E42" s="154"/>
      <c r="F42" s="154"/>
      <c r="G42" s="154"/>
      <c r="H42" s="154"/>
      <c r="I42" s="154"/>
      <c r="J42" s="154"/>
      <c r="K42" s="154"/>
    </row>
    <row r="43" spans="1:11" s="1" customFormat="1" ht="45" customHeight="1">
      <c r="A43" s="28" t="s">
        <v>23</v>
      </c>
      <c r="B43" s="103" t="s">
        <v>243</v>
      </c>
      <c r="C43" s="102">
        <v>4081</v>
      </c>
      <c r="D43" s="148" t="s">
        <v>65</v>
      </c>
      <c r="E43" s="148"/>
      <c r="F43" s="148"/>
      <c r="G43" s="148"/>
      <c r="H43" s="148"/>
      <c r="I43" s="148"/>
      <c r="J43" s="148"/>
      <c r="K43" s="148"/>
    </row>
    <row r="44" spans="1:11" s="1" customFormat="1" ht="45" customHeight="1">
      <c r="A44" s="28" t="s">
        <v>24</v>
      </c>
      <c r="B44" s="103" t="s">
        <v>243</v>
      </c>
      <c r="C44" s="102">
        <v>25</v>
      </c>
      <c r="D44" s="148" t="s">
        <v>66</v>
      </c>
      <c r="E44" s="148"/>
      <c r="F44" s="148"/>
      <c r="G44" s="148"/>
      <c r="H44" s="148"/>
      <c r="I44" s="148"/>
      <c r="J44" s="148"/>
      <c r="K44" s="148"/>
    </row>
    <row r="45" spans="1:11" s="1" customFormat="1" ht="45" customHeight="1">
      <c r="A45" s="28" t="s">
        <v>28</v>
      </c>
      <c r="B45" s="103" t="s">
        <v>243</v>
      </c>
      <c r="C45" s="103" t="s">
        <v>243</v>
      </c>
      <c r="D45" s="148" t="s">
        <v>73</v>
      </c>
      <c r="E45" s="148"/>
      <c r="F45" s="148"/>
      <c r="G45" s="148"/>
      <c r="H45" s="148"/>
      <c r="I45" s="148"/>
      <c r="J45" s="148"/>
      <c r="K45" s="148"/>
    </row>
    <row r="46" spans="1:11" s="1" customFormat="1" ht="45" customHeight="1">
      <c r="A46" s="28" t="s">
        <v>25</v>
      </c>
      <c r="B46" s="103" t="s">
        <v>243</v>
      </c>
      <c r="C46" s="102">
        <v>61</v>
      </c>
      <c r="D46" s="148" t="s">
        <v>29</v>
      </c>
      <c r="E46" s="148"/>
      <c r="F46" s="148"/>
      <c r="G46" s="148"/>
      <c r="H46" s="148"/>
      <c r="I46" s="148"/>
      <c r="J46" s="148"/>
      <c r="K46" s="148"/>
    </row>
  </sheetData>
  <mergeCells count="26">
    <mergeCell ref="D46:K46"/>
    <mergeCell ref="A16:A17"/>
    <mergeCell ref="B16:C16"/>
    <mergeCell ref="D16:E16"/>
    <mergeCell ref="F16:G16"/>
    <mergeCell ref="H16:I16"/>
    <mergeCell ref="D41:K41"/>
    <mergeCell ref="D42:K42"/>
    <mergeCell ref="D43:K43"/>
    <mergeCell ref="D44:K44"/>
    <mergeCell ref="D45:K45"/>
    <mergeCell ref="A6:B6"/>
    <mergeCell ref="A5:B5"/>
    <mergeCell ref="A12:B12"/>
    <mergeCell ref="A13:B13"/>
    <mergeCell ref="D40:K40"/>
    <mergeCell ref="A25:A26"/>
    <mergeCell ref="B25:C25"/>
    <mergeCell ref="D25:E25"/>
    <mergeCell ref="F25:G25"/>
    <mergeCell ref="H25:I25"/>
    <mergeCell ref="A9:D9"/>
    <mergeCell ref="A10:D10"/>
    <mergeCell ref="E9:F9"/>
    <mergeCell ref="E10:F10"/>
    <mergeCell ref="A8:F8"/>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18:C23 G18:G23 E18:E23 I18:I23"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127</v>
      </c>
    </row>
    <row r="2" ht="15" customHeight="1">
      <c r="A2" s="32" t="s">
        <v>31</v>
      </c>
    </row>
    <row r="3" ht="15" customHeight="1">
      <c r="A3" s="32" t="s">
        <v>129</v>
      </c>
    </row>
    <row r="5" spans="1:2" ht="45" customHeight="1">
      <c r="A5" s="155" t="s">
        <v>128</v>
      </c>
      <c r="B5" s="156"/>
    </row>
    <row r="6" spans="1:2" ht="30" customHeight="1">
      <c r="A6" s="30" t="s">
        <v>44</v>
      </c>
      <c r="B6" s="30" t="s">
        <v>16</v>
      </c>
    </row>
    <row r="7" spans="1:2" ht="15" customHeight="1">
      <c r="A7" s="123" t="s">
        <v>259</v>
      </c>
      <c r="B7" s="124">
        <v>29.889298893</v>
      </c>
    </row>
    <row r="8" spans="1:2" ht="15" customHeight="1">
      <c r="A8" s="123" t="s">
        <v>260</v>
      </c>
      <c r="B8" s="124">
        <v>13.698630137</v>
      </c>
    </row>
    <row r="9" spans="1:2" ht="15" customHeight="1">
      <c r="A9" s="123" t="s">
        <v>261</v>
      </c>
      <c r="B9" s="124">
        <v>12.711864407</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election activeCell="C1" sqref="C1"/>
    </sheetView>
  </sheetViews>
  <sheetFormatPr defaultColWidth="9.140625" defaultRowHeight="15" customHeight="1"/>
  <cols>
    <col min="1" max="1" width="47.7109375" style="0" customWidth="1"/>
    <col min="2" max="3" width="20.7109375" style="0" customWidth="1"/>
  </cols>
  <sheetData>
    <row r="1" spans="1:3" ht="15" customHeight="1">
      <c r="A1" s="92" t="s">
        <v>132</v>
      </c>
      <c r="B1" s="93"/>
      <c r="C1" s="93"/>
    </row>
    <row r="2" spans="1:3" ht="15" customHeight="1">
      <c r="A2" s="92"/>
      <c r="B2" s="93"/>
      <c r="C2" s="93"/>
    </row>
    <row r="3" spans="1:3" ht="15" customHeight="1">
      <c r="A3" s="94"/>
      <c r="B3" s="94" t="s">
        <v>0</v>
      </c>
      <c r="C3" s="94" t="s">
        <v>1</v>
      </c>
    </row>
    <row r="4" spans="1:3" ht="15" customHeight="1">
      <c r="A4" s="94" t="s">
        <v>2</v>
      </c>
      <c r="B4" s="125">
        <v>44564</v>
      </c>
      <c r="C4" s="125">
        <v>44879</v>
      </c>
    </row>
    <row r="5" spans="1:3" ht="15" customHeight="1">
      <c r="A5" s="94" t="s">
        <v>3</v>
      </c>
      <c r="B5" s="125">
        <v>44880</v>
      </c>
      <c r="C5" s="125">
        <v>44970</v>
      </c>
    </row>
    <row r="6" spans="1:3" ht="15" customHeight="1">
      <c r="A6" s="94" t="s">
        <v>4</v>
      </c>
      <c r="B6" s="125">
        <v>44896</v>
      </c>
      <c r="C6" s="125">
        <v>44970</v>
      </c>
    </row>
    <row r="7" spans="1:3" ht="15" customHeight="1">
      <c r="A7" s="94" t="s">
        <v>5</v>
      </c>
      <c r="B7" s="125" t="s">
        <v>289</v>
      </c>
      <c r="C7" s="125" t="s">
        <v>289</v>
      </c>
    </row>
    <row r="8" spans="1:3" ht="15" customHeight="1">
      <c r="A8" s="94" t="s">
        <v>6</v>
      </c>
      <c r="B8" s="125">
        <v>44905</v>
      </c>
      <c r="C8" s="125">
        <v>44762</v>
      </c>
    </row>
    <row r="9" spans="1:3" ht="15" customHeight="1">
      <c r="A9" s="94" t="s">
        <v>7</v>
      </c>
      <c r="B9" s="126">
        <v>45174</v>
      </c>
      <c r="C9" s="125">
        <v>45176</v>
      </c>
    </row>
    <row r="10" spans="1:3" ht="15" customHeight="1">
      <c r="A10" s="93"/>
      <c r="B10" s="93"/>
      <c r="C10" s="93"/>
    </row>
    <row r="11" spans="1:3" ht="30" customHeight="1">
      <c r="A11" s="157" t="s">
        <v>8</v>
      </c>
      <c r="B11" s="157"/>
      <c r="C11" s="157"/>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7"/>
  <sheetViews>
    <sheetView workbookViewId="0" topLeftCell="A1">
      <selection activeCell="B1" sqref="B1"/>
    </sheetView>
  </sheetViews>
  <sheetFormatPr defaultColWidth="8.8515625" defaultRowHeight="15" customHeight="1"/>
  <cols>
    <col min="1" max="1" width="90.28125" style="25" customWidth="1"/>
    <col min="2" max="2" width="25.7109375" style="25" customWidth="1"/>
    <col min="3" max="16384" width="8.8515625" style="25" customWidth="1"/>
  </cols>
  <sheetData>
    <row r="1" ht="15" customHeight="1">
      <c r="A1" s="14" t="s">
        <v>133</v>
      </c>
    </row>
    <row r="2" ht="15" customHeight="1">
      <c r="A2" s="25" t="s">
        <v>20</v>
      </c>
    </row>
    <row r="4" ht="45" customHeight="1">
      <c r="A4" s="24" t="s">
        <v>136</v>
      </c>
    </row>
    <row r="5" ht="15" customHeight="1">
      <c r="A5" s="3" t="s">
        <v>290</v>
      </c>
    </row>
    <row r="6" ht="15" customHeight="1">
      <c r="A6" s="3"/>
    </row>
    <row r="7" ht="15" customHeight="1">
      <c r="A7" s="3"/>
    </row>
    <row r="8" s="20" customFormat="1" ht="15" customHeight="1">
      <c r="A8" s="26"/>
    </row>
    <row r="9" ht="60" customHeight="1">
      <c r="A9" s="24" t="s">
        <v>134</v>
      </c>
    </row>
    <row r="10" ht="15" customHeight="1">
      <c r="A10" s="3" t="s">
        <v>297</v>
      </c>
    </row>
    <row r="11" ht="15" customHeight="1">
      <c r="A11" s="3"/>
    </row>
    <row r="12" ht="15" customHeight="1">
      <c r="A12" s="3"/>
    </row>
    <row r="13" s="20" customFormat="1" ht="15" customHeight="1">
      <c r="A13" s="26"/>
    </row>
    <row r="14" ht="30" customHeight="1">
      <c r="A14" s="23" t="s">
        <v>135</v>
      </c>
    </row>
    <row r="15" ht="15" customHeight="1">
      <c r="A15" s="3" t="s">
        <v>297</v>
      </c>
    </row>
    <row r="16" ht="15" customHeight="1">
      <c r="A16" s="3"/>
    </row>
    <row r="17" ht="15" customHeight="1">
      <c r="A17" s="3"/>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F1" sqref="F1"/>
    </sheetView>
  </sheetViews>
  <sheetFormatPr defaultColWidth="8.8515625" defaultRowHeight="15"/>
  <cols>
    <col min="1" max="1" width="50.7109375" style="1" customWidth="1"/>
    <col min="2" max="5" width="15.7109375" style="1" customWidth="1"/>
    <col min="6" max="6" width="15.7109375" style="72" customWidth="1"/>
    <col min="7" max="16384" width="8.8515625" style="1" customWidth="1"/>
  </cols>
  <sheetData>
    <row r="1" ht="15">
      <c r="A1" s="6" t="s">
        <v>137</v>
      </c>
    </row>
    <row r="2" spans="1:5" ht="30" customHeight="1">
      <c r="A2" s="158" t="s">
        <v>161</v>
      </c>
      <c r="B2" s="158"/>
      <c r="C2" s="158"/>
      <c r="D2" s="158"/>
      <c r="E2" s="158"/>
    </row>
    <row r="4" spans="1:6" s="6" customFormat="1" ht="30" customHeight="1">
      <c r="A4" s="45" t="s">
        <v>60</v>
      </c>
      <c r="B4" s="44" t="s">
        <v>37</v>
      </c>
      <c r="C4" s="44" t="s">
        <v>38</v>
      </c>
      <c r="D4" s="44" t="s">
        <v>39</v>
      </c>
      <c r="E4" s="66" t="s">
        <v>140</v>
      </c>
      <c r="F4" s="66" t="s">
        <v>169</v>
      </c>
    </row>
    <row r="5" spans="1:6" s="6" customFormat="1" ht="30" customHeight="1">
      <c r="A5" s="59" t="s">
        <v>189</v>
      </c>
      <c r="B5" s="127">
        <v>4.5</v>
      </c>
      <c r="C5" s="127" t="s">
        <v>258</v>
      </c>
      <c r="D5" s="127">
        <v>4</v>
      </c>
      <c r="E5" s="127">
        <v>3.6043929637</v>
      </c>
      <c r="F5" s="73" t="s">
        <v>170</v>
      </c>
    </row>
    <row r="6" spans="1:6" s="6" customFormat="1" ht="30" customHeight="1">
      <c r="A6" s="59" t="s">
        <v>42</v>
      </c>
      <c r="B6" s="127">
        <v>3.7</v>
      </c>
      <c r="C6" s="127" t="s">
        <v>258</v>
      </c>
      <c r="D6" s="127">
        <v>4.4</v>
      </c>
      <c r="E6" s="127">
        <v>4.7594659648</v>
      </c>
      <c r="F6" s="73" t="s">
        <v>170</v>
      </c>
    </row>
    <row r="7" spans="1:6" s="6" customFormat="1" ht="30" customHeight="1">
      <c r="A7" s="59" t="s">
        <v>43</v>
      </c>
      <c r="B7" s="127">
        <v>5.3</v>
      </c>
      <c r="C7" s="127" t="s">
        <v>258</v>
      </c>
      <c r="D7" s="127">
        <v>3.5</v>
      </c>
      <c r="E7" s="127">
        <v>2.4317259919</v>
      </c>
      <c r="F7" s="73" t="s">
        <v>170</v>
      </c>
    </row>
    <row r="8" spans="1:6" ht="30" customHeight="1">
      <c r="A8" s="59" t="s">
        <v>190</v>
      </c>
      <c r="B8" s="127">
        <v>18.4</v>
      </c>
      <c r="C8" s="127" t="s">
        <v>258</v>
      </c>
      <c r="D8" s="127">
        <v>29.8</v>
      </c>
      <c r="E8" s="127">
        <v>24.845406964</v>
      </c>
      <c r="F8" s="73" t="s">
        <v>170</v>
      </c>
    </row>
    <row r="9" spans="1:6" ht="30" customHeight="1">
      <c r="A9" s="59" t="s">
        <v>40</v>
      </c>
      <c r="B9" s="127">
        <v>19</v>
      </c>
      <c r="C9" s="127" t="s">
        <v>258</v>
      </c>
      <c r="D9" s="127">
        <v>28.7</v>
      </c>
      <c r="E9" s="127">
        <v>28.646654929</v>
      </c>
      <c r="F9" s="73" t="s">
        <v>170</v>
      </c>
    </row>
    <row r="10" spans="1:6" ht="30" customHeight="1">
      <c r="A10" s="59" t="s">
        <v>41</v>
      </c>
      <c r="B10" s="127">
        <v>17.8</v>
      </c>
      <c r="C10" s="127" t="s">
        <v>258</v>
      </c>
      <c r="D10" s="127">
        <v>30.9</v>
      </c>
      <c r="E10" s="127">
        <v>20.986258722</v>
      </c>
      <c r="F10" s="73" t="s">
        <v>170</v>
      </c>
    </row>
    <row r="11" spans="1:6" ht="30" customHeight="1">
      <c r="A11" s="59" t="s">
        <v>138</v>
      </c>
      <c r="B11" s="127">
        <v>75.1</v>
      </c>
      <c r="C11" s="127" t="s">
        <v>258</v>
      </c>
      <c r="D11" s="127">
        <v>87.3</v>
      </c>
      <c r="E11" s="127">
        <v>84.61803579</v>
      </c>
      <c r="F11" s="73" t="s">
        <v>171</v>
      </c>
    </row>
    <row r="12" spans="1:6" ht="30" customHeight="1">
      <c r="A12" s="59" t="s">
        <v>139</v>
      </c>
      <c r="B12" s="127">
        <v>44.6</v>
      </c>
      <c r="C12" s="128" t="s">
        <v>167</v>
      </c>
      <c r="D12" s="127">
        <v>91.9</v>
      </c>
      <c r="E12" s="127">
        <v>72.321979629</v>
      </c>
      <c r="F12" s="73" t="s">
        <v>172</v>
      </c>
    </row>
    <row r="14" ht="15">
      <c r="A14" s="1" t="s">
        <v>168</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3"/>
  <sheetViews>
    <sheetView workbookViewId="0" topLeftCell="A1">
      <selection activeCell="H1" sqref="H1"/>
    </sheetView>
  </sheetViews>
  <sheetFormatPr defaultColWidth="10.421875" defaultRowHeight="15"/>
  <cols>
    <col min="1" max="1" width="12.7109375" style="42" customWidth="1"/>
    <col min="2" max="2" width="25.7109375" style="42" customWidth="1"/>
    <col min="3" max="6" width="11.7109375" style="42" customWidth="1"/>
    <col min="7" max="7" width="3.7109375" style="42" customWidth="1"/>
    <col min="8" max="8" width="12.7109375" style="42" customWidth="1"/>
    <col min="9" max="9" width="18.7109375" style="42" customWidth="1"/>
    <col min="10" max="13" width="11.7109375" style="42" customWidth="1"/>
    <col min="14" max="16384" width="10.421875" style="42" customWidth="1"/>
  </cols>
  <sheetData>
    <row r="1" ht="15">
      <c r="A1" s="54" t="s">
        <v>141</v>
      </c>
    </row>
    <row r="3" ht="15">
      <c r="A3" s="42" t="s">
        <v>149</v>
      </c>
    </row>
    <row r="5" spans="1:6" ht="15">
      <c r="A5" s="130" t="s">
        <v>150</v>
      </c>
      <c r="B5" s="130"/>
      <c r="C5" s="130"/>
      <c r="D5" s="130"/>
      <c r="E5" s="130"/>
      <c r="F5" s="130"/>
    </row>
    <row r="6" spans="1:6" ht="15">
      <c r="A6" s="48"/>
      <c r="B6" s="48"/>
      <c r="C6" s="48" t="s">
        <v>46</v>
      </c>
      <c r="D6" s="48" t="s">
        <v>47</v>
      </c>
      <c r="E6" s="48" t="s">
        <v>48</v>
      </c>
      <c r="F6" s="48" t="s">
        <v>52</v>
      </c>
    </row>
    <row r="7" spans="1:6" ht="15" customHeight="1">
      <c r="A7" s="159" t="s">
        <v>140</v>
      </c>
      <c r="B7" s="48" t="s">
        <v>142</v>
      </c>
      <c r="C7" s="76">
        <v>14.779463</v>
      </c>
      <c r="D7" s="76">
        <v>219.608894</v>
      </c>
      <c r="E7" s="76">
        <v>34.70491</v>
      </c>
      <c r="F7" s="76">
        <v>269.093267</v>
      </c>
    </row>
    <row r="8" spans="1:6" ht="15">
      <c r="A8" s="159"/>
      <c r="B8" s="48" t="s">
        <v>143</v>
      </c>
      <c r="C8" s="76">
        <v>5.994954</v>
      </c>
      <c r="D8" s="76">
        <v>96.37145</v>
      </c>
      <c r="E8" s="76">
        <v>24.932224</v>
      </c>
      <c r="F8" s="76">
        <v>127.298628</v>
      </c>
    </row>
    <row r="9" spans="1:6" ht="15">
      <c r="A9" s="159"/>
      <c r="B9" s="48" t="s">
        <v>144</v>
      </c>
      <c r="C9" s="76">
        <v>8.784509</v>
      </c>
      <c r="D9" s="76">
        <v>123.237444</v>
      </c>
      <c r="E9" s="76">
        <v>9.772686</v>
      </c>
      <c r="F9" s="76">
        <v>141.794639</v>
      </c>
    </row>
    <row r="10" spans="1:6" ht="15">
      <c r="A10" s="159"/>
      <c r="B10" s="48" t="s">
        <v>145</v>
      </c>
      <c r="C10" s="76">
        <v>279.662998</v>
      </c>
      <c r="D10" s="76">
        <v>1352.588418</v>
      </c>
      <c r="E10" s="76">
        <v>689.311184</v>
      </c>
      <c r="F10" s="76">
        <v>2321.5626</v>
      </c>
    </row>
    <row r="11" spans="1:6" ht="15">
      <c r="A11" s="159"/>
      <c r="B11" s="48" t="s">
        <v>146</v>
      </c>
      <c r="C11" s="76">
        <v>164.589051</v>
      </c>
      <c r="D11" s="76">
        <v>619.964629</v>
      </c>
      <c r="E11" s="76">
        <v>394.484544</v>
      </c>
      <c r="F11" s="76">
        <v>1179.038224</v>
      </c>
    </row>
    <row r="12" spans="1:6" ht="15">
      <c r="A12" s="159"/>
      <c r="B12" s="48" t="s">
        <v>147</v>
      </c>
      <c r="C12" s="76">
        <v>115.073947</v>
      </c>
      <c r="D12" s="76">
        <v>732.623789</v>
      </c>
      <c r="E12" s="76">
        <v>294.82664</v>
      </c>
      <c r="F12" s="76">
        <v>1142.524376</v>
      </c>
    </row>
    <row r="13" spans="1:6" ht="15">
      <c r="A13" s="159"/>
      <c r="B13" s="48" t="s">
        <v>49</v>
      </c>
      <c r="C13" s="76">
        <v>12.904407</v>
      </c>
      <c r="D13" s="76">
        <v>236.696712</v>
      </c>
      <c r="E13" s="76">
        <v>189.047945</v>
      </c>
      <c r="F13" s="76">
        <v>438.649064</v>
      </c>
    </row>
    <row r="14" spans="1:6" ht="15">
      <c r="A14" s="159"/>
      <c r="B14" s="48" t="s">
        <v>50</v>
      </c>
      <c r="C14" s="76">
        <v>89.014961</v>
      </c>
      <c r="D14" s="76">
        <v>616.095929</v>
      </c>
      <c r="E14" s="76">
        <v>319.081752</v>
      </c>
      <c r="F14" s="76">
        <v>1024.192642</v>
      </c>
    </row>
    <row r="15" spans="1:6" ht="15">
      <c r="A15" s="159"/>
      <c r="B15" s="48" t="s">
        <v>148</v>
      </c>
      <c r="C15" s="76">
        <v>177.74363</v>
      </c>
      <c r="D15" s="76">
        <v>499.795777</v>
      </c>
      <c r="E15" s="76">
        <v>181.181487</v>
      </c>
      <c r="F15" s="76">
        <v>858.720894</v>
      </c>
    </row>
    <row r="18" spans="1:6" ht="15">
      <c r="A18" s="12" t="s">
        <v>45</v>
      </c>
      <c r="B18" s="12"/>
      <c r="C18" s="12"/>
      <c r="D18" s="12"/>
      <c r="E18" s="12"/>
      <c r="F18" s="12"/>
    </row>
    <row r="19" spans="1:6" ht="15">
      <c r="A19" s="67" t="s">
        <v>153</v>
      </c>
      <c r="B19" s="69"/>
      <c r="C19" s="69"/>
      <c r="D19" s="69"/>
      <c r="E19" s="69"/>
      <c r="F19" s="68"/>
    </row>
    <row r="20" spans="1:6" ht="15">
      <c r="A20" s="48"/>
      <c r="B20" s="48"/>
      <c r="C20" s="48" t="s">
        <v>46</v>
      </c>
      <c r="D20" s="48" t="s">
        <v>47</v>
      </c>
      <c r="E20" s="48" t="s">
        <v>48</v>
      </c>
      <c r="F20" s="48" t="s">
        <v>52</v>
      </c>
    </row>
    <row r="21" spans="1:6" ht="15">
      <c r="A21" s="159" t="s">
        <v>51</v>
      </c>
      <c r="B21" s="48" t="s">
        <v>142</v>
      </c>
      <c r="C21" s="76">
        <v>37.235</v>
      </c>
      <c r="D21" s="76">
        <v>237.276</v>
      </c>
      <c r="E21" s="76">
        <v>26.823</v>
      </c>
      <c r="F21" s="76">
        <v>301.335</v>
      </c>
    </row>
    <row r="22" spans="1:6" ht="15">
      <c r="A22" s="159"/>
      <c r="B22" s="48" t="s">
        <v>143</v>
      </c>
      <c r="C22" s="76">
        <v>19.914</v>
      </c>
      <c r="D22" s="76">
        <v>110.247</v>
      </c>
      <c r="E22" s="76">
        <v>18.447</v>
      </c>
      <c r="F22" s="76">
        <v>148.608</v>
      </c>
    </row>
    <row r="23" spans="1:6" ht="15">
      <c r="A23" s="159"/>
      <c r="B23" s="48" t="s">
        <v>144</v>
      </c>
      <c r="C23" s="76">
        <v>17.322</v>
      </c>
      <c r="D23" s="76">
        <v>127.03</v>
      </c>
      <c r="E23" s="76">
        <v>8.376</v>
      </c>
      <c r="F23" s="76">
        <v>152.727</v>
      </c>
    </row>
    <row r="24" spans="1:6" ht="15">
      <c r="A24" s="159"/>
      <c r="B24" s="48" t="s">
        <v>145</v>
      </c>
      <c r="C24" s="76">
        <v>372.748</v>
      </c>
      <c r="D24" s="76">
        <v>1569.329</v>
      </c>
      <c r="E24" s="76">
        <v>613.296</v>
      </c>
      <c r="F24" s="76">
        <v>2555.372</v>
      </c>
    </row>
    <row r="25" spans="1:6" ht="15">
      <c r="A25" s="159"/>
      <c r="B25" s="48" t="s">
        <v>146</v>
      </c>
      <c r="C25" s="76">
        <v>215.715</v>
      </c>
      <c r="D25" s="76">
        <v>724.355</v>
      </c>
      <c r="E25" s="76">
        <v>354.437</v>
      </c>
      <c r="F25" s="76">
        <v>1294.507</v>
      </c>
    </row>
    <row r="26" spans="1:6" ht="15">
      <c r="A26" s="159"/>
      <c r="B26" s="48" t="s">
        <v>147</v>
      </c>
      <c r="C26" s="76">
        <v>157.032</v>
      </c>
      <c r="D26" s="76">
        <v>844.974</v>
      </c>
      <c r="E26" s="76">
        <v>258.859</v>
      </c>
      <c r="F26" s="76">
        <v>1260.865</v>
      </c>
    </row>
    <row r="27" spans="1:6" ht="15">
      <c r="A27" s="159"/>
      <c r="B27" s="48" t="s">
        <v>49</v>
      </c>
      <c r="C27" s="76">
        <v>24.067</v>
      </c>
      <c r="D27" s="76">
        <v>282.118</v>
      </c>
      <c r="E27" s="76">
        <v>168.292</v>
      </c>
      <c r="F27" s="76">
        <v>474.477</v>
      </c>
    </row>
    <row r="28" spans="1:6" ht="15">
      <c r="A28" s="159"/>
      <c r="B28" s="48" t="s">
        <v>50</v>
      </c>
      <c r="C28" s="76">
        <v>109.677</v>
      </c>
      <c r="D28" s="76">
        <v>689.892</v>
      </c>
      <c r="E28" s="76">
        <v>276.805</v>
      </c>
      <c r="F28" s="76">
        <v>1076.374</v>
      </c>
    </row>
    <row r="29" spans="1:6" ht="15">
      <c r="A29" s="159"/>
      <c r="B29" s="48" t="s">
        <v>148</v>
      </c>
      <c r="C29" s="76">
        <v>239.004</v>
      </c>
      <c r="D29" s="76">
        <v>597.319</v>
      </c>
      <c r="E29" s="76">
        <v>168.198</v>
      </c>
      <c r="F29" s="76">
        <v>1004.521</v>
      </c>
    </row>
    <row r="30" ht="15">
      <c r="A30" s="14"/>
    </row>
    <row r="31" spans="2:6" ht="15">
      <c r="B31" s="14"/>
      <c r="C31" s="14"/>
      <c r="D31" s="14"/>
      <c r="E31" s="14"/>
      <c r="F31" s="14"/>
    </row>
    <row r="32" spans="1:6" ht="15" customHeight="1">
      <c r="A32" s="12" t="s">
        <v>151</v>
      </c>
      <c r="B32" s="48"/>
      <c r="C32" s="48" t="s">
        <v>46</v>
      </c>
      <c r="D32" s="48" t="s">
        <v>47</v>
      </c>
      <c r="E32" s="48" t="s">
        <v>48</v>
      </c>
      <c r="F32" s="48" t="s">
        <v>52</v>
      </c>
    </row>
    <row r="33" spans="1:6" ht="13.9" customHeight="1">
      <c r="A33" s="139" t="s">
        <v>152</v>
      </c>
      <c r="B33" s="48" t="s">
        <v>142</v>
      </c>
      <c r="C33" s="76">
        <f>(C21-C7)/C21*100</f>
        <v>60.30760574728078</v>
      </c>
      <c r="D33" s="76">
        <f aca="true" t="shared" si="0" ref="D33:F33">(D21-D7)/D21*100</f>
        <v>7.445804042549612</v>
      </c>
      <c r="E33" s="76">
        <f t="shared" si="0"/>
        <v>-29.384893561495723</v>
      </c>
      <c r="F33" s="76">
        <f t="shared" si="0"/>
        <v>10.699630975492378</v>
      </c>
    </row>
    <row r="34" spans="1:6" ht="15">
      <c r="A34" s="139"/>
      <c r="B34" s="48" t="s">
        <v>143</v>
      </c>
      <c r="C34" s="76">
        <f aca="true" t="shared" si="1" ref="C34:F41">(C22-C8)/C22*100</f>
        <v>69.89578186200663</v>
      </c>
      <c r="D34" s="76">
        <f t="shared" si="1"/>
        <v>12.58587535261731</v>
      </c>
      <c r="E34" s="76">
        <f t="shared" si="1"/>
        <v>-35.155982002493644</v>
      </c>
      <c r="F34" s="76">
        <f t="shared" si="1"/>
        <v>14.339316860465123</v>
      </c>
    </row>
    <row r="35" spans="1:6" ht="15">
      <c r="A35" s="139"/>
      <c r="B35" s="48" t="s">
        <v>144</v>
      </c>
      <c r="C35" s="76">
        <f t="shared" si="1"/>
        <v>49.28698187276296</v>
      </c>
      <c r="D35" s="76">
        <f t="shared" si="1"/>
        <v>2.985559316696847</v>
      </c>
      <c r="E35" s="76">
        <f t="shared" si="1"/>
        <v>-16.674856733524365</v>
      </c>
      <c r="F35" s="76">
        <f t="shared" si="1"/>
        <v>7.158106294237439</v>
      </c>
    </row>
    <row r="36" spans="1:13" ht="15">
      <c r="A36" s="139"/>
      <c r="B36" s="48" t="s">
        <v>145</v>
      </c>
      <c r="C36" s="76">
        <f t="shared" si="1"/>
        <v>24.97263620462081</v>
      </c>
      <c r="D36" s="76">
        <f t="shared" si="1"/>
        <v>13.811035289604659</v>
      </c>
      <c r="E36" s="76">
        <f t="shared" si="1"/>
        <v>-12.394534449923034</v>
      </c>
      <c r="F36" s="76">
        <f t="shared" si="1"/>
        <v>9.149720666893105</v>
      </c>
      <c r="J36" s="129"/>
      <c r="K36" s="129"/>
      <c r="L36" s="129"/>
      <c r="M36" s="129"/>
    </row>
    <row r="37" spans="1:13" ht="15">
      <c r="A37" s="139"/>
      <c r="B37" s="48" t="s">
        <v>146</v>
      </c>
      <c r="C37" s="76">
        <f t="shared" si="1"/>
        <v>23.700692580488138</v>
      </c>
      <c r="D37" s="76">
        <f t="shared" si="1"/>
        <v>14.411493121466693</v>
      </c>
      <c r="E37" s="76">
        <f t="shared" si="1"/>
        <v>-11.298917438077858</v>
      </c>
      <c r="F37" s="76">
        <f t="shared" si="1"/>
        <v>8.91990356174205</v>
      </c>
      <c r="J37" s="129"/>
      <c r="K37" s="129"/>
      <c r="L37" s="129"/>
      <c r="M37" s="129"/>
    </row>
    <row r="38" spans="1:13" ht="15">
      <c r="A38" s="139"/>
      <c r="B38" s="48" t="s">
        <v>147</v>
      </c>
      <c r="C38" s="76">
        <f t="shared" si="1"/>
        <v>26.719428524122474</v>
      </c>
      <c r="D38" s="76">
        <f t="shared" si="1"/>
        <v>13.296292075259128</v>
      </c>
      <c r="E38" s="76">
        <f t="shared" si="1"/>
        <v>-13.894683978536584</v>
      </c>
      <c r="F38" s="76">
        <f t="shared" si="1"/>
        <v>9.385669679148833</v>
      </c>
      <c r="J38" s="129"/>
      <c r="K38" s="129"/>
      <c r="L38" s="129"/>
      <c r="M38" s="129"/>
    </row>
    <row r="39" spans="1:13" ht="15">
      <c r="A39" s="139"/>
      <c r="B39" s="48" t="s">
        <v>49</v>
      </c>
      <c r="C39" s="76">
        <f t="shared" si="1"/>
        <v>46.38132297336602</v>
      </c>
      <c r="D39" s="76">
        <f t="shared" si="1"/>
        <v>16.100102793866398</v>
      </c>
      <c r="E39" s="76">
        <f t="shared" si="1"/>
        <v>-12.333292729303826</v>
      </c>
      <c r="F39" s="76">
        <f t="shared" si="1"/>
        <v>7.551037458085422</v>
      </c>
      <c r="J39" s="129"/>
      <c r="K39" s="129"/>
      <c r="L39" s="129"/>
      <c r="M39" s="129"/>
    </row>
    <row r="40" spans="1:13" ht="15">
      <c r="A40" s="139"/>
      <c r="B40" s="48" t="s">
        <v>50</v>
      </c>
      <c r="C40" s="76">
        <f t="shared" si="1"/>
        <v>18.838989943196847</v>
      </c>
      <c r="D40" s="76">
        <f t="shared" si="1"/>
        <v>10.696757028636378</v>
      </c>
      <c r="E40" s="76">
        <f t="shared" si="1"/>
        <v>-15.273117176351578</v>
      </c>
      <c r="F40" s="76">
        <f t="shared" si="1"/>
        <v>4.847883542337518</v>
      </c>
      <c r="J40" s="129"/>
      <c r="K40" s="129"/>
      <c r="L40" s="129"/>
      <c r="M40" s="129"/>
    </row>
    <row r="41" spans="1:13" ht="15">
      <c r="A41" s="139"/>
      <c r="B41" s="48" t="s">
        <v>148</v>
      </c>
      <c r="C41" s="76">
        <f t="shared" si="1"/>
        <v>25.631524995397566</v>
      </c>
      <c r="D41" s="76">
        <f t="shared" si="1"/>
        <v>16.326824192768015</v>
      </c>
      <c r="E41" s="76">
        <f t="shared" si="1"/>
        <v>-7.719168480005706</v>
      </c>
      <c r="F41" s="76">
        <f t="shared" si="1"/>
        <v>14.514391038116667</v>
      </c>
      <c r="J41" s="129"/>
      <c r="K41" s="129"/>
      <c r="L41" s="129"/>
      <c r="M41" s="129"/>
    </row>
    <row r="43" ht="15">
      <c r="A43" s="42" t="s">
        <v>299</v>
      </c>
    </row>
  </sheetData>
  <mergeCells count="3">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2024-01-17T14:32:53Z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2024-01-15T15:15:09Z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67763183-6cc2-42c4-b673-4d9af476e885</vt:lpwstr>
  </property>
  <property fmtid="{D5CDD505-2E9C-101B-9397-08002B2CF9AE}" pid="8" name="MSIP_Label_6bd9ddd1-4d20-43f6-abfa-fc3c07406f94_ContentBits">
    <vt:lpwstr>0</vt:lpwstr>
  </property>
</Properties>
</file>