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19170" windowHeight="11670" tabRatio="692" activeTab="0"/>
  </bookViews>
  <sheets>
    <sheet name="Total sales original" sheetId="5" r:id="rId1"/>
    <sheet name="Total sales seas+work month" sheetId="6" r:id="rId2"/>
    <sheet name="Totsal sales workday" sheetId="7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<sst xmlns="http://schemas.openxmlformats.org/spreadsheetml/2006/main" count="333" uniqueCount="34">
  <si>
    <t>MAR</t>
  </si>
  <si>
    <t>RMAR</t>
  </si>
  <si>
    <t>MR</t>
  </si>
  <si>
    <t>MAXAR</t>
  </si>
  <si>
    <t xml:space="preserve">Volume indices of total sales corresponding period of previous year = 100.0 - ORIGINAL </t>
  </si>
  <si>
    <r>
      <t xml:space="preserve">Volume indices of total sales corresponding </t>
    </r>
    <r>
      <rPr>
        <sz val="11"/>
        <color rgb="FFFF0000"/>
        <rFont val="Calibri"/>
        <family val="2"/>
        <scheme val="minor"/>
      </rPr>
      <t xml:space="preserve">previous month = 100.0 </t>
    </r>
    <r>
      <rPr>
        <sz val="11"/>
        <color theme="1"/>
        <rFont val="Calibri"/>
        <family val="2"/>
        <scheme val="minor"/>
      </rPr>
      <t xml:space="preserve">- seasonally and working-day adjusted </t>
    </r>
  </si>
  <si>
    <t xml:space="preserve">Volume indices of total sales corresponding period of previous year = 100.0 - working-day adjusted </t>
  </si>
  <si>
    <t>January 2016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</si>
  <si>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</si>
  <si>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</si>
  <si>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</si>
  <si>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</si>
  <si>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</si>
  <si>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</si>
  <si>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</si>
  <si>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</si>
  <si>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</si>
  <si>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</si>
  <si>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</si>
  <si>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2017</t>
  </si>
  <si>
    <t>January 2018</t>
  </si>
  <si>
    <t>January 2019</t>
  </si>
  <si>
    <t>January 2020</t>
  </si>
  <si>
    <t>January 2021</t>
  </si>
  <si>
    <t>January 2022</t>
  </si>
  <si>
    <t>January 2023</t>
  </si>
  <si>
    <t>Period</t>
  </si>
  <si>
    <t xml:space="preserve">First release
first publication
</t>
  </si>
  <si>
    <t>Last publication</t>
  </si>
  <si>
    <t>Increase first</t>
  </si>
  <si>
    <t>Increase last</t>
  </si>
  <si>
    <t>ABS increase first</t>
  </si>
  <si>
    <t>ABS increase last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</si>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</sst>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E]yyyy/\ mmm;@"/>
    <numFmt numFmtId="165" formatCode="#,##0.0"/>
    <numFmt numFmtId="166" formatCode="#,##0.000"/>
    <numFmt numFmtId="167" formatCode="#,##0.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5" fontId="3" fillId="0" borderId="0" xfId="0" applyNumberFormat="1" applyFont="1" applyFill="1"/>
    <xf numFmtId="2" fontId="0" fillId="0" borderId="0" xfId="0" applyNumberFormat="1"/>
    <xf numFmtId="2" fontId="0" fillId="0" borderId="1" xfId="0" applyNumberFormat="1" applyBorder="1"/>
    <xf numFmtId="0" fontId="0" fillId="0" borderId="3" xfId="0" applyBorder="1"/>
    <xf numFmtId="165" fontId="3" fillId="0" borderId="1" xfId="0" applyNumberFormat="1" applyFont="1" applyFill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164" fontId="2" fillId="0" borderId="0" xfId="0" applyNumberFormat="1" applyFont="1" applyFill="1" applyAlignment="1">
      <alignment horizontal="left"/>
    </xf>
    <xf numFmtId="2" fontId="0" fillId="0" borderId="0" xfId="0" applyNumberFormat="1" applyBorder="1"/>
    <xf numFmtId="165" fontId="3" fillId="0" borderId="0" xfId="0" applyNumberFormat="1" applyFont="1" applyFill="1" applyBorder="1"/>
    <xf numFmtId="0" fontId="0" fillId="0" borderId="0" xfId="0" applyBorder="1"/>
    <xf numFmtId="0" fontId="4" fillId="0" borderId="0" xfId="0" applyFont="1" applyFill="1"/>
    <xf numFmtId="0" fontId="0" fillId="0" borderId="0" xfId="0" applyFill="1"/>
    <xf numFmtId="2" fontId="4" fillId="0" borderId="0" xfId="0" applyNumberFormat="1" applyFont="1" applyBorder="1"/>
    <xf numFmtId="165" fontId="4" fillId="0" borderId="0" xfId="0" applyNumberFormat="1" applyFont="1" applyFill="1" applyBorder="1"/>
    <xf numFmtId="4" fontId="4" fillId="0" borderId="0" xfId="0" applyNumberFormat="1" applyFont="1" applyFill="1" applyBorder="1"/>
    <xf numFmtId="0" fontId="5" fillId="0" borderId="0" xfId="0" applyFont="1"/>
    <xf numFmtId="2" fontId="4" fillId="0" borderId="0" xfId="0" applyNumberFormat="1" applyFont="1"/>
    <xf numFmtId="2" fontId="4" fillId="0" borderId="1" xfId="0" applyNumberFormat="1" applyFont="1" applyBorder="1"/>
    <xf numFmtId="2" fontId="4" fillId="0" borderId="0" xfId="0" applyNumberFormat="1" applyFont="1" applyFill="1"/>
    <xf numFmtId="165" fontId="4" fillId="0" borderId="0" xfId="0" applyNumberFormat="1" applyFont="1" applyFill="1"/>
    <xf numFmtId="165" fontId="4" fillId="0" borderId="1" xfId="0" applyNumberFormat="1" applyFont="1" applyFill="1" applyBorder="1"/>
    <xf numFmtId="4" fontId="4" fillId="0" borderId="0" xfId="0" applyNumberFormat="1" applyFont="1" applyFill="1"/>
    <xf numFmtId="4" fontId="4" fillId="0" borderId="1" xfId="0" applyNumberFormat="1" applyFont="1" applyFill="1" applyBorder="1"/>
    <xf numFmtId="166" fontId="0" fillId="0" borderId="0" xfId="0" applyNumberFormat="1"/>
    <xf numFmtId="167" fontId="0" fillId="0" borderId="0" xfId="0" applyNumberFormat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11"/>
  <sheetViews>
    <sheetView tabSelected="1" workbookViewId="0" topLeftCell="A1">
      <selection activeCell="C29" sqref="C29"/>
    </sheetView>
  </sheetViews>
  <sheetFormatPr defaultColWidth="9.140625" defaultRowHeight="15"/>
  <cols>
    <col min="1" max="1" width="11.140625" style="0" customWidth="1"/>
    <col min="2" max="2" width="20.140625" style="0" customWidth="1"/>
    <col min="3" max="3" width="18.57421875" style="0" customWidth="1"/>
    <col min="4" max="4" width="15.57421875" style="0" customWidth="1"/>
    <col min="5" max="5" width="17.28125" style="0" customWidth="1"/>
    <col min="6" max="6" width="17.7109375" style="0" customWidth="1"/>
    <col min="7" max="7" width="17.8515625" style="0" customWidth="1"/>
    <col min="10" max="13" width="7.7109375" style="0" customWidth="1"/>
  </cols>
  <sheetData>
    <row r="1" spans="1:8" ht="30" customHeight="1">
      <c r="A1" s="32" t="s">
        <v>4</v>
      </c>
      <c r="B1" s="32"/>
      <c r="C1" s="32"/>
      <c r="D1" s="32"/>
      <c r="E1" s="32"/>
      <c r="F1" s="18"/>
      <c r="H1" s="18"/>
    </row>
    <row r="2" spans="1:9" ht="45" customHeight="1">
      <c r="A2" s="7" t="s">
        <v>26</v>
      </c>
      <c r="B2" s="9" t="s">
        <v>27</v>
      </c>
      <c r="C2" s="10" t="s">
        <v>28</v>
      </c>
      <c r="D2" s="10" t="s">
        <v>29</v>
      </c>
      <c r="E2" s="10" t="s">
        <v>30</v>
      </c>
      <c r="F2" s="10" t="s">
        <v>31</v>
      </c>
      <c r="G2" s="10" t="s">
        <v>32</v>
      </c>
      <c r="I2" s="18"/>
    </row>
    <row r="3" spans="1:9" ht="15">
      <c r="A3" s="1" t="s">
        <v>7</v>
      </c>
      <c r="B3" s="5">
        <v>100.08871535978541</v>
      </c>
      <c r="C3" s="4">
        <v>99.45615345453008</v>
      </c>
      <c r="D3" s="5">
        <f>B3-100</f>
        <v>0.0887153597854109</v>
      </c>
      <c r="E3" s="5">
        <f>C3-100</f>
        <v>-0.5438465454699184</v>
      </c>
      <c r="F3" s="5">
        <f>ABS(D3)</f>
        <v>0.0887153597854109</v>
      </c>
      <c r="G3" s="5">
        <f>ABS(E3)</f>
        <v>0.5438465454699184</v>
      </c>
      <c r="H3" s="5">
        <f>+C3-B3</f>
        <v>-0.6325619052553293</v>
      </c>
      <c r="I3" s="5">
        <f>ABS(H3)</f>
        <v>0.6325619052553293</v>
      </c>
    </row>
    <row r="4" spans="1:13" ht="15">
      <c r="A4" s="1" t="s">
        <v>8</v>
      </c>
      <c r="B4" s="5">
        <v>106.12825462024406</v>
      </c>
      <c r="C4" s="4">
        <v>105.51758479852755</v>
      </c>
      <c r="D4" s="5">
        <f aca="true" t="shared" si="0" ref="D4:E50">B4-100</f>
        <v>6.128254620244064</v>
      </c>
      <c r="E4" s="5">
        <f t="shared" si="0"/>
        <v>5.517584798527551</v>
      </c>
      <c r="F4" s="5">
        <f aca="true" t="shared" si="1" ref="F4:G99">ABS(D4)</f>
        <v>6.128254620244064</v>
      </c>
      <c r="G4" s="5">
        <f t="shared" si="1"/>
        <v>5.517584798527551</v>
      </c>
      <c r="H4" s="5">
        <f aca="true" t="shared" si="2" ref="H4:H50">+C4-B4</f>
        <v>-0.6106698217165132</v>
      </c>
      <c r="I4" s="5">
        <f aca="true" t="shared" si="3" ref="I4:I50">ABS(H4)</f>
        <v>0.6106698217165132</v>
      </c>
      <c r="L4" t="s">
        <v>0</v>
      </c>
      <c r="M4" s="5">
        <f>AVERAGE($I$3:$I$98)</f>
        <v>0.2990874670125209</v>
      </c>
    </row>
    <row r="5" spans="1:13" ht="15">
      <c r="A5" s="1" t="s">
        <v>9</v>
      </c>
      <c r="B5" s="5">
        <v>95.22778886784009</v>
      </c>
      <c r="C5" s="4">
        <v>94.19024733708808</v>
      </c>
      <c r="D5" s="5">
        <f t="shared" si="0"/>
        <v>-4.77221113215991</v>
      </c>
      <c r="E5" s="5">
        <f t="shared" si="0"/>
        <v>-5.809752662911919</v>
      </c>
      <c r="F5" s="5">
        <f t="shared" si="1"/>
        <v>4.77221113215991</v>
      </c>
      <c r="G5" s="5">
        <f t="shared" si="1"/>
        <v>5.809752662911919</v>
      </c>
      <c r="H5" s="5">
        <f t="shared" si="2"/>
        <v>-1.0375415307520086</v>
      </c>
      <c r="I5" s="5">
        <f t="shared" si="3"/>
        <v>1.0375415307520086</v>
      </c>
      <c r="L5" t="s">
        <v>1</v>
      </c>
      <c r="M5" s="5">
        <f>SUM(I3:I98)/SUM(G3:G98)</f>
        <v>0.04212787171781468</v>
      </c>
    </row>
    <row r="6" spans="1:13" ht="15">
      <c r="A6" s="1" t="s">
        <v>10</v>
      </c>
      <c r="B6" s="5">
        <v>103.56021783249993</v>
      </c>
      <c r="C6" s="4">
        <v>102.89581827739633</v>
      </c>
      <c r="D6" s="5">
        <f t="shared" si="0"/>
        <v>3.56021783249993</v>
      </c>
      <c r="E6" s="5">
        <f t="shared" si="0"/>
        <v>2.89581827739633</v>
      </c>
      <c r="F6" s="5">
        <f t="shared" si="1"/>
        <v>3.56021783249993</v>
      </c>
      <c r="G6" s="5">
        <f t="shared" si="1"/>
        <v>2.89581827739633</v>
      </c>
      <c r="H6" s="5">
        <f t="shared" si="2"/>
        <v>-0.6643995551035999</v>
      </c>
      <c r="I6" s="5">
        <f t="shared" si="3"/>
        <v>0.6643995551035999</v>
      </c>
      <c r="L6" t="s">
        <v>2</v>
      </c>
      <c r="M6" s="5">
        <f>AVERAGE($H$3:$H$98)</f>
        <v>0.0003142365044013218</v>
      </c>
    </row>
    <row r="7" spans="1:13" ht="15">
      <c r="A7" s="1" t="s">
        <v>11</v>
      </c>
      <c r="B7" s="5">
        <v>107.4681275087752</v>
      </c>
      <c r="C7" s="4">
        <v>107.19034967380188</v>
      </c>
      <c r="D7" s="5">
        <f t="shared" si="0"/>
        <v>7.468127508775197</v>
      </c>
      <c r="E7" s="5">
        <f t="shared" si="0"/>
        <v>7.190349673801876</v>
      </c>
      <c r="F7" s="5">
        <f t="shared" si="1"/>
        <v>7.468127508775197</v>
      </c>
      <c r="G7" s="5">
        <f t="shared" si="1"/>
        <v>7.190349673801876</v>
      </c>
      <c r="H7" s="5">
        <f t="shared" si="2"/>
        <v>-0.2777778349733211</v>
      </c>
      <c r="I7" s="5">
        <f t="shared" si="3"/>
        <v>0.2777778349733211</v>
      </c>
      <c r="L7" t="s">
        <v>3</v>
      </c>
      <c r="M7" s="5">
        <f>MAX(I3:I98)</f>
        <v>2.1409601844059267</v>
      </c>
    </row>
    <row r="8" spans="1:9" ht="15">
      <c r="A8" s="2" t="s">
        <v>12</v>
      </c>
      <c r="B8" s="5">
        <v>98.07844007939102</v>
      </c>
      <c r="C8" s="4">
        <v>97.98292984031724</v>
      </c>
      <c r="D8" s="5">
        <f t="shared" si="0"/>
        <v>-1.9215599206089848</v>
      </c>
      <c r="E8" s="5">
        <f t="shared" si="0"/>
        <v>-2.01707015968276</v>
      </c>
      <c r="F8" s="5">
        <f t="shared" si="1"/>
        <v>1.9215599206089848</v>
      </c>
      <c r="G8" s="5">
        <f t="shared" si="1"/>
        <v>2.01707015968276</v>
      </c>
      <c r="H8" s="5">
        <f t="shared" si="2"/>
        <v>-0.09551023907377498</v>
      </c>
      <c r="I8" s="5">
        <f t="shared" si="3"/>
        <v>0.09551023907377498</v>
      </c>
    </row>
    <row r="9" spans="1:9" ht="15">
      <c r="A9" s="1" t="s">
        <v>13</v>
      </c>
      <c r="B9" s="5">
        <v>94.74810438491966</v>
      </c>
      <c r="C9" s="4">
        <v>94.73788875691443</v>
      </c>
      <c r="D9" s="5">
        <f t="shared" si="0"/>
        <v>-5.251895615080343</v>
      </c>
      <c r="E9" s="5">
        <f t="shared" si="0"/>
        <v>-5.26211124308557</v>
      </c>
      <c r="F9" s="5">
        <f t="shared" si="1"/>
        <v>5.251895615080343</v>
      </c>
      <c r="G9" s="5">
        <f t="shared" si="1"/>
        <v>5.26211124308557</v>
      </c>
      <c r="H9" s="5">
        <f t="shared" si="2"/>
        <v>-0.010215628005227018</v>
      </c>
      <c r="I9" s="5">
        <f t="shared" si="3"/>
        <v>0.010215628005227018</v>
      </c>
    </row>
    <row r="10" spans="1:9" ht="15">
      <c r="A10" s="1" t="s">
        <v>14</v>
      </c>
      <c r="B10" s="5">
        <v>108.18055109672767</v>
      </c>
      <c r="C10" s="4">
        <v>108.061910268807</v>
      </c>
      <c r="D10" s="5">
        <f t="shared" si="0"/>
        <v>8.180551096727669</v>
      </c>
      <c r="E10" s="5">
        <f t="shared" si="0"/>
        <v>8.061910268806997</v>
      </c>
      <c r="F10" s="5">
        <f t="shared" si="1"/>
        <v>8.180551096727669</v>
      </c>
      <c r="G10" s="5">
        <f t="shared" si="1"/>
        <v>8.061910268806997</v>
      </c>
      <c r="H10" s="5">
        <f t="shared" si="2"/>
        <v>-0.11864082792067165</v>
      </c>
      <c r="I10" s="5">
        <f t="shared" si="3"/>
        <v>0.11864082792067165</v>
      </c>
    </row>
    <row r="11" spans="1:9" ht="15">
      <c r="A11" s="1" t="s">
        <v>15</v>
      </c>
      <c r="B11" s="5">
        <v>96.03688202935182</v>
      </c>
      <c r="C11" s="4">
        <v>96.30484688179004</v>
      </c>
      <c r="D11" s="5">
        <f t="shared" si="0"/>
        <v>-3.9631179706481845</v>
      </c>
      <c r="E11" s="5">
        <f t="shared" si="0"/>
        <v>-3.6951531182099586</v>
      </c>
      <c r="F11" s="5">
        <f t="shared" si="1"/>
        <v>3.9631179706481845</v>
      </c>
      <c r="G11" s="5">
        <f t="shared" si="1"/>
        <v>3.6951531182099586</v>
      </c>
      <c r="H11" s="5">
        <f t="shared" si="2"/>
        <v>0.2679648524382259</v>
      </c>
      <c r="I11" s="5">
        <f t="shared" si="3"/>
        <v>0.2679648524382259</v>
      </c>
    </row>
    <row r="12" spans="1:9" ht="15">
      <c r="A12" s="1" t="s">
        <v>16</v>
      </c>
      <c r="B12" s="5">
        <v>95.11371925721807</v>
      </c>
      <c r="C12" s="4">
        <v>94.93586215634157</v>
      </c>
      <c r="D12" s="5">
        <f t="shared" si="0"/>
        <v>-4.886280742781935</v>
      </c>
      <c r="E12" s="5">
        <f t="shared" si="0"/>
        <v>-5.064137843658429</v>
      </c>
      <c r="F12" s="5">
        <f t="shared" si="1"/>
        <v>4.886280742781935</v>
      </c>
      <c r="G12" s="5">
        <f t="shared" si="1"/>
        <v>5.064137843658429</v>
      </c>
      <c r="H12" s="5">
        <f t="shared" si="2"/>
        <v>-0.1778571008764942</v>
      </c>
      <c r="I12" s="5">
        <f t="shared" si="3"/>
        <v>0.1778571008764942</v>
      </c>
    </row>
    <row r="13" spans="1:9" ht="15">
      <c r="A13" s="1" t="s">
        <v>17</v>
      </c>
      <c r="B13" s="5">
        <v>100.88481233464111</v>
      </c>
      <c r="C13" s="4">
        <v>100.9817105926264</v>
      </c>
      <c r="D13" s="5">
        <f t="shared" si="0"/>
        <v>0.8848123346411114</v>
      </c>
      <c r="E13" s="5">
        <f t="shared" si="0"/>
        <v>0.9817105926263991</v>
      </c>
      <c r="F13" s="5">
        <f t="shared" si="1"/>
        <v>0.8848123346411114</v>
      </c>
      <c r="G13" s="5">
        <f t="shared" si="1"/>
        <v>0.9817105926263991</v>
      </c>
      <c r="H13" s="5">
        <f t="shared" si="2"/>
        <v>0.09689825798528773</v>
      </c>
      <c r="I13" s="5">
        <f t="shared" si="3"/>
        <v>0.09689825798528773</v>
      </c>
    </row>
    <row r="14" spans="1:15" ht="15.75" thickBot="1">
      <c r="A14" s="3" t="s">
        <v>18</v>
      </c>
      <c r="B14" s="6">
        <v>99.0419885994172</v>
      </c>
      <c r="C14" s="8">
        <v>99.16984391795661</v>
      </c>
      <c r="D14" s="6">
        <f t="shared" si="0"/>
        <v>-0.9580114005828051</v>
      </c>
      <c r="E14" s="6">
        <f t="shared" si="0"/>
        <v>-0.8301560820433878</v>
      </c>
      <c r="F14" s="6">
        <f t="shared" si="1"/>
        <v>0.9580114005828051</v>
      </c>
      <c r="G14" s="6">
        <f t="shared" si="1"/>
        <v>0.8301560820433878</v>
      </c>
      <c r="H14" s="6">
        <f t="shared" si="2"/>
        <v>0.12785531853941734</v>
      </c>
      <c r="I14" s="6">
        <f t="shared" si="3"/>
        <v>0.12785531853941734</v>
      </c>
      <c r="O14" s="16"/>
    </row>
    <row r="15" spans="1:15" ht="15">
      <c r="A15" s="1" t="s">
        <v>19</v>
      </c>
      <c r="B15" s="5">
        <v>108.18179095169647</v>
      </c>
      <c r="C15" s="4">
        <v>108.98777502570091</v>
      </c>
      <c r="D15" s="5">
        <f t="shared" si="0"/>
        <v>8.18179095169647</v>
      </c>
      <c r="E15" s="5">
        <f t="shared" si="0"/>
        <v>8.987775025700913</v>
      </c>
      <c r="F15" s="5">
        <f t="shared" si="1"/>
        <v>8.18179095169647</v>
      </c>
      <c r="G15" s="5">
        <f t="shared" si="1"/>
        <v>8.987775025700913</v>
      </c>
      <c r="H15" s="5">
        <f t="shared" si="2"/>
        <v>0.8059840740044422</v>
      </c>
      <c r="I15" s="5">
        <f t="shared" si="3"/>
        <v>0.8059840740044422</v>
      </c>
      <c r="O15" s="16"/>
    </row>
    <row r="16" spans="1:15" ht="15">
      <c r="A16" s="1" t="s">
        <v>8</v>
      </c>
      <c r="B16" s="5">
        <v>101.06800116228199</v>
      </c>
      <c r="C16" s="4">
        <v>101.4038449931569</v>
      </c>
      <c r="D16" s="5">
        <f t="shared" si="0"/>
        <v>1.0680011622819876</v>
      </c>
      <c r="E16" s="5">
        <f t="shared" si="0"/>
        <v>1.4038449931568948</v>
      </c>
      <c r="F16" s="5">
        <f t="shared" si="1"/>
        <v>1.0680011622819876</v>
      </c>
      <c r="G16" s="5">
        <f t="shared" si="1"/>
        <v>1.4038449931568948</v>
      </c>
      <c r="H16" s="5">
        <f t="shared" si="2"/>
        <v>0.3358438308749072</v>
      </c>
      <c r="I16" s="5">
        <f t="shared" si="3"/>
        <v>0.3358438308749072</v>
      </c>
      <c r="O16" s="16"/>
    </row>
    <row r="17" spans="1:15" ht="15">
      <c r="A17" s="1" t="s">
        <v>9</v>
      </c>
      <c r="B17" s="5">
        <v>110.31025193563451</v>
      </c>
      <c r="C17" s="4">
        <v>109.54969053098291</v>
      </c>
      <c r="D17" s="5">
        <f t="shared" si="0"/>
        <v>10.310251935634511</v>
      </c>
      <c r="E17" s="5">
        <f t="shared" si="0"/>
        <v>9.549690530982915</v>
      </c>
      <c r="F17" s="5">
        <f t="shared" si="1"/>
        <v>10.310251935634511</v>
      </c>
      <c r="G17" s="5">
        <f t="shared" si="1"/>
        <v>9.549690530982915</v>
      </c>
      <c r="H17" s="5">
        <f t="shared" si="2"/>
        <v>-0.7605614046515967</v>
      </c>
      <c r="I17" s="5">
        <f t="shared" si="3"/>
        <v>0.7605614046515967</v>
      </c>
      <c r="O17" s="16"/>
    </row>
    <row r="18" spans="1:15" ht="15">
      <c r="A18" s="1" t="s">
        <v>10</v>
      </c>
      <c r="B18" s="5">
        <v>96.83845665692746</v>
      </c>
      <c r="C18" s="4">
        <v>97.08999116548146</v>
      </c>
      <c r="D18" s="5">
        <f t="shared" si="0"/>
        <v>-3.1615433430725375</v>
      </c>
      <c r="E18" s="5">
        <f t="shared" si="0"/>
        <v>-2.9100088345185355</v>
      </c>
      <c r="F18" s="5">
        <f t="shared" si="1"/>
        <v>3.1615433430725375</v>
      </c>
      <c r="G18" s="5">
        <f t="shared" si="1"/>
        <v>2.9100088345185355</v>
      </c>
      <c r="H18" s="5">
        <f t="shared" si="2"/>
        <v>0.25153450855400195</v>
      </c>
      <c r="I18" s="5">
        <f t="shared" si="3"/>
        <v>0.25153450855400195</v>
      </c>
      <c r="O18" s="16"/>
    </row>
    <row r="19" spans="1:15" ht="15">
      <c r="A19" s="1" t="s">
        <v>11</v>
      </c>
      <c r="B19" s="5">
        <v>109.30886993944762</v>
      </c>
      <c r="C19" s="4">
        <v>109.64211664233399</v>
      </c>
      <c r="D19" s="5">
        <f t="shared" si="0"/>
        <v>9.308869939447618</v>
      </c>
      <c r="E19" s="5">
        <f t="shared" si="0"/>
        <v>9.642116642333988</v>
      </c>
      <c r="F19" s="5">
        <f t="shared" si="1"/>
        <v>9.308869939447618</v>
      </c>
      <c r="G19" s="5">
        <f t="shared" si="1"/>
        <v>9.642116642333988</v>
      </c>
      <c r="H19" s="5">
        <f t="shared" si="2"/>
        <v>0.33324670288637037</v>
      </c>
      <c r="I19" s="5">
        <f t="shared" si="3"/>
        <v>0.33324670288637037</v>
      </c>
      <c r="O19" s="16"/>
    </row>
    <row r="20" spans="1:15" ht="15">
      <c r="A20" s="2" t="s">
        <v>12</v>
      </c>
      <c r="B20" s="5">
        <v>103.94763730121701</v>
      </c>
      <c r="C20" s="4">
        <v>103.26483044620183</v>
      </c>
      <c r="D20" s="5">
        <f t="shared" si="0"/>
        <v>3.9476373012170143</v>
      </c>
      <c r="E20" s="5">
        <f t="shared" si="0"/>
        <v>3.2648304462018274</v>
      </c>
      <c r="F20" s="5">
        <f t="shared" si="1"/>
        <v>3.9476373012170143</v>
      </c>
      <c r="G20" s="5">
        <f t="shared" si="1"/>
        <v>3.2648304462018274</v>
      </c>
      <c r="H20" s="5">
        <f t="shared" si="2"/>
        <v>-0.6828068550151869</v>
      </c>
      <c r="I20" s="5">
        <f t="shared" si="3"/>
        <v>0.6828068550151869</v>
      </c>
      <c r="O20" s="16"/>
    </row>
    <row r="21" spans="1:15" ht="15">
      <c r="A21" s="1" t="s">
        <v>13</v>
      </c>
      <c r="B21" s="5">
        <v>101.49998289976384</v>
      </c>
      <c r="C21" s="4">
        <v>101.43937295338796</v>
      </c>
      <c r="D21" s="5">
        <f t="shared" si="0"/>
        <v>1.499982899763836</v>
      </c>
      <c r="E21" s="5">
        <f t="shared" si="0"/>
        <v>1.4393729533879593</v>
      </c>
      <c r="F21" s="5">
        <f t="shared" si="1"/>
        <v>1.499982899763836</v>
      </c>
      <c r="G21" s="5">
        <f t="shared" si="1"/>
        <v>1.4393729533879593</v>
      </c>
      <c r="H21" s="5">
        <f t="shared" si="2"/>
        <v>-0.06060994637587669</v>
      </c>
      <c r="I21" s="5">
        <f t="shared" si="3"/>
        <v>0.06060994637587669</v>
      </c>
      <c r="O21" s="16"/>
    </row>
    <row r="22" spans="1:15" ht="15">
      <c r="A22" s="1" t="s">
        <v>14</v>
      </c>
      <c r="B22" s="5">
        <v>107.43235955026292</v>
      </c>
      <c r="C22" s="4">
        <v>107.13817883917085</v>
      </c>
      <c r="D22" s="5">
        <f t="shared" si="0"/>
        <v>7.432359550262916</v>
      </c>
      <c r="E22" s="5">
        <f t="shared" si="0"/>
        <v>7.138178839170848</v>
      </c>
      <c r="F22" s="5">
        <f t="shared" si="1"/>
        <v>7.432359550262916</v>
      </c>
      <c r="G22" s="5">
        <f t="shared" si="1"/>
        <v>7.138178839170848</v>
      </c>
      <c r="H22" s="5">
        <f t="shared" si="2"/>
        <v>-0.2941807110920678</v>
      </c>
      <c r="I22" s="5">
        <f t="shared" si="3"/>
        <v>0.2941807110920678</v>
      </c>
      <c r="O22" s="16"/>
    </row>
    <row r="23" spans="1:15" ht="15">
      <c r="A23" s="1" t="s">
        <v>15</v>
      </c>
      <c r="B23" s="5">
        <v>106.00414893312839</v>
      </c>
      <c r="C23" s="4">
        <v>105.70742745104147</v>
      </c>
      <c r="D23" s="5">
        <f t="shared" si="0"/>
        <v>6.004148933128391</v>
      </c>
      <c r="E23" s="5">
        <f t="shared" si="0"/>
        <v>5.707427451041468</v>
      </c>
      <c r="F23" s="5">
        <f t="shared" si="1"/>
        <v>6.004148933128391</v>
      </c>
      <c r="G23" s="5">
        <f t="shared" si="1"/>
        <v>5.707427451041468</v>
      </c>
      <c r="H23" s="5">
        <f t="shared" si="2"/>
        <v>-0.29672148208692306</v>
      </c>
      <c r="I23" s="5">
        <f t="shared" si="3"/>
        <v>0.29672148208692306</v>
      </c>
      <c r="O23" s="16"/>
    </row>
    <row r="24" spans="1:15" ht="15">
      <c r="A24" s="1" t="s">
        <v>16</v>
      </c>
      <c r="B24" s="5">
        <v>108.13157919658963</v>
      </c>
      <c r="C24" s="4">
        <v>107.97062809838451</v>
      </c>
      <c r="D24" s="5">
        <f t="shared" si="0"/>
        <v>8.131579196589627</v>
      </c>
      <c r="E24" s="5">
        <f t="shared" si="0"/>
        <v>7.970628098384509</v>
      </c>
      <c r="F24" s="5">
        <f t="shared" si="1"/>
        <v>8.131579196589627</v>
      </c>
      <c r="G24" s="5">
        <f t="shared" si="1"/>
        <v>7.970628098384509</v>
      </c>
      <c r="H24" s="5">
        <f t="shared" si="2"/>
        <v>-0.16095109820511766</v>
      </c>
      <c r="I24" s="5">
        <f t="shared" si="3"/>
        <v>0.16095109820511766</v>
      </c>
      <c r="O24" s="16"/>
    </row>
    <row r="25" spans="1:15" ht="15">
      <c r="A25" s="1" t="s">
        <v>17</v>
      </c>
      <c r="B25" s="5">
        <v>103.17865472574881</v>
      </c>
      <c r="C25" s="4">
        <v>103.07324420987914</v>
      </c>
      <c r="D25" s="5">
        <f t="shared" si="0"/>
        <v>3.178654725748814</v>
      </c>
      <c r="E25" s="5">
        <f t="shared" si="0"/>
        <v>3.0732442098791353</v>
      </c>
      <c r="F25" s="5">
        <f t="shared" si="1"/>
        <v>3.178654725748814</v>
      </c>
      <c r="G25" s="5">
        <f t="shared" si="1"/>
        <v>3.0732442098791353</v>
      </c>
      <c r="H25" s="5">
        <f t="shared" si="2"/>
        <v>-0.10541051586967853</v>
      </c>
      <c r="I25" s="5">
        <f t="shared" si="3"/>
        <v>0.10541051586967853</v>
      </c>
      <c r="O25" s="16"/>
    </row>
    <row r="26" spans="1:15" ht="15.75" thickBot="1">
      <c r="A26" s="3" t="s">
        <v>18</v>
      </c>
      <c r="B26" s="6">
        <v>98.61496825191853</v>
      </c>
      <c r="C26" s="8">
        <v>98.36383751805937</v>
      </c>
      <c r="D26" s="6">
        <f t="shared" si="0"/>
        <v>-1.3850317480814738</v>
      </c>
      <c r="E26" s="6">
        <f t="shared" si="0"/>
        <v>-1.6361624819406302</v>
      </c>
      <c r="F26" s="6">
        <f t="shared" si="1"/>
        <v>1.3850317480814738</v>
      </c>
      <c r="G26" s="6">
        <f t="shared" si="1"/>
        <v>1.6361624819406302</v>
      </c>
      <c r="H26" s="6">
        <f t="shared" si="2"/>
        <v>-0.2511307338591564</v>
      </c>
      <c r="I26" s="6">
        <f t="shared" si="3"/>
        <v>0.2511307338591564</v>
      </c>
      <c r="O26" s="16"/>
    </row>
    <row r="27" spans="1:15" ht="15">
      <c r="A27" s="1" t="s">
        <v>20</v>
      </c>
      <c r="B27" s="5">
        <v>103.19678213469497</v>
      </c>
      <c r="C27" s="4">
        <v>103.34280180854061</v>
      </c>
      <c r="D27" s="5">
        <f t="shared" si="0"/>
        <v>3.1967821346949705</v>
      </c>
      <c r="E27" s="5">
        <f t="shared" si="0"/>
        <v>3.3428018085406137</v>
      </c>
      <c r="F27" s="5">
        <f t="shared" si="1"/>
        <v>3.1967821346949705</v>
      </c>
      <c r="G27" s="5">
        <f t="shared" si="1"/>
        <v>3.3428018085406137</v>
      </c>
      <c r="H27" s="5">
        <f t="shared" si="2"/>
        <v>0.14601967384564318</v>
      </c>
      <c r="I27" s="5">
        <f t="shared" si="3"/>
        <v>0.14601967384564318</v>
      </c>
      <c r="O27" s="16"/>
    </row>
    <row r="28" spans="1:15" ht="15">
      <c r="A28" s="1" t="s">
        <v>8</v>
      </c>
      <c r="B28" s="5">
        <v>103.28778435380394</v>
      </c>
      <c r="C28" s="4">
        <v>103.35085274705919</v>
      </c>
      <c r="D28" s="5">
        <f t="shared" si="0"/>
        <v>3.287784353803943</v>
      </c>
      <c r="E28" s="5">
        <f t="shared" si="0"/>
        <v>3.350852747059193</v>
      </c>
      <c r="F28" s="5">
        <f t="shared" si="1"/>
        <v>3.287784353803943</v>
      </c>
      <c r="G28" s="5">
        <f t="shared" si="1"/>
        <v>3.350852747059193</v>
      </c>
      <c r="H28" s="5">
        <f t="shared" si="2"/>
        <v>0.06306839325525004</v>
      </c>
      <c r="I28" s="5">
        <f t="shared" si="3"/>
        <v>0.06306839325525004</v>
      </c>
      <c r="O28" s="16"/>
    </row>
    <row r="29" spans="1:15" ht="15">
      <c r="A29" s="1" t="s">
        <v>9</v>
      </c>
      <c r="B29" s="5">
        <v>99.9620315524882</v>
      </c>
      <c r="C29" s="4">
        <v>100.98645179231136</v>
      </c>
      <c r="D29" s="5">
        <f t="shared" si="0"/>
        <v>-0.03796844751180117</v>
      </c>
      <c r="E29" s="5">
        <f t="shared" si="0"/>
        <v>0.9864517923113567</v>
      </c>
      <c r="F29" s="5">
        <f t="shared" si="1"/>
        <v>0.03796844751180117</v>
      </c>
      <c r="G29" s="5">
        <f t="shared" si="1"/>
        <v>0.9864517923113567</v>
      </c>
      <c r="H29" s="5">
        <f t="shared" si="2"/>
        <v>1.0244202398231579</v>
      </c>
      <c r="I29" s="5">
        <f t="shared" si="3"/>
        <v>1.0244202398231579</v>
      </c>
      <c r="O29" s="16"/>
    </row>
    <row r="30" spans="1:15" ht="15">
      <c r="A30" s="1" t="s">
        <v>10</v>
      </c>
      <c r="B30" s="5">
        <v>107.62192106747415</v>
      </c>
      <c r="C30" s="4">
        <v>107.28692018269943</v>
      </c>
      <c r="D30" s="5">
        <f t="shared" si="0"/>
        <v>7.6219210674741475</v>
      </c>
      <c r="E30" s="5">
        <f t="shared" si="0"/>
        <v>7.286920182699433</v>
      </c>
      <c r="F30" s="5">
        <f t="shared" si="1"/>
        <v>7.6219210674741475</v>
      </c>
      <c r="G30" s="5">
        <f t="shared" si="1"/>
        <v>7.286920182699433</v>
      </c>
      <c r="H30" s="5">
        <f t="shared" si="2"/>
        <v>-0.3350008847747148</v>
      </c>
      <c r="I30" s="5">
        <f t="shared" si="3"/>
        <v>0.3350008847747148</v>
      </c>
      <c r="O30" s="16"/>
    </row>
    <row r="31" spans="1:15" ht="15">
      <c r="A31" s="1" t="s">
        <v>11</v>
      </c>
      <c r="B31" s="5">
        <v>99.66069949075111</v>
      </c>
      <c r="C31" s="4">
        <v>99.59659845390065</v>
      </c>
      <c r="D31" s="5">
        <f t="shared" si="0"/>
        <v>-0.33930050924888633</v>
      </c>
      <c r="E31" s="5">
        <f t="shared" si="0"/>
        <v>-0.40340154609934586</v>
      </c>
      <c r="F31" s="5">
        <f t="shared" si="1"/>
        <v>0.33930050924888633</v>
      </c>
      <c r="G31" s="5">
        <f t="shared" si="1"/>
        <v>0.40340154609934586</v>
      </c>
      <c r="H31" s="5">
        <f t="shared" si="2"/>
        <v>-0.06410103685045954</v>
      </c>
      <c r="I31" s="5">
        <f t="shared" si="3"/>
        <v>0.06410103685045954</v>
      </c>
      <c r="O31" s="16"/>
    </row>
    <row r="32" spans="1:15" ht="15">
      <c r="A32" s="2" t="s">
        <v>12</v>
      </c>
      <c r="B32" s="5">
        <v>104.07740130131108</v>
      </c>
      <c r="C32" s="4">
        <v>104.07730278196607</v>
      </c>
      <c r="D32" s="5">
        <f t="shared" si="0"/>
        <v>4.077401301311085</v>
      </c>
      <c r="E32" s="5">
        <f t="shared" si="0"/>
        <v>4.077302781966068</v>
      </c>
      <c r="F32" s="5">
        <f t="shared" si="1"/>
        <v>4.077401301311085</v>
      </c>
      <c r="G32" s="5">
        <f t="shared" si="1"/>
        <v>4.077302781966068</v>
      </c>
      <c r="H32" s="5">
        <f t="shared" si="2"/>
        <v>-9.851934501625692E-05</v>
      </c>
      <c r="I32" s="5">
        <f t="shared" si="3"/>
        <v>9.851934501625692E-05</v>
      </c>
      <c r="O32" s="16"/>
    </row>
    <row r="33" spans="1:15" ht="15">
      <c r="A33" s="1" t="s">
        <v>13</v>
      </c>
      <c r="B33" s="5">
        <v>105.48236686301888</v>
      </c>
      <c r="C33" s="4">
        <v>105.10628145342665</v>
      </c>
      <c r="D33" s="5">
        <f t="shared" si="0"/>
        <v>5.482366863018882</v>
      </c>
      <c r="E33" s="5">
        <f t="shared" si="0"/>
        <v>5.1062814534266465</v>
      </c>
      <c r="F33" s="5">
        <f t="shared" si="1"/>
        <v>5.482366863018882</v>
      </c>
      <c r="G33" s="5">
        <f t="shared" si="1"/>
        <v>5.1062814534266465</v>
      </c>
      <c r="H33" s="5">
        <f t="shared" si="2"/>
        <v>-0.37608540959223546</v>
      </c>
      <c r="I33" s="5">
        <f t="shared" si="3"/>
        <v>0.37608540959223546</v>
      </c>
      <c r="O33" s="16"/>
    </row>
    <row r="34" spans="1:15" ht="15">
      <c r="A34" s="1" t="s">
        <v>14</v>
      </c>
      <c r="B34" s="5">
        <v>101.8028816675945</v>
      </c>
      <c r="C34" s="4">
        <v>101.52253072467754</v>
      </c>
      <c r="D34" s="5">
        <f t="shared" si="0"/>
        <v>1.8028816675945052</v>
      </c>
      <c r="E34" s="5">
        <f t="shared" si="0"/>
        <v>1.5225307246775373</v>
      </c>
      <c r="F34" s="5">
        <f t="shared" si="1"/>
        <v>1.8028816675945052</v>
      </c>
      <c r="G34" s="5">
        <f t="shared" si="1"/>
        <v>1.5225307246775373</v>
      </c>
      <c r="H34" s="5">
        <f t="shared" si="2"/>
        <v>-0.28035094291696794</v>
      </c>
      <c r="I34" s="5">
        <f t="shared" si="3"/>
        <v>0.28035094291696794</v>
      </c>
      <c r="O34" s="16"/>
    </row>
    <row r="35" spans="1:15" ht="15">
      <c r="A35" s="1" t="s">
        <v>15</v>
      </c>
      <c r="B35" s="5">
        <v>97.31644761550675</v>
      </c>
      <c r="C35" s="4">
        <v>97.1417041116735</v>
      </c>
      <c r="D35" s="5">
        <f t="shared" si="0"/>
        <v>-2.683552384493254</v>
      </c>
      <c r="E35" s="5">
        <f t="shared" si="0"/>
        <v>-2.858295888326495</v>
      </c>
      <c r="F35" s="5">
        <f t="shared" si="1"/>
        <v>2.683552384493254</v>
      </c>
      <c r="G35" s="5">
        <f t="shared" si="1"/>
        <v>2.858295888326495</v>
      </c>
      <c r="H35" s="5">
        <f t="shared" si="2"/>
        <v>-0.17474350383324122</v>
      </c>
      <c r="I35" s="5">
        <f t="shared" si="3"/>
        <v>0.17474350383324122</v>
      </c>
      <c r="O35" s="16"/>
    </row>
    <row r="36" spans="1:15" ht="15">
      <c r="A36" s="1" t="s">
        <v>16</v>
      </c>
      <c r="B36" s="5">
        <v>107.29008990813618</v>
      </c>
      <c r="C36" s="4">
        <v>106.74231147975199</v>
      </c>
      <c r="D36" s="5">
        <f t="shared" si="0"/>
        <v>7.290089908136181</v>
      </c>
      <c r="E36" s="5">
        <f t="shared" si="0"/>
        <v>6.74231147975199</v>
      </c>
      <c r="F36" s="5">
        <f t="shared" si="1"/>
        <v>7.290089908136181</v>
      </c>
      <c r="G36" s="5">
        <f t="shared" si="1"/>
        <v>6.74231147975199</v>
      </c>
      <c r="H36" s="5">
        <f t="shared" si="2"/>
        <v>-0.5477784283841913</v>
      </c>
      <c r="I36" s="5">
        <f t="shared" si="3"/>
        <v>0.5477784283841913</v>
      </c>
      <c r="O36" s="16"/>
    </row>
    <row r="37" spans="1:15" ht="15">
      <c r="A37" s="1" t="s">
        <v>17</v>
      </c>
      <c r="B37" s="5">
        <v>104.23710697261353</v>
      </c>
      <c r="C37" s="4">
        <v>103.42104853503574</v>
      </c>
      <c r="D37" s="5">
        <f t="shared" si="0"/>
        <v>4.237106972613532</v>
      </c>
      <c r="E37" s="5">
        <f t="shared" si="0"/>
        <v>3.4210485350357374</v>
      </c>
      <c r="F37" s="5">
        <f t="shared" si="1"/>
        <v>4.237106972613532</v>
      </c>
      <c r="G37" s="5">
        <f t="shared" si="1"/>
        <v>3.4210485350357374</v>
      </c>
      <c r="H37" s="5">
        <f t="shared" si="2"/>
        <v>-0.8160584375777944</v>
      </c>
      <c r="I37" s="5">
        <f t="shared" si="3"/>
        <v>0.8160584375777944</v>
      </c>
      <c r="O37" s="16"/>
    </row>
    <row r="38" spans="1:15" ht="15.75" thickBot="1">
      <c r="A38" s="3" t="s">
        <v>18</v>
      </c>
      <c r="B38" s="6">
        <v>105.60194125522848</v>
      </c>
      <c r="C38" s="8">
        <v>106.08451310257736</v>
      </c>
      <c r="D38" s="6">
        <f t="shared" si="0"/>
        <v>5.601941255228482</v>
      </c>
      <c r="E38" s="6">
        <f t="shared" si="0"/>
        <v>6.084513102577361</v>
      </c>
      <c r="F38" s="6">
        <f t="shared" si="1"/>
        <v>5.601941255228482</v>
      </c>
      <c r="G38" s="6">
        <f t="shared" si="1"/>
        <v>6.084513102577361</v>
      </c>
      <c r="H38" s="6">
        <f t="shared" si="2"/>
        <v>0.48257184734887915</v>
      </c>
      <c r="I38" s="6">
        <f t="shared" si="3"/>
        <v>0.48257184734887915</v>
      </c>
      <c r="O38" s="16"/>
    </row>
    <row r="39" spans="1:15" ht="15">
      <c r="A39" s="1" t="s">
        <v>21</v>
      </c>
      <c r="B39" s="14">
        <v>107.45016236087199</v>
      </c>
      <c r="C39" s="15">
        <v>107.62979743154055</v>
      </c>
      <c r="D39" s="14">
        <f t="shared" si="0"/>
        <v>7.450162360871985</v>
      </c>
      <c r="E39" s="14">
        <f t="shared" si="0"/>
        <v>7.629797431540553</v>
      </c>
      <c r="F39" s="14">
        <f t="shared" si="1"/>
        <v>7.450162360871985</v>
      </c>
      <c r="G39" s="14">
        <f t="shared" si="1"/>
        <v>7.629797431540553</v>
      </c>
      <c r="H39" s="14">
        <f t="shared" si="2"/>
        <v>0.1796350706685672</v>
      </c>
      <c r="I39" s="14">
        <f t="shared" si="3"/>
        <v>0.1796350706685672</v>
      </c>
      <c r="O39" s="16"/>
    </row>
    <row r="40" spans="1:15" ht="15">
      <c r="A40" s="1" t="s">
        <v>8</v>
      </c>
      <c r="B40" s="14">
        <v>106.22938914008633</v>
      </c>
      <c r="C40" s="15">
        <v>106.0893525200022</v>
      </c>
      <c r="D40" s="14">
        <f t="shared" si="0"/>
        <v>6.229389140086326</v>
      </c>
      <c r="E40" s="14">
        <f t="shared" si="0"/>
        <v>6.089352520002194</v>
      </c>
      <c r="F40" s="14">
        <f t="shared" si="1"/>
        <v>6.229389140086326</v>
      </c>
      <c r="G40" s="14">
        <f t="shared" si="1"/>
        <v>6.089352520002194</v>
      </c>
      <c r="H40" s="14">
        <f t="shared" si="2"/>
        <v>-0.14003662008413187</v>
      </c>
      <c r="I40" s="14">
        <f t="shared" si="3"/>
        <v>0.14003662008413187</v>
      </c>
      <c r="O40" s="16"/>
    </row>
    <row r="41" spans="1:15" ht="15">
      <c r="A41" s="1" t="s">
        <v>9</v>
      </c>
      <c r="B41" s="14">
        <v>105.73949292527023</v>
      </c>
      <c r="C41" s="15">
        <v>105.9764406400376</v>
      </c>
      <c r="D41" s="14">
        <f t="shared" si="0"/>
        <v>5.739492925270227</v>
      </c>
      <c r="E41" s="14">
        <f t="shared" si="0"/>
        <v>5.976440640037595</v>
      </c>
      <c r="F41" s="14">
        <f t="shared" si="1"/>
        <v>5.739492925270227</v>
      </c>
      <c r="G41" s="14">
        <f t="shared" si="1"/>
        <v>5.976440640037595</v>
      </c>
      <c r="H41" s="14">
        <f t="shared" si="2"/>
        <v>0.23694771476736776</v>
      </c>
      <c r="I41" s="14">
        <f t="shared" si="3"/>
        <v>0.23694771476736776</v>
      </c>
      <c r="O41" s="16"/>
    </row>
    <row r="42" spans="1:15" ht="15">
      <c r="A42" s="1" t="s">
        <v>10</v>
      </c>
      <c r="B42" s="14">
        <v>106.83383355108234</v>
      </c>
      <c r="C42" s="15">
        <v>107.04076775121325</v>
      </c>
      <c r="D42" s="14">
        <f t="shared" si="0"/>
        <v>6.833833551082336</v>
      </c>
      <c r="E42" s="14">
        <f t="shared" si="0"/>
        <v>7.040767751213252</v>
      </c>
      <c r="F42" s="14">
        <f t="shared" si="1"/>
        <v>6.833833551082336</v>
      </c>
      <c r="G42" s="14">
        <f t="shared" si="1"/>
        <v>7.040767751213252</v>
      </c>
      <c r="H42" s="14">
        <f t="shared" si="2"/>
        <v>0.20693420013091668</v>
      </c>
      <c r="I42" s="14">
        <f t="shared" si="3"/>
        <v>0.20693420013091668</v>
      </c>
      <c r="O42" s="16"/>
    </row>
    <row r="43" spans="1:15" ht="15">
      <c r="A43" s="1" t="s">
        <v>11</v>
      </c>
      <c r="B43" s="14">
        <v>108.94238987378972</v>
      </c>
      <c r="C43" s="15">
        <v>109.00436903347462</v>
      </c>
      <c r="D43" s="14">
        <f t="shared" si="0"/>
        <v>8.942389873789722</v>
      </c>
      <c r="E43" s="14">
        <f t="shared" si="0"/>
        <v>9.004369033474617</v>
      </c>
      <c r="F43" s="14">
        <f t="shared" si="1"/>
        <v>8.942389873789722</v>
      </c>
      <c r="G43" s="14">
        <f t="shared" si="1"/>
        <v>9.004369033474617</v>
      </c>
      <c r="H43" s="14">
        <f t="shared" si="2"/>
        <v>0.061979159684895535</v>
      </c>
      <c r="I43" s="14">
        <f t="shared" si="3"/>
        <v>0.061979159684895535</v>
      </c>
      <c r="O43" s="16"/>
    </row>
    <row r="44" spans="1:15" ht="15">
      <c r="A44" s="2" t="s">
        <v>12</v>
      </c>
      <c r="B44" s="14">
        <v>101.05020552050891</v>
      </c>
      <c r="C44" s="15">
        <v>100.97244413837578</v>
      </c>
      <c r="D44" s="14">
        <f t="shared" si="0"/>
        <v>1.0502055205089107</v>
      </c>
      <c r="E44" s="14">
        <f t="shared" si="0"/>
        <v>0.9724441383757778</v>
      </c>
      <c r="F44" s="14">
        <f t="shared" si="1"/>
        <v>1.0502055205089107</v>
      </c>
      <c r="G44" s="14">
        <f t="shared" si="1"/>
        <v>0.9724441383757778</v>
      </c>
      <c r="H44" s="14">
        <f t="shared" si="2"/>
        <v>-0.07776138213313288</v>
      </c>
      <c r="I44" s="14">
        <f t="shared" si="3"/>
        <v>0.07776138213313288</v>
      </c>
      <c r="O44" s="16"/>
    </row>
    <row r="45" spans="1:15" ht="15">
      <c r="A45" s="1" t="s">
        <v>13</v>
      </c>
      <c r="B45" s="14">
        <v>113.29448592120761</v>
      </c>
      <c r="C45" s="15">
        <v>113.21255146062023</v>
      </c>
      <c r="D45" s="14">
        <f t="shared" si="0"/>
        <v>13.29448592120761</v>
      </c>
      <c r="E45" s="14">
        <f t="shared" si="0"/>
        <v>13.212551460620233</v>
      </c>
      <c r="F45" s="14">
        <f t="shared" si="1"/>
        <v>13.29448592120761</v>
      </c>
      <c r="G45" s="14">
        <f t="shared" si="1"/>
        <v>13.212551460620233</v>
      </c>
      <c r="H45" s="14">
        <f t="shared" si="2"/>
        <v>-0.08193446058737663</v>
      </c>
      <c r="I45" s="14">
        <f t="shared" si="3"/>
        <v>0.08193446058737663</v>
      </c>
      <c r="O45" s="16"/>
    </row>
    <row r="46" spans="1:15" ht="15">
      <c r="A46" s="1" t="s">
        <v>14</v>
      </c>
      <c r="B46" s="14">
        <v>100.77101588235247</v>
      </c>
      <c r="C46" s="15">
        <v>100.9127681895017</v>
      </c>
      <c r="D46" s="14">
        <f t="shared" si="0"/>
        <v>0.7710158823524722</v>
      </c>
      <c r="E46" s="14">
        <f t="shared" si="0"/>
        <v>0.9127681895017048</v>
      </c>
      <c r="F46" s="14">
        <f t="shared" si="1"/>
        <v>0.7710158823524722</v>
      </c>
      <c r="G46" s="14">
        <f t="shared" si="1"/>
        <v>0.9127681895017048</v>
      </c>
      <c r="H46" s="14">
        <f t="shared" si="2"/>
        <v>0.1417523071492326</v>
      </c>
      <c r="I46" s="14">
        <f t="shared" si="3"/>
        <v>0.1417523071492326</v>
      </c>
      <c r="O46" s="16"/>
    </row>
    <row r="47" spans="1:15" ht="15">
      <c r="A47" s="1" t="s">
        <v>15</v>
      </c>
      <c r="B47" s="14">
        <v>112.72448434016096</v>
      </c>
      <c r="C47" s="15">
        <v>112.91824439836387</v>
      </c>
      <c r="D47" s="14">
        <f t="shared" si="0"/>
        <v>12.724484340160956</v>
      </c>
      <c r="E47" s="14">
        <f t="shared" si="0"/>
        <v>12.918244398363868</v>
      </c>
      <c r="F47" s="14">
        <f t="shared" si="1"/>
        <v>12.724484340160956</v>
      </c>
      <c r="G47" s="14">
        <f t="shared" si="1"/>
        <v>12.918244398363868</v>
      </c>
      <c r="H47" s="14">
        <f t="shared" si="2"/>
        <v>0.19376005820291198</v>
      </c>
      <c r="I47" s="14">
        <f t="shared" si="3"/>
        <v>0.19376005820291198</v>
      </c>
      <c r="O47" s="16"/>
    </row>
    <row r="48" spans="1:15" ht="15">
      <c r="A48" s="1" t="s">
        <v>16</v>
      </c>
      <c r="B48" s="14">
        <v>106.70810105847816</v>
      </c>
      <c r="C48" s="15">
        <v>106.595167261042</v>
      </c>
      <c r="D48" s="14">
        <f t="shared" si="0"/>
        <v>6.708101058478164</v>
      </c>
      <c r="E48" s="14">
        <f t="shared" si="0"/>
        <v>6.595167261041993</v>
      </c>
      <c r="F48" s="14">
        <f t="shared" si="1"/>
        <v>6.708101058478164</v>
      </c>
      <c r="G48" s="14">
        <f t="shared" si="1"/>
        <v>6.595167261041993</v>
      </c>
      <c r="H48" s="14">
        <f t="shared" si="2"/>
        <v>-0.11293379743617038</v>
      </c>
      <c r="I48" s="14">
        <f t="shared" si="3"/>
        <v>0.11293379743617038</v>
      </c>
      <c r="O48" s="16"/>
    </row>
    <row r="49" spans="1:15" ht="15">
      <c r="A49" s="1" t="s">
        <v>17</v>
      </c>
      <c r="B49" s="14">
        <v>101.79882771038515</v>
      </c>
      <c r="C49" s="15">
        <v>101.88177150697189</v>
      </c>
      <c r="D49" s="14">
        <f t="shared" si="0"/>
        <v>1.7988277103851544</v>
      </c>
      <c r="E49" s="14">
        <f t="shared" si="0"/>
        <v>1.8817715069718872</v>
      </c>
      <c r="F49" s="14">
        <f t="shared" si="1"/>
        <v>1.7988277103851544</v>
      </c>
      <c r="G49" s="14">
        <f t="shared" si="1"/>
        <v>1.8817715069718872</v>
      </c>
      <c r="H49" s="14">
        <f t="shared" si="2"/>
        <v>0.08294379658673279</v>
      </c>
      <c r="I49" s="14">
        <f t="shared" si="3"/>
        <v>0.08294379658673279</v>
      </c>
      <c r="O49" s="16"/>
    </row>
    <row r="50" spans="1:15" ht="15.75" thickBot="1">
      <c r="A50" s="3" t="s">
        <v>18</v>
      </c>
      <c r="B50" s="6">
        <v>99.88344979019584</v>
      </c>
      <c r="C50" s="8">
        <v>100.4408370291608</v>
      </c>
      <c r="D50" s="6">
        <f t="shared" si="0"/>
        <v>-0.11655020980415998</v>
      </c>
      <c r="E50" s="6">
        <f t="shared" si="0"/>
        <v>0.4408370291608037</v>
      </c>
      <c r="F50" s="6">
        <f t="shared" si="1"/>
        <v>0.11655020980415998</v>
      </c>
      <c r="G50" s="6">
        <f t="shared" si="1"/>
        <v>0.4408370291608037</v>
      </c>
      <c r="H50" s="6">
        <f t="shared" si="2"/>
        <v>0.5573872389649637</v>
      </c>
      <c r="I50" s="6">
        <f t="shared" si="3"/>
        <v>0.5573872389649637</v>
      </c>
      <c r="O50" s="16"/>
    </row>
    <row r="51" spans="1:15" ht="15">
      <c r="A51" s="1" t="s">
        <v>22</v>
      </c>
      <c r="B51" s="14">
        <v>100.94404243565845</v>
      </c>
      <c r="C51" s="21">
        <v>101.34069244725023</v>
      </c>
      <c r="D51" s="14">
        <f aca="true" t="shared" si="4" ref="D51:D98">B51-100</f>
        <v>0.9440424356584458</v>
      </c>
      <c r="E51" s="14">
        <f aca="true" t="shared" si="5" ref="E51:E98">C51-100</f>
        <v>1.340692447250234</v>
      </c>
      <c r="F51" s="14">
        <f aca="true" t="shared" si="6" ref="F51:F98">ABS(D51)</f>
        <v>0.9440424356584458</v>
      </c>
      <c r="G51" s="14">
        <f aca="true" t="shared" si="7" ref="G51:G98">ABS(E51)</f>
        <v>1.340692447250234</v>
      </c>
      <c r="H51" s="14">
        <f aca="true" t="shared" si="8" ref="H51:H98">+C51-B51</f>
        <v>0.39665001159178814</v>
      </c>
      <c r="I51" s="14">
        <f aca="true" t="shared" si="9" ref="I51:I98">ABS(H51)</f>
        <v>0.39665001159178814</v>
      </c>
      <c r="O51" s="16"/>
    </row>
    <row r="52" spans="1:15" ht="15">
      <c r="A52" s="1" t="s">
        <v>8</v>
      </c>
      <c r="B52" s="14">
        <v>103.67110394472323</v>
      </c>
      <c r="C52" s="21">
        <v>103.74726453742451</v>
      </c>
      <c r="D52" s="14">
        <f t="shared" si="4"/>
        <v>3.671103944723228</v>
      </c>
      <c r="E52" s="14">
        <f t="shared" si="5"/>
        <v>3.7472645374245133</v>
      </c>
      <c r="F52" s="14">
        <f t="shared" si="6"/>
        <v>3.671103944723228</v>
      </c>
      <c r="G52" s="14">
        <f t="shared" si="7"/>
        <v>3.7472645374245133</v>
      </c>
      <c r="H52" s="14">
        <f t="shared" si="8"/>
        <v>0.07616059270128517</v>
      </c>
      <c r="I52" s="14">
        <f t="shared" si="9"/>
        <v>0.07616059270128517</v>
      </c>
      <c r="O52" s="16"/>
    </row>
    <row r="53" spans="1:15" ht="15">
      <c r="A53" s="1" t="s">
        <v>9</v>
      </c>
      <c r="B53" s="14">
        <v>94.4389472759327</v>
      </c>
      <c r="C53" s="21">
        <v>94.36687467446941</v>
      </c>
      <c r="D53" s="14">
        <f t="shared" si="4"/>
        <v>-5.561052724067295</v>
      </c>
      <c r="E53" s="14">
        <f t="shared" si="5"/>
        <v>-5.633125325530585</v>
      </c>
      <c r="F53" s="14">
        <f t="shared" si="6"/>
        <v>5.561052724067295</v>
      </c>
      <c r="G53" s="14">
        <f t="shared" si="7"/>
        <v>5.633125325530585</v>
      </c>
      <c r="H53" s="14">
        <f t="shared" si="8"/>
        <v>-0.0720726014632902</v>
      </c>
      <c r="I53" s="14">
        <f t="shared" si="9"/>
        <v>0.0720726014632902</v>
      </c>
      <c r="O53" s="16"/>
    </row>
    <row r="54" spans="1:15" ht="15">
      <c r="A54" s="1" t="s">
        <v>10</v>
      </c>
      <c r="B54" s="14">
        <v>65.24777522689685</v>
      </c>
      <c r="C54" s="21">
        <v>65.27365437796597</v>
      </c>
      <c r="D54" s="14">
        <f t="shared" si="4"/>
        <v>-34.75222477310315</v>
      </c>
      <c r="E54" s="14">
        <f t="shared" si="5"/>
        <v>-34.72634562203403</v>
      </c>
      <c r="F54" s="14">
        <f t="shared" si="6"/>
        <v>34.75222477310315</v>
      </c>
      <c r="G54" s="14">
        <f t="shared" si="7"/>
        <v>34.72634562203403</v>
      </c>
      <c r="H54" s="14">
        <f t="shared" si="8"/>
        <v>0.025879151069119644</v>
      </c>
      <c r="I54" s="14">
        <f t="shared" si="9"/>
        <v>0.025879151069119644</v>
      </c>
      <c r="O54" s="16"/>
    </row>
    <row r="55" spans="1:15" ht="15">
      <c r="A55" s="1" t="s">
        <v>11</v>
      </c>
      <c r="B55" s="14">
        <v>72.38673039217585</v>
      </c>
      <c r="C55" s="21">
        <v>72.70337401272252</v>
      </c>
      <c r="D55" s="14">
        <f t="shared" si="4"/>
        <v>-27.61326960782415</v>
      </c>
      <c r="E55" s="14">
        <f t="shared" si="5"/>
        <v>-27.29662598727748</v>
      </c>
      <c r="F55" s="14">
        <f t="shared" si="6"/>
        <v>27.61326960782415</v>
      </c>
      <c r="G55" s="14">
        <f t="shared" si="7"/>
        <v>27.29662598727748</v>
      </c>
      <c r="H55" s="14">
        <f t="shared" si="8"/>
        <v>0.31664362054667095</v>
      </c>
      <c r="I55" s="14">
        <f t="shared" si="9"/>
        <v>0.31664362054667095</v>
      </c>
      <c r="O55" s="16"/>
    </row>
    <row r="56" spans="1:15" ht="15">
      <c r="A56" s="2" t="s">
        <v>12</v>
      </c>
      <c r="B56" s="14">
        <v>94.25176309267918</v>
      </c>
      <c r="C56" s="21">
        <v>94.56207446173214</v>
      </c>
      <c r="D56" s="14">
        <f t="shared" si="4"/>
        <v>-5.748236907320816</v>
      </c>
      <c r="E56" s="14">
        <f t="shared" si="5"/>
        <v>-5.437925538267862</v>
      </c>
      <c r="F56" s="14">
        <f t="shared" si="6"/>
        <v>5.748236907320816</v>
      </c>
      <c r="G56" s="14">
        <f t="shared" si="7"/>
        <v>5.437925538267862</v>
      </c>
      <c r="H56" s="14">
        <f t="shared" si="8"/>
        <v>0.310311369052954</v>
      </c>
      <c r="I56" s="14">
        <f t="shared" si="9"/>
        <v>0.310311369052954</v>
      </c>
      <c r="O56" s="16"/>
    </row>
    <row r="57" spans="1:15" ht="15">
      <c r="A57" s="1" t="s">
        <v>13</v>
      </c>
      <c r="B57" s="14">
        <v>92.60755293269742</v>
      </c>
      <c r="C57" s="21">
        <v>92.90594020074177</v>
      </c>
      <c r="D57" s="14">
        <f t="shared" si="4"/>
        <v>-7.392447067302584</v>
      </c>
      <c r="E57" s="14">
        <f t="shared" si="5"/>
        <v>-7.094059799258233</v>
      </c>
      <c r="F57" s="14">
        <f t="shared" si="6"/>
        <v>7.392447067302584</v>
      </c>
      <c r="G57" s="14">
        <f t="shared" si="7"/>
        <v>7.094059799258233</v>
      </c>
      <c r="H57" s="14">
        <f t="shared" si="8"/>
        <v>0.2983872680443511</v>
      </c>
      <c r="I57" s="14">
        <f t="shared" si="9"/>
        <v>0.2983872680443511</v>
      </c>
      <c r="O57" s="16"/>
    </row>
    <row r="58" spans="1:15" ht="15">
      <c r="A58" s="1" t="s">
        <v>14</v>
      </c>
      <c r="B58" s="14">
        <v>96.55335899836571</v>
      </c>
      <c r="C58" s="21">
        <v>96.77557163218094</v>
      </c>
      <c r="D58" s="14">
        <f t="shared" si="4"/>
        <v>-3.4466410016342905</v>
      </c>
      <c r="E58" s="14">
        <f t="shared" si="5"/>
        <v>-3.2244283678190584</v>
      </c>
      <c r="F58" s="14">
        <f t="shared" si="6"/>
        <v>3.4466410016342905</v>
      </c>
      <c r="G58" s="14">
        <f t="shared" si="7"/>
        <v>3.2244283678190584</v>
      </c>
      <c r="H58" s="14">
        <f t="shared" si="8"/>
        <v>0.22221263381523215</v>
      </c>
      <c r="I58" s="14">
        <f t="shared" si="9"/>
        <v>0.22221263381523215</v>
      </c>
      <c r="O58" s="16"/>
    </row>
    <row r="59" spans="1:15" ht="15">
      <c r="A59" s="1" t="s">
        <v>15</v>
      </c>
      <c r="B59" s="14">
        <v>102.51008880445247</v>
      </c>
      <c r="C59" s="21">
        <v>102.59081522864273</v>
      </c>
      <c r="D59" s="14">
        <f t="shared" si="4"/>
        <v>2.510088804452465</v>
      </c>
      <c r="E59" s="14">
        <f t="shared" si="5"/>
        <v>2.5908152286427253</v>
      </c>
      <c r="F59" s="14">
        <f t="shared" si="6"/>
        <v>2.510088804452465</v>
      </c>
      <c r="G59" s="14">
        <f t="shared" si="7"/>
        <v>2.5908152286427253</v>
      </c>
      <c r="H59" s="14">
        <f t="shared" si="8"/>
        <v>0.0807264241902601</v>
      </c>
      <c r="I59" s="14">
        <f t="shared" si="9"/>
        <v>0.0807264241902601</v>
      </c>
      <c r="O59" s="16"/>
    </row>
    <row r="60" spans="1:15" ht="15">
      <c r="A60" s="1" t="s">
        <v>16</v>
      </c>
      <c r="B60" s="14">
        <v>99.61751458935576</v>
      </c>
      <c r="C60" s="21">
        <v>99.44307535884099</v>
      </c>
      <c r="D60" s="14">
        <f t="shared" si="4"/>
        <v>-0.3824854106442359</v>
      </c>
      <c r="E60" s="14">
        <f t="shared" si="5"/>
        <v>-0.5569246411590143</v>
      </c>
      <c r="F60" s="14">
        <f t="shared" si="6"/>
        <v>0.3824854106442359</v>
      </c>
      <c r="G60" s="14">
        <f t="shared" si="7"/>
        <v>0.5569246411590143</v>
      </c>
      <c r="H60" s="14">
        <f t="shared" si="8"/>
        <v>-0.1744392305147784</v>
      </c>
      <c r="I60" s="14">
        <f t="shared" si="9"/>
        <v>0.1744392305147784</v>
      </c>
      <c r="O60" s="16"/>
    </row>
    <row r="61" spans="1:15" ht="15">
      <c r="A61" s="1" t="s">
        <v>17</v>
      </c>
      <c r="B61" s="14">
        <v>106.09900338245176</v>
      </c>
      <c r="C61" s="21">
        <v>106.02429656037364</v>
      </c>
      <c r="D61" s="14">
        <f t="shared" si="4"/>
        <v>6.099003382451755</v>
      </c>
      <c r="E61" s="14">
        <f t="shared" si="5"/>
        <v>6.024296560373642</v>
      </c>
      <c r="F61" s="14">
        <f t="shared" si="6"/>
        <v>6.099003382451755</v>
      </c>
      <c r="G61" s="14">
        <f t="shared" si="7"/>
        <v>6.024296560373642</v>
      </c>
      <c r="H61" s="14">
        <f t="shared" si="8"/>
        <v>-0.07470682207811308</v>
      </c>
      <c r="I61" s="14">
        <f t="shared" si="9"/>
        <v>0.07470682207811308</v>
      </c>
      <c r="O61" s="16"/>
    </row>
    <row r="62" spans="1:15" ht="15.75" thickBot="1">
      <c r="A62" s="3" t="s">
        <v>18</v>
      </c>
      <c r="B62" s="6">
        <v>104.91384134747403</v>
      </c>
      <c r="C62" s="29">
        <v>106.22372635623285</v>
      </c>
      <c r="D62" s="6">
        <f t="shared" si="4"/>
        <v>4.913841347474033</v>
      </c>
      <c r="E62" s="6">
        <f t="shared" si="5"/>
        <v>6.223726356232845</v>
      </c>
      <c r="F62" s="6">
        <f t="shared" si="6"/>
        <v>4.913841347474033</v>
      </c>
      <c r="G62" s="6">
        <f t="shared" si="7"/>
        <v>6.223726356232845</v>
      </c>
      <c r="H62" s="6">
        <f t="shared" si="8"/>
        <v>1.3098850087588119</v>
      </c>
      <c r="I62" s="6">
        <f t="shared" si="9"/>
        <v>1.3098850087588119</v>
      </c>
      <c r="O62" s="16"/>
    </row>
    <row r="63" spans="1:15" ht="15">
      <c r="A63" s="1" t="s">
        <v>23</v>
      </c>
      <c r="B63" s="19">
        <v>95.36092688094207</v>
      </c>
      <c r="C63" s="20">
        <v>95.28964072645545</v>
      </c>
      <c r="D63" s="14">
        <f t="shared" si="4"/>
        <v>-4.639073119057926</v>
      </c>
      <c r="E63" s="14">
        <f t="shared" si="5"/>
        <v>-4.7103592735445545</v>
      </c>
      <c r="F63" s="14">
        <f t="shared" si="6"/>
        <v>4.639073119057926</v>
      </c>
      <c r="G63" s="14">
        <f t="shared" si="7"/>
        <v>4.7103592735445545</v>
      </c>
      <c r="H63" s="14">
        <f t="shared" si="8"/>
        <v>-0.07128615448662856</v>
      </c>
      <c r="I63" s="14">
        <f t="shared" si="9"/>
        <v>0.07128615448662856</v>
      </c>
      <c r="O63" s="16"/>
    </row>
    <row r="64" spans="1:15" ht="15">
      <c r="A64" s="1" t="s">
        <v>8</v>
      </c>
      <c r="B64" s="19">
        <v>102.25753349543095</v>
      </c>
      <c r="C64" s="20">
        <v>102.12920419384692</v>
      </c>
      <c r="D64" s="14">
        <f t="shared" si="4"/>
        <v>2.2575334954309483</v>
      </c>
      <c r="E64" s="14">
        <f t="shared" si="5"/>
        <v>2.129204193846917</v>
      </c>
      <c r="F64" s="14">
        <f t="shared" si="6"/>
        <v>2.2575334954309483</v>
      </c>
      <c r="G64" s="14">
        <f t="shared" si="7"/>
        <v>2.129204193846917</v>
      </c>
      <c r="H64" s="14">
        <f t="shared" si="8"/>
        <v>-0.12832930158403144</v>
      </c>
      <c r="I64" s="14">
        <f t="shared" si="9"/>
        <v>0.12832930158403144</v>
      </c>
      <c r="O64" s="16"/>
    </row>
    <row r="65" spans="1:15" ht="15">
      <c r="A65" s="1" t="s">
        <v>9</v>
      </c>
      <c r="B65" s="19">
        <v>117.24973653358602</v>
      </c>
      <c r="C65" s="20">
        <v>117.20616912054697</v>
      </c>
      <c r="D65" s="14">
        <f t="shared" si="4"/>
        <v>17.249736533586017</v>
      </c>
      <c r="E65" s="14">
        <f t="shared" si="5"/>
        <v>17.206169120546974</v>
      </c>
      <c r="F65" s="14">
        <f t="shared" si="6"/>
        <v>17.249736533586017</v>
      </c>
      <c r="G65" s="14">
        <f t="shared" si="7"/>
        <v>17.206169120546974</v>
      </c>
      <c r="H65" s="14">
        <f t="shared" si="8"/>
        <v>-0.043567413039042435</v>
      </c>
      <c r="I65" s="14">
        <f t="shared" si="9"/>
        <v>0.043567413039042435</v>
      </c>
      <c r="O65" s="16"/>
    </row>
    <row r="66" spans="1:15" ht="15">
      <c r="A66" s="1" t="s">
        <v>10</v>
      </c>
      <c r="B66" s="19">
        <v>157.59910887667945</v>
      </c>
      <c r="C66" s="20">
        <v>157.41105083483507</v>
      </c>
      <c r="D66" s="14">
        <f t="shared" si="4"/>
        <v>57.59910887667945</v>
      </c>
      <c r="E66" s="14">
        <f t="shared" si="5"/>
        <v>57.411050834835066</v>
      </c>
      <c r="F66" s="14">
        <f t="shared" si="6"/>
        <v>57.59910887667945</v>
      </c>
      <c r="G66" s="14">
        <f t="shared" si="7"/>
        <v>57.411050834835066</v>
      </c>
      <c r="H66" s="14">
        <f t="shared" si="8"/>
        <v>-0.18805804184438557</v>
      </c>
      <c r="I66" s="14">
        <f t="shared" si="9"/>
        <v>0.18805804184438557</v>
      </c>
      <c r="O66" s="16"/>
    </row>
    <row r="67" spans="1:15" ht="15">
      <c r="A67" s="1" t="s">
        <v>11</v>
      </c>
      <c r="B67" s="19">
        <v>132.26907060829626</v>
      </c>
      <c r="C67" s="20">
        <v>132.24891681580985</v>
      </c>
      <c r="D67" s="14">
        <f t="shared" si="4"/>
        <v>32.26907060829626</v>
      </c>
      <c r="E67" s="14">
        <f t="shared" si="5"/>
        <v>32.24891681580985</v>
      </c>
      <c r="F67" s="14">
        <f t="shared" si="6"/>
        <v>32.26907060829626</v>
      </c>
      <c r="G67" s="14">
        <f t="shared" si="7"/>
        <v>32.24891681580985</v>
      </c>
      <c r="H67" s="14">
        <f t="shared" si="8"/>
        <v>-0.02015379248641125</v>
      </c>
      <c r="I67" s="14">
        <f t="shared" si="9"/>
        <v>0.02015379248641125</v>
      </c>
      <c r="O67" s="16"/>
    </row>
    <row r="68" spans="1:15" ht="15">
      <c r="A68" s="2" t="s">
        <v>12</v>
      </c>
      <c r="B68" s="19">
        <v>117.71458437928072</v>
      </c>
      <c r="C68" s="20">
        <v>117.26837901398808</v>
      </c>
      <c r="D68" s="14">
        <f t="shared" si="4"/>
        <v>17.714584379280723</v>
      </c>
      <c r="E68" s="14">
        <f t="shared" si="5"/>
        <v>17.26837901398808</v>
      </c>
      <c r="F68" s="14">
        <f t="shared" si="6"/>
        <v>17.714584379280723</v>
      </c>
      <c r="G68" s="14">
        <f t="shared" si="7"/>
        <v>17.26837901398808</v>
      </c>
      <c r="H68" s="14">
        <f t="shared" si="8"/>
        <v>-0.44620536529264143</v>
      </c>
      <c r="I68" s="14">
        <f t="shared" si="9"/>
        <v>0.44620536529264143</v>
      </c>
      <c r="O68" s="16"/>
    </row>
    <row r="69" spans="1:15" ht="15">
      <c r="A69" s="1" t="s">
        <v>13</v>
      </c>
      <c r="B69" s="19">
        <v>108.86520705971712</v>
      </c>
      <c r="C69" s="20">
        <v>108.82679936297188</v>
      </c>
      <c r="D69" s="14">
        <f t="shared" si="4"/>
        <v>8.865207059717122</v>
      </c>
      <c r="E69" s="14">
        <f t="shared" si="5"/>
        <v>8.826799362971883</v>
      </c>
      <c r="F69" s="14">
        <f t="shared" si="6"/>
        <v>8.865207059717122</v>
      </c>
      <c r="G69" s="14">
        <f t="shared" si="7"/>
        <v>8.826799362971883</v>
      </c>
      <c r="H69" s="14">
        <f t="shared" si="8"/>
        <v>-0.038407696745238695</v>
      </c>
      <c r="I69" s="14">
        <f t="shared" si="9"/>
        <v>0.038407696745238695</v>
      </c>
      <c r="O69" s="16"/>
    </row>
    <row r="70" spans="1:15" ht="15">
      <c r="A70" s="1" t="s">
        <v>14</v>
      </c>
      <c r="B70" s="19">
        <v>105.83912773500552</v>
      </c>
      <c r="C70" s="20">
        <v>105.69249788588355</v>
      </c>
      <c r="D70" s="14">
        <f t="shared" si="4"/>
        <v>5.839127735005519</v>
      </c>
      <c r="E70" s="14">
        <f t="shared" si="5"/>
        <v>5.692497885883554</v>
      </c>
      <c r="F70" s="14">
        <f t="shared" si="6"/>
        <v>5.839127735005519</v>
      </c>
      <c r="G70" s="14">
        <f t="shared" si="7"/>
        <v>5.692497885883554</v>
      </c>
      <c r="H70" s="14">
        <f t="shared" si="8"/>
        <v>-0.14662984912196464</v>
      </c>
      <c r="I70" s="14">
        <f t="shared" si="9"/>
        <v>0.14662984912196464</v>
      </c>
      <c r="O70" s="16"/>
    </row>
    <row r="71" spans="1:15" ht="15">
      <c r="A71" s="1" t="s">
        <v>15</v>
      </c>
      <c r="B71" s="19">
        <v>102.20780218187011</v>
      </c>
      <c r="C71" s="20">
        <v>101.95516365546673</v>
      </c>
      <c r="D71" s="14">
        <f t="shared" si="4"/>
        <v>2.2078021818701075</v>
      </c>
      <c r="E71" s="14">
        <f t="shared" si="5"/>
        <v>1.955163655466734</v>
      </c>
      <c r="F71" s="14">
        <f t="shared" si="6"/>
        <v>2.2078021818701075</v>
      </c>
      <c r="G71" s="14">
        <f t="shared" si="7"/>
        <v>1.955163655466734</v>
      </c>
      <c r="H71" s="14">
        <f t="shared" si="8"/>
        <v>-0.2526385264033735</v>
      </c>
      <c r="I71" s="14">
        <f t="shared" si="9"/>
        <v>0.2526385264033735</v>
      </c>
      <c r="O71" s="16"/>
    </row>
    <row r="72" spans="1:15" ht="15">
      <c r="A72" s="1" t="s">
        <v>16</v>
      </c>
      <c r="B72" s="19">
        <v>95.51686064396678</v>
      </c>
      <c r="C72" s="20">
        <v>95.36746279303743</v>
      </c>
      <c r="D72" s="14">
        <f t="shared" si="4"/>
        <v>-4.48313935603322</v>
      </c>
      <c r="E72" s="14">
        <f t="shared" si="5"/>
        <v>-4.632537206962567</v>
      </c>
      <c r="F72" s="14">
        <f t="shared" si="6"/>
        <v>4.48313935603322</v>
      </c>
      <c r="G72" s="14">
        <f t="shared" si="7"/>
        <v>4.632537206962567</v>
      </c>
      <c r="H72" s="14">
        <f t="shared" si="8"/>
        <v>-0.149397850929347</v>
      </c>
      <c r="I72" s="14">
        <f t="shared" si="9"/>
        <v>0.149397850929347</v>
      </c>
      <c r="O72" s="16"/>
    </row>
    <row r="73" spans="1:15" ht="15">
      <c r="A73" s="1" t="s">
        <v>17</v>
      </c>
      <c r="B73" s="19">
        <v>102.25088870031934</v>
      </c>
      <c r="C73" s="20">
        <v>102.27847606183957</v>
      </c>
      <c r="D73" s="14">
        <f t="shared" si="4"/>
        <v>2.2508887003193365</v>
      </c>
      <c r="E73" s="14">
        <f t="shared" si="5"/>
        <v>2.2784760618395694</v>
      </c>
      <c r="F73" s="14">
        <f t="shared" si="6"/>
        <v>2.2508887003193365</v>
      </c>
      <c r="G73" s="14">
        <f t="shared" si="7"/>
        <v>2.2784760618395694</v>
      </c>
      <c r="H73" s="14">
        <f t="shared" si="8"/>
        <v>0.02758736152023289</v>
      </c>
      <c r="I73" s="14">
        <f t="shared" si="9"/>
        <v>0.02758736152023289</v>
      </c>
      <c r="O73" s="16"/>
    </row>
    <row r="74" spans="1:15" ht="15.75" thickBot="1">
      <c r="A74" s="3" t="s">
        <v>18</v>
      </c>
      <c r="B74" s="24">
        <v>108.64026530655708</v>
      </c>
      <c r="C74" s="27">
        <v>108.99903535960863</v>
      </c>
      <c r="D74" s="6">
        <f t="shared" si="4"/>
        <v>8.640265306557083</v>
      </c>
      <c r="E74" s="6">
        <f t="shared" si="5"/>
        <v>8.999035359608627</v>
      </c>
      <c r="F74" s="6">
        <f t="shared" si="6"/>
        <v>8.640265306557083</v>
      </c>
      <c r="G74" s="6">
        <f t="shared" si="7"/>
        <v>8.999035359608627</v>
      </c>
      <c r="H74" s="6">
        <f t="shared" si="8"/>
        <v>0.3587700530515434</v>
      </c>
      <c r="I74" s="6">
        <f t="shared" si="9"/>
        <v>0.3587700530515434</v>
      </c>
      <c r="O74" s="16"/>
    </row>
    <row r="75" spans="1:15" ht="15">
      <c r="A75" s="1" t="s">
        <v>24</v>
      </c>
      <c r="B75" s="19">
        <v>109.04012078396501</v>
      </c>
      <c r="C75" s="20">
        <v>106.89916059955908</v>
      </c>
      <c r="D75" s="14">
        <f t="shared" si="4"/>
        <v>9.040120783965008</v>
      </c>
      <c r="E75" s="14">
        <f t="shared" si="5"/>
        <v>6.899160599559082</v>
      </c>
      <c r="F75" s="14">
        <f t="shared" si="6"/>
        <v>9.040120783965008</v>
      </c>
      <c r="G75" s="14">
        <f t="shared" si="7"/>
        <v>6.899160599559082</v>
      </c>
      <c r="H75" s="14">
        <f t="shared" si="8"/>
        <v>-2.1409601844059267</v>
      </c>
      <c r="I75" s="14">
        <f t="shared" si="9"/>
        <v>2.1409601844059267</v>
      </c>
      <c r="L75" s="30"/>
      <c r="O75" s="16"/>
    </row>
    <row r="76" spans="1:15" ht="15">
      <c r="A76" s="1" t="s">
        <v>8</v>
      </c>
      <c r="B76" s="19">
        <v>105.9892930581437</v>
      </c>
      <c r="C76" s="20">
        <v>106.65923993851341</v>
      </c>
      <c r="D76" s="14">
        <f t="shared" si="4"/>
        <v>5.989293058143701</v>
      </c>
      <c r="E76" s="14">
        <f t="shared" si="5"/>
        <v>6.659239938513409</v>
      </c>
      <c r="F76" s="14">
        <f t="shared" si="6"/>
        <v>5.989293058143701</v>
      </c>
      <c r="G76" s="14">
        <f t="shared" si="7"/>
        <v>6.659239938513409</v>
      </c>
      <c r="H76" s="14">
        <f t="shared" si="8"/>
        <v>0.6699468803697073</v>
      </c>
      <c r="I76" s="14">
        <f t="shared" si="9"/>
        <v>0.6699468803697073</v>
      </c>
      <c r="L76" s="30"/>
      <c r="O76" s="16"/>
    </row>
    <row r="77" spans="1:15" ht="15">
      <c r="A77" s="1" t="s">
        <v>9</v>
      </c>
      <c r="B77" s="19">
        <v>105.96199023355285</v>
      </c>
      <c r="C77" s="20">
        <v>106.24641389422007</v>
      </c>
      <c r="D77" s="14">
        <f t="shared" si="4"/>
        <v>5.961990233552854</v>
      </c>
      <c r="E77" s="14">
        <f t="shared" si="5"/>
        <v>6.246413894220069</v>
      </c>
      <c r="F77" s="14">
        <f t="shared" si="6"/>
        <v>5.961990233552854</v>
      </c>
      <c r="G77" s="14">
        <f t="shared" si="7"/>
        <v>6.246413894220069</v>
      </c>
      <c r="H77" s="14">
        <f t="shared" si="8"/>
        <v>0.28442366066721547</v>
      </c>
      <c r="I77" s="14">
        <f t="shared" si="9"/>
        <v>0.28442366066721547</v>
      </c>
      <c r="L77" s="30"/>
      <c r="O77" s="16"/>
    </row>
    <row r="78" spans="1:15" ht="15">
      <c r="A78" s="1" t="s">
        <v>10</v>
      </c>
      <c r="B78" s="19">
        <v>102.68648824307505</v>
      </c>
      <c r="C78" s="20">
        <v>103.16590221650625</v>
      </c>
      <c r="D78" s="14">
        <f t="shared" si="4"/>
        <v>2.686488243075047</v>
      </c>
      <c r="E78" s="14">
        <f t="shared" si="5"/>
        <v>3.165902216506254</v>
      </c>
      <c r="F78" s="14">
        <f t="shared" si="6"/>
        <v>2.686488243075047</v>
      </c>
      <c r="G78" s="14">
        <f t="shared" si="7"/>
        <v>3.165902216506254</v>
      </c>
      <c r="H78" s="14">
        <f t="shared" si="8"/>
        <v>0.47941397343120684</v>
      </c>
      <c r="I78" s="14">
        <f t="shared" si="9"/>
        <v>0.47941397343120684</v>
      </c>
      <c r="L78" s="30"/>
      <c r="O78" s="16"/>
    </row>
    <row r="79" spans="1:15" ht="15">
      <c r="A79" s="1" t="s">
        <v>11</v>
      </c>
      <c r="B79" s="19">
        <v>110.77243542654138</v>
      </c>
      <c r="C79" s="20">
        <v>111.01754256096932</v>
      </c>
      <c r="D79" s="14">
        <f t="shared" si="4"/>
        <v>10.772435426541378</v>
      </c>
      <c r="E79" s="14">
        <f t="shared" si="5"/>
        <v>11.017542560969318</v>
      </c>
      <c r="F79" s="14">
        <f t="shared" si="6"/>
        <v>10.772435426541378</v>
      </c>
      <c r="G79" s="14">
        <f t="shared" si="7"/>
        <v>11.017542560969318</v>
      </c>
      <c r="H79" s="14">
        <f t="shared" si="8"/>
        <v>0.24510713442793985</v>
      </c>
      <c r="I79" s="14">
        <f t="shared" si="9"/>
        <v>0.24510713442793985</v>
      </c>
      <c r="L79" s="30"/>
      <c r="O79" s="16"/>
    </row>
    <row r="80" spans="1:15" ht="15">
      <c r="A80" s="2" t="s">
        <v>12</v>
      </c>
      <c r="B80" s="19">
        <v>104.37018189876535</v>
      </c>
      <c r="C80" s="20">
        <v>104.37142831212381</v>
      </c>
      <c r="D80" s="14">
        <f t="shared" si="4"/>
        <v>4.3701818987653525</v>
      </c>
      <c r="E80" s="14">
        <f t="shared" si="5"/>
        <v>4.371428312123811</v>
      </c>
      <c r="F80" s="14">
        <f t="shared" si="6"/>
        <v>4.3701818987653525</v>
      </c>
      <c r="G80" s="14">
        <f t="shared" si="7"/>
        <v>4.371428312123811</v>
      </c>
      <c r="H80" s="14">
        <f t="shared" si="8"/>
        <v>0.0012464133584586534</v>
      </c>
      <c r="I80" s="14">
        <f t="shared" si="9"/>
        <v>0.0012464133584586534</v>
      </c>
      <c r="L80" s="30"/>
      <c r="O80" s="16"/>
    </row>
    <row r="81" spans="1:15" ht="15">
      <c r="A81" s="1" t="s">
        <v>13</v>
      </c>
      <c r="B81" s="19">
        <v>103.7544823845918</v>
      </c>
      <c r="C81" s="20">
        <v>103.35344505280082</v>
      </c>
      <c r="D81" s="14">
        <f t="shared" si="4"/>
        <v>3.754482384591796</v>
      </c>
      <c r="E81" s="14">
        <f t="shared" si="5"/>
        <v>3.353445052800822</v>
      </c>
      <c r="F81" s="14">
        <f t="shared" si="6"/>
        <v>3.754482384591796</v>
      </c>
      <c r="G81" s="14">
        <f t="shared" si="7"/>
        <v>3.353445052800822</v>
      </c>
      <c r="H81" s="14">
        <f t="shared" si="8"/>
        <v>-0.4010373317909739</v>
      </c>
      <c r="I81" s="14">
        <f t="shared" si="9"/>
        <v>0.4010373317909739</v>
      </c>
      <c r="L81" s="30"/>
      <c r="O81" s="16"/>
    </row>
    <row r="82" spans="1:15" ht="15">
      <c r="A82" s="1" t="s">
        <v>14</v>
      </c>
      <c r="B82" s="19">
        <v>118.37430598312272</v>
      </c>
      <c r="C82" s="20">
        <v>118.8016904300828</v>
      </c>
      <c r="D82" s="14">
        <f t="shared" si="4"/>
        <v>18.374305983122724</v>
      </c>
      <c r="E82" s="14">
        <f t="shared" si="5"/>
        <v>18.8016904300828</v>
      </c>
      <c r="F82" s="14">
        <f t="shared" si="6"/>
        <v>18.374305983122724</v>
      </c>
      <c r="G82" s="14">
        <f t="shared" si="7"/>
        <v>18.8016904300828</v>
      </c>
      <c r="H82" s="14">
        <f t="shared" si="8"/>
        <v>0.42738444696007605</v>
      </c>
      <c r="I82" s="14">
        <f t="shared" si="9"/>
        <v>0.42738444696007605</v>
      </c>
      <c r="L82" s="30"/>
      <c r="O82" s="16"/>
    </row>
    <row r="83" spans="1:15" ht="15">
      <c r="A83" s="1" t="s">
        <v>15</v>
      </c>
      <c r="B83" s="19">
        <v>110.256757514855</v>
      </c>
      <c r="C83" s="20">
        <v>111.00062718635093</v>
      </c>
      <c r="D83" s="14">
        <f t="shared" si="4"/>
        <v>10.256757514854996</v>
      </c>
      <c r="E83" s="14">
        <f t="shared" si="5"/>
        <v>11.000627186350926</v>
      </c>
      <c r="F83" s="14">
        <f t="shared" si="6"/>
        <v>10.256757514854996</v>
      </c>
      <c r="G83" s="14">
        <f t="shared" si="7"/>
        <v>11.000627186350926</v>
      </c>
      <c r="H83" s="14">
        <f t="shared" si="8"/>
        <v>0.7438696714959292</v>
      </c>
      <c r="I83" s="14">
        <f t="shared" si="9"/>
        <v>0.7438696714959292</v>
      </c>
      <c r="L83" s="30"/>
      <c r="O83" s="16"/>
    </row>
    <row r="84" spans="1:15" ht="15">
      <c r="A84" s="1" t="s">
        <v>16</v>
      </c>
      <c r="B84" s="19">
        <v>105.77776882591203</v>
      </c>
      <c r="C84" s="20">
        <v>105.92275320485405</v>
      </c>
      <c r="D84" s="14">
        <f t="shared" si="4"/>
        <v>5.777768825912034</v>
      </c>
      <c r="E84" s="14">
        <f t="shared" si="5"/>
        <v>5.922753204854047</v>
      </c>
      <c r="F84" s="14">
        <f t="shared" si="6"/>
        <v>5.777768825912034</v>
      </c>
      <c r="G84" s="14">
        <f t="shared" si="7"/>
        <v>5.922753204854047</v>
      </c>
      <c r="H84" s="14">
        <f t="shared" si="8"/>
        <v>0.14498437894201288</v>
      </c>
      <c r="I84" s="14">
        <f t="shared" si="9"/>
        <v>0.14498437894201288</v>
      </c>
      <c r="L84" s="30"/>
      <c r="O84" s="16"/>
    </row>
    <row r="85" spans="1:15" ht="15">
      <c r="A85" s="1" t="s">
        <v>17</v>
      </c>
      <c r="B85" s="19">
        <v>104.21246233371333</v>
      </c>
      <c r="C85" s="20">
        <v>104.78913581839578</v>
      </c>
      <c r="D85" s="14">
        <f t="shared" si="4"/>
        <v>4.212462333713333</v>
      </c>
      <c r="E85" s="14">
        <f t="shared" si="5"/>
        <v>4.789135818395778</v>
      </c>
      <c r="F85" s="14">
        <f t="shared" si="6"/>
        <v>4.212462333713333</v>
      </c>
      <c r="G85" s="14">
        <f t="shared" si="7"/>
        <v>4.789135818395778</v>
      </c>
      <c r="H85" s="14">
        <f t="shared" si="8"/>
        <v>0.5766734846824448</v>
      </c>
      <c r="I85" s="14">
        <f t="shared" si="9"/>
        <v>0.5766734846824448</v>
      </c>
      <c r="L85" s="30"/>
      <c r="O85" s="16"/>
    </row>
    <row r="86" spans="1:15" ht="15.75" thickBot="1">
      <c r="A86" s="3" t="s">
        <v>18</v>
      </c>
      <c r="B86" s="24">
        <v>94.78857368027305</v>
      </c>
      <c r="C86" s="29">
        <v>95.59402982839113</v>
      </c>
      <c r="D86" s="6">
        <f t="shared" si="4"/>
        <v>-5.211426319726954</v>
      </c>
      <c r="E86" s="6">
        <f t="shared" si="5"/>
        <v>-4.405970171608871</v>
      </c>
      <c r="F86" s="6">
        <f t="shared" si="6"/>
        <v>5.211426319726954</v>
      </c>
      <c r="G86" s="6">
        <f t="shared" si="7"/>
        <v>4.405970171608871</v>
      </c>
      <c r="H86" s="6">
        <f t="shared" si="8"/>
        <v>0.8054561481180826</v>
      </c>
      <c r="I86" s="6">
        <f t="shared" si="9"/>
        <v>0.8054561481180826</v>
      </c>
      <c r="L86" s="30"/>
      <c r="O86" s="16"/>
    </row>
    <row r="87" spans="1:15" ht="15">
      <c r="A87" s="1" t="s">
        <v>25</v>
      </c>
      <c r="B87" s="19">
        <v>92.15021535309083</v>
      </c>
      <c r="C87" s="21">
        <v>92.06409427241444</v>
      </c>
      <c r="D87" s="14">
        <f t="shared" si="4"/>
        <v>-7.849784646909171</v>
      </c>
      <c r="E87" s="14">
        <f t="shared" si="5"/>
        <v>-7.935905727585563</v>
      </c>
      <c r="F87" s="14">
        <f t="shared" si="6"/>
        <v>7.849784646909171</v>
      </c>
      <c r="G87" s="14">
        <f t="shared" si="7"/>
        <v>7.935905727585563</v>
      </c>
      <c r="H87" s="14">
        <f t="shared" si="8"/>
        <v>-0.08612108067639213</v>
      </c>
      <c r="I87" s="14">
        <f t="shared" si="9"/>
        <v>0.08612108067639213</v>
      </c>
      <c r="O87" s="16"/>
    </row>
    <row r="88" spans="1:15" ht="15">
      <c r="A88" s="1" t="s">
        <v>8</v>
      </c>
      <c r="B88" s="19">
        <v>93.46125527879423</v>
      </c>
      <c r="C88" s="21">
        <v>93.29861370570238</v>
      </c>
      <c r="D88" s="14">
        <f t="shared" si="4"/>
        <v>-6.538744721205774</v>
      </c>
      <c r="E88" s="14">
        <f t="shared" si="5"/>
        <v>-6.70138629429762</v>
      </c>
      <c r="F88" s="14">
        <f t="shared" si="6"/>
        <v>6.538744721205774</v>
      </c>
      <c r="G88" s="14">
        <f t="shared" si="7"/>
        <v>6.70138629429762</v>
      </c>
      <c r="H88" s="14">
        <f t="shared" si="8"/>
        <v>-0.16264157309184668</v>
      </c>
      <c r="I88" s="14">
        <f t="shared" si="9"/>
        <v>0.16264157309184668</v>
      </c>
      <c r="O88" s="16"/>
    </row>
    <row r="89" spans="1:15" ht="15">
      <c r="A89" s="1" t="s">
        <v>9</v>
      </c>
      <c r="B89" s="19">
        <v>92.54146647749019</v>
      </c>
      <c r="C89" s="21">
        <v>92.70705506547304</v>
      </c>
      <c r="D89" s="14">
        <f t="shared" si="4"/>
        <v>-7.458533522509811</v>
      </c>
      <c r="E89" s="14">
        <f t="shared" si="5"/>
        <v>-7.2929449345269575</v>
      </c>
      <c r="F89" s="14">
        <f t="shared" si="6"/>
        <v>7.458533522509811</v>
      </c>
      <c r="G89" s="14">
        <f t="shared" si="7"/>
        <v>7.2929449345269575</v>
      </c>
      <c r="H89" s="14">
        <f t="shared" si="8"/>
        <v>0.16558858798285314</v>
      </c>
      <c r="I89" s="14">
        <f t="shared" si="9"/>
        <v>0.16558858798285314</v>
      </c>
      <c r="O89" s="16"/>
    </row>
    <row r="90" spans="1:15" ht="15">
      <c r="A90" s="1" t="s">
        <v>10</v>
      </c>
      <c r="B90" s="19">
        <v>89.48425804731109</v>
      </c>
      <c r="C90" s="21">
        <v>89.11356849697098</v>
      </c>
      <c r="D90" s="14">
        <f t="shared" si="4"/>
        <v>-10.515741952688913</v>
      </c>
      <c r="E90" s="14">
        <f t="shared" si="5"/>
        <v>-10.886431503029016</v>
      </c>
      <c r="F90" s="14">
        <f t="shared" si="6"/>
        <v>10.515741952688913</v>
      </c>
      <c r="G90" s="14">
        <f t="shared" si="7"/>
        <v>10.886431503029016</v>
      </c>
      <c r="H90" s="14">
        <f t="shared" si="8"/>
        <v>-0.37068955034010287</v>
      </c>
      <c r="I90" s="14">
        <f t="shared" si="9"/>
        <v>0.37068955034010287</v>
      </c>
      <c r="O90" s="16"/>
    </row>
    <row r="91" spans="1:15" ht="15">
      <c r="A91" s="1" t="s">
        <v>11</v>
      </c>
      <c r="B91" s="19">
        <v>92.19155251487831</v>
      </c>
      <c r="C91" s="21">
        <v>92.15836801450953</v>
      </c>
      <c r="D91" s="14">
        <f t="shared" si="4"/>
        <v>-7.80844748512169</v>
      </c>
      <c r="E91" s="14">
        <f t="shared" si="5"/>
        <v>-7.841631985490466</v>
      </c>
      <c r="F91" s="14">
        <f t="shared" si="6"/>
        <v>7.80844748512169</v>
      </c>
      <c r="G91" s="14">
        <f t="shared" si="7"/>
        <v>7.841631985490466</v>
      </c>
      <c r="H91" s="14">
        <f t="shared" si="8"/>
        <v>-0.03318450036877607</v>
      </c>
      <c r="I91" s="14">
        <f t="shared" si="9"/>
        <v>0.03318450036877607</v>
      </c>
      <c r="O91" s="16"/>
    </row>
    <row r="92" spans="1:15" ht="15">
      <c r="A92" s="2" t="s">
        <v>12</v>
      </c>
      <c r="B92" s="19">
        <v>93.54980005723407</v>
      </c>
      <c r="C92" s="21">
        <v>94.10920125206214</v>
      </c>
      <c r="D92" s="14">
        <f t="shared" si="4"/>
        <v>-6.450199942765934</v>
      </c>
      <c r="E92" s="14">
        <f t="shared" si="5"/>
        <v>-5.890798747937865</v>
      </c>
      <c r="F92" s="14">
        <f t="shared" si="6"/>
        <v>6.450199942765934</v>
      </c>
      <c r="G92" s="14">
        <f t="shared" si="7"/>
        <v>5.890798747937865</v>
      </c>
      <c r="H92" s="14">
        <f t="shared" si="8"/>
        <v>0.5594011948280695</v>
      </c>
      <c r="I92" s="14">
        <f t="shared" si="9"/>
        <v>0.5594011948280695</v>
      </c>
      <c r="O92" s="16"/>
    </row>
    <row r="93" spans="1:15" ht="15">
      <c r="A93" s="1" t="s">
        <v>13</v>
      </c>
      <c r="B93" s="19">
        <v>94.07644998439099</v>
      </c>
      <c r="C93" s="21">
        <v>94.28943857683107</v>
      </c>
      <c r="D93" s="14">
        <f t="shared" si="4"/>
        <v>-5.92355001560901</v>
      </c>
      <c r="E93" s="14">
        <f t="shared" si="5"/>
        <v>-5.710561423168926</v>
      </c>
      <c r="F93" s="14">
        <f t="shared" si="6"/>
        <v>5.92355001560901</v>
      </c>
      <c r="G93" s="14">
        <f t="shared" si="7"/>
        <v>5.710561423168926</v>
      </c>
      <c r="H93" s="14">
        <f t="shared" si="8"/>
        <v>0.21298859244008383</v>
      </c>
      <c r="I93" s="14">
        <f t="shared" si="9"/>
        <v>0.21298859244008383</v>
      </c>
      <c r="O93" s="16"/>
    </row>
    <row r="94" spans="1:15" ht="15">
      <c r="A94" s="1" t="s">
        <v>14</v>
      </c>
      <c r="B94" s="19">
        <v>87.84039117856861</v>
      </c>
      <c r="C94" s="21">
        <v>87.76079638910097</v>
      </c>
      <c r="D94" s="14">
        <f t="shared" si="4"/>
        <v>-12.15960882143139</v>
      </c>
      <c r="E94" s="14">
        <f t="shared" si="5"/>
        <v>-12.239203610899025</v>
      </c>
      <c r="F94" s="14">
        <f t="shared" si="6"/>
        <v>12.15960882143139</v>
      </c>
      <c r="G94" s="14">
        <f t="shared" si="7"/>
        <v>12.239203610899025</v>
      </c>
      <c r="H94" s="14">
        <f t="shared" si="8"/>
        <v>-0.07959478946763454</v>
      </c>
      <c r="I94" s="14">
        <f t="shared" si="9"/>
        <v>0.07959478946763454</v>
      </c>
      <c r="O94" s="16"/>
    </row>
    <row r="95" spans="1:15" ht="15">
      <c r="A95" s="1" t="s">
        <v>15</v>
      </c>
      <c r="B95" s="19">
        <v>88.77675584206698</v>
      </c>
      <c r="C95" s="21">
        <v>88.79733439668965</v>
      </c>
      <c r="D95" s="14">
        <f t="shared" si="4"/>
        <v>-11.223244157933024</v>
      </c>
      <c r="E95" s="14">
        <f t="shared" si="5"/>
        <v>-11.20266560331035</v>
      </c>
      <c r="F95" s="14">
        <f t="shared" si="6"/>
        <v>11.223244157933024</v>
      </c>
      <c r="G95" s="14">
        <f t="shared" si="7"/>
        <v>11.20266560331035</v>
      </c>
      <c r="H95" s="14">
        <f t="shared" si="8"/>
        <v>0.02057855462267355</v>
      </c>
      <c r="I95" s="14">
        <f t="shared" si="9"/>
        <v>0.02057855462267355</v>
      </c>
      <c r="O95" s="16"/>
    </row>
    <row r="96" spans="1:15" ht="15">
      <c r="A96" s="1" t="s">
        <v>16</v>
      </c>
      <c r="B96" s="19">
        <v>95.32384571328465</v>
      </c>
      <c r="C96" s="21">
        <v>95.30728291937379</v>
      </c>
      <c r="D96" s="14">
        <f t="shared" si="4"/>
        <v>-4.676154286715345</v>
      </c>
      <c r="E96" s="14">
        <f t="shared" si="5"/>
        <v>-4.69271708062621</v>
      </c>
      <c r="F96" s="14">
        <f t="shared" si="6"/>
        <v>4.676154286715345</v>
      </c>
      <c r="G96" s="14">
        <f t="shared" si="7"/>
        <v>4.69271708062621</v>
      </c>
      <c r="H96" s="14">
        <f t="shared" si="8"/>
        <v>-0.01656279391086457</v>
      </c>
      <c r="I96" s="14">
        <f t="shared" si="9"/>
        <v>0.01656279391086457</v>
      </c>
      <c r="O96" s="16"/>
    </row>
    <row r="97" spans="1:15" ht="15">
      <c r="A97" s="1" t="s">
        <v>17</v>
      </c>
      <c r="B97" s="19">
        <v>93.05218614402197</v>
      </c>
      <c r="C97" s="21">
        <v>93.06644405045407</v>
      </c>
      <c r="D97" s="14">
        <f t="shared" si="4"/>
        <v>-6.947813855978026</v>
      </c>
      <c r="E97" s="14">
        <f t="shared" si="5"/>
        <v>-6.933555949545934</v>
      </c>
      <c r="F97" s="14">
        <f t="shared" si="6"/>
        <v>6.947813855978026</v>
      </c>
      <c r="G97" s="14">
        <f t="shared" si="7"/>
        <v>6.933555949545934</v>
      </c>
      <c r="H97" s="14">
        <f t="shared" si="8"/>
        <v>0.014257906432092682</v>
      </c>
      <c r="I97" s="14">
        <f t="shared" si="9"/>
        <v>0.014257906432092682</v>
      </c>
      <c r="O97" s="16"/>
    </row>
    <row r="98" spans="1:15" ht="15.75" thickBot="1">
      <c r="A98" s="3" t="s">
        <v>18</v>
      </c>
      <c r="B98" s="19">
        <v>88.11257420959814</v>
      </c>
      <c r="C98" s="21">
        <v>88.11257420959814</v>
      </c>
      <c r="D98" s="14">
        <f t="shared" si="4"/>
        <v>-11.887425790401863</v>
      </c>
      <c r="E98" s="14">
        <f t="shared" si="5"/>
        <v>-11.887425790401863</v>
      </c>
      <c r="F98" s="14">
        <f t="shared" si="6"/>
        <v>11.887425790401863</v>
      </c>
      <c r="G98" s="14">
        <f t="shared" si="7"/>
        <v>11.887425790401863</v>
      </c>
      <c r="H98" s="14">
        <f t="shared" si="8"/>
        <v>0</v>
      </c>
      <c r="I98" s="14">
        <f t="shared" si="9"/>
        <v>0</v>
      </c>
      <c r="O98" s="16"/>
    </row>
    <row r="99" spans="1:10" ht="15">
      <c r="A99" s="1"/>
      <c r="D99" s="5">
        <f>AVERAGE(D3:D98)</f>
        <v>2.349958767960373</v>
      </c>
      <c r="E99" s="5">
        <f>AVERAGE(E3:E98)</f>
        <v>2.3502730044647753</v>
      </c>
      <c r="F99" s="5">
        <f t="shared" si="1"/>
        <v>2.349958767960373</v>
      </c>
      <c r="G99" s="5">
        <f t="shared" si="1"/>
        <v>2.3502730044647753</v>
      </c>
      <c r="H99" s="5">
        <f>AVERAGE(H3:H98)</f>
        <v>0.0003142365044013218</v>
      </c>
      <c r="I99" s="5">
        <f>AVERAGE(I3:I98)</f>
        <v>0.2990874670125209</v>
      </c>
      <c r="J99" s="17" t="s">
        <v>0</v>
      </c>
    </row>
    <row r="100" spans="1:10" ht="15">
      <c r="A100" s="13"/>
      <c r="D100" s="5"/>
      <c r="E100" s="5"/>
      <c r="F100" s="5"/>
      <c r="G100" s="5"/>
      <c r="H100" s="17" t="s">
        <v>2</v>
      </c>
      <c r="I100" s="5">
        <f>MAX(I3:I98)</f>
        <v>2.1409601844059267</v>
      </c>
      <c r="J100" s="17" t="s">
        <v>3</v>
      </c>
    </row>
    <row r="101" spans="1:9" ht="15">
      <c r="A101" s="1"/>
      <c r="D101" s="5"/>
      <c r="E101" s="5"/>
      <c r="F101" s="5"/>
      <c r="G101" s="5"/>
      <c r="H101" s="5"/>
      <c r="I101" s="5"/>
    </row>
    <row r="102" spans="1:9" ht="15">
      <c r="A102" s="1"/>
      <c r="D102" s="5"/>
      <c r="E102" s="5"/>
      <c r="F102" s="5"/>
      <c r="G102" s="5"/>
      <c r="H102" s="5"/>
      <c r="I102" s="5"/>
    </row>
    <row r="103" spans="1:9" ht="15">
      <c r="A103" s="1"/>
      <c r="D103" s="5"/>
      <c r="E103" s="5"/>
      <c r="F103" s="5"/>
      <c r="G103" s="5"/>
      <c r="H103" s="5"/>
      <c r="I103" s="5"/>
    </row>
    <row r="104" spans="1:9" ht="15">
      <c r="A104" s="1"/>
      <c r="D104" s="5"/>
      <c r="E104" s="5"/>
      <c r="F104" s="5"/>
      <c r="G104" s="5"/>
      <c r="H104" s="5"/>
      <c r="I104" s="5"/>
    </row>
    <row r="105" spans="1:9" ht="15">
      <c r="A105" s="1"/>
      <c r="D105" s="5"/>
      <c r="E105" s="5"/>
      <c r="F105" s="5"/>
      <c r="G105" s="5"/>
      <c r="H105" s="5"/>
      <c r="I105" s="5"/>
    </row>
    <row r="106" spans="1:9" ht="15">
      <c r="A106" s="1"/>
      <c r="D106" s="5"/>
      <c r="E106" s="5"/>
      <c r="F106" s="5"/>
      <c r="G106" s="5"/>
      <c r="H106" s="5"/>
      <c r="I106" s="5"/>
    </row>
    <row r="107" spans="1:9" ht="15">
      <c r="A107" s="1"/>
      <c r="D107" s="5"/>
      <c r="E107" s="5"/>
      <c r="F107" s="5"/>
      <c r="G107" s="5"/>
      <c r="H107" s="5"/>
      <c r="I107" s="5"/>
    </row>
    <row r="108" spans="1:9" ht="15">
      <c r="A108" s="1"/>
      <c r="D108" s="5"/>
      <c r="E108" s="5"/>
      <c r="F108" s="5"/>
      <c r="G108" s="5"/>
      <c r="H108" s="5"/>
      <c r="I108" s="5"/>
    </row>
    <row r="109" spans="1:9" ht="15">
      <c r="A109" s="1"/>
      <c r="D109" s="5"/>
      <c r="E109" s="5"/>
      <c r="F109" s="5"/>
      <c r="G109" s="5"/>
      <c r="H109" s="5"/>
      <c r="I109" s="5"/>
    </row>
    <row r="110" spans="1:9" ht="15">
      <c r="A110" s="1"/>
      <c r="D110" s="5"/>
      <c r="E110" s="5"/>
      <c r="F110" s="5"/>
      <c r="G110" s="5"/>
      <c r="H110" s="5"/>
      <c r="I110" s="5"/>
    </row>
    <row r="111" spans="1:9" ht="15">
      <c r="A111" s="1"/>
      <c r="D111" s="5"/>
      <c r="E111" s="5"/>
      <c r="F111" s="5"/>
      <c r="G111" s="5"/>
      <c r="H111" s="5"/>
      <c r="I111" s="5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111"/>
  <sheetViews>
    <sheetView workbookViewId="0" topLeftCell="A1">
      <selection activeCell="F30" sqref="F30"/>
    </sheetView>
  </sheetViews>
  <sheetFormatPr defaultColWidth="9.140625" defaultRowHeight="15"/>
  <cols>
    <col min="1" max="1" width="11.140625" style="0" customWidth="1"/>
    <col min="2" max="2" width="20.140625" style="0" customWidth="1"/>
    <col min="3" max="3" width="18.57421875" style="0" customWidth="1"/>
    <col min="4" max="4" width="15.57421875" style="0" customWidth="1"/>
    <col min="5" max="5" width="17.28125" style="0" customWidth="1"/>
    <col min="6" max="6" width="17.7109375" style="0" customWidth="1"/>
    <col min="7" max="7" width="17.8515625" style="0" customWidth="1"/>
    <col min="10" max="13" width="7.7109375" style="0" customWidth="1"/>
  </cols>
  <sheetData>
    <row r="1" spans="1:8" ht="30" customHeight="1">
      <c r="A1" s="11" t="s">
        <v>5</v>
      </c>
      <c r="B1" s="11"/>
      <c r="C1" s="11"/>
      <c r="D1" s="11"/>
      <c r="E1" s="11"/>
      <c r="F1" s="11"/>
      <c r="G1" s="22"/>
      <c r="H1" s="18"/>
    </row>
    <row r="2" spans="1:9" ht="45" customHeight="1">
      <c r="A2" s="7" t="s">
        <v>33</v>
      </c>
      <c r="B2" s="9" t="s">
        <v>27</v>
      </c>
      <c r="C2" s="10" t="s">
        <v>28</v>
      </c>
      <c r="D2" s="10" t="s">
        <v>29</v>
      </c>
      <c r="E2" s="10" t="s">
        <v>30</v>
      </c>
      <c r="F2" s="10" t="s">
        <v>31</v>
      </c>
      <c r="G2" s="10" t="s">
        <v>32</v>
      </c>
      <c r="I2" s="18"/>
    </row>
    <row r="3" spans="1:11" ht="15">
      <c r="A3" s="1" t="s">
        <v>7</v>
      </c>
      <c r="B3" s="23">
        <v>99.55774644291768</v>
      </c>
      <c r="C3" s="28">
        <v>98.33668908604281</v>
      </c>
      <c r="D3" s="5">
        <f>B3-100</f>
        <v>-0.4422535570823243</v>
      </c>
      <c r="E3" s="5">
        <f>C3-100</f>
        <v>-1.66331091395719</v>
      </c>
      <c r="F3" s="5">
        <f>ABS(D3)</f>
        <v>0.4422535570823243</v>
      </c>
      <c r="G3" s="5">
        <f>ABS(E3)</f>
        <v>1.66331091395719</v>
      </c>
      <c r="H3" s="5">
        <f>+C3-B3</f>
        <v>-1.2210573568748657</v>
      </c>
      <c r="I3" s="5">
        <f>ABS(H3)</f>
        <v>1.2210573568748657</v>
      </c>
      <c r="K3" s="31"/>
    </row>
    <row r="4" spans="1:13" ht="15">
      <c r="A4" s="1" t="s">
        <v>8</v>
      </c>
      <c r="B4" s="23">
        <v>100.06009891154497</v>
      </c>
      <c r="C4" s="28">
        <v>99.82334059816822</v>
      </c>
      <c r="D4" s="5">
        <f aca="true" t="shared" si="0" ref="D4:E50">B4-100</f>
        <v>0.06009891154496927</v>
      </c>
      <c r="E4" s="5">
        <f t="shared" si="0"/>
        <v>-0.17665940183178463</v>
      </c>
      <c r="F4" s="5">
        <f aca="true" t="shared" si="1" ref="F4:G99">ABS(D4)</f>
        <v>0.06009891154496927</v>
      </c>
      <c r="G4" s="5">
        <f t="shared" si="1"/>
        <v>0.17665940183178463</v>
      </c>
      <c r="H4" s="5">
        <f aca="true" t="shared" si="2" ref="H4:H50">+C4-B4</f>
        <v>-0.2367583133767539</v>
      </c>
      <c r="I4" s="5">
        <f aca="true" t="shared" si="3" ref="I4:I50">ABS(H4)</f>
        <v>0.2367583133767539</v>
      </c>
      <c r="K4" s="31"/>
      <c r="L4" t="s">
        <v>0</v>
      </c>
      <c r="M4" s="5">
        <f>AVERAGE($I$3:$I$98)</f>
        <v>0.84312202613463</v>
      </c>
    </row>
    <row r="5" spans="1:13" ht="15">
      <c r="A5" s="1" t="s">
        <v>9</v>
      </c>
      <c r="B5" s="23">
        <v>98.5797485977222</v>
      </c>
      <c r="C5" s="28">
        <v>98.9966962417099</v>
      </c>
      <c r="D5" s="5">
        <f t="shared" si="0"/>
        <v>-1.420251402277799</v>
      </c>
      <c r="E5" s="5">
        <f t="shared" si="0"/>
        <v>-1.0033037582901017</v>
      </c>
      <c r="F5" s="5">
        <f t="shared" si="1"/>
        <v>1.420251402277799</v>
      </c>
      <c r="G5" s="5">
        <f t="shared" si="1"/>
        <v>1.0033037582901017</v>
      </c>
      <c r="H5" s="5">
        <f t="shared" si="2"/>
        <v>0.41694764398769735</v>
      </c>
      <c r="I5" s="5">
        <f t="shared" si="3"/>
        <v>0.41694764398769735</v>
      </c>
      <c r="K5" s="31"/>
      <c r="L5" t="s">
        <v>1</v>
      </c>
      <c r="M5" s="5">
        <f>SUM(I3:I98)/SUM(G3:G98)</f>
        <v>0.38687959432100966</v>
      </c>
    </row>
    <row r="6" spans="1:13" ht="15">
      <c r="A6" s="1" t="s">
        <v>10</v>
      </c>
      <c r="B6" s="23">
        <v>102.96400766737455</v>
      </c>
      <c r="C6" s="28">
        <v>102.30619793183256</v>
      </c>
      <c r="D6" s="5">
        <f t="shared" si="0"/>
        <v>2.9640076673745455</v>
      </c>
      <c r="E6" s="5">
        <f t="shared" si="0"/>
        <v>2.306197931832557</v>
      </c>
      <c r="F6" s="5">
        <f t="shared" si="1"/>
        <v>2.9640076673745455</v>
      </c>
      <c r="G6" s="5">
        <f t="shared" si="1"/>
        <v>2.306197931832557</v>
      </c>
      <c r="H6" s="5">
        <f t="shared" si="2"/>
        <v>-0.6578097355419885</v>
      </c>
      <c r="I6" s="5">
        <f t="shared" si="3"/>
        <v>0.6578097355419885</v>
      </c>
      <c r="K6" s="31"/>
      <c r="L6" t="s">
        <v>2</v>
      </c>
      <c r="M6" s="5">
        <f>AVERAGE($H$3:$H$98)</f>
        <v>0.03524314149763974</v>
      </c>
    </row>
    <row r="7" spans="1:13" ht="15">
      <c r="A7" s="1" t="s">
        <v>11</v>
      </c>
      <c r="B7" s="23">
        <v>99.6670353414833</v>
      </c>
      <c r="C7" s="28">
        <v>99.63699884855232</v>
      </c>
      <c r="D7" s="5">
        <f t="shared" si="0"/>
        <v>-0.3329646585167012</v>
      </c>
      <c r="E7" s="5">
        <f t="shared" si="0"/>
        <v>-0.3630011514476763</v>
      </c>
      <c r="F7" s="5">
        <f t="shared" si="1"/>
        <v>0.3329646585167012</v>
      </c>
      <c r="G7" s="5">
        <f t="shared" si="1"/>
        <v>0.3630011514476763</v>
      </c>
      <c r="H7" s="5">
        <f t="shared" si="2"/>
        <v>-0.0300364929309751</v>
      </c>
      <c r="I7" s="5">
        <f t="shared" si="3"/>
        <v>0.0300364929309751</v>
      </c>
      <c r="K7" s="31"/>
      <c r="L7" t="s">
        <v>3</v>
      </c>
      <c r="M7" s="5">
        <f>MAX(I3:I98)</f>
        <v>6.6425629156272095</v>
      </c>
    </row>
    <row r="8" spans="1:11" ht="15">
      <c r="A8" s="2" t="s">
        <v>12</v>
      </c>
      <c r="B8" s="23">
        <v>97.99718545368708</v>
      </c>
      <c r="C8" s="28">
        <v>99.23699838314806</v>
      </c>
      <c r="D8" s="5">
        <f t="shared" si="0"/>
        <v>-2.002814546312919</v>
      </c>
      <c r="E8" s="5">
        <f t="shared" si="0"/>
        <v>-0.7630016168519376</v>
      </c>
      <c r="F8" s="5">
        <f t="shared" si="1"/>
        <v>2.002814546312919</v>
      </c>
      <c r="G8" s="5">
        <f t="shared" si="1"/>
        <v>0.7630016168519376</v>
      </c>
      <c r="H8" s="5">
        <f t="shared" si="2"/>
        <v>1.2398129294609816</v>
      </c>
      <c r="I8" s="5">
        <f t="shared" si="3"/>
        <v>1.2398129294609816</v>
      </c>
      <c r="K8" s="31"/>
    </row>
    <row r="9" spans="1:11" ht="15">
      <c r="A9" s="1" t="s">
        <v>13</v>
      </c>
      <c r="B9" s="23">
        <v>100.36642026595489</v>
      </c>
      <c r="C9" s="28">
        <v>101.41191305883648</v>
      </c>
      <c r="D9" s="5">
        <f t="shared" si="0"/>
        <v>0.3664202659548863</v>
      </c>
      <c r="E9" s="5">
        <f t="shared" si="0"/>
        <v>1.4119130588364754</v>
      </c>
      <c r="F9" s="5">
        <f t="shared" si="1"/>
        <v>0.3664202659548863</v>
      </c>
      <c r="G9" s="5">
        <f t="shared" si="1"/>
        <v>1.4119130588364754</v>
      </c>
      <c r="H9" s="5">
        <f t="shared" si="2"/>
        <v>1.0454927928815891</v>
      </c>
      <c r="I9" s="5">
        <f t="shared" si="3"/>
        <v>1.0454927928815891</v>
      </c>
      <c r="K9" s="31"/>
    </row>
    <row r="10" spans="1:11" ht="15">
      <c r="A10" s="1" t="s">
        <v>14</v>
      </c>
      <c r="B10" s="23">
        <v>101.34008552492371</v>
      </c>
      <c r="C10" s="28">
        <v>99.30921904264567</v>
      </c>
      <c r="D10" s="5">
        <f t="shared" si="0"/>
        <v>1.3400855249237082</v>
      </c>
      <c r="E10" s="5">
        <f t="shared" si="0"/>
        <v>-0.6907809573543346</v>
      </c>
      <c r="F10" s="5">
        <f t="shared" si="1"/>
        <v>1.3400855249237082</v>
      </c>
      <c r="G10" s="5">
        <f t="shared" si="1"/>
        <v>0.6907809573543346</v>
      </c>
      <c r="H10" s="5">
        <f t="shared" si="2"/>
        <v>-2.030866482278043</v>
      </c>
      <c r="I10" s="5">
        <f t="shared" si="3"/>
        <v>2.030866482278043</v>
      </c>
      <c r="K10" s="31"/>
    </row>
    <row r="11" spans="1:11" ht="15">
      <c r="A11" s="1" t="s">
        <v>15</v>
      </c>
      <c r="B11" s="23">
        <v>97.4698071379842</v>
      </c>
      <c r="C11" s="28">
        <v>98.86589268624537</v>
      </c>
      <c r="D11" s="5">
        <f t="shared" si="0"/>
        <v>-2.530192862015795</v>
      </c>
      <c r="E11" s="5">
        <f t="shared" si="0"/>
        <v>-1.134107313754626</v>
      </c>
      <c r="F11" s="5">
        <f t="shared" si="1"/>
        <v>2.530192862015795</v>
      </c>
      <c r="G11" s="5">
        <f t="shared" si="1"/>
        <v>1.134107313754626</v>
      </c>
      <c r="H11" s="5">
        <f t="shared" si="2"/>
        <v>1.3960855482611692</v>
      </c>
      <c r="I11" s="5">
        <f t="shared" si="3"/>
        <v>1.3960855482611692</v>
      </c>
      <c r="K11" s="31"/>
    </row>
    <row r="12" spans="1:11" ht="15">
      <c r="A12" s="1" t="s">
        <v>16</v>
      </c>
      <c r="B12" s="23">
        <v>100.60730422232092</v>
      </c>
      <c r="C12" s="28">
        <v>99.96843292160503</v>
      </c>
      <c r="D12" s="5">
        <f t="shared" si="0"/>
        <v>0.60730422232092</v>
      </c>
      <c r="E12" s="5">
        <f t="shared" si="0"/>
        <v>-0.031567078394971304</v>
      </c>
      <c r="F12" s="5">
        <f t="shared" si="1"/>
        <v>0.60730422232092</v>
      </c>
      <c r="G12" s="5">
        <f t="shared" si="1"/>
        <v>0.031567078394971304</v>
      </c>
      <c r="H12" s="5">
        <f t="shared" si="2"/>
        <v>-0.6388713007158913</v>
      </c>
      <c r="I12" s="5">
        <f t="shared" si="3"/>
        <v>0.6388713007158913</v>
      </c>
      <c r="K12" s="31"/>
    </row>
    <row r="13" spans="1:15" ht="15">
      <c r="A13" s="1" t="s">
        <v>17</v>
      </c>
      <c r="B13" s="23">
        <v>101.99070057700455</v>
      </c>
      <c r="C13" s="28">
        <v>102.98718915852001</v>
      </c>
      <c r="D13" s="5">
        <f t="shared" si="0"/>
        <v>1.9907005770045458</v>
      </c>
      <c r="E13" s="5">
        <f t="shared" si="0"/>
        <v>2.9871891585200103</v>
      </c>
      <c r="F13" s="5">
        <f t="shared" si="1"/>
        <v>1.9907005770045458</v>
      </c>
      <c r="G13" s="5">
        <f t="shared" si="1"/>
        <v>2.9871891585200103</v>
      </c>
      <c r="H13" s="5">
        <f t="shared" si="2"/>
        <v>0.9964885815154645</v>
      </c>
      <c r="I13" s="5">
        <f t="shared" si="3"/>
        <v>0.9964885815154645</v>
      </c>
      <c r="K13" s="31"/>
      <c r="O13" s="16"/>
    </row>
    <row r="14" spans="1:15" ht="15.75" thickBot="1">
      <c r="A14" s="3" t="s">
        <v>18</v>
      </c>
      <c r="B14" s="24">
        <v>100.27273259178604</v>
      </c>
      <c r="C14" s="29">
        <v>100.63019934536625</v>
      </c>
      <c r="D14" s="6">
        <f t="shared" si="0"/>
        <v>0.27273259178603837</v>
      </c>
      <c r="E14" s="6">
        <f t="shared" si="0"/>
        <v>0.6301993453662504</v>
      </c>
      <c r="F14" s="6">
        <f t="shared" si="1"/>
        <v>0.27273259178603837</v>
      </c>
      <c r="G14" s="6">
        <f t="shared" si="1"/>
        <v>0.6301993453662504</v>
      </c>
      <c r="H14" s="6">
        <f t="shared" si="2"/>
        <v>0.35746675358021207</v>
      </c>
      <c r="I14" s="6">
        <f t="shared" si="3"/>
        <v>0.35746675358021207</v>
      </c>
      <c r="K14" s="31"/>
      <c r="O14" s="16"/>
    </row>
    <row r="15" spans="1:15" ht="15">
      <c r="A15" s="1" t="s">
        <v>19</v>
      </c>
      <c r="B15" s="23">
        <v>101.08961275519685</v>
      </c>
      <c r="C15" s="28">
        <v>100.828210571791</v>
      </c>
      <c r="D15" s="5">
        <f t="shared" si="0"/>
        <v>1.0896127551968533</v>
      </c>
      <c r="E15" s="5">
        <f t="shared" si="0"/>
        <v>0.8282105717910042</v>
      </c>
      <c r="F15" s="5">
        <f t="shared" si="1"/>
        <v>1.0896127551968533</v>
      </c>
      <c r="G15" s="5">
        <f t="shared" si="1"/>
        <v>0.8282105717910042</v>
      </c>
      <c r="H15" s="5">
        <f t="shared" si="2"/>
        <v>-0.2614021834058491</v>
      </c>
      <c r="I15" s="5">
        <f t="shared" si="3"/>
        <v>0.2614021834058491</v>
      </c>
      <c r="K15" s="31"/>
      <c r="O15" s="16"/>
    </row>
    <row r="16" spans="1:15" ht="15">
      <c r="A16" s="1" t="s">
        <v>8</v>
      </c>
      <c r="B16" s="23">
        <v>100.93246690361349</v>
      </c>
      <c r="C16" s="28">
        <v>100.29139055016394</v>
      </c>
      <c r="D16" s="5">
        <f t="shared" si="0"/>
        <v>0.9324669036134878</v>
      </c>
      <c r="E16" s="5">
        <f t="shared" si="0"/>
        <v>0.2913905501639391</v>
      </c>
      <c r="F16" s="5">
        <f t="shared" si="1"/>
        <v>0.9324669036134878</v>
      </c>
      <c r="G16" s="5">
        <f t="shared" si="1"/>
        <v>0.2913905501639391</v>
      </c>
      <c r="H16" s="5">
        <f t="shared" si="2"/>
        <v>-0.6410763534495487</v>
      </c>
      <c r="I16" s="5">
        <f t="shared" si="3"/>
        <v>0.6410763534495487</v>
      </c>
      <c r="K16" s="31"/>
      <c r="O16" s="16"/>
    </row>
    <row r="17" spans="1:15" ht="15">
      <c r="A17" s="1" t="s">
        <v>9</v>
      </c>
      <c r="B17" s="23">
        <v>99.53484368771959</v>
      </c>
      <c r="C17" s="28">
        <v>99.28094115681792</v>
      </c>
      <c r="D17" s="5">
        <f t="shared" si="0"/>
        <v>-0.46515631228041343</v>
      </c>
      <c r="E17" s="5">
        <f t="shared" si="0"/>
        <v>-0.7190588431820828</v>
      </c>
      <c r="F17" s="5">
        <f t="shared" si="1"/>
        <v>0.46515631228041343</v>
      </c>
      <c r="G17" s="5">
        <f t="shared" si="1"/>
        <v>0.7190588431820828</v>
      </c>
      <c r="H17" s="5">
        <f t="shared" si="2"/>
        <v>-0.25390253090166937</v>
      </c>
      <c r="I17" s="5">
        <f t="shared" si="3"/>
        <v>0.25390253090166937</v>
      </c>
      <c r="K17" s="31"/>
      <c r="O17" s="16"/>
    </row>
    <row r="18" spans="1:15" ht="15">
      <c r="A18" s="1" t="s">
        <v>10</v>
      </c>
      <c r="B18" s="23">
        <v>100.29946499090059</v>
      </c>
      <c r="C18" s="28">
        <v>101.77658979753836</v>
      </c>
      <c r="D18" s="5">
        <f t="shared" si="0"/>
        <v>0.29946499090058865</v>
      </c>
      <c r="E18" s="5">
        <f t="shared" si="0"/>
        <v>1.7765897975383638</v>
      </c>
      <c r="F18" s="5">
        <f t="shared" si="1"/>
        <v>0.29946499090058865</v>
      </c>
      <c r="G18" s="5">
        <f t="shared" si="1"/>
        <v>1.7765897975383638</v>
      </c>
      <c r="H18" s="5">
        <f t="shared" si="2"/>
        <v>1.4771248066377751</v>
      </c>
      <c r="I18" s="5">
        <f t="shared" si="3"/>
        <v>1.4771248066377751</v>
      </c>
      <c r="K18" s="31"/>
      <c r="O18" s="16"/>
    </row>
    <row r="19" spans="1:15" ht="15">
      <c r="A19" s="1" t="s">
        <v>11</v>
      </c>
      <c r="B19" s="23">
        <v>102.32262010510769</v>
      </c>
      <c r="C19" s="28">
        <v>101.35189387786781</v>
      </c>
      <c r="D19" s="5">
        <f t="shared" si="0"/>
        <v>2.3226201051076885</v>
      </c>
      <c r="E19" s="5">
        <f t="shared" si="0"/>
        <v>1.3518938778678091</v>
      </c>
      <c r="F19" s="5">
        <f t="shared" si="1"/>
        <v>2.3226201051076885</v>
      </c>
      <c r="G19" s="5">
        <f t="shared" si="1"/>
        <v>1.3518938778678091</v>
      </c>
      <c r="H19" s="5">
        <f t="shared" si="2"/>
        <v>-0.9707262272398793</v>
      </c>
      <c r="I19" s="5">
        <f t="shared" si="3"/>
        <v>0.9707262272398793</v>
      </c>
      <c r="K19" s="31"/>
      <c r="O19" s="16"/>
    </row>
    <row r="20" spans="1:15" ht="15">
      <c r="A20" s="2" t="s">
        <v>12</v>
      </c>
      <c r="B20" s="23">
        <v>98.70582746798681</v>
      </c>
      <c r="C20" s="28">
        <v>98.79103103569558</v>
      </c>
      <c r="D20" s="5">
        <f t="shared" si="0"/>
        <v>-1.2941725320131923</v>
      </c>
      <c r="E20" s="5">
        <f t="shared" si="0"/>
        <v>-1.2089689643044181</v>
      </c>
      <c r="F20" s="5">
        <f t="shared" si="1"/>
        <v>1.2941725320131923</v>
      </c>
      <c r="G20" s="5">
        <f t="shared" si="1"/>
        <v>1.2089689643044181</v>
      </c>
      <c r="H20" s="5">
        <f t="shared" si="2"/>
        <v>0.08520356770877413</v>
      </c>
      <c r="I20" s="5">
        <f t="shared" si="3"/>
        <v>0.08520356770877413</v>
      </c>
      <c r="K20" s="31"/>
      <c r="O20" s="16"/>
    </row>
    <row r="21" spans="1:15" ht="15">
      <c r="A21" s="1" t="s">
        <v>13</v>
      </c>
      <c r="B21" s="23">
        <v>97.80382209860315</v>
      </c>
      <c r="C21" s="28">
        <v>98.8031068914275</v>
      </c>
      <c r="D21" s="5">
        <f t="shared" si="0"/>
        <v>-2.196177901396851</v>
      </c>
      <c r="E21" s="5">
        <f t="shared" si="0"/>
        <v>-1.196893108572496</v>
      </c>
      <c r="F21" s="5">
        <f t="shared" si="1"/>
        <v>2.196177901396851</v>
      </c>
      <c r="G21" s="5">
        <f t="shared" si="1"/>
        <v>1.196893108572496</v>
      </c>
      <c r="H21" s="5">
        <f t="shared" si="2"/>
        <v>0.9992847928243549</v>
      </c>
      <c r="I21" s="5">
        <f t="shared" si="3"/>
        <v>0.9992847928243549</v>
      </c>
      <c r="K21" s="31"/>
      <c r="O21" s="16"/>
    </row>
    <row r="22" spans="1:15" ht="15">
      <c r="A22" s="1" t="s">
        <v>14</v>
      </c>
      <c r="B22" s="23">
        <v>104.23566376373881</v>
      </c>
      <c r="C22" s="28">
        <v>102.21960942929562</v>
      </c>
      <c r="D22" s="5">
        <f t="shared" si="0"/>
        <v>4.235663763738813</v>
      </c>
      <c r="E22" s="5">
        <f t="shared" si="0"/>
        <v>2.219609429295616</v>
      </c>
      <c r="F22" s="5">
        <f t="shared" si="1"/>
        <v>4.235663763738813</v>
      </c>
      <c r="G22" s="5">
        <f t="shared" si="1"/>
        <v>2.219609429295616</v>
      </c>
      <c r="H22" s="5">
        <f t="shared" si="2"/>
        <v>-2.016054334443197</v>
      </c>
      <c r="I22" s="5">
        <f t="shared" si="3"/>
        <v>2.016054334443197</v>
      </c>
      <c r="K22" s="31"/>
      <c r="O22" s="16"/>
    </row>
    <row r="23" spans="1:15" ht="15">
      <c r="A23" s="1" t="s">
        <v>15</v>
      </c>
      <c r="B23" s="23">
        <v>99.44348236614819</v>
      </c>
      <c r="C23" s="28">
        <v>100.63836676005276</v>
      </c>
      <c r="D23" s="5">
        <f t="shared" si="0"/>
        <v>-0.5565176338518114</v>
      </c>
      <c r="E23" s="5">
        <f t="shared" si="0"/>
        <v>0.6383667600527616</v>
      </c>
      <c r="F23" s="5">
        <f t="shared" si="1"/>
        <v>0.5565176338518114</v>
      </c>
      <c r="G23" s="5">
        <f t="shared" si="1"/>
        <v>0.6383667600527616</v>
      </c>
      <c r="H23" s="5">
        <f t="shared" si="2"/>
        <v>1.194884393904573</v>
      </c>
      <c r="I23" s="5">
        <f t="shared" si="3"/>
        <v>1.194884393904573</v>
      </c>
      <c r="K23" s="31"/>
      <c r="O23" s="16"/>
    </row>
    <row r="24" spans="1:15" ht="15">
      <c r="A24" s="1" t="s">
        <v>16</v>
      </c>
      <c r="B24" s="23">
        <v>100.42321894139015</v>
      </c>
      <c r="C24" s="28">
        <v>99.97562456804732</v>
      </c>
      <c r="D24" s="5">
        <f t="shared" si="0"/>
        <v>0.4232189413901466</v>
      </c>
      <c r="E24" s="5">
        <f t="shared" si="0"/>
        <v>-0.024375431952677218</v>
      </c>
      <c r="F24" s="5">
        <f t="shared" si="1"/>
        <v>0.4232189413901466</v>
      </c>
      <c r="G24" s="5">
        <f t="shared" si="1"/>
        <v>0.024375431952677218</v>
      </c>
      <c r="H24" s="5">
        <f t="shared" si="2"/>
        <v>-0.4475943733428238</v>
      </c>
      <c r="I24" s="5">
        <f t="shared" si="3"/>
        <v>0.4475943733428238</v>
      </c>
      <c r="K24" s="31"/>
      <c r="O24" s="16"/>
    </row>
    <row r="25" spans="1:15" ht="15">
      <c r="A25" s="1" t="s">
        <v>17</v>
      </c>
      <c r="B25" s="23">
        <v>98.67987992372652</v>
      </c>
      <c r="C25" s="28">
        <v>99.39108131176788</v>
      </c>
      <c r="D25" s="5">
        <f t="shared" si="0"/>
        <v>-1.3201200762734828</v>
      </c>
      <c r="E25" s="5">
        <f t="shared" si="0"/>
        <v>-0.6089186882321229</v>
      </c>
      <c r="F25" s="5">
        <f t="shared" si="1"/>
        <v>1.3201200762734828</v>
      </c>
      <c r="G25" s="5">
        <f t="shared" si="1"/>
        <v>0.6089186882321229</v>
      </c>
      <c r="H25" s="5">
        <f t="shared" si="2"/>
        <v>0.7112013880413599</v>
      </c>
      <c r="I25" s="5">
        <f t="shared" si="3"/>
        <v>0.7112013880413599</v>
      </c>
      <c r="K25" s="31"/>
      <c r="O25" s="16"/>
    </row>
    <row r="26" spans="1:15" ht="15.75" thickBot="1">
      <c r="A26" s="3" t="s">
        <v>18</v>
      </c>
      <c r="B26" s="24">
        <v>100.15953806544535</v>
      </c>
      <c r="C26" s="29">
        <v>100.61301680882431</v>
      </c>
      <c r="D26" s="6">
        <f t="shared" si="0"/>
        <v>0.15953806544534643</v>
      </c>
      <c r="E26" s="6">
        <f t="shared" si="0"/>
        <v>0.6130168088243124</v>
      </c>
      <c r="F26" s="6">
        <f t="shared" si="1"/>
        <v>0.15953806544534643</v>
      </c>
      <c r="G26" s="6">
        <f t="shared" si="1"/>
        <v>0.6130168088243124</v>
      </c>
      <c r="H26" s="6">
        <f t="shared" si="2"/>
        <v>0.453478743378966</v>
      </c>
      <c r="I26" s="6">
        <f t="shared" si="3"/>
        <v>0.453478743378966</v>
      </c>
      <c r="K26" s="31"/>
      <c r="O26" s="16"/>
    </row>
    <row r="27" spans="1:15" ht="15">
      <c r="A27" s="1" t="s">
        <v>20</v>
      </c>
      <c r="B27" s="25">
        <v>100.5498201162558</v>
      </c>
      <c r="C27" s="28">
        <v>99.90126732989204</v>
      </c>
      <c r="D27" s="5">
        <f t="shared" si="0"/>
        <v>0.5498201162558018</v>
      </c>
      <c r="E27" s="5">
        <f t="shared" si="0"/>
        <v>-0.09873267010796383</v>
      </c>
      <c r="F27" s="5">
        <f t="shared" si="1"/>
        <v>0.5498201162558018</v>
      </c>
      <c r="G27" s="5">
        <f t="shared" si="1"/>
        <v>0.09873267010796383</v>
      </c>
      <c r="H27" s="5">
        <f t="shared" si="2"/>
        <v>-0.6485527863637657</v>
      </c>
      <c r="I27" s="5">
        <f t="shared" si="3"/>
        <v>0.6485527863637657</v>
      </c>
      <c r="K27" s="31"/>
      <c r="O27" s="16"/>
    </row>
    <row r="28" spans="1:15" ht="15">
      <c r="A28" s="1" t="s">
        <v>8</v>
      </c>
      <c r="B28" s="23">
        <v>100.66766179136934</v>
      </c>
      <c r="C28" s="28">
        <v>100.56281412216543</v>
      </c>
      <c r="D28" s="5">
        <f t="shared" si="0"/>
        <v>0.6676617913693406</v>
      </c>
      <c r="E28" s="5">
        <f t="shared" si="0"/>
        <v>0.5628141221654346</v>
      </c>
      <c r="F28" s="5">
        <f t="shared" si="1"/>
        <v>0.6676617913693406</v>
      </c>
      <c r="G28" s="5">
        <f t="shared" si="1"/>
        <v>0.5628141221654346</v>
      </c>
      <c r="H28" s="5">
        <f t="shared" si="2"/>
        <v>-0.10484766920390598</v>
      </c>
      <c r="I28" s="5">
        <f t="shared" si="3"/>
        <v>0.10484766920390598</v>
      </c>
      <c r="K28" s="31"/>
      <c r="O28" s="16"/>
    </row>
    <row r="29" spans="1:15" ht="15">
      <c r="A29" s="1" t="s">
        <v>9</v>
      </c>
      <c r="B29" s="23">
        <v>101.4948283294471</v>
      </c>
      <c r="C29" s="28">
        <v>101.40808076201951</v>
      </c>
      <c r="D29" s="5">
        <f t="shared" si="0"/>
        <v>1.4948283294471025</v>
      </c>
      <c r="E29" s="5">
        <f t="shared" si="0"/>
        <v>1.4080807620195088</v>
      </c>
      <c r="F29" s="5">
        <f t="shared" si="1"/>
        <v>1.4948283294471025</v>
      </c>
      <c r="G29" s="5">
        <f t="shared" si="1"/>
        <v>1.4080807620195088</v>
      </c>
      <c r="H29" s="5">
        <f t="shared" si="2"/>
        <v>-0.08674756742759371</v>
      </c>
      <c r="I29" s="5">
        <f t="shared" si="3"/>
        <v>0.08674756742759371</v>
      </c>
      <c r="K29" s="31"/>
      <c r="O29" s="16"/>
    </row>
    <row r="30" spans="1:15" ht="15">
      <c r="A30" s="1" t="s">
        <v>10</v>
      </c>
      <c r="B30" s="23">
        <v>98.23267619260943</v>
      </c>
      <c r="C30" s="28">
        <v>98.71958766429269</v>
      </c>
      <c r="D30" s="5">
        <f t="shared" si="0"/>
        <v>-1.767323807390568</v>
      </c>
      <c r="E30" s="5">
        <f t="shared" si="0"/>
        <v>-1.280412335707311</v>
      </c>
      <c r="F30" s="5">
        <f t="shared" si="1"/>
        <v>1.767323807390568</v>
      </c>
      <c r="G30" s="5">
        <f t="shared" si="1"/>
        <v>1.280412335707311</v>
      </c>
      <c r="H30" s="5">
        <f t="shared" si="2"/>
        <v>0.486911471683257</v>
      </c>
      <c r="I30" s="5">
        <f t="shared" si="3"/>
        <v>0.486911471683257</v>
      </c>
      <c r="K30" s="31"/>
      <c r="O30" s="16"/>
    </row>
    <row r="31" spans="1:15" ht="15">
      <c r="A31" s="1" t="s">
        <v>11</v>
      </c>
      <c r="B31" s="23">
        <v>101.38635319028857</v>
      </c>
      <c r="C31" s="28">
        <v>101.44889151482401</v>
      </c>
      <c r="D31" s="5">
        <f t="shared" si="0"/>
        <v>1.386353190288574</v>
      </c>
      <c r="E31" s="5">
        <f t="shared" si="0"/>
        <v>1.4488915148240125</v>
      </c>
      <c r="F31" s="5">
        <f t="shared" si="1"/>
        <v>1.386353190288574</v>
      </c>
      <c r="G31" s="5">
        <f t="shared" si="1"/>
        <v>1.4488915148240125</v>
      </c>
      <c r="H31" s="5">
        <f t="shared" si="2"/>
        <v>0.0625383245354385</v>
      </c>
      <c r="I31" s="5">
        <f t="shared" si="3"/>
        <v>0.0625383245354385</v>
      </c>
      <c r="K31" s="31"/>
      <c r="O31" s="16"/>
    </row>
    <row r="32" spans="1:15" ht="15">
      <c r="A32" s="2" t="s">
        <v>12</v>
      </c>
      <c r="B32" s="23">
        <v>100.10508856582013</v>
      </c>
      <c r="C32" s="28">
        <v>99.90119035951138</v>
      </c>
      <c r="D32" s="5">
        <f t="shared" si="0"/>
        <v>0.10508856582012527</v>
      </c>
      <c r="E32" s="5">
        <f t="shared" si="0"/>
        <v>-0.09880964048862495</v>
      </c>
      <c r="F32" s="5">
        <f t="shared" si="1"/>
        <v>0.10508856582012527</v>
      </c>
      <c r="G32" s="5">
        <f t="shared" si="1"/>
        <v>0.09880964048862495</v>
      </c>
      <c r="H32" s="5">
        <f t="shared" si="2"/>
        <v>-0.20389820630875022</v>
      </c>
      <c r="I32" s="5">
        <f t="shared" si="3"/>
        <v>0.20389820630875022</v>
      </c>
      <c r="K32" s="31"/>
      <c r="O32" s="16"/>
    </row>
    <row r="33" spans="1:15" ht="15">
      <c r="A33" s="1" t="s">
        <v>13</v>
      </c>
      <c r="B33" s="23">
        <v>98.93853639435257</v>
      </c>
      <c r="C33" s="28">
        <v>98.33409508308961</v>
      </c>
      <c r="D33" s="5">
        <f t="shared" si="0"/>
        <v>-1.0614636056474325</v>
      </c>
      <c r="E33" s="5">
        <f t="shared" si="0"/>
        <v>-1.6659049169103923</v>
      </c>
      <c r="F33" s="5">
        <f t="shared" si="1"/>
        <v>1.0614636056474325</v>
      </c>
      <c r="G33" s="5">
        <f t="shared" si="1"/>
        <v>1.6659049169103923</v>
      </c>
      <c r="H33" s="5">
        <f t="shared" si="2"/>
        <v>-0.6044413112629599</v>
      </c>
      <c r="I33" s="5">
        <f t="shared" si="3"/>
        <v>0.6044413112629599</v>
      </c>
      <c r="K33" s="31"/>
      <c r="O33" s="16"/>
    </row>
    <row r="34" spans="1:15" ht="15">
      <c r="A34" s="1" t="s">
        <v>14</v>
      </c>
      <c r="B34" s="23">
        <v>102.68530080701652</v>
      </c>
      <c r="C34" s="28">
        <v>102.96836967153267</v>
      </c>
      <c r="D34" s="5">
        <f t="shared" si="0"/>
        <v>2.6853008070165174</v>
      </c>
      <c r="E34" s="5">
        <f t="shared" si="0"/>
        <v>2.9683696715326704</v>
      </c>
      <c r="F34" s="5">
        <f t="shared" si="1"/>
        <v>2.6853008070165174</v>
      </c>
      <c r="G34" s="5">
        <f t="shared" si="1"/>
        <v>2.9683696715326704</v>
      </c>
      <c r="H34" s="5">
        <f t="shared" si="2"/>
        <v>0.283068864516153</v>
      </c>
      <c r="I34" s="5">
        <f t="shared" si="3"/>
        <v>0.283068864516153</v>
      </c>
      <c r="K34" s="31"/>
      <c r="O34" s="16"/>
    </row>
    <row r="35" spans="1:15" ht="15">
      <c r="A35" s="1" t="s">
        <v>15</v>
      </c>
      <c r="B35" s="23">
        <v>97.08501379158758</v>
      </c>
      <c r="C35" s="28">
        <v>96.93159511472462</v>
      </c>
      <c r="D35" s="5">
        <f t="shared" si="0"/>
        <v>-2.914986208412415</v>
      </c>
      <c r="E35" s="5">
        <f t="shared" si="0"/>
        <v>-3.0684048852753847</v>
      </c>
      <c r="F35" s="5">
        <f t="shared" si="1"/>
        <v>2.914986208412415</v>
      </c>
      <c r="G35" s="5">
        <f t="shared" si="1"/>
        <v>3.0684048852753847</v>
      </c>
      <c r="H35" s="5">
        <f t="shared" si="2"/>
        <v>-0.1534186768629695</v>
      </c>
      <c r="I35" s="5">
        <f t="shared" si="3"/>
        <v>0.1534186768629695</v>
      </c>
      <c r="K35" s="31"/>
      <c r="O35" s="16"/>
    </row>
    <row r="36" spans="1:15" ht="15">
      <c r="A36" s="1" t="s">
        <v>16</v>
      </c>
      <c r="B36" s="23">
        <v>103.87276789481889</v>
      </c>
      <c r="C36" s="28">
        <v>103.7291863861603</v>
      </c>
      <c r="D36" s="5">
        <f t="shared" si="0"/>
        <v>3.8727678948188924</v>
      </c>
      <c r="E36" s="5">
        <f t="shared" si="0"/>
        <v>3.7291863861602934</v>
      </c>
      <c r="F36" s="5">
        <f t="shared" si="1"/>
        <v>3.8727678948188924</v>
      </c>
      <c r="G36" s="5">
        <f t="shared" si="1"/>
        <v>3.7291863861602934</v>
      </c>
      <c r="H36" s="5">
        <f t="shared" si="2"/>
        <v>-0.14358150865859898</v>
      </c>
      <c r="I36" s="5">
        <f t="shared" si="3"/>
        <v>0.14358150865859898</v>
      </c>
      <c r="K36" s="31"/>
      <c r="O36" s="16"/>
    </row>
    <row r="37" spans="1:15" ht="15">
      <c r="A37" s="1" t="s">
        <v>17</v>
      </c>
      <c r="B37" s="23">
        <v>98.95613773593773</v>
      </c>
      <c r="C37" s="28">
        <v>99.74687169053567</v>
      </c>
      <c r="D37" s="5">
        <f t="shared" si="0"/>
        <v>-1.0438622640622697</v>
      </c>
      <c r="E37" s="5">
        <f t="shared" si="0"/>
        <v>-0.25312830946432996</v>
      </c>
      <c r="F37" s="5">
        <f t="shared" si="1"/>
        <v>1.0438622640622697</v>
      </c>
      <c r="G37" s="5">
        <f t="shared" si="1"/>
        <v>0.25312830946432996</v>
      </c>
      <c r="H37" s="5">
        <f t="shared" si="2"/>
        <v>0.7907339545979397</v>
      </c>
      <c r="I37" s="5">
        <f t="shared" si="3"/>
        <v>0.7907339545979397</v>
      </c>
      <c r="K37" s="31"/>
      <c r="O37" s="16"/>
    </row>
    <row r="38" spans="1:15" ht="15.75" thickBot="1">
      <c r="A38" s="3" t="s">
        <v>18</v>
      </c>
      <c r="B38" s="24">
        <v>101.49924040365761</v>
      </c>
      <c r="C38" s="29">
        <v>103.56210896093248</v>
      </c>
      <c r="D38" s="6">
        <f t="shared" si="0"/>
        <v>1.499240403657609</v>
      </c>
      <c r="E38" s="6">
        <f t="shared" si="0"/>
        <v>3.562108960932477</v>
      </c>
      <c r="F38" s="6">
        <f t="shared" si="1"/>
        <v>1.499240403657609</v>
      </c>
      <c r="G38" s="6">
        <f t="shared" si="1"/>
        <v>3.562108960932477</v>
      </c>
      <c r="H38" s="6">
        <f t="shared" si="2"/>
        <v>2.062868557274868</v>
      </c>
      <c r="I38" s="6">
        <f t="shared" si="3"/>
        <v>2.062868557274868</v>
      </c>
      <c r="K38" s="31"/>
      <c r="O38" s="16"/>
    </row>
    <row r="39" spans="1:15" ht="15">
      <c r="A39" s="1" t="s">
        <v>21</v>
      </c>
      <c r="B39" s="19">
        <v>101.63062447417741</v>
      </c>
      <c r="C39" s="21">
        <v>100.08170191299538</v>
      </c>
      <c r="D39" s="14">
        <f t="shared" si="0"/>
        <v>1.6306244741774094</v>
      </c>
      <c r="E39" s="14">
        <f t="shared" si="0"/>
        <v>0.08170191299538487</v>
      </c>
      <c r="F39" s="14">
        <f t="shared" si="1"/>
        <v>1.6306244741774094</v>
      </c>
      <c r="G39" s="14">
        <f t="shared" si="1"/>
        <v>0.08170191299538487</v>
      </c>
      <c r="H39" s="14">
        <f t="shared" si="2"/>
        <v>-1.5489225611820245</v>
      </c>
      <c r="I39" s="14">
        <f t="shared" si="3"/>
        <v>1.5489225611820245</v>
      </c>
      <c r="K39" s="31"/>
      <c r="O39" s="16"/>
    </row>
    <row r="40" spans="1:15" ht="15">
      <c r="A40" s="1" t="s">
        <v>8</v>
      </c>
      <c r="B40" s="19">
        <v>99.67061086089184</v>
      </c>
      <c r="C40" s="21">
        <v>99.18060714740281</v>
      </c>
      <c r="D40" s="14">
        <f t="shared" si="0"/>
        <v>-0.3293891391081587</v>
      </c>
      <c r="E40" s="14">
        <f t="shared" si="0"/>
        <v>-0.8193928525971899</v>
      </c>
      <c r="F40" s="14">
        <f t="shared" si="1"/>
        <v>0.3293891391081587</v>
      </c>
      <c r="G40" s="14">
        <f t="shared" si="1"/>
        <v>0.8193928525971899</v>
      </c>
      <c r="H40" s="14">
        <f t="shared" si="2"/>
        <v>-0.49000371348903116</v>
      </c>
      <c r="I40" s="14">
        <f t="shared" si="3"/>
        <v>0.49000371348903116</v>
      </c>
      <c r="K40" s="31"/>
      <c r="O40" s="16"/>
    </row>
    <row r="41" spans="1:15" ht="15">
      <c r="A41" s="1" t="s">
        <v>9</v>
      </c>
      <c r="B41" s="19">
        <v>99.92868805601124</v>
      </c>
      <c r="C41" s="21">
        <v>100.27793707404373</v>
      </c>
      <c r="D41" s="14">
        <f t="shared" si="0"/>
        <v>-0.07131194398876062</v>
      </c>
      <c r="E41" s="14">
        <f t="shared" si="0"/>
        <v>0.27793707404373436</v>
      </c>
      <c r="F41" s="14">
        <f t="shared" si="1"/>
        <v>0.07131194398876062</v>
      </c>
      <c r="G41" s="14">
        <f t="shared" si="1"/>
        <v>0.27793707404373436</v>
      </c>
      <c r="H41" s="14">
        <f t="shared" si="2"/>
        <v>0.349249018032495</v>
      </c>
      <c r="I41" s="14">
        <f t="shared" si="3"/>
        <v>0.349249018032495</v>
      </c>
      <c r="K41" s="31"/>
      <c r="O41" s="16"/>
    </row>
    <row r="42" spans="1:15" ht="15">
      <c r="A42" s="1" t="s">
        <v>10</v>
      </c>
      <c r="B42" s="19">
        <v>101.17604412755621</v>
      </c>
      <c r="C42" s="21">
        <v>101.22670301939635</v>
      </c>
      <c r="D42" s="14">
        <f t="shared" si="0"/>
        <v>1.1760441275562101</v>
      </c>
      <c r="E42" s="14">
        <f t="shared" si="0"/>
        <v>1.2267030193963535</v>
      </c>
      <c r="F42" s="14">
        <f t="shared" si="1"/>
        <v>1.1760441275562101</v>
      </c>
      <c r="G42" s="14">
        <f t="shared" si="1"/>
        <v>1.2267030193963535</v>
      </c>
      <c r="H42" s="14">
        <f t="shared" si="2"/>
        <v>0.05065889184014338</v>
      </c>
      <c r="I42" s="14">
        <f t="shared" si="3"/>
        <v>0.05065889184014338</v>
      </c>
      <c r="K42" s="31"/>
      <c r="O42" s="16"/>
    </row>
    <row r="43" spans="1:15" ht="15">
      <c r="A43" s="1" t="s">
        <v>11</v>
      </c>
      <c r="B43" s="19">
        <v>100.56477099827079</v>
      </c>
      <c r="C43" s="21">
        <v>101.51477043308958</v>
      </c>
      <c r="D43" s="14">
        <f t="shared" si="0"/>
        <v>0.564770998270788</v>
      </c>
      <c r="E43" s="14">
        <f t="shared" si="0"/>
        <v>1.5147704330895806</v>
      </c>
      <c r="F43" s="14">
        <f t="shared" si="1"/>
        <v>0.564770998270788</v>
      </c>
      <c r="G43" s="14">
        <f t="shared" si="1"/>
        <v>1.5147704330895806</v>
      </c>
      <c r="H43" s="14">
        <f t="shared" si="2"/>
        <v>0.9499994348187926</v>
      </c>
      <c r="I43" s="14">
        <f t="shared" si="3"/>
        <v>0.9499994348187926</v>
      </c>
      <c r="K43" s="31"/>
      <c r="O43" s="16"/>
    </row>
    <row r="44" spans="1:15" ht="15">
      <c r="A44" s="2" t="s">
        <v>12</v>
      </c>
      <c r="B44" s="19">
        <v>99.50442212021409</v>
      </c>
      <c r="C44" s="21">
        <v>98.63266538818762</v>
      </c>
      <c r="D44" s="14">
        <f t="shared" si="0"/>
        <v>-0.4955778797859125</v>
      </c>
      <c r="E44" s="14">
        <f t="shared" si="0"/>
        <v>-1.3673346118123817</v>
      </c>
      <c r="F44" s="14">
        <f t="shared" si="1"/>
        <v>0.4955778797859125</v>
      </c>
      <c r="G44" s="14">
        <f t="shared" si="1"/>
        <v>1.3673346118123817</v>
      </c>
      <c r="H44" s="14">
        <f t="shared" si="2"/>
        <v>-0.8717567320264692</v>
      </c>
      <c r="I44" s="14">
        <f t="shared" si="3"/>
        <v>0.8717567320264692</v>
      </c>
      <c r="K44" s="31"/>
      <c r="O44" s="16"/>
    </row>
    <row r="45" spans="1:15" ht="15">
      <c r="A45" s="1" t="s">
        <v>13</v>
      </c>
      <c r="B45" s="19">
        <v>102.35146757637052</v>
      </c>
      <c r="C45" s="21">
        <v>101.155316183138</v>
      </c>
      <c r="D45" s="14">
        <f t="shared" si="0"/>
        <v>2.351467576370524</v>
      </c>
      <c r="E45" s="14">
        <f t="shared" si="0"/>
        <v>1.155316183137998</v>
      </c>
      <c r="F45" s="14">
        <f t="shared" si="1"/>
        <v>2.351467576370524</v>
      </c>
      <c r="G45" s="14">
        <f t="shared" si="1"/>
        <v>1.155316183137998</v>
      </c>
      <c r="H45" s="14">
        <f t="shared" si="2"/>
        <v>-1.196151393232526</v>
      </c>
      <c r="I45" s="14">
        <f t="shared" si="3"/>
        <v>1.196151393232526</v>
      </c>
      <c r="K45" s="31"/>
      <c r="O45" s="16"/>
    </row>
    <row r="46" spans="1:15" ht="15">
      <c r="A46" s="1" t="s">
        <v>14</v>
      </c>
      <c r="B46" s="19">
        <v>97.81251005313285</v>
      </c>
      <c r="C46" s="21">
        <v>98.48605682094764</v>
      </c>
      <c r="D46" s="14">
        <f t="shared" si="0"/>
        <v>-2.187489946867146</v>
      </c>
      <c r="E46" s="14">
        <f t="shared" si="0"/>
        <v>-1.5139431790523616</v>
      </c>
      <c r="F46" s="14">
        <f t="shared" si="1"/>
        <v>2.187489946867146</v>
      </c>
      <c r="G46" s="14">
        <f t="shared" si="1"/>
        <v>1.5139431790523616</v>
      </c>
      <c r="H46" s="14">
        <f t="shared" si="2"/>
        <v>0.6735467678147842</v>
      </c>
      <c r="I46" s="14">
        <f t="shared" si="3"/>
        <v>0.6735467678147842</v>
      </c>
      <c r="K46" s="31"/>
      <c r="O46" s="16"/>
    </row>
    <row r="47" spans="1:15" ht="15">
      <c r="A47" s="1" t="s">
        <v>15</v>
      </c>
      <c r="B47" s="19">
        <v>102.9677990243852</v>
      </c>
      <c r="C47" s="21">
        <v>101.79863672471355</v>
      </c>
      <c r="D47" s="14">
        <f t="shared" si="0"/>
        <v>2.967799024385201</v>
      </c>
      <c r="E47" s="14">
        <f t="shared" si="0"/>
        <v>1.7986367247135462</v>
      </c>
      <c r="F47" s="14">
        <f t="shared" si="1"/>
        <v>2.967799024385201</v>
      </c>
      <c r="G47" s="14">
        <f t="shared" si="1"/>
        <v>1.7986367247135462</v>
      </c>
      <c r="H47" s="14">
        <f t="shared" si="2"/>
        <v>-1.1691622996716546</v>
      </c>
      <c r="I47" s="14">
        <f t="shared" si="3"/>
        <v>1.1691622996716546</v>
      </c>
      <c r="K47" s="31"/>
      <c r="O47" s="16"/>
    </row>
    <row r="48" spans="1:15" ht="15">
      <c r="A48" s="1" t="s">
        <v>16</v>
      </c>
      <c r="B48" s="19">
        <v>99.5430959103311</v>
      </c>
      <c r="C48" s="21">
        <v>99.98191330432188</v>
      </c>
      <c r="D48" s="14">
        <f t="shared" si="0"/>
        <v>-0.45690408966889606</v>
      </c>
      <c r="E48" s="14">
        <f t="shared" si="0"/>
        <v>-0.0180866956781216</v>
      </c>
      <c r="F48" s="14">
        <f t="shared" si="1"/>
        <v>0.45690408966889606</v>
      </c>
      <c r="G48" s="14">
        <f t="shared" si="1"/>
        <v>0.0180866956781216</v>
      </c>
      <c r="H48" s="14">
        <f t="shared" si="2"/>
        <v>0.43881739399077446</v>
      </c>
      <c r="I48" s="14">
        <f t="shared" si="3"/>
        <v>0.43881739399077446</v>
      </c>
      <c r="K48" s="31"/>
      <c r="O48" s="16"/>
    </row>
    <row r="49" spans="1:15" ht="15">
      <c r="A49" s="1" t="s">
        <v>17</v>
      </c>
      <c r="B49" s="19">
        <v>98.10539883105344</v>
      </c>
      <c r="C49" s="21">
        <v>97.78933150562129</v>
      </c>
      <c r="D49" s="14">
        <f t="shared" si="0"/>
        <v>-1.894601168946565</v>
      </c>
      <c r="E49" s="14">
        <f t="shared" si="0"/>
        <v>-2.2106684943787087</v>
      </c>
      <c r="F49" s="14">
        <f t="shared" si="1"/>
        <v>1.894601168946565</v>
      </c>
      <c r="G49" s="14">
        <f t="shared" si="1"/>
        <v>2.2106684943787087</v>
      </c>
      <c r="H49" s="14">
        <f t="shared" si="2"/>
        <v>-0.3160673254321438</v>
      </c>
      <c r="I49" s="14">
        <f t="shared" si="3"/>
        <v>0.3160673254321438</v>
      </c>
      <c r="K49" s="31"/>
      <c r="O49" s="16"/>
    </row>
    <row r="50" spans="1:15" ht="15.75" thickBot="1">
      <c r="A50" s="3" t="s">
        <v>18</v>
      </c>
      <c r="B50" s="24">
        <v>97.80520678820412</v>
      </c>
      <c r="C50" s="29">
        <v>99.372401418438</v>
      </c>
      <c r="D50" s="6">
        <f t="shared" si="0"/>
        <v>-2.194793211795883</v>
      </c>
      <c r="E50" s="6">
        <f t="shared" si="0"/>
        <v>-0.6275985815619975</v>
      </c>
      <c r="F50" s="6">
        <f t="shared" si="1"/>
        <v>2.194793211795883</v>
      </c>
      <c r="G50" s="6">
        <f t="shared" si="1"/>
        <v>0.6275985815619975</v>
      </c>
      <c r="H50" s="6">
        <f t="shared" si="2"/>
        <v>1.5671946302338853</v>
      </c>
      <c r="I50" s="6">
        <f t="shared" si="3"/>
        <v>1.5671946302338853</v>
      </c>
      <c r="K50" s="31"/>
      <c r="O50" s="16"/>
    </row>
    <row r="51" spans="1:15" ht="15">
      <c r="A51" s="1" t="s">
        <v>22</v>
      </c>
      <c r="B51" s="19">
        <v>103.00020367608023</v>
      </c>
      <c r="C51" s="21">
        <v>102.16508150803531</v>
      </c>
      <c r="D51" s="14">
        <f aca="true" t="shared" si="4" ref="D51:D98">B51-100</f>
        <v>3.0002036760802326</v>
      </c>
      <c r="E51" s="14">
        <f aca="true" t="shared" si="5" ref="E51:E98">C51-100</f>
        <v>2.165081508035314</v>
      </c>
      <c r="F51" s="14">
        <f aca="true" t="shared" si="6" ref="F51:F98">ABS(D51)</f>
        <v>3.0002036760802326</v>
      </c>
      <c r="G51" s="14">
        <f aca="true" t="shared" si="7" ref="G51:G98">ABS(E51)</f>
        <v>2.165081508035314</v>
      </c>
      <c r="H51" s="14">
        <f aca="true" t="shared" si="8" ref="H51:H98">+C51-B51</f>
        <v>-0.8351221680449186</v>
      </c>
      <c r="I51" s="14">
        <f aca="true" t="shared" si="9" ref="I51:I98">ABS(H51)</f>
        <v>0.8351221680449186</v>
      </c>
      <c r="K51" s="31"/>
      <c r="O51" s="16"/>
    </row>
    <row r="52" spans="1:15" ht="15">
      <c r="A52" s="1" t="s">
        <v>8</v>
      </c>
      <c r="B52" s="19">
        <v>99.87051319435345</v>
      </c>
      <c r="C52" s="21">
        <v>99.27940425565733</v>
      </c>
      <c r="D52" s="14">
        <f t="shared" si="4"/>
        <v>-0.12948680564655035</v>
      </c>
      <c r="E52" s="14">
        <f t="shared" si="5"/>
        <v>-0.720595744342674</v>
      </c>
      <c r="F52" s="14">
        <f t="shared" si="6"/>
        <v>0.12948680564655035</v>
      </c>
      <c r="G52" s="14">
        <f t="shared" si="7"/>
        <v>0.720595744342674</v>
      </c>
      <c r="H52" s="14">
        <f t="shared" si="8"/>
        <v>-0.5911089386961237</v>
      </c>
      <c r="I52" s="14">
        <f t="shared" si="9"/>
        <v>0.5911089386961237</v>
      </c>
      <c r="K52" s="31"/>
      <c r="O52" s="16"/>
    </row>
    <row r="53" spans="1:15" ht="15">
      <c r="A53" s="1" t="s">
        <v>9</v>
      </c>
      <c r="B53" s="19">
        <v>89.4724277052</v>
      </c>
      <c r="C53" s="21">
        <v>88.68317071055601</v>
      </c>
      <c r="D53" s="14">
        <f t="shared" si="4"/>
        <v>-10.527572294799995</v>
      </c>
      <c r="E53" s="14">
        <f t="shared" si="5"/>
        <v>-11.316829289443987</v>
      </c>
      <c r="F53" s="14">
        <f t="shared" si="6"/>
        <v>10.527572294799995</v>
      </c>
      <c r="G53" s="14">
        <f t="shared" si="7"/>
        <v>11.316829289443987</v>
      </c>
      <c r="H53" s="14">
        <f t="shared" si="8"/>
        <v>-0.789256994643992</v>
      </c>
      <c r="I53" s="14">
        <f t="shared" si="9"/>
        <v>0.789256994643992</v>
      </c>
      <c r="K53" s="31"/>
      <c r="O53" s="16"/>
    </row>
    <row r="54" spans="1:15" ht="15">
      <c r="A54" s="1" t="s">
        <v>10</v>
      </c>
      <c r="B54" s="19">
        <v>72.69970956948815</v>
      </c>
      <c r="C54" s="21">
        <v>73.52346201997327</v>
      </c>
      <c r="D54" s="14">
        <f t="shared" si="4"/>
        <v>-27.30029043051185</v>
      </c>
      <c r="E54" s="14">
        <f t="shared" si="5"/>
        <v>-26.476537980026734</v>
      </c>
      <c r="F54" s="14">
        <f t="shared" si="6"/>
        <v>27.30029043051185</v>
      </c>
      <c r="G54" s="14">
        <f t="shared" si="7"/>
        <v>26.476537980026734</v>
      </c>
      <c r="H54" s="14">
        <f t="shared" si="8"/>
        <v>0.8237524504851166</v>
      </c>
      <c r="I54" s="14">
        <f t="shared" si="9"/>
        <v>0.8237524504851166</v>
      </c>
      <c r="K54" s="31"/>
      <c r="O54" s="16"/>
    </row>
    <row r="55" spans="1:15" ht="15">
      <c r="A55" s="1" t="s">
        <v>11</v>
      </c>
      <c r="B55" s="19">
        <v>113.36103651494783</v>
      </c>
      <c r="C55" s="21">
        <v>120.00359943057504</v>
      </c>
      <c r="D55" s="14">
        <f t="shared" si="4"/>
        <v>13.361036514947827</v>
      </c>
      <c r="E55" s="14">
        <f t="shared" si="5"/>
        <v>20.003599430575036</v>
      </c>
      <c r="F55" s="14">
        <f t="shared" si="6"/>
        <v>13.361036514947827</v>
      </c>
      <c r="G55" s="14">
        <f t="shared" si="7"/>
        <v>20.003599430575036</v>
      </c>
      <c r="H55" s="14">
        <f t="shared" si="8"/>
        <v>6.6425629156272095</v>
      </c>
      <c r="I55" s="14">
        <f t="shared" si="9"/>
        <v>6.6425629156272095</v>
      </c>
      <c r="K55" s="31"/>
      <c r="O55" s="16"/>
    </row>
    <row r="56" spans="1:15" ht="15">
      <c r="A56" s="2" t="s">
        <v>12</v>
      </c>
      <c r="B56" s="19">
        <v>115.92706141243538</v>
      </c>
      <c r="C56" s="21">
        <v>114.82396349717881</v>
      </c>
      <c r="D56" s="14">
        <f t="shared" si="4"/>
        <v>15.927061412435378</v>
      </c>
      <c r="E56" s="14">
        <f t="shared" si="5"/>
        <v>14.82396349717881</v>
      </c>
      <c r="F56" s="14">
        <f t="shared" si="6"/>
        <v>15.927061412435378</v>
      </c>
      <c r="G56" s="14">
        <f t="shared" si="7"/>
        <v>14.82396349717881</v>
      </c>
      <c r="H56" s="14">
        <f t="shared" si="8"/>
        <v>-1.1030979152565692</v>
      </c>
      <c r="I56" s="14">
        <f t="shared" si="9"/>
        <v>1.1030979152565692</v>
      </c>
      <c r="K56" s="31"/>
      <c r="O56" s="16"/>
    </row>
    <row r="57" spans="1:15" ht="15">
      <c r="A57" s="1" t="s">
        <v>13</v>
      </c>
      <c r="B57" s="19">
        <v>105.88989031323028</v>
      </c>
      <c r="C57" s="21">
        <v>104.73407814393023</v>
      </c>
      <c r="D57" s="14">
        <f t="shared" si="4"/>
        <v>5.889890313230282</v>
      </c>
      <c r="E57" s="14">
        <f t="shared" si="5"/>
        <v>4.734078143930233</v>
      </c>
      <c r="F57" s="14">
        <f t="shared" si="6"/>
        <v>5.889890313230282</v>
      </c>
      <c r="G57" s="14">
        <f t="shared" si="7"/>
        <v>4.734078143930233</v>
      </c>
      <c r="H57" s="14">
        <f t="shared" si="8"/>
        <v>-1.1558121693000487</v>
      </c>
      <c r="I57" s="14">
        <f t="shared" si="9"/>
        <v>1.1558121693000487</v>
      </c>
      <c r="K57" s="31"/>
      <c r="O57" s="16"/>
    </row>
    <row r="58" spans="1:15" ht="15">
      <c r="A58" s="1" t="s">
        <v>14</v>
      </c>
      <c r="B58" s="19">
        <v>104.20979499383824</v>
      </c>
      <c r="C58" s="21">
        <v>104.64240471627366</v>
      </c>
      <c r="D58" s="14">
        <f t="shared" si="4"/>
        <v>4.209794993838244</v>
      </c>
      <c r="E58" s="14">
        <f t="shared" si="5"/>
        <v>4.64240471627366</v>
      </c>
      <c r="F58" s="14">
        <f t="shared" si="6"/>
        <v>4.209794993838244</v>
      </c>
      <c r="G58" s="14">
        <f t="shared" si="7"/>
        <v>4.64240471627366</v>
      </c>
      <c r="H58" s="14">
        <f t="shared" si="8"/>
        <v>0.43260972243541573</v>
      </c>
      <c r="I58" s="14">
        <f t="shared" si="9"/>
        <v>0.43260972243541573</v>
      </c>
      <c r="K58" s="31"/>
      <c r="O58" s="16"/>
    </row>
    <row r="59" spans="1:15" ht="15">
      <c r="A59" s="1" t="s">
        <v>15</v>
      </c>
      <c r="B59" s="19">
        <v>103.16347469417428</v>
      </c>
      <c r="C59" s="21">
        <v>102.17263150526195</v>
      </c>
      <c r="D59" s="14">
        <f t="shared" si="4"/>
        <v>3.1634746941742833</v>
      </c>
      <c r="E59" s="14">
        <f t="shared" si="5"/>
        <v>2.172631505261947</v>
      </c>
      <c r="F59" s="14">
        <f t="shared" si="6"/>
        <v>3.1634746941742833</v>
      </c>
      <c r="G59" s="14">
        <f t="shared" si="7"/>
        <v>2.172631505261947</v>
      </c>
      <c r="H59" s="14">
        <f t="shared" si="8"/>
        <v>-0.9908431889123364</v>
      </c>
      <c r="I59" s="14">
        <f t="shared" si="9"/>
        <v>0.9908431889123364</v>
      </c>
      <c r="K59" s="31"/>
      <c r="O59" s="16"/>
    </row>
    <row r="60" spans="1:15" ht="15">
      <c r="A60" s="1" t="s">
        <v>16</v>
      </c>
      <c r="B60" s="19">
        <v>101.7726452347234</v>
      </c>
      <c r="C60" s="21">
        <v>103.08298154694526</v>
      </c>
      <c r="D60" s="14">
        <f t="shared" si="4"/>
        <v>1.7726452347233987</v>
      </c>
      <c r="E60" s="14">
        <f t="shared" si="5"/>
        <v>3.0829815469452626</v>
      </c>
      <c r="F60" s="14">
        <f t="shared" si="6"/>
        <v>1.7726452347233987</v>
      </c>
      <c r="G60" s="14">
        <f t="shared" si="7"/>
        <v>3.0829815469452626</v>
      </c>
      <c r="H60" s="14">
        <f t="shared" si="8"/>
        <v>1.3103363122218639</v>
      </c>
      <c r="I60" s="14">
        <f t="shared" si="9"/>
        <v>1.3103363122218639</v>
      </c>
      <c r="K60" s="31"/>
      <c r="O60" s="16"/>
    </row>
    <row r="61" spans="1:15" ht="15">
      <c r="A61" s="1" t="s">
        <v>17</v>
      </c>
      <c r="B61" s="19">
        <v>101.12611921307516</v>
      </c>
      <c r="C61" s="21">
        <v>98.78350987478134</v>
      </c>
      <c r="D61" s="14">
        <f t="shared" si="4"/>
        <v>1.1261192130751567</v>
      </c>
      <c r="E61" s="14">
        <f t="shared" si="5"/>
        <v>-1.2164901252186553</v>
      </c>
      <c r="F61" s="14">
        <f t="shared" si="6"/>
        <v>1.1261192130751567</v>
      </c>
      <c r="G61" s="14">
        <f t="shared" si="7"/>
        <v>1.2164901252186553</v>
      </c>
      <c r="H61" s="14">
        <f t="shared" si="8"/>
        <v>-2.342609338293812</v>
      </c>
      <c r="I61" s="14">
        <f t="shared" si="9"/>
        <v>2.342609338293812</v>
      </c>
      <c r="K61" s="31"/>
      <c r="O61" s="16"/>
    </row>
    <row r="62" spans="1:15" ht="15.75" thickBot="1">
      <c r="A62" s="3" t="s">
        <v>18</v>
      </c>
      <c r="B62" s="24">
        <v>96.99030379822455</v>
      </c>
      <c r="C62" s="29">
        <v>97.95228997378317</v>
      </c>
      <c r="D62" s="6">
        <f t="shared" si="4"/>
        <v>-3.009696201775455</v>
      </c>
      <c r="E62" s="6">
        <f t="shared" si="5"/>
        <v>-2.0477100262168335</v>
      </c>
      <c r="F62" s="6">
        <f t="shared" si="6"/>
        <v>3.009696201775455</v>
      </c>
      <c r="G62" s="6">
        <f t="shared" si="7"/>
        <v>2.0477100262168335</v>
      </c>
      <c r="H62" s="6">
        <f t="shared" si="8"/>
        <v>0.9619861755586214</v>
      </c>
      <c r="I62" s="6">
        <f t="shared" si="9"/>
        <v>0.9619861755586214</v>
      </c>
      <c r="K62" s="31"/>
      <c r="O62" s="16"/>
    </row>
    <row r="63" spans="1:15" ht="15">
      <c r="A63" s="1" t="s">
        <v>23</v>
      </c>
      <c r="B63" s="19">
        <v>101.17076225399437</v>
      </c>
      <c r="C63" s="21">
        <v>100.89134289332995</v>
      </c>
      <c r="D63" s="14">
        <f t="shared" si="4"/>
        <v>1.1707622539943685</v>
      </c>
      <c r="E63" s="14">
        <f t="shared" si="5"/>
        <v>0.8913428933299485</v>
      </c>
      <c r="F63" s="14">
        <f t="shared" si="6"/>
        <v>1.1707622539943685</v>
      </c>
      <c r="G63" s="14">
        <f t="shared" si="7"/>
        <v>0.8913428933299485</v>
      </c>
      <c r="H63" s="14">
        <f t="shared" si="8"/>
        <v>-0.27941936066441997</v>
      </c>
      <c r="I63" s="14">
        <f t="shared" si="9"/>
        <v>0.27941936066441997</v>
      </c>
      <c r="K63" s="31"/>
      <c r="O63" s="16"/>
    </row>
    <row r="64" spans="1:15" ht="15">
      <c r="A64" s="1" t="s">
        <v>8</v>
      </c>
      <c r="B64" s="19">
        <v>102.91640305689735</v>
      </c>
      <c r="C64" s="21">
        <v>101.77968398678767</v>
      </c>
      <c r="D64" s="14">
        <f t="shared" si="4"/>
        <v>2.9164030568973516</v>
      </c>
      <c r="E64" s="14">
        <f t="shared" si="5"/>
        <v>1.7796839867876741</v>
      </c>
      <c r="F64" s="14">
        <f t="shared" si="6"/>
        <v>2.9164030568973516</v>
      </c>
      <c r="G64" s="14">
        <f t="shared" si="7"/>
        <v>1.7796839867876741</v>
      </c>
      <c r="H64" s="14">
        <f t="shared" si="8"/>
        <v>-1.1367190701096774</v>
      </c>
      <c r="I64" s="14">
        <f t="shared" si="9"/>
        <v>1.1367190701096774</v>
      </c>
      <c r="K64" s="31"/>
      <c r="O64" s="16"/>
    </row>
    <row r="65" spans="1:15" ht="15">
      <c r="A65" s="1" t="s">
        <v>9</v>
      </c>
      <c r="B65" s="19">
        <v>100.19147511630698</v>
      </c>
      <c r="C65" s="21">
        <v>100.81288296624173</v>
      </c>
      <c r="D65" s="14">
        <f t="shared" si="4"/>
        <v>0.19147511630697522</v>
      </c>
      <c r="E65" s="14">
        <f t="shared" si="5"/>
        <v>0.8128829662417303</v>
      </c>
      <c r="F65" s="14">
        <f t="shared" si="6"/>
        <v>0.19147511630697522</v>
      </c>
      <c r="G65" s="14">
        <f t="shared" si="7"/>
        <v>0.8128829662417303</v>
      </c>
      <c r="H65" s="14">
        <f t="shared" si="8"/>
        <v>0.6214078499347551</v>
      </c>
      <c r="I65" s="14">
        <f t="shared" si="9"/>
        <v>0.6214078499347551</v>
      </c>
      <c r="K65" s="31"/>
      <c r="O65" s="16"/>
    </row>
    <row r="66" spans="1:15" ht="15">
      <c r="A66" s="1" t="s">
        <v>10</v>
      </c>
      <c r="B66" s="19">
        <v>98.58119732970503</v>
      </c>
      <c r="C66" s="21">
        <v>99.36032820546224</v>
      </c>
      <c r="D66" s="14">
        <f t="shared" si="4"/>
        <v>-1.4188026702949657</v>
      </c>
      <c r="E66" s="14">
        <f t="shared" si="5"/>
        <v>-0.6396717945377617</v>
      </c>
      <c r="F66" s="14">
        <f t="shared" si="6"/>
        <v>1.4188026702949657</v>
      </c>
      <c r="G66" s="14">
        <f t="shared" si="7"/>
        <v>0.6396717945377617</v>
      </c>
      <c r="H66" s="14">
        <f t="shared" si="8"/>
        <v>0.779130875757204</v>
      </c>
      <c r="I66" s="14">
        <f t="shared" si="9"/>
        <v>0.779130875757204</v>
      </c>
      <c r="K66" s="31"/>
      <c r="O66" s="16"/>
    </row>
    <row r="67" spans="1:15" ht="15">
      <c r="A67" s="1" t="s">
        <v>11</v>
      </c>
      <c r="B67" s="19">
        <v>100.13852359866988</v>
      </c>
      <c r="C67" s="21">
        <v>100.40838380009356</v>
      </c>
      <c r="D67" s="14">
        <f t="shared" si="4"/>
        <v>0.1385235986698774</v>
      </c>
      <c r="E67" s="14">
        <f t="shared" si="5"/>
        <v>0.40838380009356</v>
      </c>
      <c r="F67" s="14">
        <f t="shared" si="6"/>
        <v>0.1385235986698774</v>
      </c>
      <c r="G67" s="14">
        <f t="shared" si="7"/>
        <v>0.40838380009356</v>
      </c>
      <c r="H67" s="14">
        <f t="shared" si="8"/>
        <v>0.2698602014236826</v>
      </c>
      <c r="I67" s="14">
        <f t="shared" si="9"/>
        <v>0.2698602014236826</v>
      </c>
      <c r="K67" s="31"/>
      <c r="O67" s="16"/>
    </row>
    <row r="68" spans="1:15" ht="15">
      <c r="A68" s="2" t="s">
        <v>12</v>
      </c>
      <c r="B68" s="19">
        <v>99.75640918232264</v>
      </c>
      <c r="C68" s="21">
        <v>99.50553945130662</v>
      </c>
      <c r="D68" s="14">
        <f t="shared" si="4"/>
        <v>-0.24359081767735802</v>
      </c>
      <c r="E68" s="14">
        <f t="shared" si="5"/>
        <v>-0.4944605486933824</v>
      </c>
      <c r="F68" s="14">
        <f t="shared" si="6"/>
        <v>0.24359081767735802</v>
      </c>
      <c r="G68" s="14">
        <f t="shared" si="7"/>
        <v>0.4944605486933824</v>
      </c>
      <c r="H68" s="14">
        <f t="shared" si="8"/>
        <v>-0.2508697310160244</v>
      </c>
      <c r="I68" s="14">
        <f t="shared" si="9"/>
        <v>0.2508697310160244</v>
      </c>
      <c r="K68" s="31"/>
      <c r="O68" s="16"/>
    </row>
    <row r="69" spans="1:15" ht="15">
      <c r="A69" s="1" t="s">
        <v>13</v>
      </c>
      <c r="B69" s="19">
        <v>101.3322733213459</v>
      </c>
      <c r="C69" s="21">
        <v>100.58847333172581</v>
      </c>
      <c r="D69" s="14">
        <f t="shared" si="4"/>
        <v>1.3322733213458946</v>
      </c>
      <c r="E69" s="14">
        <f t="shared" si="5"/>
        <v>0.5884733317258082</v>
      </c>
      <c r="F69" s="14">
        <f t="shared" si="6"/>
        <v>1.3322733213458946</v>
      </c>
      <c r="G69" s="14">
        <f t="shared" si="7"/>
        <v>0.5884733317258082</v>
      </c>
      <c r="H69" s="14">
        <f t="shared" si="8"/>
        <v>-0.7437999896200864</v>
      </c>
      <c r="I69" s="14">
        <f t="shared" si="9"/>
        <v>0.7437999896200864</v>
      </c>
      <c r="K69" s="31"/>
      <c r="O69" s="16"/>
    </row>
    <row r="70" spans="1:15" ht="15">
      <c r="A70" s="1" t="s">
        <v>14</v>
      </c>
      <c r="B70" s="19">
        <v>98.32238253414646</v>
      </c>
      <c r="C70" s="21">
        <v>97.66310471182192</v>
      </c>
      <c r="D70" s="14">
        <f t="shared" si="4"/>
        <v>-1.6776174658535439</v>
      </c>
      <c r="E70" s="14">
        <f t="shared" si="5"/>
        <v>-2.3368952881780842</v>
      </c>
      <c r="F70" s="14">
        <f t="shared" si="6"/>
        <v>1.6776174658535439</v>
      </c>
      <c r="G70" s="14">
        <f t="shared" si="7"/>
        <v>2.3368952881780842</v>
      </c>
      <c r="H70" s="14">
        <f t="shared" si="8"/>
        <v>-0.6592778223245404</v>
      </c>
      <c r="I70" s="14">
        <f t="shared" si="9"/>
        <v>0.6592778223245404</v>
      </c>
      <c r="K70" s="31"/>
      <c r="O70" s="16"/>
    </row>
    <row r="71" spans="1:15" ht="15">
      <c r="A71" s="1" t="s">
        <v>15</v>
      </c>
      <c r="B71" s="19">
        <v>101.15794700377725</v>
      </c>
      <c r="C71" s="21">
        <v>100.39445747455488</v>
      </c>
      <c r="D71" s="14">
        <f t="shared" si="4"/>
        <v>1.1579470037772523</v>
      </c>
      <c r="E71" s="14">
        <f t="shared" si="5"/>
        <v>0.39445747455488345</v>
      </c>
      <c r="F71" s="14">
        <f t="shared" si="6"/>
        <v>1.1579470037772523</v>
      </c>
      <c r="G71" s="14">
        <f t="shared" si="7"/>
        <v>0.39445747455488345</v>
      </c>
      <c r="H71" s="14">
        <f t="shared" si="8"/>
        <v>-0.7634895292223689</v>
      </c>
      <c r="I71" s="14">
        <f t="shared" si="9"/>
        <v>0.7634895292223689</v>
      </c>
      <c r="K71" s="31"/>
      <c r="O71" s="16"/>
    </row>
    <row r="72" spans="1:15" ht="15">
      <c r="A72" s="1" t="s">
        <v>16</v>
      </c>
      <c r="B72" s="19">
        <v>97.38267859268045</v>
      </c>
      <c r="C72" s="21">
        <v>99.60107735491735</v>
      </c>
      <c r="D72" s="14">
        <f t="shared" si="4"/>
        <v>-2.617321407319551</v>
      </c>
      <c r="E72" s="14">
        <f t="shared" si="5"/>
        <v>-0.3989226450826493</v>
      </c>
      <c r="F72" s="14">
        <f t="shared" si="6"/>
        <v>2.617321407319551</v>
      </c>
      <c r="G72" s="14">
        <f t="shared" si="7"/>
        <v>0.3989226450826493</v>
      </c>
      <c r="H72" s="14">
        <f t="shared" si="8"/>
        <v>2.2183987622369017</v>
      </c>
      <c r="I72" s="14">
        <f t="shared" si="9"/>
        <v>2.2183987622369017</v>
      </c>
      <c r="K72" s="31"/>
      <c r="O72" s="16"/>
    </row>
    <row r="73" spans="1:15" ht="15">
      <c r="A73" s="1" t="s">
        <v>17</v>
      </c>
      <c r="B73" s="19">
        <v>103.59711880119478</v>
      </c>
      <c r="C73" s="21">
        <v>102.69924665263328</v>
      </c>
      <c r="D73" s="14">
        <f t="shared" si="4"/>
        <v>3.5971188011947817</v>
      </c>
      <c r="E73" s="14">
        <f t="shared" si="5"/>
        <v>2.6992466526332777</v>
      </c>
      <c r="F73" s="14">
        <f t="shared" si="6"/>
        <v>3.5971188011947817</v>
      </c>
      <c r="G73" s="14">
        <f t="shared" si="7"/>
        <v>2.6992466526332777</v>
      </c>
      <c r="H73" s="14">
        <f t="shared" si="8"/>
        <v>-0.897872148561504</v>
      </c>
      <c r="I73" s="14">
        <f t="shared" si="9"/>
        <v>0.897872148561504</v>
      </c>
      <c r="K73" s="31"/>
      <c r="O73" s="16"/>
    </row>
    <row r="74" spans="1:15" ht="15.75" thickBot="1">
      <c r="A74" s="3" t="s">
        <v>18</v>
      </c>
      <c r="B74" s="24">
        <v>101.4291491367816</v>
      </c>
      <c r="C74" s="29">
        <v>102.77858820013739</v>
      </c>
      <c r="D74" s="6">
        <f t="shared" si="4"/>
        <v>1.4291491367816036</v>
      </c>
      <c r="E74" s="6">
        <f t="shared" si="5"/>
        <v>2.778588200137392</v>
      </c>
      <c r="F74" s="6">
        <f t="shared" si="6"/>
        <v>1.4291491367816036</v>
      </c>
      <c r="G74" s="6">
        <f t="shared" si="7"/>
        <v>2.778588200137392</v>
      </c>
      <c r="H74" s="6">
        <f t="shared" si="8"/>
        <v>1.3494390633557884</v>
      </c>
      <c r="I74" s="6">
        <f t="shared" si="9"/>
        <v>1.3494390633557884</v>
      </c>
      <c r="K74" s="31"/>
      <c r="O74" s="16"/>
    </row>
    <row r="75" spans="1:15" ht="15">
      <c r="A75" s="1" t="s">
        <v>24</v>
      </c>
      <c r="B75" s="19">
        <v>100.79761670225653</v>
      </c>
      <c r="C75" s="21">
        <v>100.41834762227491</v>
      </c>
      <c r="D75" s="14">
        <f t="shared" si="4"/>
        <v>0.7976167022565335</v>
      </c>
      <c r="E75" s="14">
        <f t="shared" si="5"/>
        <v>0.41834762227490785</v>
      </c>
      <c r="F75" s="14">
        <f t="shared" si="6"/>
        <v>0.7976167022565335</v>
      </c>
      <c r="G75" s="14">
        <f t="shared" si="7"/>
        <v>0.41834762227490785</v>
      </c>
      <c r="H75" s="14">
        <f t="shared" si="8"/>
        <v>-0.3792690799816256</v>
      </c>
      <c r="I75" s="14">
        <f t="shared" si="9"/>
        <v>0.3792690799816256</v>
      </c>
      <c r="K75" s="31"/>
      <c r="O75" s="16"/>
    </row>
    <row r="76" spans="1:15" ht="15">
      <c r="A76" s="1" t="s">
        <v>8</v>
      </c>
      <c r="B76" s="19">
        <v>101.11599396994377</v>
      </c>
      <c r="C76" s="21">
        <v>102.49002551891826</v>
      </c>
      <c r="D76" s="14">
        <f t="shared" si="4"/>
        <v>1.1159939699437729</v>
      </c>
      <c r="E76" s="14">
        <f t="shared" si="5"/>
        <v>2.4900255189182587</v>
      </c>
      <c r="F76" s="14">
        <f t="shared" si="6"/>
        <v>1.1159939699437729</v>
      </c>
      <c r="G76" s="14">
        <f t="shared" si="7"/>
        <v>2.4900255189182587</v>
      </c>
      <c r="H76" s="14">
        <f t="shared" si="8"/>
        <v>1.3740315489744859</v>
      </c>
      <c r="I76" s="14">
        <f t="shared" si="9"/>
        <v>1.3740315489744859</v>
      </c>
      <c r="K76" s="31"/>
      <c r="O76" s="16"/>
    </row>
    <row r="77" spans="1:15" ht="15">
      <c r="A77" s="1" t="s">
        <v>9</v>
      </c>
      <c r="B77" s="19">
        <v>99.96286052277317</v>
      </c>
      <c r="C77" s="21">
        <v>99.96793499038907</v>
      </c>
      <c r="D77" s="14">
        <f t="shared" si="4"/>
        <v>-0.03713947722683031</v>
      </c>
      <c r="E77" s="14">
        <f t="shared" si="5"/>
        <v>-0.03206500961093184</v>
      </c>
      <c r="F77" s="14">
        <f t="shared" si="6"/>
        <v>0.03713947722683031</v>
      </c>
      <c r="G77" s="14">
        <f t="shared" si="7"/>
        <v>0.03206500961093184</v>
      </c>
      <c r="H77" s="14">
        <f t="shared" si="8"/>
        <v>0.00507446761589847</v>
      </c>
      <c r="I77" s="14">
        <f t="shared" si="9"/>
        <v>0.00507446761589847</v>
      </c>
      <c r="K77" s="31"/>
      <c r="O77" s="16"/>
    </row>
    <row r="78" spans="1:15" ht="15">
      <c r="A78" s="1" t="s">
        <v>10</v>
      </c>
      <c r="B78" s="19">
        <v>99.35242746202378</v>
      </c>
      <c r="C78" s="21">
        <v>99.98208001472051</v>
      </c>
      <c r="D78" s="14">
        <f t="shared" si="4"/>
        <v>-0.6475725379762167</v>
      </c>
      <c r="E78" s="14">
        <f t="shared" si="5"/>
        <v>-0.017919985279490902</v>
      </c>
      <c r="F78" s="14">
        <f t="shared" si="6"/>
        <v>0.6475725379762167</v>
      </c>
      <c r="G78" s="14">
        <f t="shared" si="7"/>
        <v>0.017919985279490902</v>
      </c>
      <c r="H78" s="14">
        <f t="shared" si="8"/>
        <v>0.6296525526967258</v>
      </c>
      <c r="I78" s="14">
        <f t="shared" si="9"/>
        <v>0.6296525526967258</v>
      </c>
      <c r="K78" s="31"/>
      <c r="O78" s="16"/>
    </row>
    <row r="79" spans="1:15" ht="15">
      <c r="A79" s="1" t="s">
        <v>11</v>
      </c>
      <c r="B79" s="19">
        <v>100.80299091203604</v>
      </c>
      <c r="C79" s="21">
        <v>99.2078241961485</v>
      </c>
      <c r="D79" s="14">
        <f t="shared" si="4"/>
        <v>0.8029909120360372</v>
      </c>
      <c r="E79" s="14">
        <f t="shared" si="5"/>
        <v>-0.7921758038515065</v>
      </c>
      <c r="F79" s="14">
        <f t="shared" si="6"/>
        <v>0.8029909120360372</v>
      </c>
      <c r="G79" s="14">
        <f t="shared" si="7"/>
        <v>0.7921758038515065</v>
      </c>
      <c r="H79" s="14">
        <f t="shared" si="8"/>
        <v>-1.5951667158875438</v>
      </c>
      <c r="I79" s="14">
        <f t="shared" si="9"/>
        <v>1.5951667158875438</v>
      </c>
      <c r="K79" s="31"/>
      <c r="O79" s="16"/>
    </row>
    <row r="80" spans="1:15" ht="15">
      <c r="A80" s="2" t="s">
        <v>12</v>
      </c>
      <c r="B80" s="19">
        <v>100.82097374639754</v>
      </c>
      <c r="C80" s="21">
        <v>100.95260630329167</v>
      </c>
      <c r="D80" s="14">
        <f t="shared" si="4"/>
        <v>0.8209737463975415</v>
      </c>
      <c r="E80" s="14">
        <f t="shared" si="5"/>
        <v>0.9526063032916738</v>
      </c>
      <c r="F80" s="14">
        <f t="shared" si="6"/>
        <v>0.8209737463975415</v>
      </c>
      <c r="G80" s="14">
        <f t="shared" si="7"/>
        <v>0.9526063032916738</v>
      </c>
      <c r="H80" s="14">
        <f t="shared" si="8"/>
        <v>0.13163255689413234</v>
      </c>
      <c r="I80" s="14">
        <f t="shared" si="9"/>
        <v>0.13163255689413234</v>
      </c>
      <c r="K80" s="31"/>
      <c r="O80" s="16"/>
    </row>
    <row r="81" spans="1:15" ht="15">
      <c r="A81" s="1" t="s">
        <v>13</v>
      </c>
      <c r="B81" s="19">
        <v>100.68587871078914</v>
      </c>
      <c r="C81" s="21">
        <v>100.00740377516782</v>
      </c>
      <c r="D81" s="14">
        <f t="shared" si="4"/>
        <v>0.6858787107891402</v>
      </c>
      <c r="E81" s="14">
        <f t="shared" si="5"/>
        <v>0.007403775167816207</v>
      </c>
      <c r="F81" s="14">
        <f t="shared" si="6"/>
        <v>0.6858787107891402</v>
      </c>
      <c r="G81" s="14">
        <f t="shared" si="7"/>
        <v>0.007403775167816207</v>
      </c>
      <c r="H81" s="14">
        <f t="shared" si="8"/>
        <v>-0.678474935621324</v>
      </c>
      <c r="I81" s="14">
        <f t="shared" si="9"/>
        <v>0.678474935621324</v>
      </c>
      <c r="K81" s="31"/>
      <c r="O81" s="16"/>
    </row>
    <row r="82" spans="1:15" ht="15">
      <c r="A82" s="1" t="s">
        <v>14</v>
      </c>
      <c r="B82" s="19">
        <v>103.0394139156886</v>
      </c>
      <c r="C82" s="21">
        <v>103.29526158447342</v>
      </c>
      <c r="D82" s="14">
        <f t="shared" si="4"/>
        <v>3.0394139156885984</v>
      </c>
      <c r="E82" s="14">
        <f t="shared" si="5"/>
        <v>3.2952615844734225</v>
      </c>
      <c r="F82" s="14">
        <f t="shared" si="6"/>
        <v>3.0394139156885984</v>
      </c>
      <c r="G82" s="14">
        <f t="shared" si="7"/>
        <v>3.2952615844734225</v>
      </c>
      <c r="H82" s="14">
        <f t="shared" si="8"/>
        <v>0.2558476687848241</v>
      </c>
      <c r="I82" s="14">
        <f t="shared" si="9"/>
        <v>0.2558476687848241</v>
      </c>
      <c r="K82" s="31"/>
      <c r="O82" s="16"/>
    </row>
    <row r="83" spans="1:15" ht="15">
      <c r="A83" s="1" t="s">
        <v>15</v>
      </c>
      <c r="B83" s="19">
        <v>99.26659515320176</v>
      </c>
      <c r="C83" s="21">
        <v>98.42572542200203</v>
      </c>
      <c r="D83" s="14">
        <f t="shared" si="4"/>
        <v>-0.733404846798237</v>
      </c>
      <c r="E83" s="14">
        <f t="shared" si="5"/>
        <v>-1.5742745779979685</v>
      </c>
      <c r="F83" s="14">
        <f t="shared" si="6"/>
        <v>0.733404846798237</v>
      </c>
      <c r="G83" s="14">
        <f t="shared" si="7"/>
        <v>1.5742745779979685</v>
      </c>
      <c r="H83" s="14">
        <f t="shared" si="8"/>
        <v>-0.8408697311997315</v>
      </c>
      <c r="I83" s="14">
        <f t="shared" si="9"/>
        <v>0.8408697311997315</v>
      </c>
      <c r="K83" s="31"/>
      <c r="O83" s="16"/>
    </row>
    <row r="84" spans="1:15" ht="15">
      <c r="A84" s="1" t="s">
        <v>16</v>
      </c>
      <c r="B84" s="19">
        <v>96.0829017755322</v>
      </c>
      <c r="C84" s="21">
        <v>95.96319771984997</v>
      </c>
      <c r="D84" s="14">
        <f t="shared" si="4"/>
        <v>-3.917098224467793</v>
      </c>
      <c r="E84" s="14">
        <f t="shared" si="5"/>
        <v>-4.036802280150027</v>
      </c>
      <c r="F84" s="14">
        <f t="shared" si="6"/>
        <v>3.917098224467793</v>
      </c>
      <c r="G84" s="14">
        <f t="shared" si="7"/>
        <v>4.036802280150027</v>
      </c>
      <c r="H84" s="14">
        <f t="shared" si="8"/>
        <v>-0.11970405568223441</v>
      </c>
      <c r="I84" s="14">
        <f t="shared" si="9"/>
        <v>0.11970405568223441</v>
      </c>
      <c r="K84" s="31"/>
      <c r="O84" s="16"/>
    </row>
    <row r="85" spans="1:15" ht="15">
      <c r="A85" s="1" t="s">
        <v>17</v>
      </c>
      <c r="B85" s="19">
        <v>101.82860290542493</v>
      </c>
      <c r="C85" s="21">
        <v>100.80828272053779</v>
      </c>
      <c r="D85" s="14">
        <f t="shared" si="4"/>
        <v>1.8286029054249298</v>
      </c>
      <c r="E85" s="14">
        <f t="shared" si="5"/>
        <v>0.8082827205377896</v>
      </c>
      <c r="F85" s="14">
        <f t="shared" si="6"/>
        <v>1.8286029054249298</v>
      </c>
      <c r="G85" s="14">
        <f t="shared" si="7"/>
        <v>0.8082827205377896</v>
      </c>
      <c r="H85" s="14">
        <f t="shared" si="8"/>
        <v>-1.0203201848871402</v>
      </c>
      <c r="I85" s="14">
        <f t="shared" si="9"/>
        <v>1.0203201848871402</v>
      </c>
      <c r="K85" s="31"/>
      <c r="O85" s="16"/>
    </row>
    <row r="86" spans="1:15" ht="15.75" thickBot="1">
      <c r="A86" s="3" t="s">
        <v>18</v>
      </c>
      <c r="B86" s="24">
        <v>97.46142156533381</v>
      </c>
      <c r="C86" s="29">
        <v>98.17048413559903</v>
      </c>
      <c r="D86" s="6">
        <f t="shared" si="4"/>
        <v>-2.538578434666192</v>
      </c>
      <c r="E86" s="6">
        <f t="shared" si="5"/>
        <v>-1.8295158644009746</v>
      </c>
      <c r="F86" s="6">
        <f t="shared" si="6"/>
        <v>2.538578434666192</v>
      </c>
      <c r="G86" s="6">
        <f t="shared" si="7"/>
        <v>1.8295158644009746</v>
      </c>
      <c r="H86" s="6">
        <f t="shared" si="8"/>
        <v>0.7090625702652176</v>
      </c>
      <c r="I86" s="6">
        <f t="shared" si="9"/>
        <v>0.7090625702652176</v>
      </c>
      <c r="K86" s="31"/>
      <c r="O86" s="16"/>
    </row>
    <row r="87" spans="1:15" ht="15">
      <c r="A87" s="1" t="s">
        <v>25</v>
      </c>
      <c r="B87" s="19">
        <v>94.43157754227947</v>
      </c>
      <c r="C87" s="21">
        <v>90.47166696222325</v>
      </c>
      <c r="D87" s="14">
        <f t="shared" si="4"/>
        <v>-5.56842245772053</v>
      </c>
      <c r="E87" s="14">
        <f t="shared" si="5"/>
        <v>-9.528333037776747</v>
      </c>
      <c r="F87" s="14">
        <f t="shared" si="6"/>
        <v>5.56842245772053</v>
      </c>
      <c r="G87" s="14">
        <f t="shared" si="7"/>
        <v>9.528333037776747</v>
      </c>
      <c r="H87" s="14">
        <f t="shared" si="8"/>
        <v>-3.959910580056217</v>
      </c>
      <c r="I87" s="14">
        <f t="shared" si="9"/>
        <v>3.959910580056217</v>
      </c>
      <c r="K87" s="31"/>
      <c r="O87" s="16"/>
    </row>
    <row r="88" spans="1:15" ht="15">
      <c r="A88" s="1" t="s">
        <v>8</v>
      </c>
      <c r="B88" s="19">
        <v>102.88244076137343</v>
      </c>
      <c r="C88" s="21">
        <v>107.17925231598213</v>
      </c>
      <c r="D88" s="14">
        <f t="shared" si="4"/>
        <v>2.882440761373431</v>
      </c>
      <c r="E88" s="14">
        <f t="shared" si="5"/>
        <v>7.179252315982126</v>
      </c>
      <c r="F88" s="14">
        <f t="shared" si="6"/>
        <v>2.882440761373431</v>
      </c>
      <c r="G88" s="14">
        <f t="shared" si="7"/>
        <v>7.179252315982126</v>
      </c>
      <c r="H88" s="14">
        <f t="shared" si="8"/>
        <v>4.296811554608695</v>
      </c>
      <c r="I88" s="14">
        <f t="shared" si="9"/>
        <v>4.296811554608695</v>
      </c>
      <c r="K88" s="31"/>
      <c r="O88" s="16"/>
    </row>
    <row r="89" spans="1:15" ht="15">
      <c r="A89" s="1" t="s">
        <v>9</v>
      </c>
      <c r="B89" s="19">
        <v>99.11708488140302</v>
      </c>
      <c r="C89" s="21">
        <v>99.46563280244675</v>
      </c>
      <c r="D89" s="14">
        <f t="shared" si="4"/>
        <v>-0.8829151185969835</v>
      </c>
      <c r="E89" s="14">
        <f t="shared" si="5"/>
        <v>-0.5343671975532516</v>
      </c>
      <c r="F89" s="14">
        <f t="shared" si="6"/>
        <v>0.8829151185969835</v>
      </c>
      <c r="G89" s="14">
        <f t="shared" si="7"/>
        <v>0.5343671975532516</v>
      </c>
      <c r="H89" s="14">
        <f t="shared" si="8"/>
        <v>0.3485479210437319</v>
      </c>
      <c r="I89" s="14">
        <f t="shared" si="9"/>
        <v>0.3485479210437319</v>
      </c>
      <c r="K89" s="31"/>
      <c r="O89" s="16"/>
    </row>
    <row r="90" spans="1:15" ht="15">
      <c r="A90" s="1" t="s">
        <v>10</v>
      </c>
      <c r="B90" s="19">
        <v>98.80209716864432</v>
      </c>
      <c r="C90" s="21">
        <v>98.65794217878225</v>
      </c>
      <c r="D90" s="14">
        <f t="shared" si="4"/>
        <v>-1.1979028313556768</v>
      </c>
      <c r="E90" s="14">
        <f t="shared" si="5"/>
        <v>-1.3420578212177503</v>
      </c>
      <c r="F90" s="14">
        <f t="shared" si="6"/>
        <v>1.1979028313556768</v>
      </c>
      <c r="G90" s="14">
        <f t="shared" si="7"/>
        <v>1.3420578212177503</v>
      </c>
      <c r="H90" s="14">
        <f t="shared" si="8"/>
        <v>-0.14415498986207353</v>
      </c>
      <c r="I90" s="14">
        <f t="shared" si="9"/>
        <v>0.14415498986207353</v>
      </c>
      <c r="K90" s="31"/>
      <c r="O90" s="16"/>
    </row>
    <row r="91" spans="1:15" ht="15">
      <c r="A91" s="1" t="s">
        <v>11</v>
      </c>
      <c r="B91" s="19">
        <v>101.2239360406843</v>
      </c>
      <c r="C91" s="21">
        <v>101.56770685423102</v>
      </c>
      <c r="D91" s="14">
        <f t="shared" si="4"/>
        <v>1.2239360406842934</v>
      </c>
      <c r="E91" s="14">
        <f t="shared" si="5"/>
        <v>1.5677068542310195</v>
      </c>
      <c r="F91" s="14">
        <f t="shared" si="6"/>
        <v>1.2239360406842934</v>
      </c>
      <c r="G91" s="14">
        <f t="shared" si="7"/>
        <v>1.5677068542310195</v>
      </c>
      <c r="H91" s="14">
        <f t="shared" si="8"/>
        <v>0.3437708135467261</v>
      </c>
      <c r="I91" s="14">
        <f t="shared" si="9"/>
        <v>0.3437708135467261</v>
      </c>
      <c r="K91" s="31"/>
      <c r="O91" s="16"/>
    </row>
    <row r="92" spans="1:15" ht="15">
      <c r="A92" s="2" t="s">
        <v>12</v>
      </c>
      <c r="B92" s="19">
        <v>98.77948984328309</v>
      </c>
      <c r="C92" s="21">
        <v>99.07903152087202</v>
      </c>
      <c r="D92" s="14">
        <f t="shared" si="4"/>
        <v>-1.2205101567169123</v>
      </c>
      <c r="E92" s="14">
        <f t="shared" si="5"/>
        <v>-0.9209684791279784</v>
      </c>
      <c r="F92" s="14">
        <f t="shared" si="6"/>
        <v>1.2205101567169123</v>
      </c>
      <c r="G92" s="14">
        <f t="shared" si="7"/>
        <v>0.9209684791279784</v>
      </c>
      <c r="H92" s="14">
        <f t="shared" si="8"/>
        <v>0.2995416775889339</v>
      </c>
      <c r="I92" s="14">
        <f t="shared" si="9"/>
        <v>0.2995416775889339</v>
      </c>
      <c r="K92" s="31"/>
      <c r="O92" s="16"/>
    </row>
    <row r="93" spans="1:15" ht="15">
      <c r="A93" s="1" t="s">
        <v>13</v>
      </c>
      <c r="B93" s="19">
        <v>101.13039048376847</v>
      </c>
      <c r="C93" s="21">
        <v>100.81435865968167</v>
      </c>
      <c r="D93" s="14">
        <f t="shared" si="4"/>
        <v>1.1303904837684655</v>
      </c>
      <c r="E93" s="14">
        <f t="shared" si="5"/>
        <v>0.8143586596816732</v>
      </c>
      <c r="F93" s="14">
        <f t="shared" si="6"/>
        <v>1.1303904837684655</v>
      </c>
      <c r="G93" s="14">
        <f t="shared" si="7"/>
        <v>0.8143586596816732</v>
      </c>
      <c r="H93" s="14">
        <f t="shared" si="8"/>
        <v>-0.3160318240867923</v>
      </c>
      <c r="I93" s="14">
        <f t="shared" si="9"/>
        <v>0.3160318240867923</v>
      </c>
      <c r="K93" s="31"/>
      <c r="O93" s="16"/>
    </row>
    <row r="94" spans="1:15" ht="15">
      <c r="A94" s="1" t="s">
        <v>14</v>
      </c>
      <c r="B94" s="19">
        <v>97.37592619647309</v>
      </c>
      <c r="C94" s="21">
        <v>97.3809692776439</v>
      </c>
      <c r="D94" s="14">
        <f t="shared" si="4"/>
        <v>-2.6240738035269118</v>
      </c>
      <c r="E94" s="14">
        <f t="shared" si="5"/>
        <v>-2.6190307223561007</v>
      </c>
      <c r="F94" s="14">
        <f t="shared" si="6"/>
        <v>2.6240738035269118</v>
      </c>
      <c r="G94" s="14">
        <f t="shared" si="7"/>
        <v>2.6190307223561007</v>
      </c>
      <c r="H94" s="14">
        <f t="shared" si="8"/>
        <v>0.005043081170811092</v>
      </c>
      <c r="I94" s="14">
        <f t="shared" si="9"/>
        <v>0.005043081170811092</v>
      </c>
      <c r="K94" s="31"/>
      <c r="O94" s="16"/>
    </row>
    <row r="95" spans="1:15" ht="15">
      <c r="A95" s="1" t="s">
        <v>15</v>
      </c>
      <c r="B95" s="19">
        <v>100.97271842795357</v>
      </c>
      <c r="C95" s="21">
        <v>101.23668648055433</v>
      </c>
      <c r="D95" s="14">
        <f t="shared" si="4"/>
        <v>0.9727184279535663</v>
      </c>
      <c r="E95" s="14">
        <f t="shared" si="5"/>
        <v>1.2366864805543258</v>
      </c>
      <c r="F95" s="14">
        <f t="shared" si="6"/>
        <v>0.9727184279535663</v>
      </c>
      <c r="G95" s="14">
        <f t="shared" si="7"/>
        <v>1.2366864805543258</v>
      </c>
      <c r="H95" s="14">
        <f t="shared" si="8"/>
        <v>0.2639680526007595</v>
      </c>
      <c r="I95" s="14">
        <f t="shared" si="9"/>
        <v>0.2639680526007595</v>
      </c>
      <c r="K95" s="31"/>
      <c r="O95" s="16"/>
    </row>
    <row r="96" spans="1:15" ht="15">
      <c r="A96" s="1" t="s">
        <v>16</v>
      </c>
      <c r="B96" s="19">
        <v>100.1979339078223</v>
      </c>
      <c r="C96" s="21">
        <v>100.11394414933122</v>
      </c>
      <c r="D96" s="14">
        <f t="shared" si="4"/>
        <v>0.19793390782230347</v>
      </c>
      <c r="E96" s="14">
        <f t="shared" si="5"/>
        <v>0.11394414933121766</v>
      </c>
      <c r="F96" s="14">
        <f t="shared" si="6"/>
        <v>0.19793390782230347</v>
      </c>
      <c r="G96" s="14">
        <f t="shared" si="7"/>
        <v>0.11394414933121766</v>
      </c>
      <c r="H96" s="14">
        <f t="shared" si="8"/>
        <v>-0.08398975849108581</v>
      </c>
      <c r="I96" s="14">
        <f t="shared" si="9"/>
        <v>0.08398975849108581</v>
      </c>
      <c r="K96" s="31"/>
      <c r="O96" s="16"/>
    </row>
    <row r="97" spans="1:15" ht="15">
      <c r="A97" s="1" t="s">
        <v>17</v>
      </c>
      <c r="B97" s="19">
        <v>99.59612211881772</v>
      </c>
      <c r="C97" s="21">
        <v>99.43883331228825</v>
      </c>
      <c r="D97" s="14">
        <f t="shared" si="4"/>
        <v>-0.4038778811822823</v>
      </c>
      <c r="E97" s="14">
        <f t="shared" si="5"/>
        <v>-0.5611666877117472</v>
      </c>
      <c r="F97" s="14">
        <f t="shared" si="6"/>
        <v>0.4038778811822823</v>
      </c>
      <c r="G97" s="14">
        <f t="shared" si="7"/>
        <v>0.5611666877117472</v>
      </c>
      <c r="H97" s="14">
        <f t="shared" si="8"/>
        <v>-0.15728880652946486</v>
      </c>
      <c r="I97" s="14">
        <f t="shared" si="9"/>
        <v>0.15728880652946486</v>
      </c>
      <c r="K97" s="31"/>
      <c r="O97" s="16"/>
    </row>
    <row r="98" spans="1:15" ht="15.75" thickBot="1">
      <c r="A98" s="3" t="s">
        <v>18</v>
      </c>
      <c r="B98" s="19">
        <v>98.48228474860629</v>
      </c>
      <c r="C98" s="21">
        <v>98.48228474860629</v>
      </c>
      <c r="D98" s="14">
        <f t="shared" si="4"/>
        <v>-1.5177152513937102</v>
      </c>
      <c r="E98" s="14">
        <f t="shared" si="5"/>
        <v>-1.5177152513937102</v>
      </c>
      <c r="F98" s="14">
        <f t="shared" si="6"/>
        <v>1.5177152513937102</v>
      </c>
      <c r="G98" s="14">
        <f t="shared" si="7"/>
        <v>1.5177152513937102</v>
      </c>
      <c r="H98" s="14">
        <f t="shared" si="8"/>
        <v>0</v>
      </c>
      <c r="I98" s="14">
        <f t="shared" si="9"/>
        <v>0</v>
      </c>
      <c r="K98" s="31"/>
      <c r="O98" s="16"/>
    </row>
    <row r="99" spans="1:10" ht="15">
      <c r="A99" s="1"/>
      <c r="D99" s="5">
        <f>AVERAGE(D3:D98)</f>
        <v>0.194859974459847</v>
      </c>
      <c r="E99" s="5">
        <f>AVERAGE(E3:E98)</f>
        <v>0.23010311595748675</v>
      </c>
      <c r="F99" s="5">
        <f t="shared" si="1"/>
        <v>0.194859974459847</v>
      </c>
      <c r="G99" s="5">
        <f t="shared" si="1"/>
        <v>0.23010311595748675</v>
      </c>
      <c r="H99" s="5">
        <f>AVERAGE(H3:H98)</f>
        <v>0.03524314149763974</v>
      </c>
      <c r="I99" s="5">
        <f>AVERAGE(I3:I98)</f>
        <v>0.84312202613463</v>
      </c>
      <c r="J99" s="17" t="s">
        <v>0</v>
      </c>
    </row>
    <row r="100" spans="1:10" ht="15">
      <c r="A100" s="13"/>
      <c r="D100" s="5"/>
      <c r="E100" s="5"/>
      <c r="F100" s="5"/>
      <c r="G100" s="5"/>
      <c r="H100" s="17" t="s">
        <v>2</v>
      </c>
      <c r="I100" s="5">
        <f>MAX(I3:I98)</f>
        <v>6.6425629156272095</v>
      </c>
      <c r="J100" s="17" t="s">
        <v>3</v>
      </c>
    </row>
    <row r="101" spans="1:9" ht="15">
      <c r="A101" s="1"/>
      <c r="D101" s="5"/>
      <c r="E101" s="5"/>
      <c r="F101" s="5"/>
      <c r="G101" s="5"/>
      <c r="H101" s="5"/>
      <c r="I101" s="5"/>
    </row>
    <row r="102" spans="1:9" ht="15">
      <c r="A102" s="1"/>
      <c r="D102" s="5"/>
      <c r="E102" s="5"/>
      <c r="F102" s="5"/>
      <c r="G102" s="5"/>
      <c r="H102" s="5"/>
      <c r="I102" s="5"/>
    </row>
    <row r="103" spans="1:9" ht="15">
      <c r="A103" s="1"/>
      <c r="D103" s="5"/>
      <c r="E103" s="5"/>
      <c r="F103" s="5"/>
      <c r="G103" s="5"/>
      <c r="H103" s="5"/>
      <c r="I103" s="5"/>
    </row>
    <row r="104" spans="1:9" ht="15">
      <c r="A104" s="1"/>
      <c r="D104" s="5"/>
      <c r="E104" s="5"/>
      <c r="F104" s="5"/>
      <c r="G104" s="5"/>
      <c r="H104" s="5"/>
      <c r="I104" s="5"/>
    </row>
    <row r="105" spans="1:9" ht="15">
      <c r="A105" s="1"/>
      <c r="D105" s="5"/>
      <c r="E105" s="5"/>
      <c r="F105" s="5"/>
      <c r="G105" s="5"/>
      <c r="H105" s="5"/>
      <c r="I105" s="5"/>
    </row>
    <row r="106" spans="1:9" ht="15">
      <c r="A106" s="1"/>
      <c r="D106" s="5"/>
      <c r="E106" s="5"/>
      <c r="F106" s="5"/>
      <c r="G106" s="5"/>
      <c r="H106" s="5"/>
      <c r="I106" s="5"/>
    </row>
    <row r="107" spans="1:9" ht="15">
      <c r="A107" s="1"/>
      <c r="D107" s="5"/>
      <c r="E107" s="5"/>
      <c r="F107" s="5"/>
      <c r="G107" s="5"/>
      <c r="H107" s="5"/>
      <c r="I107" s="5"/>
    </row>
    <row r="108" spans="1:9" ht="15">
      <c r="A108" s="1"/>
      <c r="D108" s="5"/>
      <c r="E108" s="5"/>
      <c r="F108" s="5"/>
      <c r="G108" s="5"/>
      <c r="H108" s="5"/>
      <c r="I108" s="5"/>
    </row>
    <row r="109" spans="1:9" ht="15">
      <c r="A109" s="1"/>
      <c r="D109" s="5"/>
      <c r="E109" s="5"/>
      <c r="F109" s="5"/>
      <c r="G109" s="5"/>
      <c r="H109" s="5"/>
      <c r="I109" s="5"/>
    </row>
    <row r="110" spans="1:9" ht="15">
      <c r="A110" s="1"/>
      <c r="D110" s="5"/>
      <c r="E110" s="5"/>
      <c r="F110" s="5"/>
      <c r="G110" s="5"/>
      <c r="H110" s="5"/>
      <c r="I110" s="5"/>
    </row>
    <row r="111" spans="1:9" ht="15">
      <c r="A111" s="1"/>
      <c r="D111" s="5"/>
      <c r="E111" s="5"/>
      <c r="F111" s="5"/>
      <c r="G111" s="5"/>
      <c r="H111" s="5"/>
      <c r="I111" s="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000396251678"/>
  </sheetPr>
  <dimension ref="A1:O111"/>
  <sheetViews>
    <sheetView workbookViewId="0" topLeftCell="A1">
      <selection activeCell="D31" sqref="D31"/>
    </sheetView>
  </sheetViews>
  <sheetFormatPr defaultColWidth="9.140625" defaultRowHeight="15"/>
  <cols>
    <col min="1" max="1" width="11.140625" style="0" customWidth="1"/>
    <col min="2" max="2" width="20.140625" style="0" customWidth="1"/>
    <col min="3" max="3" width="18.57421875" style="0" customWidth="1"/>
    <col min="4" max="4" width="15.57421875" style="0" customWidth="1"/>
    <col min="5" max="5" width="17.28125" style="0" customWidth="1"/>
    <col min="6" max="6" width="17.7109375" style="0" customWidth="1"/>
    <col min="7" max="7" width="17.8515625" style="0" customWidth="1"/>
    <col min="10" max="13" width="7.7109375" style="0" customWidth="1"/>
  </cols>
  <sheetData>
    <row r="1" spans="1:8" ht="30" customHeight="1">
      <c r="A1" s="12" t="s">
        <v>6</v>
      </c>
      <c r="B1" s="12"/>
      <c r="C1" s="12"/>
      <c r="D1" s="12"/>
      <c r="E1" s="12"/>
      <c r="F1" s="12"/>
      <c r="H1" s="18"/>
    </row>
    <row r="2" spans="1:9" ht="45" customHeight="1">
      <c r="A2" s="7" t="s">
        <v>26</v>
      </c>
      <c r="B2" s="9" t="s">
        <v>27</v>
      </c>
      <c r="C2" s="10" t="s">
        <v>28</v>
      </c>
      <c r="D2" s="10" t="s">
        <v>29</v>
      </c>
      <c r="E2" s="10" t="s">
        <v>30</v>
      </c>
      <c r="F2" s="10" t="s">
        <v>31</v>
      </c>
      <c r="G2" s="10" t="s">
        <v>32</v>
      </c>
      <c r="I2" s="18"/>
    </row>
    <row r="3" spans="1:11" ht="15">
      <c r="A3" s="1" t="s">
        <v>7</v>
      </c>
      <c r="B3" s="5">
        <v>102.2424057122372</v>
      </c>
      <c r="C3" s="26">
        <v>101.82543733084752</v>
      </c>
      <c r="D3" s="5">
        <f>B3-100</f>
        <v>2.2424057122372005</v>
      </c>
      <c r="E3" s="5">
        <f>C3-100</f>
        <v>1.825437330847521</v>
      </c>
      <c r="F3" s="5">
        <f>ABS(D3)</f>
        <v>2.2424057122372005</v>
      </c>
      <c r="G3" s="5">
        <f>ABS(E3)</f>
        <v>1.825437330847521</v>
      </c>
      <c r="H3" s="5">
        <f>+C3-B3</f>
        <v>-0.4169683813896796</v>
      </c>
      <c r="I3" s="5">
        <f>ABS(H3)</f>
        <v>0.4169683813896796</v>
      </c>
      <c r="K3" s="5"/>
    </row>
    <row r="4" spans="1:13" ht="15">
      <c r="A4" s="1" t="s">
        <v>8</v>
      </c>
      <c r="B4" s="5">
        <v>102.06128858838024</v>
      </c>
      <c r="C4" s="26">
        <v>101.7676005871286</v>
      </c>
      <c r="D4" s="5">
        <f aca="true" t="shared" si="0" ref="D4:E50">B4-100</f>
        <v>2.0612885883802363</v>
      </c>
      <c r="E4" s="5">
        <f t="shared" si="0"/>
        <v>1.767600587128598</v>
      </c>
      <c r="F4" s="5">
        <f aca="true" t="shared" si="1" ref="F4:G99">ABS(D4)</f>
        <v>2.0612885883802363</v>
      </c>
      <c r="G4" s="5">
        <f t="shared" si="1"/>
        <v>1.767600587128598</v>
      </c>
      <c r="H4" s="5">
        <f aca="true" t="shared" si="2" ref="H4:H50">+C4-B4</f>
        <v>-0.2936880012516383</v>
      </c>
      <c r="I4" s="5">
        <f aca="true" t="shared" si="3" ref="I4:I50">ABS(H4)</f>
        <v>0.2936880012516383</v>
      </c>
      <c r="K4" s="5"/>
      <c r="L4" t="s">
        <v>0</v>
      </c>
      <c r="M4" s="5">
        <f>AVERAGE($I$3:$I$98)</f>
        <v>0.3716209861534434</v>
      </c>
    </row>
    <row r="5" spans="1:13" ht="15">
      <c r="A5" s="1" t="s">
        <v>9</v>
      </c>
      <c r="B5" s="5">
        <v>97.27852841035563</v>
      </c>
      <c r="C5" s="26">
        <v>97.23519300779041</v>
      </c>
      <c r="D5" s="5">
        <f t="shared" si="0"/>
        <v>-2.7214715896443664</v>
      </c>
      <c r="E5" s="5">
        <f t="shared" si="0"/>
        <v>-2.7648069922095857</v>
      </c>
      <c r="F5" s="5">
        <f t="shared" si="1"/>
        <v>2.7214715896443664</v>
      </c>
      <c r="G5" s="5">
        <f t="shared" si="1"/>
        <v>2.7648069922095857</v>
      </c>
      <c r="H5" s="5">
        <f t="shared" si="2"/>
        <v>-0.04333540256521928</v>
      </c>
      <c r="I5" s="5">
        <f t="shared" si="3"/>
        <v>0.04333540256521928</v>
      </c>
      <c r="K5" s="5"/>
      <c r="L5" t="s">
        <v>1</v>
      </c>
      <c r="M5" s="5">
        <f>SUM(I3:I98)/SUM(G3:G98)</f>
        <v>0.056791864315439505</v>
      </c>
    </row>
    <row r="6" spans="1:13" ht="15">
      <c r="A6" s="1" t="s">
        <v>10</v>
      </c>
      <c r="B6" s="5">
        <v>103.56021783249993</v>
      </c>
      <c r="C6" s="26">
        <v>101.87514835106883</v>
      </c>
      <c r="D6" s="5">
        <f t="shared" si="0"/>
        <v>3.56021783249993</v>
      </c>
      <c r="E6" s="5">
        <f t="shared" si="0"/>
        <v>1.8751483510688303</v>
      </c>
      <c r="F6" s="5">
        <f t="shared" si="1"/>
        <v>3.56021783249993</v>
      </c>
      <c r="G6" s="5">
        <f t="shared" si="1"/>
        <v>1.8751483510688303</v>
      </c>
      <c r="H6" s="5">
        <f t="shared" si="2"/>
        <v>-1.6850694814310998</v>
      </c>
      <c r="I6" s="5">
        <f t="shared" si="3"/>
        <v>1.6850694814310998</v>
      </c>
      <c r="K6" s="5"/>
      <c r="L6" t="s">
        <v>2</v>
      </c>
      <c r="M6" s="5">
        <f>AVERAGE($H$3:$H$98)</f>
        <v>-0.015760541680095663</v>
      </c>
    </row>
    <row r="7" spans="1:13" ht="15">
      <c r="A7" s="1" t="s">
        <v>11</v>
      </c>
      <c r="B7" s="5">
        <v>102.97287073058152</v>
      </c>
      <c r="C7" s="26">
        <v>102.4337306324456</v>
      </c>
      <c r="D7" s="5">
        <f t="shared" si="0"/>
        <v>2.972870730581519</v>
      </c>
      <c r="E7" s="5">
        <f t="shared" si="0"/>
        <v>2.4337306324456023</v>
      </c>
      <c r="F7" s="5">
        <f t="shared" si="1"/>
        <v>2.972870730581519</v>
      </c>
      <c r="G7" s="5">
        <f t="shared" si="1"/>
        <v>2.4337306324456023</v>
      </c>
      <c r="H7" s="5">
        <f t="shared" si="2"/>
        <v>-0.5391400981359169</v>
      </c>
      <c r="I7" s="5">
        <f t="shared" si="3"/>
        <v>0.5391400981359169</v>
      </c>
      <c r="K7" s="5"/>
      <c r="L7" t="s">
        <v>3</v>
      </c>
      <c r="M7" s="5">
        <f>MAX(I3:I98)</f>
        <v>2.206753675540398</v>
      </c>
    </row>
    <row r="8" spans="1:11" ht="15">
      <c r="A8" s="2" t="s">
        <v>12</v>
      </c>
      <c r="B8" s="5">
        <v>98.07844007939103</v>
      </c>
      <c r="C8" s="26">
        <v>98.00104096662687</v>
      </c>
      <c r="D8" s="5">
        <f t="shared" si="0"/>
        <v>-1.9215599206089706</v>
      </c>
      <c r="E8" s="5">
        <f t="shared" si="0"/>
        <v>-1.9989590333731257</v>
      </c>
      <c r="F8" s="5">
        <f t="shared" si="1"/>
        <v>1.9215599206089706</v>
      </c>
      <c r="G8" s="5">
        <f t="shared" si="1"/>
        <v>1.9989590333731257</v>
      </c>
      <c r="H8" s="5">
        <f t="shared" si="2"/>
        <v>-0.07739911276415512</v>
      </c>
      <c r="I8" s="5">
        <f t="shared" si="3"/>
        <v>0.07739911276415512</v>
      </c>
      <c r="K8" s="5"/>
    </row>
    <row r="9" spans="1:11" ht="15">
      <c r="A9" s="1" t="s">
        <v>13</v>
      </c>
      <c r="B9" s="5">
        <v>98.91281541797326</v>
      </c>
      <c r="C9" s="26">
        <v>99.11882212549436</v>
      </c>
      <c r="D9" s="5">
        <f t="shared" si="0"/>
        <v>-1.0871845820267367</v>
      </c>
      <c r="E9" s="5">
        <f t="shared" si="0"/>
        <v>-0.8811778745056387</v>
      </c>
      <c r="F9" s="5">
        <f t="shared" si="1"/>
        <v>1.0871845820267367</v>
      </c>
      <c r="G9" s="5">
        <f t="shared" si="1"/>
        <v>0.8811778745056387</v>
      </c>
      <c r="H9" s="5">
        <f t="shared" si="2"/>
        <v>0.20600670752109806</v>
      </c>
      <c r="I9" s="5">
        <f t="shared" si="3"/>
        <v>0.20600670752109806</v>
      </c>
      <c r="K9" s="5"/>
    </row>
    <row r="10" spans="1:11" ht="15">
      <c r="A10" s="1" t="s">
        <v>14</v>
      </c>
      <c r="B10" s="5">
        <v>101.36169491717983</v>
      </c>
      <c r="C10" s="26">
        <v>101.03909544994893</v>
      </c>
      <c r="D10" s="5">
        <f t="shared" si="0"/>
        <v>1.3616949171798325</v>
      </c>
      <c r="E10" s="5">
        <f t="shared" si="0"/>
        <v>1.039095449948931</v>
      </c>
      <c r="F10" s="5">
        <f t="shared" si="1"/>
        <v>1.3616949171798325</v>
      </c>
      <c r="G10" s="5">
        <f t="shared" si="1"/>
        <v>1.039095449948931</v>
      </c>
      <c r="H10" s="5">
        <f t="shared" si="2"/>
        <v>-0.3225994672309014</v>
      </c>
      <c r="I10" s="5">
        <f t="shared" si="3"/>
        <v>0.3225994672309014</v>
      </c>
      <c r="K10" s="5"/>
    </row>
    <row r="11" spans="1:11" ht="15">
      <c r="A11" s="1" t="s">
        <v>15</v>
      </c>
      <c r="B11" s="5">
        <v>96.03688202935183</v>
      </c>
      <c r="C11" s="26">
        <v>96.70016762273411</v>
      </c>
      <c r="D11" s="5">
        <f t="shared" si="0"/>
        <v>-3.9631179706481703</v>
      </c>
      <c r="E11" s="5">
        <f t="shared" si="0"/>
        <v>-3.2998323772658864</v>
      </c>
      <c r="F11" s="5">
        <f t="shared" si="1"/>
        <v>3.9631179706481703</v>
      </c>
      <c r="G11" s="5">
        <f t="shared" si="1"/>
        <v>3.2998323772658864</v>
      </c>
      <c r="H11" s="5">
        <f t="shared" si="2"/>
        <v>0.6632855933822839</v>
      </c>
      <c r="I11" s="5">
        <f t="shared" si="3"/>
        <v>0.6632855933822839</v>
      </c>
      <c r="K11" s="5"/>
    </row>
    <row r="12" spans="1:11" ht="15">
      <c r="A12" s="1" t="s">
        <v>16</v>
      </c>
      <c r="B12" s="5">
        <v>95.11371925721805</v>
      </c>
      <c r="C12" s="26">
        <v>95.16251204344896</v>
      </c>
      <c r="D12" s="5">
        <f t="shared" si="0"/>
        <v>-4.886280742781949</v>
      </c>
      <c r="E12" s="5">
        <f t="shared" si="0"/>
        <v>-4.837487956551044</v>
      </c>
      <c r="F12" s="5">
        <f t="shared" si="1"/>
        <v>4.886280742781949</v>
      </c>
      <c r="G12" s="5">
        <f t="shared" si="1"/>
        <v>4.837487956551044</v>
      </c>
      <c r="H12" s="5">
        <f t="shared" si="2"/>
        <v>0.048792786230904994</v>
      </c>
      <c r="I12" s="5">
        <f t="shared" si="3"/>
        <v>0.048792786230904994</v>
      </c>
      <c r="K12" s="5"/>
    </row>
    <row r="13" spans="1:11" ht="15">
      <c r="A13" s="1" t="s">
        <v>17</v>
      </c>
      <c r="B13" s="5">
        <v>100.88481233464111</v>
      </c>
      <c r="C13" s="26">
        <v>100.77712667853649</v>
      </c>
      <c r="D13" s="5">
        <f t="shared" si="0"/>
        <v>0.8848123346411114</v>
      </c>
      <c r="E13" s="5">
        <f t="shared" si="0"/>
        <v>0.7771266785364901</v>
      </c>
      <c r="F13" s="5">
        <f t="shared" si="1"/>
        <v>0.8848123346411114</v>
      </c>
      <c r="G13" s="5">
        <f t="shared" si="1"/>
        <v>0.7771266785364901</v>
      </c>
      <c r="H13" s="5">
        <f t="shared" si="2"/>
        <v>-0.10768565610462133</v>
      </c>
      <c r="I13" s="5">
        <f t="shared" si="3"/>
        <v>0.10768565610462133</v>
      </c>
      <c r="K13" s="5"/>
    </row>
    <row r="14" spans="1:15" ht="15.75" thickBot="1">
      <c r="A14" s="3" t="s">
        <v>18</v>
      </c>
      <c r="B14" s="6">
        <v>101.23304609258214</v>
      </c>
      <c r="C14" s="27">
        <v>100.94340978040415</v>
      </c>
      <c r="D14" s="6">
        <f t="shared" si="0"/>
        <v>1.2330460925821427</v>
      </c>
      <c r="E14" s="6">
        <f t="shared" si="0"/>
        <v>0.9434097804041528</v>
      </c>
      <c r="F14" s="6">
        <f t="shared" si="1"/>
        <v>1.2330460925821427</v>
      </c>
      <c r="G14" s="6">
        <f t="shared" si="1"/>
        <v>0.9434097804041528</v>
      </c>
      <c r="H14" s="6">
        <f t="shared" si="2"/>
        <v>-0.2896363121779899</v>
      </c>
      <c r="I14" s="6">
        <f t="shared" si="3"/>
        <v>0.2896363121779899</v>
      </c>
      <c r="K14" s="5"/>
      <c r="O14" s="16"/>
    </row>
    <row r="15" spans="1:15" ht="15">
      <c r="A15" s="1" t="s">
        <v>19</v>
      </c>
      <c r="B15" s="5">
        <v>103.76445483109585</v>
      </c>
      <c r="C15" s="26">
        <v>104.15139444162855</v>
      </c>
      <c r="D15" s="5">
        <f t="shared" si="0"/>
        <v>3.764454831095847</v>
      </c>
      <c r="E15" s="5">
        <f t="shared" si="0"/>
        <v>4.151394441628554</v>
      </c>
      <c r="F15" s="5">
        <f t="shared" si="1"/>
        <v>3.764454831095847</v>
      </c>
      <c r="G15" s="5">
        <f t="shared" si="1"/>
        <v>4.151394441628554</v>
      </c>
      <c r="H15" s="5">
        <f t="shared" si="2"/>
        <v>0.386939610532707</v>
      </c>
      <c r="I15" s="5">
        <f t="shared" si="3"/>
        <v>0.386939610532707</v>
      </c>
      <c r="K15" s="5"/>
      <c r="O15" s="16"/>
    </row>
    <row r="16" spans="1:15" ht="15">
      <c r="A16" s="1" t="s">
        <v>8</v>
      </c>
      <c r="B16" s="5">
        <v>105.11880113797949</v>
      </c>
      <c r="C16" s="26">
        <v>105.14042535375923</v>
      </c>
      <c r="D16" s="5">
        <f t="shared" si="0"/>
        <v>5.118801137979489</v>
      </c>
      <c r="E16" s="5">
        <f t="shared" si="0"/>
        <v>5.140425353759227</v>
      </c>
      <c r="F16" s="5">
        <f t="shared" si="1"/>
        <v>5.118801137979489</v>
      </c>
      <c r="G16" s="5">
        <f t="shared" si="1"/>
        <v>5.140425353759227</v>
      </c>
      <c r="H16" s="5">
        <f t="shared" si="2"/>
        <v>0.021624215779738165</v>
      </c>
      <c r="I16" s="5">
        <f t="shared" si="3"/>
        <v>0.021624215779738165</v>
      </c>
      <c r="K16" s="5"/>
      <c r="O16" s="16"/>
    </row>
    <row r="17" spans="1:15" ht="15">
      <c r="A17" s="1" t="s">
        <v>9</v>
      </c>
      <c r="B17" s="5">
        <v>107.3516329564961</v>
      </c>
      <c r="C17" s="26">
        <v>105.1448792809557</v>
      </c>
      <c r="D17" s="5">
        <f t="shared" si="0"/>
        <v>7.351632956496104</v>
      </c>
      <c r="E17" s="5">
        <f t="shared" si="0"/>
        <v>5.144879280955706</v>
      </c>
      <c r="F17" s="5">
        <f t="shared" si="1"/>
        <v>7.351632956496104</v>
      </c>
      <c r="G17" s="5">
        <f t="shared" si="1"/>
        <v>5.144879280955706</v>
      </c>
      <c r="H17" s="5">
        <f t="shared" si="2"/>
        <v>-2.206753675540398</v>
      </c>
      <c r="I17" s="5">
        <f t="shared" si="3"/>
        <v>2.206753675540398</v>
      </c>
      <c r="K17" s="5"/>
      <c r="O17" s="16"/>
    </row>
    <row r="18" spans="1:15" ht="15">
      <c r="A18" s="1" t="s">
        <v>10</v>
      </c>
      <c r="B18" s="5">
        <v>101.60647155749135</v>
      </c>
      <c r="C18" s="26">
        <v>103.76244062008362</v>
      </c>
      <c r="D18" s="5">
        <f t="shared" si="0"/>
        <v>1.6064715574913464</v>
      </c>
      <c r="E18" s="5">
        <f t="shared" si="0"/>
        <v>3.7624406200836233</v>
      </c>
      <c r="F18" s="5">
        <f t="shared" si="1"/>
        <v>1.6064715574913464</v>
      </c>
      <c r="G18" s="5">
        <f t="shared" si="1"/>
        <v>3.7624406200836233</v>
      </c>
      <c r="H18" s="5">
        <f t="shared" si="2"/>
        <v>2.155969062592277</v>
      </c>
      <c r="I18" s="5">
        <f t="shared" si="3"/>
        <v>2.155969062592277</v>
      </c>
      <c r="K18" s="5"/>
      <c r="O18" s="16"/>
    </row>
    <row r="19" spans="1:15" ht="15">
      <c r="A19" s="1" t="s">
        <v>11</v>
      </c>
      <c r="B19" s="5">
        <v>107.02611270977624</v>
      </c>
      <c r="C19" s="26">
        <v>106.88942050473172</v>
      </c>
      <c r="D19" s="5">
        <f t="shared" si="0"/>
        <v>7.026112709776243</v>
      </c>
      <c r="E19" s="5">
        <f t="shared" si="0"/>
        <v>6.889420504731717</v>
      </c>
      <c r="F19" s="5">
        <f t="shared" si="1"/>
        <v>7.026112709776243</v>
      </c>
      <c r="G19" s="5">
        <f t="shared" si="1"/>
        <v>6.889420504731717</v>
      </c>
      <c r="H19" s="5">
        <f t="shared" si="2"/>
        <v>-0.1366922050445254</v>
      </c>
      <c r="I19" s="5">
        <f t="shared" si="3"/>
        <v>0.1366922050445254</v>
      </c>
      <c r="K19" s="5"/>
      <c r="O19" s="16"/>
    </row>
    <row r="20" spans="1:15" ht="15">
      <c r="A20" s="2" t="s">
        <v>12</v>
      </c>
      <c r="B20" s="5">
        <v>106.17314473094103</v>
      </c>
      <c r="C20" s="26">
        <v>105.90889484714808</v>
      </c>
      <c r="D20" s="5">
        <f t="shared" si="0"/>
        <v>6.173144730941033</v>
      </c>
      <c r="E20" s="5">
        <f t="shared" si="0"/>
        <v>5.908894847148076</v>
      </c>
      <c r="F20" s="5">
        <f t="shared" si="1"/>
        <v>6.173144730941033</v>
      </c>
      <c r="G20" s="5">
        <f t="shared" si="1"/>
        <v>5.908894847148076</v>
      </c>
      <c r="H20" s="5">
        <f t="shared" si="2"/>
        <v>-0.26424988379295655</v>
      </c>
      <c r="I20" s="5">
        <f t="shared" si="3"/>
        <v>0.26424988379295655</v>
      </c>
      <c r="K20" s="5"/>
      <c r="O20" s="16"/>
    </row>
    <row r="21" spans="1:15" ht="15">
      <c r="A21" s="1" t="s">
        <v>13</v>
      </c>
      <c r="B21" s="5">
        <v>101.49998289976385</v>
      </c>
      <c r="C21" s="26">
        <v>101.45401633905486</v>
      </c>
      <c r="D21" s="5">
        <f t="shared" si="0"/>
        <v>1.4999828997638502</v>
      </c>
      <c r="E21" s="5">
        <f t="shared" si="0"/>
        <v>1.45401633905486</v>
      </c>
      <c r="F21" s="5">
        <f t="shared" si="1"/>
        <v>1.4999828997638502</v>
      </c>
      <c r="G21" s="5">
        <f t="shared" si="1"/>
        <v>1.45401633905486</v>
      </c>
      <c r="H21" s="5">
        <f t="shared" si="2"/>
        <v>-0.0459665607089903</v>
      </c>
      <c r="I21" s="5">
        <f t="shared" si="3"/>
        <v>0.0459665607089903</v>
      </c>
      <c r="K21" s="5"/>
      <c r="O21" s="16"/>
    </row>
    <row r="22" spans="1:15" ht="15">
      <c r="A22" s="1" t="s">
        <v>14</v>
      </c>
      <c r="B22" s="5">
        <v>107.43235955026293</v>
      </c>
      <c r="C22" s="26">
        <v>106.24313242194448</v>
      </c>
      <c r="D22" s="5">
        <f t="shared" si="0"/>
        <v>7.43235955026293</v>
      </c>
      <c r="E22" s="5">
        <f t="shared" si="0"/>
        <v>6.24313242194448</v>
      </c>
      <c r="F22" s="5">
        <f t="shared" si="1"/>
        <v>7.43235955026293</v>
      </c>
      <c r="G22" s="5">
        <f t="shared" si="1"/>
        <v>6.24313242194448</v>
      </c>
      <c r="H22" s="5">
        <f t="shared" si="2"/>
        <v>-1.18922712831845</v>
      </c>
      <c r="I22" s="5">
        <f t="shared" si="3"/>
        <v>1.18922712831845</v>
      </c>
      <c r="K22" s="5"/>
      <c r="O22" s="16"/>
    </row>
    <row r="23" spans="1:15" ht="15">
      <c r="A23" s="1" t="s">
        <v>15</v>
      </c>
      <c r="B23" s="5">
        <v>108.32103887701605</v>
      </c>
      <c r="C23" s="26">
        <v>107.81898661093467</v>
      </c>
      <c r="D23" s="5">
        <f t="shared" si="0"/>
        <v>8.32103887701605</v>
      </c>
      <c r="E23" s="5">
        <f t="shared" si="0"/>
        <v>7.818986610934672</v>
      </c>
      <c r="F23" s="5">
        <f t="shared" si="1"/>
        <v>8.32103887701605</v>
      </c>
      <c r="G23" s="5">
        <f t="shared" si="1"/>
        <v>7.818986610934672</v>
      </c>
      <c r="H23" s="5">
        <f t="shared" si="2"/>
        <v>-0.5020522660813782</v>
      </c>
      <c r="I23" s="5">
        <f t="shared" si="3"/>
        <v>0.5020522660813782</v>
      </c>
      <c r="K23" s="5"/>
      <c r="O23" s="16"/>
    </row>
    <row r="24" spans="1:15" ht="15">
      <c r="A24" s="1" t="s">
        <v>16</v>
      </c>
      <c r="B24" s="5">
        <v>108.1315791965896</v>
      </c>
      <c r="C24" s="26">
        <v>108.12268054933347</v>
      </c>
      <c r="D24" s="5">
        <f t="shared" si="0"/>
        <v>8.131579196589598</v>
      </c>
      <c r="E24" s="5">
        <f t="shared" si="0"/>
        <v>8.122680549333467</v>
      </c>
      <c r="F24" s="5">
        <f t="shared" si="1"/>
        <v>8.131579196589598</v>
      </c>
      <c r="G24" s="5">
        <f t="shared" si="1"/>
        <v>8.122680549333467</v>
      </c>
      <c r="H24" s="5">
        <f t="shared" si="2"/>
        <v>-0.008898647256131653</v>
      </c>
      <c r="I24" s="5">
        <f t="shared" si="3"/>
        <v>0.008898647256131653</v>
      </c>
      <c r="K24" s="5"/>
      <c r="O24" s="16"/>
    </row>
    <row r="25" spans="1:15" ht="15">
      <c r="A25" s="1" t="s">
        <v>17</v>
      </c>
      <c r="B25" s="5">
        <v>103.17865472574881</v>
      </c>
      <c r="C25" s="26">
        <v>103.03650003634901</v>
      </c>
      <c r="D25" s="5">
        <f t="shared" si="0"/>
        <v>3.178654725748814</v>
      </c>
      <c r="E25" s="5">
        <f t="shared" si="0"/>
        <v>3.036500036349011</v>
      </c>
      <c r="F25" s="5">
        <f t="shared" si="1"/>
        <v>3.178654725748814</v>
      </c>
      <c r="G25" s="5">
        <f t="shared" si="1"/>
        <v>3.036500036349011</v>
      </c>
      <c r="H25" s="5">
        <f t="shared" si="2"/>
        <v>-0.1421546893998027</v>
      </c>
      <c r="I25" s="5">
        <f t="shared" si="3"/>
        <v>0.1421546893998027</v>
      </c>
      <c r="K25" s="5"/>
      <c r="O25" s="16"/>
    </row>
    <row r="26" spans="1:15" ht="15.75" thickBot="1">
      <c r="A26" s="3" t="s">
        <v>18</v>
      </c>
      <c r="B26" s="6">
        <v>102.98179261746034</v>
      </c>
      <c r="C26" s="27">
        <v>103.79861400542012</v>
      </c>
      <c r="D26" s="6">
        <f t="shared" si="0"/>
        <v>2.981792617460343</v>
      </c>
      <c r="E26" s="6">
        <f t="shared" si="0"/>
        <v>3.79861400542012</v>
      </c>
      <c r="F26" s="6">
        <f t="shared" si="1"/>
        <v>2.981792617460343</v>
      </c>
      <c r="G26" s="6">
        <f t="shared" si="1"/>
        <v>3.79861400542012</v>
      </c>
      <c r="H26" s="6">
        <f t="shared" si="2"/>
        <v>0.8168213879597772</v>
      </c>
      <c r="I26" s="6">
        <f t="shared" si="3"/>
        <v>0.8168213879597772</v>
      </c>
      <c r="K26" s="5"/>
      <c r="O26" s="16"/>
    </row>
    <row r="27" spans="1:15" ht="15">
      <c r="A27" s="1" t="s">
        <v>20</v>
      </c>
      <c r="B27" s="5">
        <v>102.85829176166446</v>
      </c>
      <c r="C27" s="26">
        <v>103.13343444129228</v>
      </c>
      <c r="D27" s="5">
        <f t="shared" si="0"/>
        <v>2.8582917616644608</v>
      </c>
      <c r="E27" s="5">
        <f t="shared" si="0"/>
        <v>3.1334344412922803</v>
      </c>
      <c r="F27" s="5">
        <f t="shared" si="1"/>
        <v>2.8582917616644608</v>
      </c>
      <c r="G27" s="5">
        <f t="shared" si="1"/>
        <v>3.1334344412922803</v>
      </c>
      <c r="H27" s="5">
        <f t="shared" si="2"/>
        <v>0.2751426796278196</v>
      </c>
      <c r="I27" s="5">
        <f t="shared" si="3"/>
        <v>0.2751426796278196</v>
      </c>
      <c r="K27" s="5"/>
      <c r="O27" s="16"/>
    </row>
    <row r="28" spans="1:15" ht="15">
      <c r="A28" s="1" t="s">
        <v>8</v>
      </c>
      <c r="B28" s="5">
        <v>103.28778435380393</v>
      </c>
      <c r="C28" s="26">
        <v>103.35085274705919</v>
      </c>
      <c r="D28" s="5">
        <f t="shared" si="0"/>
        <v>3.2877843538039286</v>
      </c>
      <c r="E28" s="5">
        <f t="shared" si="0"/>
        <v>3.350852747059193</v>
      </c>
      <c r="F28" s="5">
        <f t="shared" si="1"/>
        <v>3.2877843538039286</v>
      </c>
      <c r="G28" s="5">
        <f t="shared" si="1"/>
        <v>3.350852747059193</v>
      </c>
      <c r="H28" s="5">
        <f t="shared" si="2"/>
        <v>0.06306839325526425</v>
      </c>
      <c r="I28" s="5">
        <f t="shared" si="3"/>
        <v>0.06306839325526425</v>
      </c>
      <c r="K28" s="5"/>
      <c r="O28" s="16"/>
    </row>
    <row r="29" spans="1:15" ht="15">
      <c r="A29" s="1" t="s">
        <v>9</v>
      </c>
      <c r="B29" s="5">
        <v>105.64031945973788</v>
      </c>
      <c r="C29" s="26">
        <v>106.76784793806348</v>
      </c>
      <c r="D29" s="5">
        <f t="shared" si="0"/>
        <v>5.640319459737881</v>
      </c>
      <c r="E29" s="5">
        <f t="shared" si="0"/>
        <v>6.767847938063483</v>
      </c>
      <c r="F29" s="5">
        <f t="shared" si="1"/>
        <v>5.640319459737881</v>
      </c>
      <c r="G29" s="5">
        <f t="shared" si="1"/>
        <v>6.767847938063483</v>
      </c>
      <c r="H29" s="5">
        <f t="shared" si="2"/>
        <v>1.1275284783256012</v>
      </c>
      <c r="I29" s="5">
        <f t="shared" si="3"/>
        <v>1.1275284783256012</v>
      </c>
      <c r="K29" s="5"/>
      <c r="O29" s="16"/>
    </row>
    <row r="30" spans="1:15" ht="15">
      <c r="A30" s="1" t="s">
        <v>10</v>
      </c>
      <c r="B30" s="5">
        <v>102.30642548250255</v>
      </c>
      <c r="C30" s="26">
        <v>101.71968387259216</v>
      </c>
      <c r="D30" s="5">
        <f t="shared" si="0"/>
        <v>2.306425482502547</v>
      </c>
      <c r="E30" s="5">
        <f t="shared" si="0"/>
        <v>1.7196838725921566</v>
      </c>
      <c r="F30" s="5">
        <f t="shared" si="1"/>
        <v>2.306425482502547</v>
      </c>
      <c r="G30" s="5">
        <f t="shared" si="1"/>
        <v>1.7196838725921566</v>
      </c>
      <c r="H30" s="5">
        <f t="shared" si="2"/>
        <v>-0.5867416099103906</v>
      </c>
      <c r="I30" s="5">
        <f t="shared" si="3"/>
        <v>0.5867416099103906</v>
      </c>
      <c r="K30" s="5"/>
      <c r="O30" s="16"/>
    </row>
    <row r="31" spans="1:15" ht="15">
      <c r="A31" s="1" t="s">
        <v>11</v>
      </c>
      <c r="B31" s="5">
        <v>102.23198027536395</v>
      </c>
      <c r="C31" s="26">
        <v>102.1803678834839</v>
      </c>
      <c r="D31" s="5">
        <f t="shared" si="0"/>
        <v>2.231980275363952</v>
      </c>
      <c r="E31" s="5">
        <f t="shared" si="0"/>
        <v>2.180367883483896</v>
      </c>
      <c r="F31" s="5">
        <f t="shared" si="1"/>
        <v>2.231980275363952</v>
      </c>
      <c r="G31" s="5">
        <f t="shared" si="1"/>
        <v>2.180367883483896</v>
      </c>
      <c r="H31" s="5">
        <f t="shared" si="2"/>
        <v>-0.05161239188005595</v>
      </c>
      <c r="I31" s="5">
        <f t="shared" si="3"/>
        <v>0.05161239188005595</v>
      </c>
      <c r="K31" s="5"/>
      <c r="O31" s="16"/>
    </row>
    <row r="32" spans="1:15" ht="15">
      <c r="A32" s="2" t="s">
        <v>12</v>
      </c>
      <c r="B32" s="5">
        <v>103.63567606829993</v>
      </c>
      <c r="C32" s="26">
        <v>103.70121233205045</v>
      </c>
      <c r="D32" s="5">
        <f t="shared" si="0"/>
        <v>3.6356760682999294</v>
      </c>
      <c r="E32" s="5">
        <f t="shared" si="0"/>
        <v>3.7012123320504458</v>
      </c>
      <c r="F32" s="5">
        <f t="shared" si="1"/>
        <v>3.6356760682999294</v>
      </c>
      <c r="G32" s="5">
        <f t="shared" si="1"/>
        <v>3.7012123320504458</v>
      </c>
      <c r="H32" s="5">
        <f t="shared" si="2"/>
        <v>0.06553626375051635</v>
      </c>
      <c r="I32" s="5">
        <f t="shared" si="3"/>
        <v>0.06553626375051635</v>
      </c>
      <c r="K32" s="5"/>
      <c r="O32" s="16"/>
    </row>
    <row r="33" spans="1:15" ht="15">
      <c r="A33" s="1" t="s">
        <v>13</v>
      </c>
      <c r="B33" s="5">
        <v>103.29238727891364</v>
      </c>
      <c r="C33" s="26">
        <v>102.82007369055694</v>
      </c>
      <c r="D33" s="5">
        <f t="shared" si="0"/>
        <v>3.292387278913637</v>
      </c>
      <c r="E33" s="5">
        <f t="shared" si="0"/>
        <v>2.8200736905569386</v>
      </c>
      <c r="F33" s="5">
        <f t="shared" si="1"/>
        <v>3.292387278913637</v>
      </c>
      <c r="G33" s="5">
        <f t="shared" si="1"/>
        <v>2.8200736905569386</v>
      </c>
      <c r="H33" s="5">
        <f t="shared" si="2"/>
        <v>-0.47231358835669823</v>
      </c>
      <c r="I33" s="5">
        <f t="shared" si="3"/>
        <v>0.47231358835669823</v>
      </c>
      <c r="K33" s="5"/>
      <c r="O33" s="16"/>
    </row>
    <row r="34" spans="1:15" ht="15">
      <c r="A34" s="1" t="s">
        <v>14</v>
      </c>
      <c r="B34" s="5">
        <v>104.64669064240957</v>
      </c>
      <c r="C34" s="26">
        <v>104.38985672391243</v>
      </c>
      <c r="D34" s="5">
        <f t="shared" si="0"/>
        <v>4.646690642409567</v>
      </c>
      <c r="E34" s="5">
        <f t="shared" si="0"/>
        <v>4.38985672391243</v>
      </c>
      <c r="F34" s="5">
        <f t="shared" si="1"/>
        <v>4.646690642409567</v>
      </c>
      <c r="G34" s="5">
        <f t="shared" si="1"/>
        <v>4.38985672391243</v>
      </c>
      <c r="H34" s="5">
        <f t="shared" si="2"/>
        <v>-0.25683391849713644</v>
      </c>
      <c r="I34" s="5">
        <f t="shared" si="3"/>
        <v>0.25683391849713644</v>
      </c>
      <c r="K34" s="5"/>
      <c r="O34" s="16"/>
    </row>
    <row r="35" spans="1:15" ht="15">
      <c r="A35" s="1" t="s">
        <v>15</v>
      </c>
      <c r="B35" s="5">
        <v>99.3358767335237</v>
      </c>
      <c r="C35" s="26">
        <v>99.45585225912836</v>
      </c>
      <c r="D35" s="5">
        <f t="shared" si="0"/>
        <v>-0.6641232664762953</v>
      </c>
      <c r="E35" s="5">
        <f t="shared" si="0"/>
        <v>-0.5441477408716366</v>
      </c>
      <c r="F35" s="5">
        <f t="shared" si="1"/>
        <v>0.6641232664762953</v>
      </c>
      <c r="G35" s="5">
        <f t="shared" si="1"/>
        <v>0.5441477408716366</v>
      </c>
      <c r="H35" s="5">
        <f t="shared" si="2"/>
        <v>0.11997552560465863</v>
      </c>
      <c r="I35" s="5">
        <f t="shared" si="3"/>
        <v>0.11997552560465863</v>
      </c>
      <c r="K35" s="5"/>
      <c r="O35" s="16"/>
    </row>
    <row r="36" spans="1:15" ht="15">
      <c r="A36" s="1" t="s">
        <v>16</v>
      </c>
      <c r="B36" s="5">
        <v>105.49211904747548</v>
      </c>
      <c r="C36" s="26">
        <v>104.54193456693255</v>
      </c>
      <c r="D36" s="5">
        <f t="shared" si="0"/>
        <v>5.492119047475484</v>
      </c>
      <c r="E36" s="5">
        <f t="shared" si="0"/>
        <v>4.541934566932554</v>
      </c>
      <c r="F36" s="5">
        <f t="shared" si="1"/>
        <v>5.492119047475484</v>
      </c>
      <c r="G36" s="5">
        <f t="shared" si="1"/>
        <v>4.541934566932554</v>
      </c>
      <c r="H36" s="5">
        <f t="shared" si="2"/>
        <v>-0.95018448054293</v>
      </c>
      <c r="I36" s="5">
        <f t="shared" si="3"/>
        <v>0.95018448054293</v>
      </c>
      <c r="K36" s="5"/>
      <c r="O36" s="16"/>
    </row>
    <row r="37" spans="1:15" ht="15">
      <c r="A37" s="1" t="s">
        <v>17</v>
      </c>
      <c r="B37" s="5">
        <v>104.39710352119252</v>
      </c>
      <c r="C37" s="26">
        <v>103.6529930218962</v>
      </c>
      <c r="D37" s="5">
        <f t="shared" si="0"/>
        <v>4.39710352119252</v>
      </c>
      <c r="E37" s="5">
        <f t="shared" si="0"/>
        <v>3.6529930218961937</v>
      </c>
      <c r="F37" s="5">
        <f t="shared" si="1"/>
        <v>4.39710352119252</v>
      </c>
      <c r="G37" s="5">
        <f t="shared" si="1"/>
        <v>3.6529930218961937</v>
      </c>
      <c r="H37" s="5">
        <f t="shared" si="2"/>
        <v>-0.7441104992963261</v>
      </c>
      <c r="I37" s="5">
        <f t="shared" si="3"/>
        <v>0.7441104992963261</v>
      </c>
      <c r="K37" s="5"/>
      <c r="O37" s="16"/>
    </row>
    <row r="38" spans="1:15" ht="15.75" thickBot="1">
      <c r="A38" s="3" t="s">
        <v>18</v>
      </c>
      <c r="B38" s="6">
        <v>105.96621794142622</v>
      </c>
      <c r="C38" s="27">
        <v>106.31521637330937</v>
      </c>
      <c r="D38" s="6">
        <f t="shared" si="0"/>
        <v>5.966217941426223</v>
      </c>
      <c r="E38" s="6">
        <f t="shared" si="0"/>
        <v>6.315216373309369</v>
      </c>
      <c r="F38" s="6">
        <f t="shared" si="1"/>
        <v>5.966217941426223</v>
      </c>
      <c r="G38" s="6">
        <f t="shared" si="1"/>
        <v>6.315216373309369</v>
      </c>
      <c r="H38" s="6">
        <f t="shared" si="2"/>
        <v>0.34899843188314605</v>
      </c>
      <c r="I38" s="6">
        <f t="shared" si="3"/>
        <v>0.34899843188314605</v>
      </c>
      <c r="K38" s="5"/>
      <c r="O38" s="16"/>
    </row>
    <row r="39" spans="1:15" ht="15">
      <c r="A39" s="1" t="s">
        <v>21</v>
      </c>
      <c r="B39" s="14">
        <v>107.94652614662286</v>
      </c>
      <c r="C39" s="20">
        <v>107.86822733494945</v>
      </c>
      <c r="D39" s="14">
        <f t="shared" si="0"/>
        <v>7.946526146622858</v>
      </c>
      <c r="E39" s="14">
        <f t="shared" si="0"/>
        <v>7.868227334949452</v>
      </c>
      <c r="F39" s="14">
        <f t="shared" si="1"/>
        <v>7.946526146622858</v>
      </c>
      <c r="G39" s="14">
        <f t="shared" si="1"/>
        <v>7.868227334949452</v>
      </c>
      <c r="H39" s="14">
        <f t="shared" si="2"/>
        <v>-0.07829881167340602</v>
      </c>
      <c r="I39" s="14">
        <f t="shared" si="3"/>
        <v>0.07829881167340602</v>
      </c>
      <c r="K39" s="5"/>
      <c r="O39" s="16"/>
    </row>
    <row r="40" spans="1:15" ht="15">
      <c r="A40" s="1" t="s">
        <v>8</v>
      </c>
      <c r="B40" s="14">
        <v>106.22938914008631</v>
      </c>
      <c r="C40" s="20">
        <v>106.0893525200022</v>
      </c>
      <c r="D40" s="14">
        <f t="shared" si="0"/>
        <v>6.229389140086312</v>
      </c>
      <c r="E40" s="14">
        <f t="shared" si="0"/>
        <v>6.089352520002194</v>
      </c>
      <c r="F40" s="14">
        <f t="shared" si="1"/>
        <v>6.229389140086312</v>
      </c>
      <c r="G40" s="14">
        <f t="shared" si="1"/>
        <v>6.089352520002194</v>
      </c>
      <c r="H40" s="14">
        <f t="shared" si="2"/>
        <v>-0.14003662008411766</v>
      </c>
      <c r="I40" s="14">
        <f t="shared" si="3"/>
        <v>0.14003662008411766</v>
      </c>
      <c r="K40" s="5"/>
      <c r="O40" s="16"/>
    </row>
    <row r="41" spans="1:15" ht="15">
      <c r="A41" s="1" t="s">
        <v>9</v>
      </c>
      <c r="B41" s="14">
        <v>104.09737395121364</v>
      </c>
      <c r="C41" s="20">
        <v>104.67580771178957</v>
      </c>
      <c r="D41" s="14">
        <f t="shared" si="0"/>
        <v>4.0973739512136405</v>
      </c>
      <c r="E41" s="14">
        <f t="shared" si="0"/>
        <v>4.675807711789574</v>
      </c>
      <c r="F41" s="14">
        <f t="shared" si="1"/>
        <v>4.0973739512136405</v>
      </c>
      <c r="G41" s="14">
        <f t="shared" si="1"/>
        <v>4.675807711789574</v>
      </c>
      <c r="H41" s="14">
        <f t="shared" si="2"/>
        <v>0.5784337605759333</v>
      </c>
      <c r="I41" s="14">
        <f t="shared" si="3"/>
        <v>0.5784337605759333</v>
      </c>
      <c r="K41" s="5"/>
      <c r="O41" s="16"/>
    </row>
    <row r="42" spans="1:15" ht="15">
      <c r="A42" s="1" t="s">
        <v>10</v>
      </c>
      <c r="B42" s="14">
        <v>107.707371278083</v>
      </c>
      <c r="C42" s="20">
        <v>107.88927989167935</v>
      </c>
      <c r="D42" s="14">
        <f t="shared" si="0"/>
        <v>7.707371278083002</v>
      </c>
      <c r="E42" s="14">
        <f t="shared" si="0"/>
        <v>7.889279891679351</v>
      </c>
      <c r="F42" s="14">
        <f t="shared" si="1"/>
        <v>7.707371278083002</v>
      </c>
      <c r="G42" s="14">
        <f t="shared" si="1"/>
        <v>7.889279891679351</v>
      </c>
      <c r="H42" s="14">
        <f t="shared" si="2"/>
        <v>0.1819086135963488</v>
      </c>
      <c r="I42" s="14">
        <f t="shared" si="3"/>
        <v>0.1819086135963488</v>
      </c>
      <c r="K42" s="5"/>
      <c r="O42" s="16"/>
    </row>
    <row r="43" spans="1:15" ht="15">
      <c r="A43" s="1" t="s">
        <v>11</v>
      </c>
      <c r="B43" s="14">
        <v>107.0370230729261</v>
      </c>
      <c r="C43" s="20">
        <v>106.68418193433624</v>
      </c>
      <c r="D43" s="14">
        <f t="shared" si="0"/>
        <v>7.037023072926104</v>
      </c>
      <c r="E43" s="14">
        <f t="shared" si="0"/>
        <v>6.684181934336237</v>
      </c>
      <c r="F43" s="14">
        <f t="shared" si="1"/>
        <v>7.037023072926104</v>
      </c>
      <c r="G43" s="14">
        <f t="shared" si="1"/>
        <v>6.684181934336237</v>
      </c>
      <c r="H43" s="14">
        <f t="shared" si="2"/>
        <v>-0.35284113858986643</v>
      </c>
      <c r="I43" s="14">
        <f t="shared" si="3"/>
        <v>0.35284113858986643</v>
      </c>
      <c r="K43" s="5"/>
      <c r="O43" s="16"/>
    </row>
    <row r="44" spans="1:15" ht="15">
      <c r="A44" s="2" t="s">
        <v>12</v>
      </c>
      <c r="B44" s="14">
        <v>105.46162776302546</v>
      </c>
      <c r="C44" s="20">
        <v>105.82528125111514</v>
      </c>
      <c r="D44" s="14">
        <f t="shared" si="0"/>
        <v>5.4616277630254615</v>
      </c>
      <c r="E44" s="14">
        <f t="shared" si="0"/>
        <v>5.825281251115143</v>
      </c>
      <c r="F44" s="14">
        <f t="shared" si="1"/>
        <v>5.4616277630254615</v>
      </c>
      <c r="G44" s="14">
        <f t="shared" si="1"/>
        <v>5.825281251115143</v>
      </c>
      <c r="H44" s="14">
        <f t="shared" si="2"/>
        <v>0.3636534880896818</v>
      </c>
      <c r="I44" s="14">
        <f t="shared" si="3"/>
        <v>0.3636534880896818</v>
      </c>
      <c r="K44" s="5"/>
      <c r="O44" s="16"/>
    </row>
    <row r="45" spans="1:15" ht="15">
      <c r="A45" s="1" t="s">
        <v>13</v>
      </c>
      <c r="B45" s="14">
        <v>110.52254324487734</v>
      </c>
      <c r="C45" s="20">
        <v>110.37021529749822</v>
      </c>
      <c r="D45" s="14">
        <f t="shared" si="0"/>
        <v>10.52254324487734</v>
      </c>
      <c r="E45" s="14">
        <f t="shared" si="0"/>
        <v>10.37021529749822</v>
      </c>
      <c r="F45" s="14">
        <f t="shared" si="1"/>
        <v>10.52254324487734</v>
      </c>
      <c r="G45" s="14">
        <f t="shared" si="1"/>
        <v>10.37021529749822</v>
      </c>
      <c r="H45" s="14">
        <f t="shared" si="2"/>
        <v>-0.1523279473791206</v>
      </c>
      <c r="I45" s="14">
        <f t="shared" si="3"/>
        <v>0.1523279473791206</v>
      </c>
      <c r="K45" s="5"/>
      <c r="O45" s="16"/>
    </row>
    <row r="46" spans="1:15" ht="15">
      <c r="A46" s="1" t="s">
        <v>14</v>
      </c>
      <c r="B46" s="14">
        <v>103.26235634579972</v>
      </c>
      <c r="C46" s="20">
        <v>103.36598127873377</v>
      </c>
      <c r="D46" s="14">
        <f t="shared" si="0"/>
        <v>3.2623563457997165</v>
      </c>
      <c r="E46" s="14">
        <f t="shared" si="0"/>
        <v>3.36598127873377</v>
      </c>
      <c r="F46" s="14">
        <f t="shared" si="1"/>
        <v>3.2623563457997165</v>
      </c>
      <c r="G46" s="14">
        <f t="shared" si="1"/>
        <v>3.36598127873377</v>
      </c>
      <c r="H46" s="14">
        <f t="shared" si="2"/>
        <v>0.1036249329340535</v>
      </c>
      <c r="I46" s="14">
        <f t="shared" si="3"/>
        <v>0.1036249329340535</v>
      </c>
      <c r="K46" s="5"/>
      <c r="O46" s="16"/>
    </row>
    <row r="47" spans="1:15" ht="15">
      <c r="A47" s="1" t="s">
        <v>15</v>
      </c>
      <c r="B47" s="14">
        <v>111.08277509412594</v>
      </c>
      <c r="C47" s="20">
        <v>110.97112132771316</v>
      </c>
      <c r="D47" s="14">
        <f t="shared" si="0"/>
        <v>11.082775094125935</v>
      </c>
      <c r="E47" s="14">
        <f t="shared" si="0"/>
        <v>10.971121327713163</v>
      </c>
      <c r="F47" s="14">
        <f t="shared" si="1"/>
        <v>11.082775094125935</v>
      </c>
      <c r="G47" s="14">
        <f t="shared" si="1"/>
        <v>10.971121327713163</v>
      </c>
      <c r="H47" s="14">
        <f t="shared" si="2"/>
        <v>-0.11165376641277192</v>
      </c>
      <c r="I47" s="14">
        <f t="shared" si="3"/>
        <v>0.11165376641277192</v>
      </c>
      <c r="K47" s="5"/>
      <c r="O47" s="16"/>
    </row>
    <row r="48" spans="1:15" ht="15">
      <c r="A48" s="1" t="s">
        <v>16</v>
      </c>
      <c r="B48" s="14">
        <v>106.17975077892068</v>
      </c>
      <c r="C48" s="20">
        <v>106.06840788162488</v>
      </c>
      <c r="D48" s="14">
        <f t="shared" si="0"/>
        <v>6.179750778920678</v>
      </c>
      <c r="E48" s="14">
        <f t="shared" si="0"/>
        <v>6.0684078816248785</v>
      </c>
      <c r="F48" s="14">
        <f t="shared" si="1"/>
        <v>6.179750778920678</v>
      </c>
      <c r="G48" s="14">
        <f t="shared" si="1"/>
        <v>6.0684078816248785</v>
      </c>
      <c r="H48" s="14">
        <f t="shared" si="2"/>
        <v>-0.11134289729579905</v>
      </c>
      <c r="I48" s="14">
        <f t="shared" si="3"/>
        <v>0.11134289729579905</v>
      </c>
      <c r="K48" s="5"/>
      <c r="O48" s="16"/>
    </row>
    <row r="49" spans="1:15" ht="15">
      <c r="A49" s="1" t="s">
        <v>17</v>
      </c>
      <c r="B49" s="14">
        <v>103.37547228520836</v>
      </c>
      <c r="C49" s="20">
        <v>103.68437620335484</v>
      </c>
      <c r="D49" s="14">
        <f t="shared" si="0"/>
        <v>3.3754722852083603</v>
      </c>
      <c r="E49" s="14">
        <f t="shared" si="0"/>
        <v>3.6843762033548444</v>
      </c>
      <c r="F49" s="14">
        <f t="shared" si="1"/>
        <v>3.3754722852083603</v>
      </c>
      <c r="G49" s="14">
        <f t="shared" si="1"/>
        <v>3.6843762033548444</v>
      </c>
      <c r="H49" s="14">
        <f t="shared" si="2"/>
        <v>0.3089039181464841</v>
      </c>
      <c r="I49" s="14">
        <f t="shared" si="3"/>
        <v>0.3089039181464841</v>
      </c>
      <c r="K49" s="5"/>
      <c r="O49" s="16"/>
    </row>
    <row r="50" spans="1:15" ht="15.75" thickBot="1">
      <c r="A50" s="3" t="s">
        <v>18</v>
      </c>
      <c r="B50" s="6">
        <v>97.5313111737474</v>
      </c>
      <c r="C50" s="27">
        <v>98.0389257114403</v>
      </c>
      <c r="D50" s="6">
        <f t="shared" si="0"/>
        <v>-2.4686888262526026</v>
      </c>
      <c r="E50" s="6">
        <f t="shared" si="0"/>
        <v>-1.9610742885597006</v>
      </c>
      <c r="F50" s="6">
        <f t="shared" si="1"/>
        <v>2.4686888262526026</v>
      </c>
      <c r="G50" s="6">
        <f t="shared" si="1"/>
        <v>1.9610742885597006</v>
      </c>
      <c r="H50" s="6">
        <f t="shared" si="2"/>
        <v>0.507614537692902</v>
      </c>
      <c r="I50" s="6">
        <f t="shared" si="3"/>
        <v>0.507614537692902</v>
      </c>
      <c r="K50" s="5"/>
      <c r="O50" s="16"/>
    </row>
    <row r="51" spans="1:15" ht="15">
      <c r="A51" s="1" t="s">
        <v>22</v>
      </c>
      <c r="B51" s="14">
        <v>101.3121128273232</v>
      </c>
      <c r="C51" s="20">
        <v>101.53176371251338</v>
      </c>
      <c r="D51" s="14">
        <f aca="true" t="shared" si="4" ref="D51:D98">B51-100</f>
        <v>1.3121128273232046</v>
      </c>
      <c r="E51" s="14">
        <f aca="true" t="shared" si="5" ref="E51:E98">C51-100</f>
        <v>1.5317637125133814</v>
      </c>
      <c r="F51" s="14">
        <f aca="true" t="shared" si="6" ref="F51:F98">ABS(D51)</f>
        <v>1.3121128273232046</v>
      </c>
      <c r="G51" s="14">
        <f aca="true" t="shared" si="7" ref="G51:G98">ABS(E51)</f>
        <v>1.5317637125133814</v>
      </c>
      <c r="H51" s="14">
        <f aca="true" t="shared" si="8" ref="H51:H98">+C51-B51</f>
        <v>0.21965088519017684</v>
      </c>
      <c r="I51" s="14">
        <f aca="true" t="shared" si="9" ref="I51:I98">ABS(H51)</f>
        <v>0.21965088519017684</v>
      </c>
      <c r="K51" s="5"/>
      <c r="O51" s="16"/>
    </row>
    <row r="52" spans="1:15" ht="15">
      <c r="A52" s="1" t="s">
        <v>8</v>
      </c>
      <c r="B52" s="14">
        <v>101.38161516461946</v>
      </c>
      <c r="C52" s="20">
        <v>101.8158732809751</v>
      </c>
      <c r="D52" s="14">
        <f t="shared" si="4"/>
        <v>1.3816151646194612</v>
      </c>
      <c r="E52" s="14">
        <f t="shared" si="5"/>
        <v>1.8158732809750973</v>
      </c>
      <c r="F52" s="14">
        <f t="shared" si="6"/>
        <v>1.3816151646194612</v>
      </c>
      <c r="G52" s="14">
        <f t="shared" si="7"/>
        <v>1.8158732809750973</v>
      </c>
      <c r="H52" s="14">
        <f t="shared" si="8"/>
        <v>0.43425811635563605</v>
      </c>
      <c r="I52" s="14">
        <f t="shared" si="9"/>
        <v>0.43425811635563605</v>
      </c>
      <c r="K52" s="5"/>
      <c r="O52" s="16"/>
    </row>
    <row r="53" spans="1:15" ht="15">
      <c r="A53" s="1" t="s">
        <v>9</v>
      </c>
      <c r="B53" s="14">
        <v>90.52950085806226</v>
      </c>
      <c r="C53" s="20">
        <v>90.17930299179609</v>
      </c>
      <c r="D53" s="14">
        <f t="shared" si="4"/>
        <v>-9.470499141937736</v>
      </c>
      <c r="E53" s="14">
        <f t="shared" si="5"/>
        <v>-9.820697008203908</v>
      </c>
      <c r="F53" s="14">
        <f t="shared" si="6"/>
        <v>9.470499141937736</v>
      </c>
      <c r="G53" s="14">
        <f t="shared" si="7"/>
        <v>9.820697008203908</v>
      </c>
      <c r="H53" s="14">
        <f t="shared" si="8"/>
        <v>-0.35019786626617133</v>
      </c>
      <c r="I53" s="14">
        <f t="shared" si="9"/>
        <v>0.35019786626617133</v>
      </c>
      <c r="K53" s="5"/>
      <c r="O53" s="16"/>
    </row>
    <row r="54" spans="1:15" ht="15">
      <c r="A54" s="1" t="s">
        <v>10</v>
      </c>
      <c r="B54" s="14">
        <v>65.25166421719636</v>
      </c>
      <c r="C54" s="20">
        <v>65.28571953463212</v>
      </c>
      <c r="D54" s="14">
        <f t="shared" si="4"/>
        <v>-34.748335782803636</v>
      </c>
      <c r="E54" s="14">
        <f t="shared" si="5"/>
        <v>-34.71428046536788</v>
      </c>
      <c r="F54" s="14">
        <f t="shared" si="6"/>
        <v>34.748335782803636</v>
      </c>
      <c r="G54" s="14">
        <f t="shared" si="7"/>
        <v>34.71428046536788</v>
      </c>
      <c r="H54" s="14">
        <f t="shared" si="8"/>
        <v>0.03405531743575807</v>
      </c>
      <c r="I54" s="14">
        <f t="shared" si="9"/>
        <v>0.03405531743575807</v>
      </c>
      <c r="K54" s="5"/>
      <c r="O54" s="16"/>
    </row>
    <row r="55" spans="1:15" ht="15">
      <c r="A55" s="1" t="s">
        <v>11</v>
      </c>
      <c r="B55" s="14">
        <v>75.16630522470663</v>
      </c>
      <c r="C55" s="20">
        <v>75.92222607955887</v>
      </c>
      <c r="D55" s="14">
        <f t="shared" si="4"/>
        <v>-24.833694775293367</v>
      </c>
      <c r="E55" s="14">
        <f t="shared" si="5"/>
        <v>-24.077773920441132</v>
      </c>
      <c r="F55" s="14">
        <f t="shared" si="6"/>
        <v>24.833694775293367</v>
      </c>
      <c r="G55" s="14">
        <f t="shared" si="7"/>
        <v>24.077773920441132</v>
      </c>
      <c r="H55" s="14">
        <f t="shared" si="8"/>
        <v>0.7559208548522349</v>
      </c>
      <c r="I55" s="14">
        <f t="shared" si="9"/>
        <v>0.7559208548522349</v>
      </c>
      <c r="K55" s="5"/>
      <c r="O55" s="16"/>
    </row>
    <row r="56" spans="1:15" ht="15">
      <c r="A56" s="2" t="s">
        <v>12</v>
      </c>
      <c r="B56" s="14">
        <v>90.25741873151503</v>
      </c>
      <c r="C56" s="20">
        <v>90.36584070240934</v>
      </c>
      <c r="D56" s="14">
        <f t="shared" si="4"/>
        <v>-9.742581268484969</v>
      </c>
      <c r="E56" s="14">
        <f t="shared" si="5"/>
        <v>-9.634159297590656</v>
      </c>
      <c r="F56" s="14">
        <f t="shared" si="6"/>
        <v>9.742581268484969</v>
      </c>
      <c r="G56" s="14">
        <f t="shared" si="7"/>
        <v>9.634159297590656</v>
      </c>
      <c r="H56" s="14">
        <f t="shared" si="8"/>
        <v>0.10842197089431238</v>
      </c>
      <c r="I56" s="14">
        <f t="shared" si="9"/>
        <v>0.10842197089431238</v>
      </c>
      <c r="K56" s="5"/>
      <c r="O56" s="16"/>
    </row>
    <row r="57" spans="1:15" ht="15">
      <c r="A57" s="1" t="s">
        <v>13</v>
      </c>
      <c r="B57" s="14">
        <v>92.93554196135983</v>
      </c>
      <c r="C57" s="20">
        <v>93.09831336637166</v>
      </c>
      <c r="D57" s="14">
        <f t="shared" si="4"/>
        <v>-7.0644580386401685</v>
      </c>
      <c r="E57" s="14">
        <f t="shared" si="5"/>
        <v>-6.901686633628344</v>
      </c>
      <c r="F57" s="14">
        <f t="shared" si="6"/>
        <v>7.0644580386401685</v>
      </c>
      <c r="G57" s="14">
        <f t="shared" si="7"/>
        <v>6.901686633628344</v>
      </c>
      <c r="H57" s="14">
        <f t="shared" si="8"/>
        <v>0.1627714050118243</v>
      </c>
      <c r="I57" s="14">
        <f t="shared" si="9"/>
        <v>0.1627714050118243</v>
      </c>
      <c r="K57" s="5"/>
      <c r="O57" s="16"/>
    </row>
    <row r="58" spans="1:15" ht="15">
      <c r="A58" s="1" t="s">
        <v>14</v>
      </c>
      <c r="B58" s="14">
        <v>98.6299935907498</v>
      </c>
      <c r="C58" s="20">
        <v>99.09801397793447</v>
      </c>
      <c r="D58" s="14">
        <f t="shared" si="4"/>
        <v>-1.3700064092501947</v>
      </c>
      <c r="E58" s="14">
        <f t="shared" si="5"/>
        <v>-0.9019860220655289</v>
      </c>
      <c r="F58" s="14">
        <f t="shared" si="6"/>
        <v>1.3700064092501947</v>
      </c>
      <c r="G58" s="14">
        <f t="shared" si="7"/>
        <v>0.9019860220655289</v>
      </c>
      <c r="H58" s="14">
        <f t="shared" si="8"/>
        <v>0.46802038718466576</v>
      </c>
      <c r="I58" s="14">
        <f t="shared" si="9"/>
        <v>0.46802038718466576</v>
      </c>
      <c r="K58" s="5"/>
      <c r="O58" s="16"/>
    </row>
    <row r="59" spans="1:15" ht="15">
      <c r="A59" s="1" t="s">
        <v>15</v>
      </c>
      <c r="B59" s="14">
        <v>99.39795989238277</v>
      </c>
      <c r="C59" s="20">
        <v>99.5563978607416</v>
      </c>
      <c r="D59" s="14">
        <f t="shared" si="4"/>
        <v>-0.6020401076172277</v>
      </c>
      <c r="E59" s="14">
        <f t="shared" si="5"/>
        <v>-0.4436021392584024</v>
      </c>
      <c r="F59" s="14">
        <f t="shared" si="6"/>
        <v>0.6020401076172277</v>
      </c>
      <c r="G59" s="14">
        <f t="shared" si="7"/>
        <v>0.4436021392584024</v>
      </c>
      <c r="H59" s="14">
        <f t="shared" si="8"/>
        <v>0.1584379683588253</v>
      </c>
      <c r="I59" s="14">
        <f t="shared" si="9"/>
        <v>0.1584379683588253</v>
      </c>
      <c r="K59" s="5"/>
      <c r="O59" s="16"/>
    </row>
    <row r="60" spans="1:15" ht="15">
      <c r="A60" s="1" t="s">
        <v>16</v>
      </c>
      <c r="B60" s="14">
        <v>101.7632774604369</v>
      </c>
      <c r="C60" s="20">
        <v>101.6541954513361</v>
      </c>
      <c r="D60" s="14">
        <f t="shared" si="4"/>
        <v>1.7632774604368961</v>
      </c>
      <c r="E60" s="14">
        <f t="shared" si="5"/>
        <v>1.6541954513360935</v>
      </c>
      <c r="F60" s="14">
        <f t="shared" si="6"/>
        <v>1.7632774604368961</v>
      </c>
      <c r="G60" s="14">
        <f t="shared" si="7"/>
        <v>1.6541954513360935</v>
      </c>
      <c r="H60" s="14">
        <f t="shared" si="8"/>
        <v>-0.10908200910080268</v>
      </c>
      <c r="I60" s="14">
        <f t="shared" si="9"/>
        <v>0.10908200910080268</v>
      </c>
      <c r="K60" s="5"/>
      <c r="O60" s="16"/>
    </row>
    <row r="61" spans="1:15" ht="15">
      <c r="A61" s="1" t="s">
        <v>17</v>
      </c>
      <c r="B61" s="14">
        <v>104.48056003718578</v>
      </c>
      <c r="C61" s="20">
        <v>104.19605033690324</v>
      </c>
      <c r="D61" s="14">
        <f t="shared" si="4"/>
        <v>4.480560037185782</v>
      </c>
      <c r="E61" s="14">
        <f t="shared" si="5"/>
        <v>4.196050336903241</v>
      </c>
      <c r="F61" s="14">
        <f t="shared" si="6"/>
        <v>4.480560037185782</v>
      </c>
      <c r="G61" s="14">
        <f t="shared" si="7"/>
        <v>4.196050336903241</v>
      </c>
      <c r="H61" s="14">
        <f t="shared" si="8"/>
        <v>-0.2845097002825412</v>
      </c>
      <c r="I61" s="14">
        <f t="shared" si="9"/>
        <v>0.2845097002825412</v>
      </c>
      <c r="K61" s="5"/>
      <c r="O61" s="16"/>
    </row>
    <row r="62" spans="1:15" ht="15.75" thickBot="1">
      <c r="A62" s="3" t="s">
        <v>18</v>
      </c>
      <c r="B62" s="6">
        <v>100.18780652226278</v>
      </c>
      <c r="C62" s="27">
        <v>101.09634168172587</v>
      </c>
      <c r="D62" s="6">
        <f t="shared" si="4"/>
        <v>0.1878065222627754</v>
      </c>
      <c r="E62" s="6">
        <f t="shared" si="5"/>
        <v>1.0963416817258747</v>
      </c>
      <c r="F62" s="6">
        <f t="shared" si="6"/>
        <v>0.1878065222627754</v>
      </c>
      <c r="G62" s="6">
        <f t="shared" si="7"/>
        <v>1.0963416817258747</v>
      </c>
      <c r="H62" s="6">
        <f t="shared" si="8"/>
        <v>0.9085351594630993</v>
      </c>
      <c r="I62" s="6">
        <f t="shared" si="9"/>
        <v>0.9085351594630993</v>
      </c>
      <c r="K62" s="5"/>
      <c r="O62" s="16"/>
    </row>
    <row r="63" spans="1:15" ht="15">
      <c r="A63" s="1" t="s">
        <v>23</v>
      </c>
      <c r="B63" s="19">
        <v>99.28696023954842</v>
      </c>
      <c r="C63" s="20">
        <v>99.50847184902162</v>
      </c>
      <c r="D63" s="14">
        <f t="shared" si="4"/>
        <v>-0.7130397604515792</v>
      </c>
      <c r="E63" s="14">
        <f t="shared" si="5"/>
        <v>-0.4915281509783824</v>
      </c>
      <c r="F63" s="14">
        <f t="shared" si="6"/>
        <v>0.7130397604515792</v>
      </c>
      <c r="G63" s="14">
        <f t="shared" si="7"/>
        <v>0.4915281509783824</v>
      </c>
      <c r="H63" s="14">
        <f t="shared" si="8"/>
        <v>0.2215116094731968</v>
      </c>
      <c r="I63" s="14">
        <f t="shared" si="9"/>
        <v>0.2215116094731968</v>
      </c>
      <c r="K63" s="5"/>
      <c r="O63" s="16"/>
    </row>
    <row r="64" spans="1:15" ht="15">
      <c r="A64" s="1" t="s">
        <v>8</v>
      </c>
      <c r="B64" s="19">
        <v>104.12889711194542</v>
      </c>
      <c r="C64" s="20">
        <v>104.06653916580942</v>
      </c>
      <c r="D64" s="14">
        <f t="shared" si="4"/>
        <v>4.12889711194542</v>
      </c>
      <c r="E64" s="14">
        <f t="shared" si="5"/>
        <v>4.0665391658094165</v>
      </c>
      <c r="F64" s="14">
        <f t="shared" si="6"/>
        <v>4.12889711194542</v>
      </c>
      <c r="G64" s="14">
        <f t="shared" si="7"/>
        <v>4.0665391658094165</v>
      </c>
      <c r="H64" s="14">
        <f t="shared" si="8"/>
        <v>-0.06235794613600376</v>
      </c>
      <c r="I64" s="14">
        <f t="shared" si="9"/>
        <v>0.06235794613600376</v>
      </c>
      <c r="K64" s="5"/>
      <c r="O64" s="16"/>
    </row>
    <row r="65" spans="1:15" ht="15">
      <c r="A65" s="1" t="s">
        <v>9</v>
      </c>
      <c r="B65" s="19">
        <v>117.7773790136377</v>
      </c>
      <c r="C65" s="20">
        <v>117.69316010726234</v>
      </c>
      <c r="D65" s="14">
        <f t="shared" si="4"/>
        <v>17.7773790136377</v>
      </c>
      <c r="E65" s="14">
        <f t="shared" si="5"/>
        <v>17.693160107262344</v>
      </c>
      <c r="F65" s="14">
        <f t="shared" si="6"/>
        <v>17.7773790136377</v>
      </c>
      <c r="G65" s="14">
        <f t="shared" si="7"/>
        <v>17.693160107262344</v>
      </c>
      <c r="H65" s="14">
        <f t="shared" si="8"/>
        <v>-0.08421890637535512</v>
      </c>
      <c r="I65" s="14">
        <f t="shared" si="9"/>
        <v>0.08421890637535512</v>
      </c>
      <c r="K65" s="5"/>
      <c r="O65" s="16"/>
    </row>
    <row r="66" spans="1:15" ht="15">
      <c r="A66" s="1" t="s">
        <v>10</v>
      </c>
      <c r="B66" s="19">
        <v>156.94563544994523</v>
      </c>
      <c r="C66" s="20">
        <v>156.73708913792927</v>
      </c>
      <c r="D66" s="14">
        <f t="shared" si="4"/>
        <v>56.94563544994523</v>
      </c>
      <c r="E66" s="14">
        <f t="shared" si="5"/>
        <v>56.737089137929274</v>
      </c>
      <c r="F66" s="14">
        <f t="shared" si="6"/>
        <v>56.94563544994523</v>
      </c>
      <c r="G66" s="14">
        <f t="shared" si="7"/>
        <v>56.737089137929274</v>
      </c>
      <c r="H66" s="14">
        <f t="shared" si="8"/>
        <v>-0.20854631201595453</v>
      </c>
      <c r="I66" s="14">
        <f t="shared" si="9"/>
        <v>0.20854631201595453</v>
      </c>
      <c r="K66" s="5"/>
      <c r="O66" s="16"/>
    </row>
    <row r="67" spans="1:15" ht="15">
      <c r="A67" s="1" t="s">
        <v>11</v>
      </c>
      <c r="B67" s="19">
        <v>133.1695655430535</v>
      </c>
      <c r="C67" s="20">
        <v>133.0454166033728</v>
      </c>
      <c r="D67" s="14">
        <f t="shared" si="4"/>
        <v>33.169565543053494</v>
      </c>
      <c r="E67" s="14">
        <f t="shared" si="5"/>
        <v>33.045416603372786</v>
      </c>
      <c r="F67" s="14">
        <f t="shared" si="6"/>
        <v>33.169565543053494</v>
      </c>
      <c r="G67" s="14">
        <f t="shared" si="7"/>
        <v>33.045416603372786</v>
      </c>
      <c r="H67" s="14">
        <f t="shared" si="8"/>
        <v>-0.12414893968070828</v>
      </c>
      <c r="I67" s="14">
        <f t="shared" si="9"/>
        <v>0.12414893968070828</v>
      </c>
      <c r="K67" s="5"/>
      <c r="O67" s="16"/>
    </row>
    <row r="68" spans="1:15" ht="15">
      <c r="A68" s="2" t="s">
        <v>12</v>
      </c>
      <c r="B68" s="19">
        <v>114.80970549970326</v>
      </c>
      <c r="C68" s="20">
        <v>114.32421646167516</v>
      </c>
      <c r="D68" s="14">
        <f t="shared" si="4"/>
        <v>14.809705499703256</v>
      </c>
      <c r="E68" s="14">
        <f t="shared" si="5"/>
        <v>14.324216461675164</v>
      </c>
      <c r="F68" s="14">
        <f t="shared" si="6"/>
        <v>14.809705499703256</v>
      </c>
      <c r="G68" s="14">
        <f t="shared" si="7"/>
        <v>14.324216461675164</v>
      </c>
      <c r="H68" s="14">
        <f t="shared" si="8"/>
        <v>-0.48548903802809207</v>
      </c>
      <c r="I68" s="14">
        <f t="shared" si="9"/>
        <v>0.48548903802809207</v>
      </c>
      <c r="K68" s="5"/>
      <c r="O68" s="16"/>
    </row>
    <row r="69" spans="1:15" ht="15">
      <c r="A69" s="1" t="s">
        <v>13</v>
      </c>
      <c r="B69" s="19">
        <v>110.86269438552986</v>
      </c>
      <c r="C69" s="20">
        <v>110.96109935949603</v>
      </c>
      <c r="D69" s="14">
        <f t="shared" si="4"/>
        <v>10.862694385529863</v>
      </c>
      <c r="E69" s="14">
        <f t="shared" si="5"/>
        <v>10.961099359496032</v>
      </c>
      <c r="F69" s="14">
        <f t="shared" si="6"/>
        <v>10.862694385529863</v>
      </c>
      <c r="G69" s="14">
        <f t="shared" si="7"/>
        <v>10.961099359496032</v>
      </c>
      <c r="H69" s="14">
        <f t="shared" si="8"/>
        <v>0.09840497396616854</v>
      </c>
      <c r="I69" s="14">
        <f t="shared" si="9"/>
        <v>0.09840497396616854</v>
      </c>
      <c r="K69" s="5"/>
      <c r="O69" s="16"/>
    </row>
    <row r="70" spans="1:15" ht="15">
      <c r="A70" s="1" t="s">
        <v>14</v>
      </c>
      <c r="B70" s="19">
        <v>103.44750174003717</v>
      </c>
      <c r="C70" s="20">
        <v>103.1621751941652</v>
      </c>
      <c r="D70" s="14">
        <f t="shared" si="4"/>
        <v>3.4475017400371684</v>
      </c>
      <c r="E70" s="14">
        <f t="shared" si="5"/>
        <v>3.1621751941652008</v>
      </c>
      <c r="F70" s="14">
        <f t="shared" si="6"/>
        <v>3.4475017400371684</v>
      </c>
      <c r="G70" s="14">
        <f t="shared" si="7"/>
        <v>3.1621751941652008</v>
      </c>
      <c r="H70" s="14">
        <f t="shared" si="8"/>
        <v>-0.2853265458719676</v>
      </c>
      <c r="I70" s="14">
        <f t="shared" si="9"/>
        <v>0.2853265458719676</v>
      </c>
      <c r="K70" s="5"/>
      <c r="O70" s="16"/>
    </row>
    <row r="71" spans="1:15" ht="15">
      <c r="A71" s="1" t="s">
        <v>15</v>
      </c>
      <c r="B71" s="19">
        <v>102.55216819843433</v>
      </c>
      <c r="C71" s="20">
        <v>102.18102266851443</v>
      </c>
      <c r="D71" s="14">
        <f t="shared" si="4"/>
        <v>2.5521681984343303</v>
      </c>
      <c r="E71" s="14">
        <f t="shared" si="5"/>
        <v>2.18102266851443</v>
      </c>
      <c r="F71" s="14">
        <f t="shared" si="6"/>
        <v>2.5521681984343303</v>
      </c>
      <c r="G71" s="14">
        <f t="shared" si="7"/>
        <v>2.18102266851443</v>
      </c>
      <c r="H71" s="14">
        <f t="shared" si="8"/>
        <v>-0.37114552991990024</v>
      </c>
      <c r="I71" s="14">
        <f t="shared" si="9"/>
        <v>0.37114552991990024</v>
      </c>
      <c r="K71" s="5"/>
      <c r="O71" s="16"/>
    </row>
    <row r="72" spans="1:15" ht="15">
      <c r="A72" s="1" t="s">
        <v>16</v>
      </c>
      <c r="B72" s="19">
        <v>96.57813262636623</v>
      </c>
      <c r="C72" s="20">
        <v>96.15700616980207</v>
      </c>
      <c r="D72" s="14">
        <f t="shared" si="4"/>
        <v>-3.4218673736337735</v>
      </c>
      <c r="E72" s="14">
        <f t="shared" si="5"/>
        <v>-3.8429938301979263</v>
      </c>
      <c r="F72" s="14">
        <f t="shared" si="6"/>
        <v>3.4218673736337735</v>
      </c>
      <c r="G72" s="14">
        <f t="shared" si="7"/>
        <v>3.8429938301979263</v>
      </c>
      <c r="H72" s="14">
        <f t="shared" si="8"/>
        <v>-0.4211264565641528</v>
      </c>
      <c r="I72" s="14">
        <f t="shared" si="9"/>
        <v>0.4211264565641528</v>
      </c>
      <c r="K72" s="5"/>
      <c r="O72" s="16"/>
    </row>
    <row r="73" spans="1:15" ht="15">
      <c r="A73" s="1" t="s">
        <v>17</v>
      </c>
      <c r="B73" s="19">
        <v>101.65120806234196</v>
      </c>
      <c r="C73" s="20">
        <v>101.8093420060322</v>
      </c>
      <c r="D73" s="14">
        <f t="shared" si="4"/>
        <v>1.651208062341965</v>
      </c>
      <c r="E73" s="14">
        <f t="shared" si="5"/>
        <v>1.809342006032196</v>
      </c>
      <c r="F73" s="14">
        <f t="shared" si="6"/>
        <v>1.651208062341965</v>
      </c>
      <c r="G73" s="14">
        <f t="shared" si="7"/>
        <v>1.809342006032196</v>
      </c>
      <c r="H73" s="14">
        <f t="shared" si="8"/>
        <v>0.15813394369023115</v>
      </c>
      <c r="I73" s="14">
        <f t="shared" si="9"/>
        <v>0.15813394369023115</v>
      </c>
      <c r="K73" s="5"/>
      <c r="O73" s="16"/>
    </row>
    <row r="74" spans="1:15" ht="15.75" thickBot="1">
      <c r="A74" s="3" t="s">
        <v>18</v>
      </c>
      <c r="B74" s="24">
        <v>106.75670314268693</v>
      </c>
      <c r="C74" s="27">
        <v>106.93797558477054</v>
      </c>
      <c r="D74" s="6">
        <f t="shared" si="4"/>
        <v>6.756703142686931</v>
      </c>
      <c r="E74" s="6">
        <f t="shared" si="5"/>
        <v>6.937975584770541</v>
      </c>
      <c r="F74" s="6">
        <f t="shared" si="6"/>
        <v>6.756703142686931</v>
      </c>
      <c r="G74" s="6">
        <f t="shared" si="7"/>
        <v>6.937975584770541</v>
      </c>
      <c r="H74" s="6">
        <f t="shared" si="8"/>
        <v>0.18127244208361049</v>
      </c>
      <c r="I74" s="6">
        <f t="shared" si="9"/>
        <v>0.18127244208361049</v>
      </c>
      <c r="K74" s="5"/>
      <c r="O74" s="16"/>
    </row>
    <row r="75" spans="1:15" ht="15">
      <c r="A75" s="1" t="s">
        <v>24</v>
      </c>
      <c r="B75" s="19">
        <v>107.23628356391812</v>
      </c>
      <c r="C75" s="20">
        <v>105.05582852381161</v>
      </c>
      <c r="D75" s="14">
        <f t="shared" si="4"/>
        <v>7.236283563918121</v>
      </c>
      <c r="E75" s="14">
        <f t="shared" si="5"/>
        <v>5.055828523811613</v>
      </c>
      <c r="F75" s="14">
        <f t="shared" si="6"/>
        <v>7.236283563918121</v>
      </c>
      <c r="G75" s="14">
        <f t="shared" si="7"/>
        <v>5.055828523811613</v>
      </c>
      <c r="H75" s="14">
        <f t="shared" si="8"/>
        <v>-2.1804550401065086</v>
      </c>
      <c r="I75" s="14">
        <f t="shared" si="9"/>
        <v>2.1804550401065086</v>
      </c>
      <c r="K75" s="5"/>
      <c r="O75" s="16"/>
    </row>
    <row r="76" spans="1:15" ht="15">
      <c r="A76" s="1" t="s">
        <v>8</v>
      </c>
      <c r="B76" s="19">
        <v>105.98929305814369</v>
      </c>
      <c r="C76" s="20">
        <v>106.65923993851341</v>
      </c>
      <c r="D76" s="14">
        <f t="shared" si="4"/>
        <v>5.989293058143687</v>
      </c>
      <c r="E76" s="14">
        <f t="shared" si="5"/>
        <v>6.659239938513409</v>
      </c>
      <c r="F76" s="14">
        <f t="shared" si="6"/>
        <v>5.989293058143687</v>
      </c>
      <c r="G76" s="14">
        <f t="shared" si="7"/>
        <v>6.659239938513409</v>
      </c>
      <c r="H76" s="14">
        <f t="shared" si="8"/>
        <v>0.6699468803697215</v>
      </c>
      <c r="I76" s="14">
        <f t="shared" si="9"/>
        <v>0.6699468803697215</v>
      </c>
      <c r="K76" s="5"/>
      <c r="O76" s="16"/>
    </row>
    <row r="77" spans="1:15" ht="15">
      <c r="A77" s="1" t="s">
        <v>9</v>
      </c>
      <c r="B77" s="19">
        <v>105.47988898878586</v>
      </c>
      <c r="C77" s="20">
        <v>105.82634456128879</v>
      </c>
      <c r="D77" s="14">
        <f t="shared" si="4"/>
        <v>5.479888988785859</v>
      </c>
      <c r="E77" s="14">
        <f t="shared" si="5"/>
        <v>5.826344561288792</v>
      </c>
      <c r="F77" s="14">
        <f t="shared" si="6"/>
        <v>5.479888988785859</v>
      </c>
      <c r="G77" s="14">
        <f t="shared" si="7"/>
        <v>5.826344561288792</v>
      </c>
      <c r="H77" s="14">
        <f t="shared" si="8"/>
        <v>0.3464555725029328</v>
      </c>
      <c r="I77" s="14">
        <f t="shared" si="9"/>
        <v>0.3464555725029328</v>
      </c>
      <c r="K77" s="5"/>
      <c r="O77" s="16"/>
    </row>
    <row r="78" spans="1:15" ht="15">
      <c r="A78" s="1" t="s">
        <v>10</v>
      </c>
      <c r="B78" s="19">
        <v>105.3878809863617</v>
      </c>
      <c r="C78" s="20">
        <v>105.87841384932463</v>
      </c>
      <c r="D78" s="14">
        <f t="shared" si="4"/>
        <v>5.387880986361694</v>
      </c>
      <c r="E78" s="14">
        <f t="shared" si="5"/>
        <v>5.87841384932463</v>
      </c>
      <c r="F78" s="14">
        <f t="shared" si="6"/>
        <v>5.387880986361694</v>
      </c>
      <c r="G78" s="14">
        <f t="shared" si="7"/>
        <v>5.87841384932463</v>
      </c>
      <c r="H78" s="14">
        <f t="shared" si="8"/>
        <v>0.49053286296293663</v>
      </c>
      <c r="I78" s="14">
        <f t="shared" si="9"/>
        <v>0.49053286296293663</v>
      </c>
      <c r="K78" s="5"/>
      <c r="O78" s="16"/>
    </row>
    <row r="79" spans="1:15" ht="15">
      <c r="A79" s="1" t="s">
        <v>11</v>
      </c>
      <c r="B79" s="19">
        <v>105.29797959826026</v>
      </c>
      <c r="C79" s="20">
        <v>105.45595717602671</v>
      </c>
      <c r="D79" s="14">
        <f t="shared" si="4"/>
        <v>5.297979598260255</v>
      </c>
      <c r="E79" s="14">
        <f t="shared" si="5"/>
        <v>5.455957176026715</v>
      </c>
      <c r="F79" s="14">
        <f t="shared" si="6"/>
        <v>5.297979598260255</v>
      </c>
      <c r="G79" s="14">
        <f t="shared" si="7"/>
        <v>5.455957176026715</v>
      </c>
      <c r="H79" s="14">
        <f t="shared" si="8"/>
        <v>0.15797757776645938</v>
      </c>
      <c r="I79" s="14">
        <f t="shared" si="9"/>
        <v>0.15797757776645938</v>
      </c>
      <c r="K79" s="5"/>
      <c r="O79" s="16"/>
    </row>
    <row r="80" spans="1:15" ht="15">
      <c r="A80" s="2" t="s">
        <v>12</v>
      </c>
      <c r="B80" s="19">
        <v>106.92533333304183</v>
      </c>
      <c r="C80" s="20">
        <v>107.07906803055884</v>
      </c>
      <c r="D80" s="14">
        <f t="shared" si="4"/>
        <v>6.925333333041834</v>
      </c>
      <c r="E80" s="14">
        <f t="shared" si="5"/>
        <v>7.079068030558844</v>
      </c>
      <c r="F80" s="14">
        <f t="shared" si="6"/>
        <v>6.925333333041834</v>
      </c>
      <c r="G80" s="14">
        <f t="shared" si="7"/>
        <v>7.079068030558844</v>
      </c>
      <c r="H80" s="14">
        <f t="shared" si="8"/>
        <v>0.15373469751700952</v>
      </c>
      <c r="I80" s="14">
        <f t="shared" si="9"/>
        <v>0.15373469751700952</v>
      </c>
      <c r="K80" s="5"/>
      <c r="O80" s="16"/>
    </row>
    <row r="81" spans="1:15" ht="15">
      <c r="A81" s="1" t="s">
        <v>13</v>
      </c>
      <c r="B81" s="19">
        <v>106.49692349087923</v>
      </c>
      <c r="C81" s="20">
        <v>106.05288648579341</v>
      </c>
      <c r="D81" s="14">
        <f t="shared" si="4"/>
        <v>6.496923490879226</v>
      </c>
      <c r="E81" s="14">
        <f t="shared" si="5"/>
        <v>6.052886485793408</v>
      </c>
      <c r="F81" s="14">
        <f t="shared" si="6"/>
        <v>6.496923490879226</v>
      </c>
      <c r="G81" s="14">
        <f t="shared" si="7"/>
        <v>6.052886485793408</v>
      </c>
      <c r="H81" s="14">
        <f t="shared" si="8"/>
        <v>-0.4440370050858178</v>
      </c>
      <c r="I81" s="14">
        <f t="shared" si="9"/>
        <v>0.4440370050858178</v>
      </c>
      <c r="K81" s="5"/>
      <c r="O81" s="16"/>
    </row>
    <row r="82" spans="1:15" ht="15">
      <c r="A82" s="1" t="s">
        <v>14</v>
      </c>
      <c r="B82" s="19">
        <v>113.53579878797075</v>
      </c>
      <c r="C82" s="20">
        <v>113.80546050918437</v>
      </c>
      <c r="D82" s="14">
        <f t="shared" si="4"/>
        <v>13.535798787970748</v>
      </c>
      <c r="E82" s="14">
        <f t="shared" si="5"/>
        <v>13.805460509184371</v>
      </c>
      <c r="F82" s="14">
        <f t="shared" si="6"/>
        <v>13.535798787970748</v>
      </c>
      <c r="G82" s="14">
        <f t="shared" si="7"/>
        <v>13.805460509184371</v>
      </c>
      <c r="H82" s="14">
        <f t="shared" si="8"/>
        <v>0.2696617212136232</v>
      </c>
      <c r="I82" s="14">
        <f t="shared" si="9"/>
        <v>0.2696617212136232</v>
      </c>
      <c r="K82" s="5"/>
      <c r="O82" s="16"/>
    </row>
    <row r="83" spans="1:15" ht="15">
      <c r="A83" s="1" t="s">
        <v>15</v>
      </c>
      <c r="B83" s="19">
        <v>110.5422421589858</v>
      </c>
      <c r="C83" s="20">
        <v>111.20991162845732</v>
      </c>
      <c r="D83" s="14">
        <f t="shared" si="4"/>
        <v>10.5422421589858</v>
      </c>
      <c r="E83" s="14">
        <f t="shared" si="5"/>
        <v>11.20991162845732</v>
      </c>
      <c r="F83" s="14">
        <f t="shared" si="6"/>
        <v>10.5422421589858</v>
      </c>
      <c r="G83" s="14">
        <f t="shared" si="7"/>
        <v>11.20991162845732</v>
      </c>
      <c r="H83" s="14">
        <f t="shared" si="8"/>
        <v>0.6676694694715195</v>
      </c>
      <c r="I83" s="14">
        <f t="shared" si="9"/>
        <v>0.6676694694715195</v>
      </c>
      <c r="K83" s="5"/>
      <c r="O83" s="16"/>
    </row>
    <row r="84" spans="1:15" ht="15">
      <c r="A84" s="1" t="s">
        <v>16</v>
      </c>
      <c r="B84" s="19">
        <v>105.29560548349662</v>
      </c>
      <c r="C84" s="20">
        <v>105.30382706113693</v>
      </c>
      <c r="D84" s="14">
        <f t="shared" si="4"/>
        <v>5.295605483496615</v>
      </c>
      <c r="E84" s="14">
        <f t="shared" si="5"/>
        <v>5.3038270611369285</v>
      </c>
      <c r="F84" s="14">
        <f t="shared" si="6"/>
        <v>5.295605483496615</v>
      </c>
      <c r="G84" s="14">
        <f t="shared" si="7"/>
        <v>5.3038270611369285</v>
      </c>
      <c r="H84" s="14">
        <f t="shared" si="8"/>
        <v>0.008221577640313171</v>
      </c>
      <c r="I84" s="14">
        <f t="shared" si="9"/>
        <v>0.008221577640313171</v>
      </c>
      <c r="K84" s="5"/>
      <c r="O84" s="16"/>
    </row>
    <row r="85" spans="1:15" ht="15">
      <c r="A85" s="1" t="s">
        <v>17</v>
      </c>
      <c r="B85" s="19">
        <v>104.52738824333825</v>
      </c>
      <c r="C85" s="20">
        <v>105.05872483680183</v>
      </c>
      <c r="D85" s="14">
        <f t="shared" si="4"/>
        <v>4.527388243338251</v>
      </c>
      <c r="E85" s="14">
        <f t="shared" si="5"/>
        <v>5.058724836801829</v>
      </c>
      <c r="F85" s="14">
        <f t="shared" si="6"/>
        <v>4.527388243338251</v>
      </c>
      <c r="G85" s="14">
        <f t="shared" si="7"/>
        <v>5.058724836801829</v>
      </c>
      <c r="H85" s="14">
        <f t="shared" si="8"/>
        <v>0.5313365934635783</v>
      </c>
      <c r="I85" s="14">
        <f t="shared" si="9"/>
        <v>0.5313365934635783</v>
      </c>
      <c r="K85" s="5"/>
      <c r="O85" s="16"/>
    </row>
    <row r="86" spans="1:15" ht="15.75" thickBot="1">
      <c r="A86" s="3" t="s">
        <v>18</v>
      </c>
      <c r="B86" s="24">
        <v>98.5774574848091</v>
      </c>
      <c r="C86" s="27">
        <v>99.17901873487989</v>
      </c>
      <c r="D86" s="6">
        <f t="shared" si="4"/>
        <v>-1.422542515190898</v>
      </c>
      <c r="E86" s="6">
        <f t="shared" si="5"/>
        <v>-0.8209812651201105</v>
      </c>
      <c r="F86" s="6">
        <f t="shared" si="6"/>
        <v>1.422542515190898</v>
      </c>
      <c r="G86" s="6">
        <f t="shared" si="7"/>
        <v>0.8209812651201105</v>
      </c>
      <c r="H86" s="6">
        <f t="shared" si="8"/>
        <v>0.6015612500707874</v>
      </c>
      <c r="I86" s="6">
        <f t="shared" si="9"/>
        <v>0.6015612500707874</v>
      </c>
      <c r="K86" s="5"/>
      <c r="O86" s="16"/>
    </row>
    <row r="87" spans="1:15" ht="15">
      <c r="A87" s="1" t="s">
        <v>25</v>
      </c>
      <c r="B87" s="19">
        <v>89.70686786369322</v>
      </c>
      <c r="C87" s="20">
        <v>89.52240277197654</v>
      </c>
      <c r="D87" s="14">
        <f t="shared" si="4"/>
        <v>-10.293132136306781</v>
      </c>
      <c r="E87" s="14">
        <f t="shared" si="5"/>
        <v>-10.477597228023456</v>
      </c>
      <c r="F87" s="14">
        <f t="shared" si="6"/>
        <v>10.293132136306781</v>
      </c>
      <c r="G87" s="14">
        <f t="shared" si="7"/>
        <v>10.477597228023456</v>
      </c>
      <c r="H87" s="14">
        <f t="shared" si="8"/>
        <v>-0.18446509171667458</v>
      </c>
      <c r="I87" s="14">
        <f t="shared" si="9"/>
        <v>0.18446509171667458</v>
      </c>
      <c r="K87" s="5"/>
      <c r="O87" s="16"/>
    </row>
    <row r="88" spans="1:15" ht="15">
      <c r="A88" s="1" t="s">
        <v>8</v>
      </c>
      <c r="B88" s="19">
        <v>93.46125527879424</v>
      </c>
      <c r="C88" s="20">
        <v>93.29861370570237</v>
      </c>
      <c r="D88" s="14">
        <f t="shared" si="4"/>
        <v>-6.5387447212057594</v>
      </c>
      <c r="E88" s="14">
        <f t="shared" si="5"/>
        <v>-6.7013862942976345</v>
      </c>
      <c r="F88" s="14">
        <f t="shared" si="6"/>
        <v>6.5387447212057594</v>
      </c>
      <c r="G88" s="14">
        <f t="shared" si="7"/>
        <v>6.7013862942976345</v>
      </c>
      <c r="H88" s="14">
        <f t="shared" si="8"/>
        <v>-0.1626415730918751</v>
      </c>
      <c r="I88" s="14">
        <f t="shared" si="9"/>
        <v>0.1626415730918751</v>
      </c>
      <c r="K88" s="5"/>
      <c r="O88" s="16"/>
    </row>
    <row r="89" spans="1:15" ht="15">
      <c r="A89" s="1" t="s">
        <v>9</v>
      </c>
      <c r="B89" s="19">
        <v>92.73738473533041</v>
      </c>
      <c r="C89" s="20">
        <v>92.88184817061588</v>
      </c>
      <c r="D89" s="14">
        <f t="shared" si="4"/>
        <v>-7.262615264669591</v>
      </c>
      <c r="E89" s="14">
        <f t="shared" si="5"/>
        <v>-7.118151829384118</v>
      </c>
      <c r="F89" s="14">
        <f t="shared" si="6"/>
        <v>7.262615264669591</v>
      </c>
      <c r="G89" s="14">
        <f t="shared" si="7"/>
        <v>7.118151829384118</v>
      </c>
      <c r="H89" s="14">
        <f t="shared" si="8"/>
        <v>0.14446343528547345</v>
      </c>
      <c r="I89" s="14">
        <f t="shared" si="9"/>
        <v>0.14446343528547345</v>
      </c>
      <c r="K89" s="5"/>
      <c r="O89" s="16"/>
    </row>
    <row r="90" spans="1:15" ht="15">
      <c r="A90" s="1" t="s">
        <v>10</v>
      </c>
      <c r="B90" s="19">
        <v>91.61837788479573</v>
      </c>
      <c r="C90" s="20">
        <v>91.23646721834082</v>
      </c>
      <c r="D90" s="14">
        <f t="shared" si="4"/>
        <v>-8.381622115204266</v>
      </c>
      <c r="E90" s="14">
        <f t="shared" si="5"/>
        <v>-8.76353278165918</v>
      </c>
      <c r="F90" s="14">
        <f t="shared" si="6"/>
        <v>8.381622115204266</v>
      </c>
      <c r="G90" s="14">
        <f t="shared" si="7"/>
        <v>8.76353278165918</v>
      </c>
      <c r="H90" s="14">
        <f t="shared" si="8"/>
        <v>-0.3819106664549139</v>
      </c>
      <c r="I90" s="14">
        <f t="shared" si="9"/>
        <v>0.3819106664549139</v>
      </c>
      <c r="K90" s="5"/>
      <c r="O90" s="16"/>
    </row>
    <row r="91" spans="1:15" ht="15">
      <c r="A91" s="1" t="s">
        <v>11</v>
      </c>
      <c r="B91" s="19">
        <v>94.18306364604638</v>
      </c>
      <c r="C91" s="20">
        <v>94.14905407189524</v>
      </c>
      <c r="D91" s="14">
        <f t="shared" si="4"/>
        <v>-5.816936353953622</v>
      </c>
      <c r="E91" s="14">
        <f t="shared" si="5"/>
        <v>-5.850945928104764</v>
      </c>
      <c r="F91" s="14">
        <f t="shared" si="6"/>
        <v>5.816936353953622</v>
      </c>
      <c r="G91" s="14">
        <f t="shared" si="7"/>
        <v>5.850945928104764</v>
      </c>
      <c r="H91" s="14">
        <f t="shared" si="8"/>
        <v>-0.03400957415114192</v>
      </c>
      <c r="I91" s="14">
        <f t="shared" si="9"/>
        <v>0.03400957415114192</v>
      </c>
      <c r="K91" s="5"/>
      <c r="O91" s="16"/>
    </row>
    <row r="92" spans="1:15" ht="15">
      <c r="A92" s="2" t="s">
        <v>12</v>
      </c>
      <c r="B92" s="19">
        <v>91.58414174682225</v>
      </c>
      <c r="C92" s="20">
        <v>92.10606177617379</v>
      </c>
      <c r="D92" s="14">
        <f t="shared" si="4"/>
        <v>-8.415858253177745</v>
      </c>
      <c r="E92" s="14">
        <f t="shared" si="5"/>
        <v>-7.893938223826211</v>
      </c>
      <c r="F92" s="14">
        <f t="shared" si="6"/>
        <v>8.415858253177745</v>
      </c>
      <c r="G92" s="14">
        <f t="shared" si="7"/>
        <v>7.893938223826211</v>
      </c>
      <c r="H92" s="14">
        <f t="shared" si="8"/>
        <v>0.5219200293515343</v>
      </c>
      <c r="I92" s="14">
        <f t="shared" si="9"/>
        <v>0.5219200293515343</v>
      </c>
      <c r="K92" s="5"/>
      <c r="O92" s="16"/>
    </row>
    <row r="93" spans="1:15" ht="15">
      <c r="A93" s="1" t="s">
        <v>13</v>
      </c>
      <c r="B93" s="19">
        <v>94.10332252246857</v>
      </c>
      <c r="C93" s="20">
        <v>94.30304982632128</v>
      </c>
      <c r="D93" s="14">
        <f t="shared" si="4"/>
        <v>-5.896677477531426</v>
      </c>
      <c r="E93" s="14">
        <f t="shared" si="5"/>
        <v>-5.696950173678715</v>
      </c>
      <c r="F93" s="14">
        <f t="shared" si="6"/>
        <v>5.896677477531426</v>
      </c>
      <c r="G93" s="14">
        <f t="shared" si="7"/>
        <v>5.696950173678715</v>
      </c>
      <c r="H93" s="14">
        <f t="shared" si="8"/>
        <v>0.1997273038527112</v>
      </c>
      <c r="I93" s="14">
        <f t="shared" si="9"/>
        <v>0.1997273038527112</v>
      </c>
      <c r="K93" s="5"/>
      <c r="O93" s="16"/>
    </row>
    <row r="94" spans="1:15" ht="15">
      <c r="A94" s="1" t="s">
        <v>14</v>
      </c>
      <c r="B94" s="19">
        <v>87.10037713626005</v>
      </c>
      <c r="C94" s="20">
        <v>87.0276311698292</v>
      </c>
      <c r="D94" s="14">
        <f t="shared" si="4"/>
        <v>-12.89962286373995</v>
      </c>
      <c r="E94" s="14">
        <f t="shared" si="5"/>
        <v>-12.972368830170794</v>
      </c>
      <c r="F94" s="14">
        <f t="shared" si="6"/>
        <v>12.89962286373995</v>
      </c>
      <c r="G94" s="14">
        <f t="shared" si="7"/>
        <v>12.972368830170794</v>
      </c>
      <c r="H94" s="14">
        <f t="shared" si="8"/>
        <v>-0.07274596643084408</v>
      </c>
      <c r="I94" s="14">
        <f t="shared" si="9"/>
        <v>0.07274596643084408</v>
      </c>
      <c r="K94" s="5"/>
      <c r="O94" s="16"/>
    </row>
    <row r="95" spans="1:15" ht="15">
      <c r="A95" s="1" t="s">
        <v>15</v>
      </c>
      <c r="B95" s="19">
        <v>90.50623698012225</v>
      </c>
      <c r="C95" s="20">
        <v>90.57110592193341</v>
      </c>
      <c r="D95" s="14">
        <f t="shared" si="4"/>
        <v>-9.493763019877747</v>
      </c>
      <c r="E95" s="14">
        <f t="shared" si="5"/>
        <v>-9.428894078066591</v>
      </c>
      <c r="F95" s="14">
        <f t="shared" si="6"/>
        <v>9.493763019877747</v>
      </c>
      <c r="G95" s="14">
        <f t="shared" si="7"/>
        <v>9.428894078066591</v>
      </c>
      <c r="H95" s="14">
        <f t="shared" si="8"/>
        <v>0.06486894181115588</v>
      </c>
      <c r="I95" s="14">
        <f t="shared" si="9"/>
        <v>0.06486894181115588</v>
      </c>
      <c r="K95" s="5"/>
      <c r="O95" s="16"/>
    </row>
    <row r="96" spans="1:15" ht="15">
      <c r="A96" s="1" t="s">
        <v>16</v>
      </c>
      <c r="B96" s="19">
        <v>95.4607439042213</v>
      </c>
      <c r="C96" s="20">
        <v>95.44150188444243</v>
      </c>
      <c r="D96" s="14">
        <f t="shared" si="4"/>
        <v>-4.539256095778697</v>
      </c>
      <c r="E96" s="14">
        <f t="shared" si="5"/>
        <v>-4.558498115557569</v>
      </c>
      <c r="F96" s="14">
        <f t="shared" si="6"/>
        <v>4.539256095778697</v>
      </c>
      <c r="G96" s="14">
        <f t="shared" si="7"/>
        <v>4.558498115557569</v>
      </c>
      <c r="H96" s="14">
        <f t="shared" si="8"/>
        <v>-0.019242019778872077</v>
      </c>
      <c r="I96" s="14">
        <f t="shared" si="9"/>
        <v>0.019242019778872077</v>
      </c>
      <c r="K96" s="5"/>
      <c r="O96" s="16"/>
    </row>
    <row r="97" spans="1:15" ht="15">
      <c r="A97" s="1" t="s">
        <v>17</v>
      </c>
      <c r="B97" s="19">
        <v>93.08210967140957</v>
      </c>
      <c r="C97" s="20">
        <v>93.03326716157046</v>
      </c>
      <c r="D97" s="14">
        <f t="shared" si="4"/>
        <v>-6.917890328590431</v>
      </c>
      <c r="E97" s="14">
        <f t="shared" si="5"/>
        <v>-6.966732838429536</v>
      </c>
      <c r="F97" s="14">
        <f t="shared" si="6"/>
        <v>6.917890328590431</v>
      </c>
      <c r="G97" s="14">
        <f t="shared" si="7"/>
        <v>6.966732838429536</v>
      </c>
      <c r="H97" s="14">
        <f t="shared" si="8"/>
        <v>-0.048842509839104764</v>
      </c>
      <c r="I97" s="14">
        <f t="shared" si="9"/>
        <v>0.048842509839104764</v>
      </c>
      <c r="K97" s="5"/>
      <c r="O97" s="16"/>
    </row>
    <row r="98" spans="1:15" ht="15.75" thickBot="1">
      <c r="A98" s="3" t="s">
        <v>18</v>
      </c>
      <c r="B98" s="19">
        <v>92.98095021686026</v>
      </c>
      <c r="C98" s="20">
        <v>92.98095021686026</v>
      </c>
      <c r="D98" s="14">
        <f t="shared" si="4"/>
        <v>-7.019049783139735</v>
      </c>
      <c r="E98" s="14">
        <f t="shared" si="5"/>
        <v>-7.019049783139735</v>
      </c>
      <c r="F98" s="14">
        <f t="shared" si="6"/>
        <v>7.019049783139735</v>
      </c>
      <c r="G98" s="14">
        <f t="shared" si="7"/>
        <v>7.019049783139735</v>
      </c>
      <c r="H98" s="14">
        <f t="shared" si="8"/>
        <v>0</v>
      </c>
      <c r="I98" s="14">
        <f t="shared" si="9"/>
        <v>0</v>
      </c>
      <c r="K98" s="5"/>
      <c r="O98" s="16"/>
    </row>
    <row r="99" spans="1:10" ht="15">
      <c r="A99" s="1"/>
      <c r="D99" s="5">
        <f>AVERAGE(D3:D98)</f>
        <v>2.3637953572896895</v>
      </c>
      <c r="E99" s="5">
        <f>AVERAGE(E3:E98)</f>
        <v>2.348034815609594</v>
      </c>
      <c r="F99" s="5">
        <f t="shared" si="1"/>
        <v>2.3637953572896895</v>
      </c>
      <c r="G99" s="5">
        <f t="shared" si="1"/>
        <v>2.348034815609594</v>
      </c>
      <c r="H99" s="5">
        <f>AVERAGE(H3:H98)</f>
        <v>-0.015760541680095663</v>
      </c>
      <c r="I99" s="5">
        <f>AVERAGE(I3:I98)</f>
        <v>0.3716209861534434</v>
      </c>
      <c r="J99" s="17" t="s">
        <v>0</v>
      </c>
    </row>
    <row r="100" spans="1:10" ht="15">
      <c r="A100" s="13"/>
      <c r="D100" s="5"/>
      <c r="E100" s="5"/>
      <c r="F100" s="5"/>
      <c r="G100" s="5"/>
      <c r="H100" s="17" t="s">
        <v>2</v>
      </c>
      <c r="I100" s="5">
        <f>MAX(I3:I98)</f>
        <v>2.206753675540398</v>
      </c>
      <c r="J100" s="17" t="s">
        <v>3</v>
      </c>
    </row>
    <row r="101" spans="1:9" ht="15">
      <c r="A101" s="1"/>
      <c r="D101" s="5"/>
      <c r="E101" s="5"/>
      <c r="F101" s="5"/>
      <c r="G101" s="5"/>
      <c r="H101" s="5"/>
      <c r="I101" s="5"/>
    </row>
    <row r="102" spans="1:9" ht="15">
      <c r="A102" s="1"/>
      <c r="D102" s="5"/>
      <c r="E102" s="5"/>
      <c r="F102" s="5"/>
      <c r="G102" s="5"/>
      <c r="H102" s="5"/>
      <c r="I102" s="5"/>
    </row>
    <row r="103" spans="1:9" ht="15">
      <c r="A103" s="1"/>
      <c r="D103" s="5"/>
      <c r="E103" s="5"/>
      <c r="F103" s="5"/>
      <c r="G103" s="5"/>
      <c r="H103" s="5"/>
      <c r="I103" s="5"/>
    </row>
    <row r="104" spans="1:9" ht="15">
      <c r="A104" s="1"/>
      <c r="D104" s="5"/>
      <c r="E104" s="5"/>
      <c r="F104" s="5"/>
      <c r="G104" s="5"/>
      <c r="H104" s="5"/>
      <c r="I104" s="5"/>
    </row>
    <row r="105" spans="1:9" ht="15">
      <c r="A105" s="1"/>
      <c r="D105" s="5"/>
      <c r="E105" s="5"/>
      <c r="F105" s="5"/>
      <c r="G105" s="5"/>
      <c r="H105" s="5"/>
      <c r="I105" s="5"/>
    </row>
    <row r="106" spans="1:9" ht="15">
      <c r="A106" s="1"/>
      <c r="D106" s="5"/>
      <c r="E106" s="5"/>
      <c r="F106" s="5"/>
      <c r="G106" s="5"/>
      <c r="H106" s="5"/>
      <c r="I106" s="5"/>
    </row>
    <row r="107" spans="1:9" ht="15">
      <c r="A107" s="1"/>
      <c r="D107" s="5"/>
      <c r="E107" s="5"/>
      <c r="F107" s="5"/>
      <c r="G107" s="5"/>
      <c r="H107" s="5"/>
      <c r="I107" s="5"/>
    </row>
    <row r="108" spans="1:9" ht="15">
      <c r="A108" s="1"/>
      <c r="D108" s="5"/>
      <c r="E108" s="5"/>
      <c r="F108" s="5"/>
      <c r="G108" s="5"/>
      <c r="H108" s="5"/>
      <c r="I108" s="5"/>
    </row>
    <row r="109" spans="1:9" ht="15">
      <c r="A109" s="1"/>
      <c r="D109" s="5"/>
      <c r="E109" s="5"/>
      <c r="F109" s="5"/>
      <c r="G109" s="5"/>
      <c r="H109" s="5"/>
      <c r="I109" s="5"/>
    </row>
    <row r="110" spans="1:9" ht="15">
      <c r="A110" s="1"/>
      <c r="D110" s="5"/>
      <c r="E110" s="5"/>
      <c r="F110" s="5"/>
      <c r="G110" s="5"/>
      <c r="H110" s="5"/>
      <c r="I110" s="5"/>
    </row>
    <row r="111" spans="1:9" ht="15">
      <c r="A111" s="1"/>
      <c r="D111" s="5"/>
      <c r="E111" s="5"/>
      <c r="F111" s="5"/>
      <c r="G111" s="5"/>
      <c r="H111" s="5"/>
      <c r="I111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Lajos</dc:creator>
  <cp:keywords/>
  <dc:description/>
  <cp:lastModifiedBy>Mikó Ildikó</cp:lastModifiedBy>
  <dcterms:created xsi:type="dcterms:W3CDTF">2019-02-25T10:55:04Z</dcterms:created>
  <dcterms:modified xsi:type="dcterms:W3CDTF">2024-04-02T14:25:47Z</dcterms:modified>
  <cp:category/>
  <cp:version/>
  <cp:contentType/>
  <cp:contentStatus/>
</cp:coreProperties>
</file>