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19170" windowHeight="11670" tabRatio="675" activeTab="0"/>
  </bookViews>
  <sheets>
    <sheet name="Domestic sales original" sheetId="5" r:id="rId1"/>
    <sheet name="Domestic sales seas+work month" sheetId="6" r:id="rId2"/>
    <sheet name="Domestic sales workday" sheetId="7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<sst xmlns="http://schemas.openxmlformats.org/spreadsheetml/2006/main" count="333" uniqueCount="33">
  <si>
    <t>MAR</t>
  </si>
  <si>
    <t>RMAR</t>
  </si>
  <si>
    <t>MR</t>
  </si>
  <si>
    <t>MAXAR</t>
  </si>
  <si>
    <t>January 2016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</si>
  <si>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</si>
  <si>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</si>
  <si>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</si>
  <si>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</si>
  <si>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</si>
  <si>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</si>
  <si>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</si>
  <si>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</si>
  <si>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</si>
  <si>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</si>
  <si>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</si>
  <si>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2017</t>
  </si>
  <si>
    <t>January 2018</t>
  </si>
  <si>
    <t>January 2019</t>
  </si>
  <si>
    <t>January 2020</t>
  </si>
  <si>
    <t>January 2021</t>
  </si>
  <si>
    <t>January 2022</t>
  </si>
  <si>
    <t>January 2023</t>
  </si>
  <si>
    <t>Period</t>
  </si>
  <si>
    <t xml:space="preserve">First release
first publication
</t>
  </si>
  <si>
    <t>Last publication</t>
  </si>
  <si>
    <t>Increase first</t>
  </si>
  <si>
    <t>Increase last</t>
  </si>
  <si>
    <t>ABS increase first</t>
  </si>
  <si>
    <t>ABS increase last</t>
  </si>
  <si>
    <t xml:space="preserve">Volume indices of domestic sales corresponding period of previous year = 100.0 - ORIGINAL </t>
  </si>
  <si>
    <r>
      <t xml:space="preserve">Volume indices of domestic sales corresponding </t>
    </r>
    <r>
      <rPr>
        <sz val="11"/>
        <color rgb="FFFF0000"/>
        <rFont val="Calibri"/>
        <family val="2"/>
        <scheme val="minor"/>
      </rPr>
      <t xml:space="preserve">previous month = 100.0 </t>
    </r>
    <r>
      <rPr>
        <sz val="11"/>
        <color theme="1"/>
        <rFont val="Calibri"/>
        <family val="2"/>
        <scheme val="minor"/>
      </rPr>
      <t xml:space="preserve">- seasonally and working-day adjusted </t>
    </r>
  </si>
  <si>
    <t xml:space="preserve">Volume indices of domestic sales corresponding period of previous year = 100.0 - working-day adjusted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</si>
</sst>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E]yyyy/\ mmm;@"/>
    <numFmt numFmtId="165" formatCode="#,##0.0"/>
    <numFmt numFmtId="166" formatCode="0.0"/>
    <numFmt numFmtId="167" formatCode="#,##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5" fontId="3" fillId="0" borderId="0" xfId="0" applyNumberFormat="1" applyFont="1" applyFill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165" fontId="3" fillId="0" borderId="1" xfId="0" applyNumberFormat="1" applyFont="1" applyFill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164" fontId="2" fillId="0" borderId="0" xfId="0" applyNumberFormat="1" applyFont="1" applyFill="1" applyAlignment="1">
      <alignment horizontal="left"/>
    </xf>
    <xf numFmtId="2" fontId="0" fillId="0" borderId="0" xfId="0" applyNumberFormat="1" applyBorder="1"/>
    <xf numFmtId="165" fontId="3" fillId="0" borderId="0" xfId="0" applyNumberFormat="1" applyFont="1" applyFill="1" applyBorder="1"/>
    <xf numFmtId="0" fontId="0" fillId="0" borderId="0" xfId="0" applyBorder="1"/>
    <xf numFmtId="0" fontId="4" fillId="0" borderId="0" xfId="0" applyFont="1" applyFill="1"/>
    <xf numFmtId="0" fontId="0" fillId="0" borderId="0" xfId="0" applyFill="1"/>
    <xf numFmtId="2" fontId="4" fillId="0" borderId="0" xfId="0" applyNumberFormat="1" applyFont="1" applyBorder="1"/>
    <xf numFmtId="165" fontId="4" fillId="0" borderId="0" xfId="0" applyNumberFormat="1" applyFont="1" applyFill="1" applyBorder="1"/>
    <xf numFmtId="0" fontId="5" fillId="0" borderId="0" xfId="0" applyFont="1" applyFill="1"/>
    <xf numFmtId="0" fontId="5" fillId="0" borderId="0" xfId="0" applyFont="1"/>
    <xf numFmtId="166" fontId="0" fillId="0" borderId="0" xfId="0" applyNumberFormat="1"/>
    <xf numFmtId="167" fontId="0" fillId="0" borderId="0" xfId="0" applyNumberFormat="1"/>
    <xf numFmtId="167" fontId="4" fillId="0" borderId="0" xfId="0" applyNumberFormat="1" applyFont="1" applyFill="1"/>
    <xf numFmtId="4" fontId="4" fillId="0" borderId="0" xfId="0" applyNumberFormat="1" applyFont="1" applyFill="1" applyBorder="1"/>
    <xf numFmtId="2" fontId="3" fillId="0" borderId="0" xfId="0" applyNumberFormat="1" applyFont="1" applyBorder="1"/>
    <xf numFmtId="2" fontId="3" fillId="0" borderId="1" xfId="0" applyNumberFormat="1" applyFont="1" applyBorder="1"/>
    <xf numFmtId="4" fontId="3" fillId="0" borderId="0" xfId="0" applyNumberFormat="1" applyFont="1" applyFill="1" applyBorder="1"/>
    <xf numFmtId="4" fontId="3" fillId="0" borderId="1" xfId="0" applyNumberFormat="1" applyFont="1" applyFill="1" applyBorder="1"/>
    <xf numFmtId="2" fontId="3" fillId="0" borderId="0" xfId="0" applyNumberFormat="1" applyFont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11"/>
  <sheetViews>
    <sheetView tabSelected="1" workbookViewId="0" topLeftCell="A1">
      <selection activeCell="D99" sqref="D99"/>
    </sheetView>
  </sheetViews>
  <sheetFormatPr defaultColWidth="9.140625" defaultRowHeight="15"/>
  <cols>
    <col min="1" max="1" width="11.140625" style="0" customWidth="1"/>
    <col min="2" max="2" width="20.140625" style="0" customWidth="1"/>
    <col min="3" max="3" width="18.57421875" style="0" customWidth="1"/>
    <col min="4" max="4" width="15.57421875" style="0" customWidth="1"/>
    <col min="5" max="5" width="17.28125" style="0" customWidth="1"/>
    <col min="6" max="6" width="17.7109375" style="0" customWidth="1"/>
    <col min="7" max="7" width="17.8515625" style="0" customWidth="1"/>
    <col min="10" max="10" width="6.8515625" style="0" customWidth="1"/>
    <col min="11" max="11" width="5.7109375" style="0" customWidth="1"/>
    <col min="12" max="12" width="12.00390625" style="0" customWidth="1"/>
  </cols>
  <sheetData>
    <row r="1" spans="1:9" ht="30" customHeight="1">
      <c r="A1" s="33" t="s">
        <v>30</v>
      </c>
      <c r="B1" s="33"/>
      <c r="C1" s="33"/>
      <c r="D1" s="33"/>
      <c r="E1" s="33"/>
      <c r="F1" s="33"/>
      <c r="H1" s="19"/>
      <c r="I1" s="19"/>
    </row>
    <row r="2" spans="1:7" ht="45" customHeight="1">
      <c r="A2" s="8" t="s">
        <v>23</v>
      </c>
      <c r="B2" s="10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</row>
    <row r="3" spans="1:9" ht="15">
      <c r="A3" s="1" t="s">
        <v>4</v>
      </c>
      <c r="B3" s="5">
        <v>98.65872396010118</v>
      </c>
      <c r="C3" s="4">
        <v>97.97127374354126</v>
      </c>
      <c r="D3" s="5">
        <f>B3-100</f>
        <v>-1.3412760398988155</v>
      </c>
      <c r="E3" s="5">
        <f>C3-100</f>
        <v>-2.0287262564587394</v>
      </c>
      <c r="F3" s="5">
        <f>ABS(D3)</f>
        <v>1.3412760398988155</v>
      </c>
      <c r="G3" s="5">
        <f>ABS(E3)</f>
        <v>2.0287262564587394</v>
      </c>
      <c r="H3" s="5">
        <f>+C3-B3</f>
        <v>-0.6874502165599239</v>
      </c>
      <c r="I3" s="5">
        <f>ABS(H3)</f>
        <v>0.6874502165599239</v>
      </c>
    </row>
    <row r="4" spans="1:13" ht="15">
      <c r="A4" s="1" t="s">
        <v>5</v>
      </c>
      <c r="B4" s="5">
        <v>101.90716515965497</v>
      </c>
      <c r="C4" s="4">
        <v>100.85765732720131</v>
      </c>
      <c r="D4" s="5">
        <f aca="true" t="shared" si="0" ref="D4:E50">B4-100</f>
        <v>1.9071651596549657</v>
      </c>
      <c r="E4" s="5">
        <f t="shared" si="0"/>
        <v>0.8576573272013093</v>
      </c>
      <c r="F4" s="5">
        <f aca="true" t="shared" si="1" ref="F4:G99">ABS(D4)</f>
        <v>1.9071651596549657</v>
      </c>
      <c r="G4" s="5">
        <f t="shared" si="1"/>
        <v>0.8576573272013093</v>
      </c>
      <c r="H4" s="5">
        <f aca="true" t="shared" si="2" ref="H4:H50">+C4-B4</f>
        <v>-1.0495078324536564</v>
      </c>
      <c r="I4" s="5">
        <f aca="true" t="shared" si="3" ref="I4:I50">ABS(H4)</f>
        <v>1.0495078324536564</v>
      </c>
      <c r="L4" t="s">
        <v>0</v>
      </c>
      <c r="M4" s="5">
        <f>AVERAGE($I$3:$I$98)</f>
        <v>0.4759651260547007</v>
      </c>
    </row>
    <row r="5" spans="1:13" ht="15">
      <c r="A5" s="1" t="s">
        <v>6</v>
      </c>
      <c r="B5" s="5">
        <v>95.27778027174209</v>
      </c>
      <c r="C5" s="4">
        <v>94.80675101524952</v>
      </c>
      <c r="D5" s="5">
        <f t="shared" si="0"/>
        <v>-4.722219728257912</v>
      </c>
      <c r="E5" s="5">
        <f t="shared" si="0"/>
        <v>-5.193248984750483</v>
      </c>
      <c r="F5" s="5">
        <f t="shared" si="1"/>
        <v>4.722219728257912</v>
      </c>
      <c r="G5" s="5">
        <f t="shared" si="1"/>
        <v>5.193248984750483</v>
      </c>
      <c r="H5" s="5">
        <f t="shared" si="2"/>
        <v>-0.4710292564925709</v>
      </c>
      <c r="I5" s="5">
        <f t="shared" si="3"/>
        <v>0.4710292564925709</v>
      </c>
      <c r="L5" t="s">
        <v>1</v>
      </c>
      <c r="M5" s="5">
        <f>SUM(I3:I98)/SUM(G3:G98)</f>
        <v>0.06432500765766838</v>
      </c>
    </row>
    <row r="6" spans="1:13" ht="15">
      <c r="A6" s="1" t="s">
        <v>7</v>
      </c>
      <c r="B6" s="5">
        <v>98.66851665028207</v>
      </c>
      <c r="C6" s="4">
        <v>98.48354305941437</v>
      </c>
      <c r="D6" s="5">
        <f t="shared" si="0"/>
        <v>-1.331483349717928</v>
      </c>
      <c r="E6" s="5">
        <f t="shared" si="0"/>
        <v>-1.516456940585627</v>
      </c>
      <c r="F6" s="5">
        <f t="shared" si="1"/>
        <v>1.331483349717928</v>
      </c>
      <c r="G6" s="5">
        <f t="shared" si="1"/>
        <v>1.516456940585627</v>
      </c>
      <c r="H6" s="5">
        <f t="shared" si="2"/>
        <v>-0.18497359086769904</v>
      </c>
      <c r="I6" s="5">
        <f t="shared" si="3"/>
        <v>0.18497359086769904</v>
      </c>
      <c r="L6" t="s">
        <v>2</v>
      </c>
      <c r="M6" s="5">
        <f>AVERAGE($H$3:$H$98)</f>
        <v>-0.128534489086</v>
      </c>
    </row>
    <row r="7" spans="1:13" ht="15">
      <c r="A7" s="1" t="s">
        <v>8</v>
      </c>
      <c r="B7" s="5">
        <v>105.21834694625842</v>
      </c>
      <c r="C7" s="4">
        <v>105.1260543356103</v>
      </c>
      <c r="D7" s="5">
        <f t="shared" si="0"/>
        <v>5.218346946258421</v>
      </c>
      <c r="E7" s="5">
        <f t="shared" si="0"/>
        <v>5.126054335610306</v>
      </c>
      <c r="F7" s="5">
        <f t="shared" si="1"/>
        <v>5.218346946258421</v>
      </c>
      <c r="G7" s="5">
        <f t="shared" si="1"/>
        <v>5.126054335610306</v>
      </c>
      <c r="H7" s="5">
        <f t="shared" si="2"/>
        <v>-0.09229261064811567</v>
      </c>
      <c r="I7" s="5">
        <f t="shared" si="3"/>
        <v>0.09229261064811567</v>
      </c>
      <c r="L7" t="s">
        <v>3</v>
      </c>
      <c r="M7" s="5">
        <f>MAX(I3:I98)</f>
        <v>6.020740459766529</v>
      </c>
    </row>
    <row r="8" spans="1:9" ht="15">
      <c r="A8" s="2" t="s">
        <v>9</v>
      </c>
      <c r="B8" s="5">
        <v>95.94139303869206</v>
      </c>
      <c r="C8" s="4">
        <v>96.25038329758388</v>
      </c>
      <c r="D8" s="5">
        <f t="shared" si="0"/>
        <v>-4.0586069613079445</v>
      </c>
      <c r="E8" s="5">
        <f t="shared" si="0"/>
        <v>-3.7496167024161196</v>
      </c>
      <c r="F8" s="5">
        <f t="shared" si="1"/>
        <v>4.0586069613079445</v>
      </c>
      <c r="G8" s="5">
        <f t="shared" si="1"/>
        <v>3.7496167024161196</v>
      </c>
      <c r="H8" s="5">
        <f t="shared" si="2"/>
        <v>0.30899025889182496</v>
      </c>
      <c r="I8" s="5">
        <f t="shared" si="3"/>
        <v>0.30899025889182496</v>
      </c>
    </row>
    <row r="9" spans="1:9" ht="15">
      <c r="A9" s="1" t="s">
        <v>10</v>
      </c>
      <c r="B9" s="5">
        <v>94.2331049742537</v>
      </c>
      <c r="C9" s="4">
        <v>94.22384032999861</v>
      </c>
      <c r="D9" s="5">
        <f t="shared" si="0"/>
        <v>-5.766895025746294</v>
      </c>
      <c r="E9" s="5">
        <f t="shared" si="0"/>
        <v>-5.776159670001391</v>
      </c>
      <c r="F9" s="5">
        <f t="shared" si="1"/>
        <v>5.766895025746294</v>
      </c>
      <c r="G9" s="5">
        <f t="shared" si="1"/>
        <v>5.776159670001391</v>
      </c>
      <c r="H9" s="5">
        <f t="shared" si="2"/>
        <v>-0.00926464425509721</v>
      </c>
      <c r="I9" s="5">
        <f t="shared" si="3"/>
        <v>0.00926464425509721</v>
      </c>
    </row>
    <row r="10" spans="1:9" ht="15">
      <c r="A10" s="1" t="s">
        <v>11</v>
      </c>
      <c r="B10" s="5">
        <v>105.84833957886246</v>
      </c>
      <c r="C10" s="4">
        <v>105.70070954891379</v>
      </c>
      <c r="D10" s="5">
        <f t="shared" si="0"/>
        <v>5.848339578862465</v>
      </c>
      <c r="E10" s="5">
        <f t="shared" si="0"/>
        <v>5.7007095489137924</v>
      </c>
      <c r="F10" s="5">
        <f t="shared" si="1"/>
        <v>5.848339578862465</v>
      </c>
      <c r="G10" s="5">
        <f t="shared" si="1"/>
        <v>5.7007095489137924</v>
      </c>
      <c r="H10" s="5">
        <f t="shared" si="2"/>
        <v>-0.14763002994867236</v>
      </c>
      <c r="I10" s="5">
        <f t="shared" si="3"/>
        <v>0.14763002994867236</v>
      </c>
    </row>
    <row r="11" spans="1:9" ht="15">
      <c r="A11" s="1" t="s">
        <v>12</v>
      </c>
      <c r="B11" s="5">
        <v>94.99987000467016</v>
      </c>
      <c r="C11" s="4">
        <v>95.14351063216309</v>
      </c>
      <c r="D11" s="5">
        <f t="shared" si="0"/>
        <v>-5.000129995329843</v>
      </c>
      <c r="E11" s="5">
        <f t="shared" si="0"/>
        <v>-4.8564893678369145</v>
      </c>
      <c r="F11" s="5">
        <f t="shared" si="1"/>
        <v>5.000129995329843</v>
      </c>
      <c r="G11" s="5">
        <f t="shared" si="1"/>
        <v>4.8564893678369145</v>
      </c>
      <c r="H11" s="5">
        <f t="shared" si="2"/>
        <v>0.14364062749292827</v>
      </c>
      <c r="I11" s="5">
        <f t="shared" si="3"/>
        <v>0.14364062749292827</v>
      </c>
    </row>
    <row r="12" spans="1:9" ht="15">
      <c r="A12" s="1" t="s">
        <v>13</v>
      </c>
      <c r="B12" s="5">
        <v>93.5218589253026</v>
      </c>
      <c r="C12" s="4">
        <v>93.39437845259788</v>
      </c>
      <c r="D12" s="5">
        <f t="shared" si="0"/>
        <v>-6.478141074697405</v>
      </c>
      <c r="E12" s="5">
        <f t="shared" si="0"/>
        <v>-6.605621547402123</v>
      </c>
      <c r="F12" s="5">
        <f t="shared" si="1"/>
        <v>6.478141074697405</v>
      </c>
      <c r="G12" s="5">
        <f t="shared" si="1"/>
        <v>6.605621547402123</v>
      </c>
      <c r="H12" s="5">
        <f t="shared" si="2"/>
        <v>-0.1274804727047183</v>
      </c>
      <c r="I12" s="5">
        <f t="shared" si="3"/>
        <v>0.1274804727047183</v>
      </c>
    </row>
    <row r="13" spans="1:9" ht="15">
      <c r="A13" s="1" t="s">
        <v>14</v>
      </c>
      <c r="B13" s="5">
        <v>101.72276557347746</v>
      </c>
      <c r="C13" s="4">
        <v>102.2702409961958</v>
      </c>
      <c r="D13" s="5">
        <f t="shared" si="0"/>
        <v>1.72276557347746</v>
      </c>
      <c r="E13" s="5">
        <f t="shared" si="0"/>
        <v>2.2702409961957954</v>
      </c>
      <c r="F13" s="5">
        <f t="shared" si="1"/>
        <v>1.72276557347746</v>
      </c>
      <c r="G13" s="5">
        <f t="shared" si="1"/>
        <v>2.2702409961957954</v>
      </c>
      <c r="H13" s="5">
        <f t="shared" si="2"/>
        <v>0.5474754227183354</v>
      </c>
      <c r="I13" s="5">
        <f t="shared" si="3"/>
        <v>0.5474754227183354</v>
      </c>
    </row>
    <row r="14" spans="1:15" ht="15.75" thickBot="1">
      <c r="A14" s="3" t="s">
        <v>15</v>
      </c>
      <c r="B14" s="7">
        <v>103.89411052243831</v>
      </c>
      <c r="C14" s="9">
        <v>104.12569521356636</v>
      </c>
      <c r="D14" s="7">
        <f t="shared" si="0"/>
        <v>3.894110522438311</v>
      </c>
      <c r="E14" s="7">
        <f t="shared" si="0"/>
        <v>4.12569521356636</v>
      </c>
      <c r="F14" s="7">
        <f t="shared" si="1"/>
        <v>3.894110522438311</v>
      </c>
      <c r="G14" s="7">
        <f t="shared" si="1"/>
        <v>4.12569521356636</v>
      </c>
      <c r="H14" s="7">
        <f t="shared" si="2"/>
        <v>0.2315846911280488</v>
      </c>
      <c r="I14" s="7">
        <f t="shared" si="3"/>
        <v>0.2315846911280488</v>
      </c>
      <c r="O14" s="17"/>
    </row>
    <row r="15" spans="1:15" ht="15">
      <c r="A15" s="1" t="s">
        <v>16</v>
      </c>
      <c r="B15" s="5">
        <v>107.56222070749268</v>
      </c>
      <c r="C15" s="4">
        <v>109.97557197800201</v>
      </c>
      <c r="D15" s="5">
        <f t="shared" si="0"/>
        <v>7.562220707492685</v>
      </c>
      <c r="E15" s="5">
        <f t="shared" si="0"/>
        <v>9.975571978002009</v>
      </c>
      <c r="F15" s="5">
        <f t="shared" si="1"/>
        <v>7.562220707492685</v>
      </c>
      <c r="G15" s="5">
        <f t="shared" si="1"/>
        <v>9.975571978002009</v>
      </c>
      <c r="H15" s="5">
        <f t="shared" si="2"/>
        <v>2.413351270509324</v>
      </c>
      <c r="I15" s="5">
        <f t="shared" si="3"/>
        <v>2.413351270509324</v>
      </c>
      <c r="O15" s="17"/>
    </row>
    <row r="16" spans="1:15" ht="15">
      <c r="A16" s="1" t="s">
        <v>5</v>
      </c>
      <c r="B16" s="5">
        <v>98.93332989111316</v>
      </c>
      <c r="C16" s="4">
        <v>99.17445153225279</v>
      </c>
      <c r="D16" s="5">
        <f t="shared" si="0"/>
        <v>-1.0666701088868393</v>
      </c>
      <c r="E16" s="5">
        <f t="shared" si="0"/>
        <v>-0.8255484677472111</v>
      </c>
      <c r="F16" s="5">
        <f t="shared" si="1"/>
        <v>1.0666701088868393</v>
      </c>
      <c r="G16" s="5">
        <f t="shared" si="1"/>
        <v>0.8255484677472111</v>
      </c>
      <c r="H16" s="5">
        <f t="shared" si="2"/>
        <v>0.2411216411396282</v>
      </c>
      <c r="I16" s="5">
        <f t="shared" si="3"/>
        <v>0.2411216411396282</v>
      </c>
      <c r="O16" s="17"/>
    </row>
    <row r="17" spans="1:15" ht="15">
      <c r="A17" s="1" t="s">
        <v>6</v>
      </c>
      <c r="B17" s="5">
        <v>105.74301333144717</v>
      </c>
      <c r="C17" s="4">
        <v>105.42269897961533</v>
      </c>
      <c r="D17" s="5">
        <f t="shared" si="0"/>
        <v>5.743013331447173</v>
      </c>
      <c r="E17" s="5">
        <f t="shared" si="0"/>
        <v>5.422698979615333</v>
      </c>
      <c r="F17" s="5">
        <f t="shared" si="1"/>
        <v>5.743013331447173</v>
      </c>
      <c r="G17" s="5">
        <f t="shared" si="1"/>
        <v>5.422698979615333</v>
      </c>
      <c r="H17" s="5">
        <f t="shared" si="2"/>
        <v>-0.32031435183183987</v>
      </c>
      <c r="I17" s="5">
        <f t="shared" si="3"/>
        <v>0.32031435183183987</v>
      </c>
      <c r="O17" s="17"/>
    </row>
    <row r="18" spans="1:15" ht="15">
      <c r="A18" s="1" t="s">
        <v>7</v>
      </c>
      <c r="B18" s="5">
        <v>100.11862121800146</v>
      </c>
      <c r="C18" s="4">
        <v>99.75596477941147</v>
      </c>
      <c r="D18" s="5">
        <f t="shared" si="0"/>
        <v>0.11862121800146497</v>
      </c>
      <c r="E18" s="5">
        <f t="shared" si="0"/>
        <v>-0.244035220588529</v>
      </c>
      <c r="F18" s="5">
        <f t="shared" si="1"/>
        <v>0.11862121800146497</v>
      </c>
      <c r="G18" s="5">
        <f t="shared" si="1"/>
        <v>0.244035220588529</v>
      </c>
      <c r="H18" s="5">
        <f t="shared" si="2"/>
        <v>-0.36265643858999397</v>
      </c>
      <c r="I18" s="5">
        <f t="shared" si="3"/>
        <v>0.36265643858999397</v>
      </c>
      <c r="O18" s="17"/>
    </row>
    <row r="19" spans="1:15" ht="15">
      <c r="A19" s="1" t="s">
        <v>8</v>
      </c>
      <c r="B19" s="5">
        <v>105.44852254909773</v>
      </c>
      <c r="C19" s="4">
        <v>105.37618802005677</v>
      </c>
      <c r="D19" s="5">
        <f t="shared" si="0"/>
        <v>5.448522549097731</v>
      </c>
      <c r="E19" s="5">
        <f t="shared" si="0"/>
        <v>5.376188020056773</v>
      </c>
      <c r="F19" s="5">
        <f t="shared" si="1"/>
        <v>5.448522549097731</v>
      </c>
      <c r="G19" s="5">
        <f t="shared" si="1"/>
        <v>5.376188020056773</v>
      </c>
      <c r="H19" s="5">
        <f t="shared" si="2"/>
        <v>-0.07233452904095827</v>
      </c>
      <c r="I19" s="5">
        <f t="shared" si="3"/>
        <v>0.07233452904095827</v>
      </c>
      <c r="O19" s="17"/>
    </row>
    <row r="20" spans="1:15" ht="15">
      <c r="A20" s="2" t="s">
        <v>9</v>
      </c>
      <c r="B20" s="5">
        <v>102.58683304979992</v>
      </c>
      <c r="C20" s="4">
        <v>102.4317004531847</v>
      </c>
      <c r="D20" s="5">
        <f t="shared" si="0"/>
        <v>2.586833049799921</v>
      </c>
      <c r="E20" s="5">
        <f t="shared" si="0"/>
        <v>2.4317004531847033</v>
      </c>
      <c r="F20" s="5">
        <f t="shared" si="1"/>
        <v>2.586833049799921</v>
      </c>
      <c r="G20" s="5">
        <f t="shared" si="1"/>
        <v>2.4317004531847033</v>
      </c>
      <c r="H20" s="5">
        <f t="shared" si="2"/>
        <v>-0.15513259661521772</v>
      </c>
      <c r="I20" s="5">
        <f t="shared" si="3"/>
        <v>0.15513259661521772</v>
      </c>
      <c r="O20" s="17"/>
    </row>
    <row r="21" spans="1:15" ht="15">
      <c r="A21" s="1" t="s">
        <v>10</v>
      </c>
      <c r="B21" s="5">
        <v>102.17483851665483</v>
      </c>
      <c r="C21" s="4">
        <v>102.09570829070147</v>
      </c>
      <c r="D21" s="5">
        <f t="shared" si="0"/>
        <v>2.1748385166548303</v>
      </c>
      <c r="E21" s="5">
        <f t="shared" si="0"/>
        <v>2.0957082907014666</v>
      </c>
      <c r="F21" s="5">
        <f t="shared" si="1"/>
        <v>2.1748385166548303</v>
      </c>
      <c r="G21" s="5">
        <f t="shared" si="1"/>
        <v>2.0957082907014666</v>
      </c>
      <c r="H21" s="5">
        <f t="shared" si="2"/>
        <v>-0.07913022595336372</v>
      </c>
      <c r="I21" s="5">
        <f t="shared" si="3"/>
        <v>0.07913022595336372</v>
      </c>
      <c r="O21" s="17"/>
    </row>
    <row r="22" spans="1:15" ht="15">
      <c r="A22" s="1" t="s">
        <v>11</v>
      </c>
      <c r="B22" s="5">
        <v>104.53028704561483</v>
      </c>
      <c r="C22" s="4">
        <v>104.19465799439148</v>
      </c>
      <c r="D22" s="5">
        <f t="shared" si="0"/>
        <v>4.530287045614827</v>
      </c>
      <c r="E22" s="5">
        <f t="shared" si="0"/>
        <v>4.194657994391477</v>
      </c>
      <c r="F22" s="5">
        <f t="shared" si="1"/>
        <v>4.530287045614827</v>
      </c>
      <c r="G22" s="5">
        <f t="shared" si="1"/>
        <v>4.194657994391477</v>
      </c>
      <c r="H22" s="5">
        <f t="shared" si="2"/>
        <v>-0.33562905122334996</v>
      </c>
      <c r="I22" s="5">
        <f t="shared" si="3"/>
        <v>0.33562905122334996</v>
      </c>
      <c r="O22" s="17"/>
    </row>
    <row r="23" spans="1:15" ht="15">
      <c r="A23" s="1" t="s">
        <v>12</v>
      </c>
      <c r="B23" s="5">
        <v>106.28462301683524</v>
      </c>
      <c r="C23" s="4">
        <v>105.70429820217662</v>
      </c>
      <c r="D23" s="5">
        <f t="shared" si="0"/>
        <v>6.284623016835241</v>
      </c>
      <c r="E23" s="5">
        <f t="shared" si="0"/>
        <v>5.704298202176616</v>
      </c>
      <c r="F23" s="5">
        <f t="shared" si="1"/>
        <v>6.284623016835241</v>
      </c>
      <c r="G23" s="5">
        <f t="shared" si="1"/>
        <v>5.704298202176616</v>
      </c>
      <c r="H23" s="5">
        <f t="shared" si="2"/>
        <v>-0.5803248146586242</v>
      </c>
      <c r="I23" s="5">
        <f t="shared" si="3"/>
        <v>0.5803248146586242</v>
      </c>
      <c r="O23" s="17"/>
    </row>
    <row r="24" spans="1:15" ht="15">
      <c r="A24" s="1" t="s">
        <v>13</v>
      </c>
      <c r="B24" s="5">
        <v>105.96300028192213</v>
      </c>
      <c r="C24" s="4">
        <v>105.57989496699037</v>
      </c>
      <c r="D24" s="5">
        <f t="shared" si="0"/>
        <v>5.963000281922135</v>
      </c>
      <c r="E24" s="5">
        <f t="shared" si="0"/>
        <v>5.579894966990366</v>
      </c>
      <c r="F24" s="5">
        <f t="shared" si="1"/>
        <v>5.963000281922135</v>
      </c>
      <c r="G24" s="5">
        <f t="shared" si="1"/>
        <v>5.579894966990366</v>
      </c>
      <c r="H24" s="5">
        <f t="shared" si="2"/>
        <v>-0.38310531493176825</v>
      </c>
      <c r="I24" s="5">
        <f t="shared" si="3"/>
        <v>0.38310531493176825</v>
      </c>
      <c r="O24" s="17"/>
    </row>
    <row r="25" spans="1:15" ht="15">
      <c r="A25" s="1" t="s">
        <v>14</v>
      </c>
      <c r="B25" s="5">
        <v>101.98824181220026</v>
      </c>
      <c r="C25" s="4">
        <v>101.58061309387824</v>
      </c>
      <c r="D25" s="5">
        <f t="shared" si="0"/>
        <v>1.9882418122002576</v>
      </c>
      <c r="E25" s="5">
        <f t="shared" si="0"/>
        <v>1.5806130938782417</v>
      </c>
      <c r="F25" s="5">
        <f t="shared" si="1"/>
        <v>1.9882418122002576</v>
      </c>
      <c r="G25" s="5">
        <f t="shared" si="1"/>
        <v>1.5806130938782417</v>
      </c>
      <c r="H25" s="5">
        <f t="shared" si="2"/>
        <v>-0.40762871832201597</v>
      </c>
      <c r="I25" s="5">
        <f t="shared" si="3"/>
        <v>0.40762871832201597</v>
      </c>
      <c r="O25" s="17"/>
    </row>
    <row r="26" spans="1:15" ht="15.75" thickBot="1">
      <c r="A26" s="3" t="s">
        <v>15</v>
      </c>
      <c r="B26" s="7">
        <v>99.28650550808435</v>
      </c>
      <c r="C26" s="9">
        <v>99.03918108730191</v>
      </c>
      <c r="D26" s="7">
        <f t="shared" si="0"/>
        <v>-0.7134944919156538</v>
      </c>
      <c r="E26" s="7">
        <f t="shared" si="0"/>
        <v>-0.9608189126980875</v>
      </c>
      <c r="F26" s="7">
        <f t="shared" si="1"/>
        <v>0.7134944919156538</v>
      </c>
      <c r="G26" s="7">
        <f t="shared" si="1"/>
        <v>0.9608189126980875</v>
      </c>
      <c r="H26" s="7">
        <f t="shared" si="2"/>
        <v>-0.24732442078243366</v>
      </c>
      <c r="I26" s="7">
        <f t="shared" si="3"/>
        <v>0.24732442078243366</v>
      </c>
      <c r="O26" s="17"/>
    </row>
    <row r="27" spans="1:15" ht="15">
      <c r="A27" s="1" t="s">
        <v>17</v>
      </c>
      <c r="B27" s="5">
        <v>100.36716330739048</v>
      </c>
      <c r="C27" s="4">
        <v>100.20599433805522</v>
      </c>
      <c r="D27" s="5">
        <f t="shared" si="0"/>
        <v>0.3671633073904843</v>
      </c>
      <c r="E27" s="5">
        <f t="shared" si="0"/>
        <v>0.20599433805521983</v>
      </c>
      <c r="F27" s="5">
        <f t="shared" si="1"/>
        <v>0.3671633073904843</v>
      </c>
      <c r="G27" s="5">
        <f t="shared" si="1"/>
        <v>0.20599433805521983</v>
      </c>
      <c r="H27" s="5">
        <f t="shared" si="2"/>
        <v>-0.16116896933526448</v>
      </c>
      <c r="I27" s="5">
        <f t="shared" si="3"/>
        <v>0.16116896933526448</v>
      </c>
      <c r="O27" s="17"/>
    </row>
    <row r="28" spans="1:15" ht="15">
      <c r="A28" s="1" t="s">
        <v>5</v>
      </c>
      <c r="B28" s="5">
        <v>109.8750593632448</v>
      </c>
      <c r="C28" s="4">
        <v>109.96920123653578</v>
      </c>
      <c r="D28" s="5">
        <f t="shared" si="0"/>
        <v>9.875059363244802</v>
      </c>
      <c r="E28" s="5">
        <f t="shared" si="0"/>
        <v>9.969201236535781</v>
      </c>
      <c r="F28" s="5">
        <f t="shared" si="1"/>
        <v>9.875059363244802</v>
      </c>
      <c r="G28" s="5">
        <f t="shared" si="1"/>
        <v>9.969201236535781</v>
      </c>
      <c r="H28" s="5">
        <f t="shared" si="2"/>
        <v>0.09414187329097956</v>
      </c>
      <c r="I28" s="5">
        <f t="shared" si="3"/>
        <v>0.09414187329097956</v>
      </c>
      <c r="O28" s="17"/>
    </row>
    <row r="29" spans="1:15" ht="15">
      <c r="A29" s="1" t="s">
        <v>6</v>
      </c>
      <c r="B29" s="5">
        <v>107.951870678338</v>
      </c>
      <c r="C29" s="4">
        <v>107.93621551667624</v>
      </c>
      <c r="D29" s="5">
        <f t="shared" si="0"/>
        <v>7.951870678337997</v>
      </c>
      <c r="E29" s="5">
        <f t="shared" si="0"/>
        <v>7.936215516676242</v>
      </c>
      <c r="F29" s="5">
        <f t="shared" si="1"/>
        <v>7.951870678337997</v>
      </c>
      <c r="G29" s="5">
        <f t="shared" si="1"/>
        <v>7.936215516676242</v>
      </c>
      <c r="H29" s="5">
        <f t="shared" si="2"/>
        <v>-0.015655161661754846</v>
      </c>
      <c r="I29" s="5">
        <f t="shared" si="3"/>
        <v>0.015655161661754846</v>
      </c>
      <c r="O29" s="17"/>
    </row>
    <row r="30" spans="1:15" ht="15">
      <c r="A30" s="1" t="s">
        <v>7</v>
      </c>
      <c r="B30" s="5">
        <v>105.91155996188061</v>
      </c>
      <c r="C30" s="4">
        <v>106.2130517200399</v>
      </c>
      <c r="D30" s="5">
        <f t="shared" si="0"/>
        <v>5.911559961880613</v>
      </c>
      <c r="E30" s="5">
        <f t="shared" si="0"/>
        <v>6.2130517200399</v>
      </c>
      <c r="F30" s="5">
        <f t="shared" si="1"/>
        <v>5.911559961880613</v>
      </c>
      <c r="G30" s="5">
        <f t="shared" si="1"/>
        <v>6.2130517200399</v>
      </c>
      <c r="H30" s="5">
        <f t="shared" si="2"/>
        <v>0.30149175815928686</v>
      </c>
      <c r="I30" s="5">
        <f t="shared" si="3"/>
        <v>0.30149175815928686</v>
      </c>
      <c r="O30" s="17"/>
    </row>
    <row r="31" spans="1:15" ht="15">
      <c r="A31" s="1" t="s">
        <v>8</v>
      </c>
      <c r="B31" s="5">
        <v>102.91428291373172</v>
      </c>
      <c r="C31" s="4">
        <v>102.89918761842416</v>
      </c>
      <c r="D31" s="5">
        <f t="shared" si="0"/>
        <v>2.914282913731725</v>
      </c>
      <c r="E31" s="5">
        <f t="shared" si="0"/>
        <v>2.8991876184241647</v>
      </c>
      <c r="F31" s="5">
        <f t="shared" si="1"/>
        <v>2.914282913731725</v>
      </c>
      <c r="G31" s="5">
        <f t="shared" si="1"/>
        <v>2.8991876184241647</v>
      </c>
      <c r="H31" s="5">
        <f t="shared" si="2"/>
        <v>-0.015095295307560264</v>
      </c>
      <c r="I31" s="5">
        <f t="shared" si="3"/>
        <v>0.015095295307560264</v>
      </c>
      <c r="O31" s="17"/>
    </row>
    <row r="32" spans="1:15" ht="15">
      <c r="A32" s="2" t="s">
        <v>9</v>
      </c>
      <c r="B32" s="5">
        <v>106.70661876211838</v>
      </c>
      <c r="C32" s="4">
        <v>106.41266883579866</v>
      </c>
      <c r="D32" s="5">
        <f t="shared" si="0"/>
        <v>6.7066187621183815</v>
      </c>
      <c r="E32" s="5">
        <f t="shared" si="0"/>
        <v>6.412668835798655</v>
      </c>
      <c r="F32" s="5">
        <f t="shared" si="1"/>
        <v>6.7066187621183815</v>
      </c>
      <c r="G32" s="5">
        <f t="shared" si="1"/>
        <v>6.412668835798655</v>
      </c>
      <c r="H32" s="5">
        <f t="shared" si="2"/>
        <v>-0.2939499263197263</v>
      </c>
      <c r="I32" s="5">
        <f t="shared" si="3"/>
        <v>0.2939499263197263</v>
      </c>
      <c r="O32" s="17"/>
    </row>
    <row r="33" spans="1:15" ht="15">
      <c r="A33" s="1" t="s">
        <v>10</v>
      </c>
      <c r="B33" s="5">
        <v>108.277992705875</v>
      </c>
      <c r="C33" s="4">
        <v>106.41048282585548</v>
      </c>
      <c r="D33" s="5">
        <f t="shared" si="0"/>
        <v>8.277992705874993</v>
      </c>
      <c r="E33" s="5">
        <f t="shared" si="0"/>
        <v>6.410482825855482</v>
      </c>
      <c r="F33" s="5">
        <f t="shared" si="1"/>
        <v>8.277992705874993</v>
      </c>
      <c r="G33" s="5">
        <f t="shared" si="1"/>
        <v>6.410482825855482</v>
      </c>
      <c r="H33" s="5">
        <f t="shared" si="2"/>
        <v>-1.8675098800195116</v>
      </c>
      <c r="I33" s="5">
        <f t="shared" si="3"/>
        <v>1.8675098800195116</v>
      </c>
      <c r="O33" s="17"/>
    </row>
    <row r="34" spans="1:15" ht="15">
      <c r="A34" s="1" t="s">
        <v>11</v>
      </c>
      <c r="B34" s="5">
        <v>107.43923674613511</v>
      </c>
      <c r="C34" s="4">
        <v>105.90950071555454</v>
      </c>
      <c r="D34" s="5">
        <f t="shared" si="0"/>
        <v>7.4392367461351085</v>
      </c>
      <c r="E34" s="5">
        <f t="shared" si="0"/>
        <v>5.909500715554543</v>
      </c>
      <c r="F34" s="5">
        <f t="shared" si="1"/>
        <v>7.4392367461351085</v>
      </c>
      <c r="G34" s="5">
        <f t="shared" si="1"/>
        <v>5.909500715554543</v>
      </c>
      <c r="H34" s="5">
        <f t="shared" si="2"/>
        <v>-1.5297360305805654</v>
      </c>
      <c r="I34" s="5">
        <f t="shared" si="3"/>
        <v>1.5297360305805654</v>
      </c>
      <c r="O34" s="17"/>
    </row>
    <row r="35" spans="1:15" ht="15">
      <c r="A35" s="1" t="s">
        <v>12</v>
      </c>
      <c r="B35" s="5">
        <v>104.4567386880838</v>
      </c>
      <c r="C35" s="4">
        <v>102.56526033868568</v>
      </c>
      <c r="D35" s="5">
        <f t="shared" si="0"/>
        <v>4.456738688083803</v>
      </c>
      <c r="E35" s="5">
        <f t="shared" si="0"/>
        <v>2.5652603386856754</v>
      </c>
      <c r="F35" s="5">
        <f t="shared" si="1"/>
        <v>4.456738688083803</v>
      </c>
      <c r="G35" s="5">
        <f t="shared" si="1"/>
        <v>2.5652603386856754</v>
      </c>
      <c r="H35" s="5">
        <f t="shared" si="2"/>
        <v>-1.8914783493981275</v>
      </c>
      <c r="I35" s="5">
        <f t="shared" si="3"/>
        <v>1.8914783493981275</v>
      </c>
      <c r="O35" s="17"/>
    </row>
    <row r="36" spans="1:15" ht="15">
      <c r="A36" s="1" t="s">
        <v>13</v>
      </c>
      <c r="B36" s="5">
        <v>111.75415014293111</v>
      </c>
      <c r="C36" s="4">
        <v>110.05173549933748</v>
      </c>
      <c r="D36" s="5">
        <f t="shared" si="0"/>
        <v>11.75415014293111</v>
      </c>
      <c r="E36" s="5">
        <f t="shared" si="0"/>
        <v>10.051735499337482</v>
      </c>
      <c r="F36" s="5">
        <f t="shared" si="1"/>
        <v>11.75415014293111</v>
      </c>
      <c r="G36" s="5">
        <f t="shared" si="1"/>
        <v>10.051735499337482</v>
      </c>
      <c r="H36" s="5">
        <f t="shared" si="2"/>
        <v>-1.7024146435936274</v>
      </c>
      <c r="I36" s="5">
        <f t="shared" si="3"/>
        <v>1.7024146435936274</v>
      </c>
      <c r="O36" s="17"/>
    </row>
    <row r="37" spans="1:15" ht="15">
      <c r="A37" s="1" t="s">
        <v>14</v>
      </c>
      <c r="B37" s="5">
        <v>106.71479784571378</v>
      </c>
      <c r="C37" s="4">
        <v>105.76859623855026</v>
      </c>
      <c r="D37" s="5">
        <f t="shared" si="0"/>
        <v>6.714797845713775</v>
      </c>
      <c r="E37" s="5">
        <f t="shared" si="0"/>
        <v>5.768596238550259</v>
      </c>
      <c r="F37" s="5">
        <f t="shared" si="1"/>
        <v>6.714797845713775</v>
      </c>
      <c r="G37" s="5">
        <f t="shared" si="1"/>
        <v>5.768596238550259</v>
      </c>
      <c r="H37" s="5">
        <f t="shared" si="2"/>
        <v>-0.9462016071635162</v>
      </c>
      <c r="I37" s="5">
        <f t="shared" si="3"/>
        <v>0.9462016071635162</v>
      </c>
      <c r="O37" s="17"/>
    </row>
    <row r="38" spans="1:15" ht="15.75" thickBot="1">
      <c r="A38" s="3" t="s">
        <v>15</v>
      </c>
      <c r="B38" s="7">
        <v>107.19802564619289</v>
      </c>
      <c r="C38" s="9">
        <v>106.88167184698717</v>
      </c>
      <c r="D38" s="7">
        <f t="shared" si="0"/>
        <v>7.198025646192889</v>
      </c>
      <c r="E38" s="7">
        <f t="shared" si="0"/>
        <v>6.8816718469871745</v>
      </c>
      <c r="F38" s="7">
        <f t="shared" si="1"/>
        <v>7.198025646192889</v>
      </c>
      <c r="G38" s="7">
        <f t="shared" si="1"/>
        <v>6.8816718469871745</v>
      </c>
      <c r="H38" s="7">
        <f t="shared" si="2"/>
        <v>-0.3163537992057144</v>
      </c>
      <c r="I38" s="7">
        <f t="shared" si="3"/>
        <v>0.3163537992057144</v>
      </c>
      <c r="O38" s="17"/>
    </row>
    <row r="39" spans="1:15" ht="15">
      <c r="A39" s="1" t="s">
        <v>18</v>
      </c>
      <c r="B39" s="15">
        <v>108.69978461315159</v>
      </c>
      <c r="C39" s="16">
        <v>108.39674116299169</v>
      </c>
      <c r="D39" s="15">
        <f t="shared" si="0"/>
        <v>8.699784613151593</v>
      </c>
      <c r="E39" s="15">
        <f t="shared" si="0"/>
        <v>8.396741162991688</v>
      </c>
      <c r="F39" s="15">
        <f t="shared" si="1"/>
        <v>8.699784613151593</v>
      </c>
      <c r="G39" s="15">
        <f t="shared" si="1"/>
        <v>8.396741162991688</v>
      </c>
      <c r="H39" s="15">
        <f t="shared" si="2"/>
        <v>-0.30304345015990464</v>
      </c>
      <c r="I39" s="15">
        <f t="shared" si="3"/>
        <v>0.30304345015990464</v>
      </c>
      <c r="O39" s="17"/>
    </row>
    <row r="40" spans="1:15" ht="15">
      <c r="A40" s="1" t="s">
        <v>5</v>
      </c>
      <c r="B40" s="15">
        <v>103.79881257830125</v>
      </c>
      <c r="C40" s="16">
        <v>103.97719205319767</v>
      </c>
      <c r="D40" s="15">
        <f t="shared" si="0"/>
        <v>3.798812578301252</v>
      </c>
      <c r="E40" s="15">
        <f t="shared" si="0"/>
        <v>3.977192053197669</v>
      </c>
      <c r="F40" s="15">
        <f t="shared" si="1"/>
        <v>3.798812578301252</v>
      </c>
      <c r="G40" s="15">
        <f t="shared" si="1"/>
        <v>3.977192053197669</v>
      </c>
      <c r="H40" s="15">
        <f t="shared" si="2"/>
        <v>0.17837947489641692</v>
      </c>
      <c r="I40" s="15">
        <f t="shared" si="3"/>
        <v>0.17837947489641692</v>
      </c>
      <c r="O40" s="17"/>
    </row>
    <row r="41" spans="1:15" ht="15">
      <c r="A41" s="1" t="s">
        <v>6</v>
      </c>
      <c r="B41" s="15">
        <v>102.38510012755428</v>
      </c>
      <c r="C41" s="16">
        <v>102.3911786178582</v>
      </c>
      <c r="D41" s="15">
        <f t="shared" si="0"/>
        <v>2.3851001275542814</v>
      </c>
      <c r="E41" s="15">
        <f t="shared" si="0"/>
        <v>2.391178617858202</v>
      </c>
      <c r="F41" s="15">
        <f t="shared" si="1"/>
        <v>2.3851001275542814</v>
      </c>
      <c r="G41" s="15">
        <f t="shared" si="1"/>
        <v>2.391178617858202</v>
      </c>
      <c r="H41" s="15">
        <f t="shared" si="2"/>
        <v>0.006078490303920603</v>
      </c>
      <c r="I41" s="15">
        <f t="shared" si="3"/>
        <v>0.006078490303920603</v>
      </c>
      <c r="O41" s="17"/>
    </row>
    <row r="42" spans="1:15" ht="15">
      <c r="A42" s="1" t="s">
        <v>7</v>
      </c>
      <c r="B42" s="15">
        <v>110.45926423941724</v>
      </c>
      <c r="C42" s="16">
        <v>110.17618092327606</v>
      </c>
      <c r="D42" s="15">
        <f t="shared" si="0"/>
        <v>10.459264239417237</v>
      </c>
      <c r="E42" s="15">
        <f t="shared" si="0"/>
        <v>10.176180923276064</v>
      </c>
      <c r="F42" s="15">
        <f t="shared" si="1"/>
        <v>10.459264239417237</v>
      </c>
      <c r="G42" s="15">
        <f t="shared" si="1"/>
        <v>10.176180923276064</v>
      </c>
      <c r="H42" s="15">
        <f t="shared" si="2"/>
        <v>-0.2830833161411732</v>
      </c>
      <c r="I42" s="15">
        <f t="shared" si="3"/>
        <v>0.2830833161411732</v>
      </c>
      <c r="O42" s="17"/>
    </row>
    <row r="43" spans="1:15" ht="15">
      <c r="A43" s="1" t="s">
        <v>8</v>
      </c>
      <c r="B43" s="15">
        <v>109.20056296308103</v>
      </c>
      <c r="C43" s="16">
        <v>109.39927947545776</v>
      </c>
      <c r="D43" s="15">
        <f t="shared" si="0"/>
        <v>9.200562963081026</v>
      </c>
      <c r="E43" s="15">
        <f t="shared" si="0"/>
        <v>9.39927947545776</v>
      </c>
      <c r="F43" s="15">
        <f t="shared" si="1"/>
        <v>9.200562963081026</v>
      </c>
      <c r="G43" s="15">
        <f t="shared" si="1"/>
        <v>9.39927947545776</v>
      </c>
      <c r="H43" s="15">
        <f t="shared" si="2"/>
        <v>0.19871651237673404</v>
      </c>
      <c r="I43" s="15">
        <f t="shared" si="3"/>
        <v>0.19871651237673404</v>
      </c>
      <c r="O43" s="17"/>
    </row>
    <row r="44" spans="1:15" ht="15">
      <c r="A44" s="2" t="s">
        <v>9</v>
      </c>
      <c r="B44" s="15">
        <v>102.61169142037676</v>
      </c>
      <c r="C44" s="16">
        <v>102.14469004322595</v>
      </c>
      <c r="D44" s="15">
        <f t="shared" si="0"/>
        <v>2.611691420376758</v>
      </c>
      <c r="E44" s="15">
        <f t="shared" si="0"/>
        <v>2.1446900432259497</v>
      </c>
      <c r="F44" s="15">
        <f t="shared" si="1"/>
        <v>2.611691420376758</v>
      </c>
      <c r="G44" s="15">
        <f t="shared" si="1"/>
        <v>2.1446900432259497</v>
      </c>
      <c r="H44" s="15">
        <f t="shared" si="2"/>
        <v>-0.46700137715080814</v>
      </c>
      <c r="I44" s="15">
        <f t="shared" si="3"/>
        <v>0.46700137715080814</v>
      </c>
      <c r="O44" s="17"/>
    </row>
    <row r="45" spans="1:15" ht="15">
      <c r="A45" s="1" t="s">
        <v>10</v>
      </c>
      <c r="B45" s="15">
        <v>114.26403432574293</v>
      </c>
      <c r="C45" s="16">
        <v>114.03714027559144</v>
      </c>
      <c r="D45" s="15">
        <f t="shared" si="0"/>
        <v>14.264034325742927</v>
      </c>
      <c r="E45" s="15">
        <f t="shared" si="0"/>
        <v>14.03714027559144</v>
      </c>
      <c r="F45" s="15">
        <f t="shared" si="1"/>
        <v>14.264034325742927</v>
      </c>
      <c r="G45" s="15">
        <f t="shared" si="1"/>
        <v>14.03714027559144</v>
      </c>
      <c r="H45" s="15">
        <f t="shared" si="2"/>
        <v>-0.22689405015148623</v>
      </c>
      <c r="I45" s="15">
        <f t="shared" si="3"/>
        <v>0.22689405015148623</v>
      </c>
      <c r="O45" s="17"/>
    </row>
    <row r="46" spans="1:15" ht="15">
      <c r="A46" s="1" t="s">
        <v>11</v>
      </c>
      <c r="B46" s="15">
        <v>98.65545120032317</v>
      </c>
      <c r="C46" s="16">
        <v>98.30961101977135</v>
      </c>
      <c r="D46" s="15">
        <f t="shared" si="0"/>
        <v>-1.3445487996768293</v>
      </c>
      <c r="E46" s="15">
        <f t="shared" si="0"/>
        <v>-1.6903889802286471</v>
      </c>
      <c r="F46" s="15">
        <f t="shared" si="1"/>
        <v>1.3445487996768293</v>
      </c>
      <c r="G46" s="15">
        <f t="shared" si="1"/>
        <v>1.6903889802286471</v>
      </c>
      <c r="H46" s="15">
        <f t="shared" si="2"/>
        <v>-0.34584018055181787</v>
      </c>
      <c r="I46" s="15">
        <f t="shared" si="3"/>
        <v>0.34584018055181787</v>
      </c>
      <c r="O46" s="17"/>
    </row>
    <row r="47" spans="1:15" ht="15">
      <c r="A47" s="1" t="s">
        <v>12</v>
      </c>
      <c r="B47" s="15">
        <v>107.02787906180757</v>
      </c>
      <c r="C47" s="16">
        <v>107.28386444344322</v>
      </c>
      <c r="D47" s="15">
        <f t="shared" si="0"/>
        <v>7.0278790618075675</v>
      </c>
      <c r="E47" s="15">
        <f t="shared" si="0"/>
        <v>7.283864443443221</v>
      </c>
      <c r="F47" s="15">
        <f t="shared" si="1"/>
        <v>7.0278790618075675</v>
      </c>
      <c r="G47" s="15">
        <f t="shared" si="1"/>
        <v>7.283864443443221</v>
      </c>
      <c r="H47" s="15">
        <f t="shared" si="2"/>
        <v>0.25598538163565365</v>
      </c>
      <c r="I47" s="15">
        <f t="shared" si="3"/>
        <v>0.25598538163565365</v>
      </c>
      <c r="O47" s="17"/>
    </row>
    <row r="48" spans="1:15" ht="15">
      <c r="A48" s="1" t="s">
        <v>13</v>
      </c>
      <c r="B48" s="15">
        <v>104.06318068938496</v>
      </c>
      <c r="C48" s="16">
        <v>103.88155256241691</v>
      </c>
      <c r="D48" s="15">
        <f t="shared" si="0"/>
        <v>4.063180689384964</v>
      </c>
      <c r="E48" s="15">
        <f t="shared" si="0"/>
        <v>3.881552562416914</v>
      </c>
      <c r="F48" s="15">
        <f t="shared" si="1"/>
        <v>4.063180689384964</v>
      </c>
      <c r="G48" s="15">
        <f t="shared" si="1"/>
        <v>3.881552562416914</v>
      </c>
      <c r="H48" s="15">
        <f t="shared" si="2"/>
        <v>-0.1816281269680502</v>
      </c>
      <c r="I48" s="15">
        <f t="shared" si="3"/>
        <v>0.1816281269680502</v>
      </c>
      <c r="O48" s="17"/>
    </row>
    <row r="49" spans="1:15" ht="15">
      <c r="A49" s="1" t="s">
        <v>14</v>
      </c>
      <c r="B49" s="15">
        <v>101.70099629630585</v>
      </c>
      <c r="C49" s="16">
        <v>100.69266324119211</v>
      </c>
      <c r="D49" s="15">
        <f t="shared" si="0"/>
        <v>1.7009962963058456</v>
      </c>
      <c r="E49" s="15">
        <f t="shared" si="0"/>
        <v>0.6926632411921076</v>
      </c>
      <c r="F49" s="15">
        <f t="shared" si="1"/>
        <v>1.7009962963058456</v>
      </c>
      <c r="G49" s="15">
        <f t="shared" si="1"/>
        <v>0.6926632411921076</v>
      </c>
      <c r="H49" s="15">
        <f t="shared" si="2"/>
        <v>-1.008333055113738</v>
      </c>
      <c r="I49" s="15">
        <f t="shared" si="3"/>
        <v>1.008333055113738</v>
      </c>
      <c r="O49" s="17"/>
    </row>
    <row r="50" spans="1:15" ht="15.75" thickBot="1">
      <c r="A50" s="3" t="s">
        <v>15</v>
      </c>
      <c r="B50" s="7">
        <v>101.55486296431744</v>
      </c>
      <c r="C50" s="9">
        <v>101.68037529892831</v>
      </c>
      <c r="D50" s="7">
        <f t="shared" si="0"/>
        <v>1.5548629643174365</v>
      </c>
      <c r="E50" s="7">
        <f t="shared" si="0"/>
        <v>1.6803752989283112</v>
      </c>
      <c r="F50" s="7">
        <f t="shared" si="1"/>
        <v>1.5548629643174365</v>
      </c>
      <c r="G50" s="7">
        <f t="shared" si="1"/>
        <v>1.6803752989283112</v>
      </c>
      <c r="H50" s="7">
        <f t="shared" si="2"/>
        <v>0.12551233461087463</v>
      </c>
      <c r="I50" s="7">
        <f t="shared" si="3"/>
        <v>0.12551233461087463</v>
      </c>
      <c r="O50" s="17"/>
    </row>
    <row r="51" spans="1:15" ht="15">
      <c r="A51" s="1" t="s">
        <v>19</v>
      </c>
      <c r="B51" s="15">
        <v>95.50235061660892</v>
      </c>
      <c r="C51" s="16">
        <v>96.63024031381096</v>
      </c>
      <c r="D51" s="15">
        <f aca="true" t="shared" si="4" ref="D51:D98">B51-100</f>
        <v>-4.497649383391078</v>
      </c>
      <c r="E51" s="15">
        <f aca="true" t="shared" si="5" ref="E51:E98">C51-100</f>
        <v>-3.3697596861890418</v>
      </c>
      <c r="F51" s="15">
        <f aca="true" t="shared" si="6" ref="F51:F98">ABS(D51)</f>
        <v>4.497649383391078</v>
      </c>
      <c r="G51" s="15">
        <f aca="true" t="shared" si="7" ref="G51:G98">ABS(E51)</f>
        <v>3.3697596861890418</v>
      </c>
      <c r="H51" s="15">
        <f aca="true" t="shared" si="8" ref="H51:H98">+C51-B51</f>
        <v>1.1278896972020362</v>
      </c>
      <c r="I51" s="15">
        <f aca="true" t="shared" si="9" ref="I51:I98">ABS(H51)</f>
        <v>1.1278896972020362</v>
      </c>
      <c r="L51" s="5"/>
      <c r="O51" s="17"/>
    </row>
    <row r="52" spans="1:15" ht="15">
      <c r="A52" s="1" t="s">
        <v>5</v>
      </c>
      <c r="B52" s="15">
        <v>99.45263540546307</v>
      </c>
      <c r="C52" s="16">
        <v>99.79875102452284</v>
      </c>
      <c r="D52" s="15">
        <f t="shared" si="4"/>
        <v>-0.5473645945369299</v>
      </c>
      <c r="E52" s="15">
        <f t="shared" si="5"/>
        <v>-0.20124897547715648</v>
      </c>
      <c r="F52" s="15">
        <f t="shared" si="6"/>
        <v>0.5473645945369299</v>
      </c>
      <c r="G52" s="15">
        <f t="shared" si="7"/>
        <v>0.20124897547715648</v>
      </c>
      <c r="H52" s="15">
        <f t="shared" si="8"/>
        <v>0.3461156190597734</v>
      </c>
      <c r="I52" s="15">
        <f t="shared" si="9"/>
        <v>0.3461156190597734</v>
      </c>
      <c r="L52" s="5"/>
      <c r="O52" s="17"/>
    </row>
    <row r="53" spans="1:15" ht="15">
      <c r="A53" s="1" t="s">
        <v>6</v>
      </c>
      <c r="B53" s="15">
        <v>99.16545746884796</v>
      </c>
      <c r="C53" s="16">
        <v>99.79366552767605</v>
      </c>
      <c r="D53" s="15">
        <f t="shared" si="4"/>
        <v>-0.8345425311520387</v>
      </c>
      <c r="E53" s="15">
        <f t="shared" si="5"/>
        <v>-0.2063344723239453</v>
      </c>
      <c r="F53" s="15">
        <f t="shared" si="6"/>
        <v>0.8345425311520387</v>
      </c>
      <c r="G53" s="15">
        <f t="shared" si="7"/>
        <v>0.2063344723239453</v>
      </c>
      <c r="H53" s="15">
        <f t="shared" si="8"/>
        <v>0.6282080588280934</v>
      </c>
      <c r="I53" s="15">
        <f t="shared" si="9"/>
        <v>0.6282080588280934</v>
      </c>
      <c r="L53" s="5"/>
      <c r="O53" s="17"/>
    </row>
    <row r="54" spans="1:15" ht="15">
      <c r="A54" s="1" t="s">
        <v>7</v>
      </c>
      <c r="B54" s="15">
        <v>81.37692296009101</v>
      </c>
      <c r="C54" s="16">
        <v>81.82865986192922</v>
      </c>
      <c r="D54" s="15">
        <f t="shared" si="4"/>
        <v>-18.623077039908992</v>
      </c>
      <c r="E54" s="15">
        <f t="shared" si="5"/>
        <v>-18.171340138070775</v>
      </c>
      <c r="F54" s="15">
        <f t="shared" si="6"/>
        <v>18.623077039908992</v>
      </c>
      <c r="G54" s="15">
        <f t="shared" si="7"/>
        <v>18.171340138070775</v>
      </c>
      <c r="H54" s="15">
        <f t="shared" si="8"/>
        <v>0.4517369018382169</v>
      </c>
      <c r="I54" s="15">
        <f t="shared" si="9"/>
        <v>0.4517369018382169</v>
      </c>
      <c r="L54" s="5"/>
      <c r="O54" s="17"/>
    </row>
    <row r="55" spans="1:15" ht="15">
      <c r="A55" s="1" t="s">
        <v>8</v>
      </c>
      <c r="B55" s="15">
        <v>80.33788507153892</v>
      </c>
      <c r="C55" s="16">
        <v>80.99670549236309</v>
      </c>
      <c r="D55" s="15">
        <f t="shared" si="4"/>
        <v>-19.66211492846108</v>
      </c>
      <c r="E55" s="15">
        <f t="shared" si="5"/>
        <v>-19.00329450763691</v>
      </c>
      <c r="F55" s="15">
        <f t="shared" si="6"/>
        <v>19.66211492846108</v>
      </c>
      <c r="G55" s="15">
        <f t="shared" si="7"/>
        <v>19.00329450763691</v>
      </c>
      <c r="H55" s="15">
        <f t="shared" si="8"/>
        <v>0.6588204208241706</v>
      </c>
      <c r="I55" s="15">
        <f t="shared" si="9"/>
        <v>0.6588204208241706</v>
      </c>
      <c r="L55" s="5"/>
      <c r="O55" s="17"/>
    </row>
    <row r="56" spans="1:15" ht="15">
      <c r="A56" s="2" t="s">
        <v>9</v>
      </c>
      <c r="B56" s="15">
        <v>92.72499412250744</v>
      </c>
      <c r="C56" s="16">
        <v>92.67880711591832</v>
      </c>
      <c r="D56" s="15">
        <f t="shared" si="4"/>
        <v>-7.275005877492561</v>
      </c>
      <c r="E56" s="15">
        <f t="shared" si="5"/>
        <v>-7.3211928840816825</v>
      </c>
      <c r="F56" s="15">
        <f t="shared" si="6"/>
        <v>7.275005877492561</v>
      </c>
      <c r="G56" s="15">
        <f t="shared" si="7"/>
        <v>7.3211928840816825</v>
      </c>
      <c r="H56" s="15">
        <f t="shared" si="8"/>
        <v>-0.04618700658912189</v>
      </c>
      <c r="I56" s="15">
        <f t="shared" si="9"/>
        <v>0.04618700658912189</v>
      </c>
      <c r="L56" s="5"/>
      <c r="O56" s="17"/>
    </row>
    <row r="57" spans="1:15" ht="15">
      <c r="A57" s="1" t="s">
        <v>10</v>
      </c>
      <c r="B57" s="15">
        <v>91.68165520764174</v>
      </c>
      <c r="C57" s="16">
        <v>91.7977142183828</v>
      </c>
      <c r="D57" s="15">
        <f t="shared" si="4"/>
        <v>-8.31834479235826</v>
      </c>
      <c r="E57" s="15">
        <f t="shared" si="5"/>
        <v>-8.202285781617206</v>
      </c>
      <c r="F57" s="15">
        <f t="shared" si="6"/>
        <v>8.31834479235826</v>
      </c>
      <c r="G57" s="15">
        <f t="shared" si="7"/>
        <v>8.202285781617206</v>
      </c>
      <c r="H57" s="15">
        <f t="shared" si="8"/>
        <v>0.11605901074105418</v>
      </c>
      <c r="I57" s="15">
        <f t="shared" si="9"/>
        <v>0.11605901074105418</v>
      </c>
      <c r="L57" s="5"/>
      <c r="O57" s="17"/>
    </row>
    <row r="58" spans="1:15" ht="15">
      <c r="A58" s="1" t="s">
        <v>11</v>
      </c>
      <c r="B58" s="15">
        <v>95.57295442303591</v>
      </c>
      <c r="C58" s="16">
        <v>95.55108737438982</v>
      </c>
      <c r="D58" s="15">
        <f t="shared" si="4"/>
        <v>-4.42704557696409</v>
      </c>
      <c r="E58" s="15">
        <f t="shared" si="5"/>
        <v>-4.448912625610177</v>
      </c>
      <c r="F58" s="15">
        <f t="shared" si="6"/>
        <v>4.42704557696409</v>
      </c>
      <c r="G58" s="15">
        <f t="shared" si="7"/>
        <v>4.448912625610177</v>
      </c>
      <c r="H58" s="15">
        <f t="shared" si="8"/>
        <v>-0.021867048646086573</v>
      </c>
      <c r="I58" s="15">
        <f t="shared" si="9"/>
        <v>0.021867048646086573</v>
      </c>
      <c r="L58" s="5"/>
      <c r="O58" s="17"/>
    </row>
    <row r="59" spans="1:15" ht="15">
      <c r="A59" s="1" t="s">
        <v>12</v>
      </c>
      <c r="B59" s="15">
        <v>99.9390183883717</v>
      </c>
      <c r="C59" s="16">
        <v>100.1750897862989</v>
      </c>
      <c r="D59" s="15">
        <f t="shared" si="4"/>
        <v>-0.060981611628307064</v>
      </c>
      <c r="E59" s="15">
        <f t="shared" si="5"/>
        <v>0.17508978629889782</v>
      </c>
      <c r="F59" s="15">
        <f t="shared" si="6"/>
        <v>0.060981611628307064</v>
      </c>
      <c r="G59" s="15">
        <f t="shared" si="7"/>
        <v>0.17508978629889782</v>
      </c>
      <c r="H59" s="15">
        <f t="shared" si="8"/>
        <v>0.23607139792720488</v>
      </c>
      <c r="I59" s="15">
        <f t="shared" si="9"/>
        <v>0.23607139792720488</v>
      </c>
      <c r="L59" s="5"/>
      <c r="O59" s="17"/>
    </row>
    <row r="60" spans="1:15" ht="15">
      <c r="A60" s="1" t="s">
        <v>13</v>
      </c>
      <c r="B60" s="15">
        <v>96.90537413961562</v>
      </c>
      <c r="C60" s="16">
        <v>96.73066720873163</v>
      </c>
      <c r="D60" s="15">
        <f t="shared" si="4"/>
        <v>-3.094625860384383</v>
      </c>
      <c r="E60" s="15">
        <f t="shared" si="5"/>
        <v>-3.2693327912683685</v>
      </c>
      <c r="F60" s="15">
        <f t="shared" si="6"/>
        <v>3.094625860384383</v>
      </c>
      <c r="G60" s="15">
        <f t="shared" si="7"/>
        <v>3.2693327912683685</v>
      </c>
      <c r="H60" s="15">
        <f t="shared" si="8"/>
        <v>-0.17470693088398548</v>
      </c>
      <c r="I60" s="15">
        <f t="shared" si="9"/>
        <v>0.17470693088398548</v>
      </c>
      <c r="L60" s="5"/>
      <c r="O60" s="17"/>
    </row>
    <row r="61" spans="1:15" ht="15">
      <c r="A61" s="1" t="s">
        <v>14</v>
      </c>
      <c r="B61" s="15">
        <v>101.14242263604847</v>
      </c>
      <c r="C61" s="16">
        <v>101.12433012421131</v>
      </c>
      <c r="D61" s="15">
        <f t="shared" si="4"/>
        <v>1.1424226360484653</v>
      </c>
      <c r="E61" s="15">
        <f t="shared" si="5"/>
        <v>1.124330124211312</v>
      </c>
      <c r="F61" s="15">
        <f t="shared" si="6"/>
        <v>1.1424226360484653</v>
      </c>
      <c r="G61" s="15">
        <f t="shared" si="7"/>
        <v>1.124330124211312</v>
      </c>
      <c r="H61" s="15">
        <f t="shared" si="8"/>
        <v>-0.018092511837153324</v>
      </c>
      <c r="I61" s="15">
        <f t="shared" si="9"/>
        <v>0.018092511837153324</v>
      </c>
      <c r="L61" s="5"/>
      <c r="O61" s="17"/>
    </row>
    <row r="62" spans="1:15" ht="15.75" thickBot="1">
      <c r="A62" s="3" t="s">
        <v>15</v>
      </c>
      <c r="B62" s="7">
        <v>98.77824888024752</v>
      </c>
      <c r="C62" s="9">
        <v>99.88847849323648</v>
      </c>
      <c r="D62" s="7">
        <f t="shared" si="4"/>
        <v>-1.2217511197524829</v>
      </c>
      <c r="E62" s="7">
        <f t="shared" si="5"/>
        <v>-0.11152150676352335</v>
      </c>
      <c r="F62" s="7">
        <f t="shared" si="6"/>
        <v>1.2217511197524829</v>
      </c>
      <c r="G62" s="7">
        <f t="shared" si="7"/>
        <v>0.11152150676352335</v>
      </c>
      <c r="H62" s="7">
        <f t="shared" si="8"/>
        <v>1.1102296129889595</v>
      </c>
      <c r="I62" s="7">
        <f t="shared" si="9"/>
        <v>1.1102296129889595</v>
      </c>
      <c r="J62" s="17"/>
      <c r="L62" s="5"/>
      <c r="O62" s="17"/>
    </row>
    <row r="63" spans="1:15" ht="15">
      <c r="A63" s="1" t="s">
        <v>20</v>
      </c>
      <c r="B63" s="28">
        <v>96.29476997517888</v>
      </c>
      <c r="C63" s="16">
        <v>96.18692019401648</v>
      </c>
      <c r="D63" s="15">
        <f t="shared" si="4"/>
        <v>-3.7052300248211196</v>
      </c>
      <c r="E63" s="15">
        <f t="shared" si="5"/>
        <v>-3.81307980598352</v>
      </c>
      <c r="F63" s="15">
        <f t="shared" si="6"/>
        <v>3.7052300248211196</v>
      </c>
      <c r="G63" s="15">
        <f t="shared" si="7"/>
        <v>3.81307980598352</v>
      </c>
      <c r="H63" s="15">
        <f t="shared" si="8"/>
        <v>-0.1078497811624004</v>
      </c>
      <c r="I63" s="15">
        <f t="shared" si="9"/>
        <v>0.1078497811624004</v>
      </c>
      <c r="L63" s="24"/>
      <c r="O63" s="17"/>
    </row>
    <row r="64" spans="1:15" ht="15">
      <c r="A64" s="1" t="s">
        <v>5</v>
      </c>
      <c r="B64" s="28">
        <v>102.57744790829648</v>
      </c>
      <c r="C64" s="16">
        <v>102.37624862941266</v>
      </c>
      <c r="D64" s="15">
        <f t="shared" si="4"/>
        <v>2.5774479082964774</v>
      </c>
      <c r="E64" s="15">
        <f t="shared" si="5"/>
        <v>2.3762486294126575</v>
      </c>
      <c r="F64" s="15">
        <f t="shared" si="6"/>
        <v>2.5774479082964774</v>
      </c>
      <c r="G64" s="15">
        <f t="shared" si="7"/>
        <v>2.3762486294126575</v>
      </c>
      <c r="H64" s="15">
        <f t="shared" si="8"/>
        <v>-0.20119927888381994</v>
      </c>
      <c r="I64" s="15">
        <f t="shared" si="9"/>
        <v>0.20119927888381994</v>
      </c>
      <c r="L64" s="24"/>
      <c r="O64" s="17"/>
    </row>
    <row r="65" spans="1:15" ht="15">
      <c r="A65" s="1" t="s">
        <v>6</v>
      </c>
      <c r="B65" s="28">
        <v>110.55084569905596</v>
      </c>
      <c r="C65" s="16">
        <v>110.46043038076098</v>
      </c>
      <c r="D65" s="15">
        <f t="shared" si="4"/>
        <v>10.550845699055955</v>
      </c>
      <c r="E65" s="15">
        <f t="shared" si="5"/>
        <v>10.460430380760982</v>
      </c>
      <c r="F65" s="15">
        <f t="shared" si="6"/>
        <v>10.550845699055955</v>
      </c>
      <c r="G65" s="15">
        <f t="shared" si="7"/>
        <v>10.460430380760982</v>
      </c>
      <c r="H65" s="15">
        <f t="shared" si="8"/>
        <v>-0.09041531829497274</v>
      </c>
      <c r="I65" s="15">
        <f t="shared" si="9"/>
        <v>0.09041531829497274</v>
      </c>
      <c r="L65" s="24"/>
      <c r="O65" s="17"/>
    </row>
    <row r="66" spans="1:15" ht="15">
      <c r="A66" s="1" t="s">
        <v>7</v>
      </c>
      <c r="B66" s="28">
        <v>124.47953533486775</v>
      </c>
      <c r="C66" s="16">
        <v>124.13352187820954</v>
      </c>
      <c r="D66" s="15">
        <f t="shared" si="4"/>
        <v>24.479535334867748</v>
      </c>
      <c r="E66" s="15">
        <f t="shared" si="5"/>
        <v>24.133521878209535</v>
      </c>
      <c r="F66" s="15">
        <f t="shared" si="6"/>
        <v>24.479535334867748</v>
      </c>
      <c r="G66" s="15">
        <f t="shared" si="7"/>
        <v>24.133521878209535</v>
      </c>
      <c r="H66" s="15">
        <f t="shared" si="8"/>
        <v>-0.3460134566582127</v>
      </c>
      <c r="I66" s="15">
        <f t="shared" si="9"/>
        <v>0.3460134566582127</v>
      </c>
      <c r="L66" s="24"/>
      <c r="O66" s="17"/>
    </row>
    <row r="67" spans="1:15" ht="15">
      <c r="A67" s="1" t="s">
        <v>8</v>
      </c>
      <c r="B67" s="28">
        <v>124.96090214014181</v>
      </c>
      <c r="C67" s="16">
        <v>124.25294904230499</v>
      </c>
      <c r="D67" s="15">
        <f t="shared" si="4"/>
        <v>24.960902140141812</v>
      </c>
      <c r="E67" s="15">
        <f t="shared" si="5"/>
        <v>24.25294904230499</v>
      </c>
      <c r="F67" s="15">
        <f t="shared" si="6"/>
        <v>24.960902140141812</v>
      </c>
      <c r="G67" s="15">
        <f t="shared" si="7"/>
        <v>24.25294904230499</v>
      </c>
      <c r="H67" s="15">
        <f t="shared" si="8"/>
        <v>-0.7079530978368211</v>
      </c>
      <c r="I67" s="15">
        <f t="shared" si="9"/>
        <v>0.7079530978368211</v>
      </c>
      <c r="L67" s="24"/>
      <c r="O67" s="17"/>
    </row>
    <row r="68" spans="1:15" ht="15">
      <c r="A68" s="2" t="s">
        <v>9</v>
      </c>
      <c r="B68" s="28">
        <v>124.1809377308329</v>
      </c>
      <c r="C68" s="16">
        <v>123.8883491348072</v>
      </c>
      <c r="D68" s="15">
        <f t="shared" si="4"/>
        <v>24.180937730832895</v>
      </c>
      <c r="E68" s="15">
        <f t="shared" si="5"/>
        <v>23.8883491348072</v>
      </c>
      <c r="F68" s="15">
        <f t="shared" si="6"/>
        <v>24.180937730832895</v>
      </c>
      <c r="G68" s="15">
        <f t="shared" si="7"/>
        <v>23.8883491348072</v>
      </c>
      <c r="H68" s="15">
        <f t="shared" si="8"/>
        <v>-0.29258859602569487</v>
      </c>
      <c r="I68" s="15">
        <f t="shared" si="9"/>
        <v>0.29258859602569487</v>
      </c>
      <c r="L68" s="24"/>
      <c r="O68" s="17"/>
    </row>
    <row r="69" spans="1:15" ht="15">
      <c r="A69" s="1" t="s">
        <v>10</v>
      </c>
      <c r="B69" s="28">
        <v>111.74046037601867</v>
      </c>
      <c r="C69" s="16">
        <v>111.67168346497533</v>
      </c>
      <c r="D69" s="15">
        <f t="shared" si="4"/>
        <v>11.740460376018675</v>
      </c>
      <c r="E69" s="15">
        <f t="shared" si="5"/>
        <v>11.671683464975331</v>
      </c>
      <c r="F69" s="15">
        <f t="shared" si="6"/>
        <v>11.740460376018675</v>
      </c>
      <c r="G69" s="15">
        <f t="shared" si="7"/>
        <v>11.671683464975331</v>
      </c>
      <c r="H69" s="15">
        <f t="shared" si="8"/>
        <v>-0.0687769110433436</v>
      </c>
      <c r="I69" s="15">
        <f t="shared" si="9"/>
        <v>0.0687769110433436</v>
      </c>
      <c r="L69" s="24"/>
      <c r="O69" s="17"/>
    </row>
    <row r="70" spans="1:15" ht="15">
      <c r="A70" s="1" t="s">
        <v>11</v>
      </c>
      <c r="B70" s="28">
        <v>115.80706787751373</v>
      </c>
      <c r="C70" s="16">
        <v>115.03066604887107</v>
      </c>
      <c r="D70" s="15">
        <f t="shared" si="4"/>
        <v>15.807067877513731</v>
      </c>
      <c r="E70" s="15">
        <f t="shared" si="5"/>
        <v>15.030666048871069</v>
      </c>
      <c r="F70" s="15">
        <f t="shared" si="6"/>
        <v>15.807067877513731</v>
      </c>
      <c r="G70" s="15">
        <f t="shared" si="7"/>
        <v>15.030666048871069</v>
      </c>
      <c r="H70" s="15">
        <f t="shared" si="8"/>
        <v>-0.7764018286426619</v>
      </c>
      <c r="I70" s="15">
        <f t="shared" si="9"/>
        <v>0.7764018286426619</v>
      </c>
      <c r="L70" s="24"/>
      <c r="O70" s="17"/>
    </row>
    <row r="71" spans="1:15" ht="15">
      <c r="A71" s="1" t="s">
        <v>12</v>
      </c>
      <c r="B71" s="28">
        <v>106.95618640674303</v>
      </c>
      <c r="C71" s="16">
        <v>106.32860790325486</v>
      </c>
      <c r="D71" s="15">
        <f t="shared" si="4"/>
        <v>6.956186406743029</v>
      </c>
      <c r="E71" s="15">
        <f t="shared" si="5"/>
        <v>6.328607903254863</v>
      </c>
      <c r="F71" s="15">
        <f t="shared" si="6"/>
        <v>6.956186406743029</v>
      </c>
      <c r="G71" s="15">
        <f t="shared" si="7"/>
        <v>6.328607903254863</v>
      </c>
      <c r="H71" s="15">
        <f t="shared" si="8"/>
        <v>-0.6275785034881665</v>
      </c>
      <c r="I71" s="15">
        <f t="shared" si="9"/>
        <v>0.6275785034881665</v>
      </c>
      <c r="L71" s="24"/>
      <c r="O71" s="17"/>
    </row>
    <row r="72" spans="1:15" ht="15">
      <c r="A72" s="1" t="s">
        <v>13</v>
      </c>
      <c r="B72" s="28">
        <v>108.32488391461703</v>
      </c>
      <c r="C72" s="16">
        <v>107.56022671937755</v>
      </c>
      <c r="D72" s="15">
        <f t="shared" si="4"/>
        <v>8.324883914617033</v>
      </c>
      <c r="E72" s="15">
        <f t="shared" si="5"/>
        <v>7.560226719377553</v>
      </c>
      <c r="F72" s="15">
        <f t="shared" si="6"/>
        <v>8.324883914617033</v>
      </c>
      <c r="G72" s="15">
        <f t="shared" si="7"/>
        <v>7.560226719377553</v>
      </c>
      <c r="H72" s="15">
        <f t="shared" si="8"/>
        <v>-0.7646571952394794</v>
      </c>
      <c r="I72" s="15">
        <f t="shared" si="9"/>
        <v>0.7646571952394794</v>
      </c>
      <c r="L72" s="24"/>
      <c r="O72" s="17"/>
    </row>
    <row r="73" spans="1:15" ht="15">
      <c r="A73" s="1" t="s">
        <v>14</v>
      </c>
      <c r="B73" s="28">
        <v>106.8900706654216</v>
      </c>
      <c r="C73" s="16">
        <v>106.65951982671753</v>
      </c>
      <c r="D73" s="15">
        <f t="shared" si="4"/>
        <v>6.890070665421604</v>
      </c>
      <c r="E73" s="15">
        <f t="shared" si="5"/>
        <v>6.659519826717528</v>
      </c>
      <c r="F73" s="15">
        <f t="shared" si="6"/>
        <v>6.890070665421604</v>
      </c>
      <c r="G73" s="15">
        <f t="shared" si="7"/>
        <v>6.659519826717528</v>
      </c>
      <c r="H73" s="15">
        <f t="shared" si="8"/>
        <v>-0.230550838704076</v>
      </c>
      <c r="I73" s="15">
        <f t="shared" si="9"/>
        <v>0.230550838704076</v>
      </c>
      <c r="L73" s="24"/>
      <c r="O73" s="17"/>
    </row>
    <row r="74" spans="1:15" ht="15.75" thickBot="1">
      <c r="A74" s="3" t="s">
        <v>15</v>
      </c>
      <c r="B74" s="29">
        <v>110.93072501360668</v>
      </c>
      <c r="C74" s="9">
        <v>110.5957547657413</v>
      </c>
      <c r="D74" s="7">
        <f t="shared" si="4"/>
        <v>10.930725013606676</v>
      </c>
      <c r="E74" s="7">
        <f t="shared" si="5"/>
        <v>10.595754765741304</v>
      </c>
      <c r="F74" s="7">
        <f t="shared" si="6"/>
        <v>10.930725013606676</v>
      </c>
      <c r="G74" s="7">
        <f t="shared" si="7"/>
        <v>10.595754765741304</v>
      </c>
      <c r="H74" s="7">
        <f t="shared" si="8"/>
        <v>-0.3349702478653711</v>
      </c>
      <c r="I74" s="7">
        <f t="shared" si="9"/>
        <v>0.3349702478653711</v>
      </c>
      <c r="L74" s="24"/>
      <c r="O74" s="17"/>
    </row>
    <row r="75" spans="1:15" ht="15">
      <c r="A75" s="1" t="s">
        <v>21</v>
      </c>
      <c r="B75" s="28">
        <v>113.09653674381217</v>
      </c>
      <c r="C75" s="30">
        <v>107.07579628404564</v>
      </c>
      <c r="D75" s="15">
        <f t="shared" si="4"/>
        <v>13.096536743812166</v>
      </c>
      <c r="E75" s="15">
        <f t="shared" si="5"/>
        <v>7.075796284045637</v>
      </c>
      <c r="F75" s="15">
        <f t="shared" si="6"/>
        <v>13.096536743812166</v>
      </c>
      <c r="G75" s="15">
        <f t="shared" si="7"/>
        <v>7.075796284045637</v>
      </c>
      <c r="H75" s="15">
        <f t="shared" si="8"/>
        <v>-6.020740459766529</v>
      </c>
      <c r="I75" s="15">
        <f t="shared" si="9"/>
        <v>6.020740459766529</v>
      </c>
      <c r="L75" s="24"/>
      <c r="O75" s="17"/>
    </row>
    <row r="76" spans="1:15" ht="15">
      <c r="A76" s="1" t="s">
        <v>5</v>
      </c>
      <c r="B76" s="28">
        <v>104.00179090742657</v>
      </c>
      <c r="C76" s="30">
        <v>104.72474489303613</v>
      </c>
      <c r="D76" s="15">
        <f t="shared" si="4"/>
        <v>4.001790907426567</v>
      </c>
      <c r="E76" s="15">
        <f t="shared" si="5"/>
        <v>4.7247448930361315</v>
      </c>
      <c r="F76" s="15">
        <f t="shared" si="6"/>
        <v>4.001790907426567</v>
      </c>
      <c r="G76" s="15">
        <f t="shared" si="7"/>
        <v>4.7247448930361315</v>
      </c>
      <c r="H76" s="15">
        <f t="shared" si="8"/>
        <v>0.7229539856095641</v>
      </c>
      <c r="I76" s="15">
        <f t="shared" si="9"/>
        <v>0.7229539856095641</v>
      </c>
      <c r="L76" s="24"/>
      <c r="O76" s="17"/>
    </row>
    <row r="77" spans="1:15" ht="15">
      <c r="A77" s="1" t="s">
        <v>6</v>
      </c>
      <c r="B77" s="28">
        <v>111.81009282766567</v>
      </c>
      <c r="C77" s="30">
        <v>112.07775968267228</v>
      </c>
      <c r="D77" s="15">
        <f t="shared" si="4"/>
        <v>11.81009282766567</v>
      </c>
      <c r="E77" s="15">
        <f t="shared" si="5"/>
        <v>12.07775968267228</v>
      </c>
      <c r="F77" s="15">
        <f t="shared" si="6"/>
        <v>11.81009282766567</v>
      </c>
      <c r="G77" s="15">
        <f t="shared" si="7"/>
        <v>12.07775968267228</v>
      </c>
      <c r="H77" s="15">
        <f t="shared" si="8"/>
        <v>0.2676668550066097</v>
      </c>
      <c r="I77" s="15">
        <f t="shared" si="9"/>
        <v>0.2676668550066097</v>
      </c>
      <c r="L77" s="24"/>
      <c r="O77" s="17"/>
    </row>
    <row r="78" spans="1:15" ht="15">
      <c r="A78" s="1" t="s">
        <v>7</v>
      </c>
      <c r="B78" s="28">
        <v>113.29375455176438</v>
      </c>
      <c r="C78" s="30">
        <v>114.04947697593278</v>
      </c>
      <c r="D78" s="15">
        <f t="shared" si="4"/>
        <v>13.29375455176438</v>
      </c>
      <c r="E78" s="15">
        <f t="shared" si="5"/>
        <v>14.049476975932777</v>
      </c>
      <c r="F78" s="15">
        <f t="shared" si="6"/>
        <v>13.29375455176438</v>
      </c>
      <c r="G78" s="15">
        <f t="shared" si="7"/>
        <v>14.049476975932777</v>
      </c>
      <c r="H78" s="15">
        <f t="shared" si="8"/>
        <v>0.7557224241683969</v>
      </c>
      <c r="I78" s="15">
        <f t="shared" si="9"/>
        <v>0.7557224241683969</v>
      </c>
      <c r="L78" s="24"/>
      <c r="O78" s="17"/>
    </row>
    <row r="79" spans="1:15" ht="15">
      <c r="A79" s="1" t="s">
        <v>8</v>
      </c>
      <c r="B79" s="28">
        <v>109.48328785828724</v>
      </c>
      <c r="C79" s="30">
        <v>110.37013986644078</v>
      </c>
      <c r="D79" s="15">
        <f t="shared" si="4"/>
        <v>9.483287858287241</v>
      </c>
      <c r="E79" s="15">
        <f t="shared" si="5"/>
        <v>10.37013986644078</v>
      </c>
      <c r="F79" s="15">
        <f t="shared" si="6"/>
        <v>9.483287858287241</v>
      </c>
      <c r="G79" s="15">
        <f t="shared" si="7"/>
        <v>10.37013986644078</v>
      </c>
      <c r="H79" s="15">
        <f t="shared" si="8"/>
        <v>0.8868520081535394</v>
      </c>
      <c r="I79" s="15">
        <f t="shared" si="9"/>
        <v>0.8868520081535394</v>
      </c>
      <c r="L79" s="24"/>
      <c r="O79" s="17"/>
    </row>
    <row r="80" spans="1:15" ht="15">
      <c r="A80" s="2" t="s">
        <v>9</v>
      </c>
      <c r="B80" s="28">
        <v>107.06557113964502</v>
      </c>
      <c r="C80" s="30">
        <v>106.46597909148865</v>
      </c>
      <c r="D80" s="15">
        <f t="shared" si="4"/>
        <v>7.065571139645016</v>
      </c>
      <c r="E80" s="15">
        <f t="shared" si="5"/>
        <v>6.465979091488649</v>
      </c>
      <c r="F80" s="15">
        <f t="shared" si="6"/>
        <v>7.065571139645016</v>
      </c>
      <c r="G80" s="15">
        <f t="shared" si="7"/>
        <v>6.465979091488649</v>
      </c>
      <c r="H80" s="15">
        <f t="shared" si="8"/>
        <v>-0.5995920481563672</v>
      </c>
      <c r="I80" s="15">
        <f t="shared" si="9"/>
        <v>0.5995920481563672</v>
      </c>
      <c r="L80" s="24"/>
      <c r="O80" s="17"/>
    </row>
    <row r="81" spans="1:15" ht="15">
      <c r="A81" s="1" t="s">
        <v>10</v>
      </c>
      <c r="B81" s="28">
        <v>103.34662510762442</v>
      </c>
      <c r="C81" s="30">
        <v>103.18033368169566</v>
      </c>
      <c r="D81" s="15">
        <f t="shared" si="4"/>
        <v>3.346625107624419</v>
      </c>
      <c r="E81" s="15">
        <f t="shared" si="5"/>
        <v>3.1803336816956573</v>
      </c>
      <c r="F81" s="15">
        <f t="shared" si="6"/>
        <v>3.346625107624419</v>
      </c>
      <c r="G81" s="15">
        <f t="shared" si="7"/>
        <v>3.1803336816956573</v>
      </c>
      <c r="H81" s="15">
        <f t="shared" si="8"/>
        <v>-0.16629142592876178</v>
      </c>
      <c r="I81" s="15">
        <f t="shared" si="9"/>
        <v>0.16629142592876178</v>
      </c>
      <c r="L81" s="24"/>
      <c r="O81" s="17"/>
    </row>
    <row r="82" spans="1:15" ht="15">
      <c r="A82" s="1" t="s">
        <v>11</v>
      </c>
      <c r="B82" s="28">
        <v>108.00249871480676</v>
      </c>
      <c r="C82" s="30">
        <v>108.50624598824048</v>
      </c>
      <c r="D82" s="15">
        <f t="shared" si="4"/>
        <v>8.002498714806762</v>
      </c>
      <c r="E82" s="15">
        <f t="shared" si="5"/>
        <v>8.50624598824048</v>
      </c>
      <c r="F82" s="15">
        <f t="shared" si="6"/>
        <v>8.002498714806762</v>
      </c>
      <c r="G82" s="15">
        <f t="shared" si="7"/>
        <v>8.50624598824048</v>
      </c>
      <c r="H82" s="15">
        <f t="shared" si="8"/>
        <v>0.5037472734337172</v>
      </c>
      <c r="I82" s="15">
        <f t="shared" si="9"/>
        <v>0.5037472734337172</v>
      </c>
      <c r="L82" s="24"/>
      <c r="O82" s="17"/>
    </row>
    <row r="83" spans="1:15" ht="15">
      <c r="A83" s="1" t="s">
        <v>12</v>
      </c>
      <c r="B83" s="28">
        <v>105.8386930123238</v>
      </c>
      <c r="C83" s="30">
        <v>106.29325500700344</v>
      </c>
      <c r="D83" s="15">
        <f t="shared" si="4"/>
        <v>5.838693012323802</v>
      </c>
      <c r="E83" s="15">
        <f t="shared" si="5"/>
        <v>6.293255007003438</v>
      </c>
      <c r="F83" s="15">
        <f t="shared" si="6"/>
        <v>5.838693012323802</v>
      </c>
      <c r="G83" s="15">
        <f t="shared" si="7"/>
        <v>6.293255007003438</v>
      </c>
      <c r="H83" s="15">
        <f t="shared" si="8"/>
        <v>0.4545619946796364</v>
      </c>
      <c r="I83" s="15">
        <f t="shared" si="9"/>
        <v>0.4545619946796364</v>
      </c>
      <c r="L83" s="24"/>
      <c r="O83" s="17"/>
    </row>
    <row r="84" spans="1:15" ht="15">
      <c r="A84" s="1" t="s">
        <v>13</v>
      </c>
      <c r="B84" s="28">
        <v>96.65872072069236</v>
      </c>
      <c r="C84" s="30">
        <v>96.97305141338141</v>
      </c>
      <c r="D84" s="15">
        <f t="shared" si="4"/>
        <v>-3.341279279307642</v>
      </c>
      <c r="E84" s="15">
        <f t="shared" si="5"/>
        <v>-3.0269485866185875</v>
      </c>
      <c r="F84" s="15">
        <f t="shared" si="6"/>
        <v>3.341279279307642</v>
      </c>
      <c r="G84" s="15">
        <f t="shared" si="7"/>
        <v>3.0269485866185875</v>
      </c>
      <c r="H84" s="15">
        <f t="shared" si="8"/>
        <v>0.31433069268905456</v>
      </c>
      <c r="I84" s="15">
        <f t="shared" si="9"/>
        <v>0.31433069268905456</v>
      </c>
      <c r="L84" s="24"/>
      <c r="O84" s="17"/>
    </row>
    <row r="85" spans="1:15" ht="15">
      <c r="A85" s="1" t="s">
        <v>14</v>
      </c>
      <c r="B85" s="28">
        <v>103.18248654433164</v>
      </c>
      <c r="C85" s="30">
        <v>103.5308310822517</v>
      </c>
      <c r="D85" s="15">
        <f t="shared" si="4"/>
        <v>3.1824865443316384</v>
      </c>
      <c r="E85" s="15">
        <f t="shared" si="5"/>
        <v>3.5308310822516944</v>
      </c>
      <c r="F85" s="15">
        <f t="shared" si="6"/>
        <v>3.1824865443316384</v>
      </c>
      <c r="G85" s="15">
        <f t="shared" si="7"/>
        <v>3.5308310822516944</v>
      </c>
      <c r="H85" s="15">
        <f t="shared" si="8"/>
        <v>0.34834453792005604</v>
      </c>
      <c r="I85" s="15">
        <f t="shared" si="9"/>
        <v>0.34834453792005604</v>
      </c>
      <c r="L85" s="24"/>
      <c r="O85" s="17"/>
    </row>
    <row r="86" spans="1:15" ht="15.75" thickBot="1">
      <c r="A86" s="3" t="s">
        <v>15</v>
      </c>
      <c r="B86" s="29">
        <v>86.17161477475098</v>
      </c>
      <c r="C86" s="31">
        <v>86.92960336728322</v>
      </c>
      <c r="D86" s="7">
        <f t="shared" si="4"/>
        <v>-13.828385225249022</v>
      </c>
      <c r="E86" s="7">
        <f t="shared" si="5"/>
        <v>-13.070396632716779</v>
      </c>
      <c r="F86" s="7">
        <f t="shared" si="6"/>
        <v>13.828385225249022</v>
      </c>
      <c r="G86" s="7">
        <f t="shared" si="7"/>
        <v>13.070396632716779</v>
      </c>
      <c r="H86" s="7">
        <f t="shared" si="8"/>
        <v>0.7579885925322429</v>
      </c>
      <c r="I86" s="7">
        <f t="shared" si="9"/>
        <v>0.7579885925322429</v>
      </c>
      <c r="J86" s="17"/>
      <c r="L86" s="24"/>
      <c r="O86" s="17"/>
    </row>
    <row r="87" spans="1:15" ht="15">
      <c r="A87" s="1" t="s">
        <v>22</v>
      </c>
      <c r="B87" s="20">
        <v>83.53214907163792</v>
      </c>
      <c r="C87" s="27">
        <v>83.65751804680251</v>
      </c>
      <c r="D87" s="15">
        <f t="shared" si="4"/>
        <v>-16.467850928362083</v>
      </c>
      <c r="E87" s="15">
        <f t="shared" si="5"/>
        <v>-16.342481953197492</v>
      </c>
      <c r="F87" s="15">
        <f t="shared" si="6"/>
        <v>16.467850928362083</v>
      </c>
      <c r="G87" s="15">
        <f t="shared" si="7"/>
        <v>16.342481953197492</v>
      </c>
      <c r="H87" s="15">
        <f t="shared" si="8"/>
        <v>0.12536897516459078</v>
      </c>
      <c r="I87" s="15">
        <f t="shared" si="9"/>
        <v>0.12536897516459078</v>
      </c>
      <c r="J87" s="17"/>
      <c r="L87" s="24"/>
      <c r="O87" s="17"/>
    </row>
    <row r="88" spans="1:15" ht="15">
      <c r="A88" s="1" t="s">
        <v>5</v>
      </c>
      <c r="B88" s="20">
        <v>87.83454643878984</v>
      </c>
      <c r="C88" s="27">
        <v>88.17163945822381</v>
      </c>
      <c r="D88" s="15">
        <f t="shared" si="4"/>
        <v>-12.165453561210157</v>
      </c>
      <c r="E88" s="15">
        <f t="shared" si="5"/>
        <v>-11.828360541776192</v>
      </c>
      <c r="F88" s="15">
        <f t="shared" si="6"/>
        <v>12.165453561210157</v>
      </c>
      <c r="G88" s="15">
        <f t="shared" si="7"/>
        <v>11.828360541776192</v>
      </c>
      <c r="H88" s="15">
        <f t="shared" si="8"/>
        <v>0.33709301943396497</v>
      </c>
      <c r="I88" s="15">
        <f t="shared" si="9"/>
        <v>0.33709301943396497</v>
      </c>
      <c r="L88" s="24"/>
      <c r="O88" s="17"/>
    </row>
    <row r="89" spans="1:15" ht="15">
      <c r="A89" s="1" t="s">
        <v>6</v>
      </c>
      <c r="B89" s="20">
        <v>82.997423557666</v>
      </c>
      <c r="C89" s="27">
        <v>83.26007285616103</v>
      </c>
      <c r="D89" s="15">
        <f t="shared" si="4"/>
        <v>-17.002576442334004</v>
      </c>
      <c r="E89" s="15">
        <f t="shared" si="5"/>
        <v>-16.73992714383897</v>
      </c>
      <c r="F89" s="15">
        <f t="shared" si="6"/>
        <v>17.002576442334004</v>
      </c>
      <c r="G89" s="15">
        <f t="shared" si="7"/>
        <v>16.73992714383897</v>
      </c>
      <c r="H89" s="15">
        <f t="shared" si="8"/>
        <v>0.2626492984950346</v>
      </c>
      <c r="I89" s="15">
        <f t="shared" si="9"/>
        <v>0.2626492984950346</v>
      </c>
      <c r="L89" s="24"/>
      <c r="O89" s="17"/>
    </row>
    <row r="90" spans="1:15" ht="15">
      <c r="A90" s="1" t="s">
        <v>7</v>
      </c>
      <c r="B90" s="20">
        <v>79.90144696034442</v>
      </c>
      <c r="C90" s="27">
        <v>79.95674395923403</v>
      </c>
      <c r="D90" s="15">
        <f t="shared" si="4"/>
        <v>-20.098553039655584</v>
      </c>
      <c r="E90" s="15">
        <f t="shared" si="5"/>
        <v>-20.043256040765968</v>
      </c>
      <c r="F90" s="15">
        <f t="shared" si="6"/>
        <v>20.098553039655584</v>
      </c>
      <c r="G90" s="15">
        <f t="shared" si="7"/>
        <v>20.043256040765968</v>
      </c>
      <c r="H90" s="15">
        <f t="shared" si="8"/>
        <v>0.05529699888961659</v>
      </c>
      <c r="I90" s="15">
        <f t="shared" si="9"/>
        <v>0.05529699888961659</v>
      </c>
      <c r="L90" s="24"/>
      <c r="O90" s="17"/>
    </row>
    <row r="91" spans="1:15" ht="15">
      <c r="A91" s="1" t="s">
        <v>8</v>
      </c>
      <c r="B91" s="20">
        <v>81.60565962839719</v>
      </c>
      <c r="C91" s="27">
        <v>81.45470692199895</v>
      </c>
      <c r="D91" s="15">
        <f t="shared" si="4"/>
        <v>-18.39434037160281</v>
      </c>
      <c r="E91" s="15">
        <f t="shared" si="5"/>
        <v>-18.545293078001052</v>
      </c>
      <c r="F91" s="15">
        <f t="shared" si="6"/>
        <v>18.39434037160281</v>
      </c>
      <c r="G91" s="15">
        <f t="shared" si="7"/>
        <v>18.545293078001052</v>
      </c>
      <c r="H91" s="15">
        <f t="shared" si="8"/>
        <v>-0.1509527063982432</v>
      </c>
      <c r="I91" s="15">
        <f t="shared" si="9"/>
        <v>0.1509527063982432</v>
      </c>
      <c r="L91" s="24"/>
      <c r="O91" s="17"/>
    </row>
    <row r="92" spans="1:15" ht="15">
      <c r="A92" s="2" t="s">
        <v>9</v>
      </c>
      <c r="B92" s="20">
        <v>80.0326921006729</v>
      </c>
      <c r="C92" s="27">
        <v>80.25954505475538</v>
      </c>
      <c r="D92" s="15">
        <f t="shared" si="4"/>
        <v>-19.967307899327096</v>
      </c>
      <c r="E92" s="15">
        <f t="shared" si="5"/>
        <v>-19.740454945244622</v>
      </c>
      <c r="F92" s="15">
        <f t="shared" si="6"/>
        <v>19.967307899327096</v>
      </c>
      <c r="G92" s="15">
        <f t="shared" si="7"/>
        <v>19.740454945244622</v>
      </c>
      <c r="H92" s="15">
        <f t="shared" si="8"/>
        <v>0.2268529540824744</v>
      </c>
      <c r="I92" s="15">
        <f t="shared" si="9"/>
        <v>0.2268529540824744</v>
      </c>
      <c r="L92" s="24"/>
      <c r="O92" s="17"/>
    </row>
    <row r="93" spans="1:15" ht="15">
      <c r="A93" s="1" t="s">
        <v>10</v>
      </c>
      <c r="B93" s="20">
        <v>89.03752297429384</v>
      </c>
      <c r="C93" s="27">
        <v>89.55056706527728</v>
      </c>
      <c r="D93" s="15">
        <f t="shared" si="4"/>
        <v>-10.962477025706164</v>
      </c>
      <c r="E93" s="15">
        <f t="shared" si="5"/>
        <v>-10.449432934722722</v>
      </c>
      <c r="F93" s="15">
        <f t="shared" si="6"/>
        <v>10.962477025706164</v>
      </c>
      <c r="G93" s="15">
        <f t="shared" si="7"/>
        <v>10.449432934722722</v>
      </c>
      <c r="H93" s="15">
        <f t="shared" si="8"/>
        <v>0.513044090983442</v>
      </c>
      <c r="I93" s="15">
        <f t="shared" si="9"/>
        <v>0.513044090983442</v>
      </c>
      <c r="L93" s="24"/>
      <c r="O93" s="17"/>
    </row>
    <row r="94" spans="1:15" ht="15">
      <c r="A94" s="1" t="s">
        <v>11</v>
      </c>
      <c r="B94" s="20">
        <v>82.37144066516012</v>
      </c>
      <c r="C94" s="27">
        <v>82.44952533375859</v>
      </c>
      <c r="D94" s="15">
        <f t="shared" si="4"/>
        <v>-17.628559334839878</v>
      </c>
      <c r="E94" s="15">
        <f t="shared" si="5"/>
        <v>-17.550474666241414</v>
      </c>
      <c r="F94" s="15">
        <f t="shared" si="6"/>
        <v>17.628559334839878</v>
      </c>
      <c r="G94" s="15">
        <f t="shared" si="7"/>
        <v>17.550474666241414</v>
      </c>
      <c r="H94" s="15">
        <f t="shared" si="8"/>
        <v>0.07808466859846419</v>
      </c>
      <c r="I94" s="15">
        <f t="shared" si="9"/>
        <v>0.07808466859846419</v>
      </c>
      <c r="L94" s="24"/>
      <c r="O94" s="17"/>
    </row>
    <row r="95" spans="1:15" ht="15">
      <c r="A95" s="1" t="s">
        <v>12</v>
      </c>
      <c r="B95" s="20">
        <v>83.56324025791159</v>
      </c>
      <c r="C95" s="27">
        <v>83.64739954081625</v>
      </c>
      <c r="D95" s="15">
        <f t="shared" si="4"/>
        <v>-16.436759742088412</v>
      </c>
      <c r="E95" s="15">
        <f t="shared" si="5"/>
        <v>-16.352600459183748</v>
      </c>
      <c r="F95" s="15">
        <f t="shared" si="6"/>
        <v>16.436759742088412</v>
      </c>
      <c r="G95" s="15">
        <f t="shared" si="7"/>
        <v>16.352600459183748</v>
      </c>
      <c r="H95" s="15">
        <f t="shared" si="8"/>
        <v>0.08415928290466468</v>
      </c>
      <c r="I95" s="15">
        <f t="shared" si="9"/>
        <v>0.08415928290466468</v>
      </c>
      <c r="L95" s="24"/>
      <c r="O95" s="17"/>
    </row>
    <row r="96" spans="1:15" ht="15">
      <c r="A96" s="1" t="s">
        <v>13</v>
      </c>
      <c r="B96" s="20">
        <v>91.28451321468202</v>
      </c>
      <c r="C96" s="27">
        <v>91.36209805627598</v>
      </c>
      <c r="D96" s="15">
        <f t="shared" si="4"/>
        <v>-8.715486785317978</v>
      </c>
      <c r="E96" s="15">
        <f t="shared" si="5"/>
        <v>-8.637901943724017</v>
      </c>
      <c r="F96" s="15">
        <f t="shared" si="6"/>
        <v>8.715486785317978</v>
      </c>
      <c r="G96" s="15">
        <f t="shared" si="7"/>
        <v>8.637901943724017</v>
      </c>
      <c r="H96" s="15">
        <f t="shared" si="8"/>
        <v>0.07758484159396062</v>
      </c>
      <c r="I96" s="15">
        <f t="shared" si="9"/>
        <v>0.07758484159396062</v>
      </c>
      <c r="L96" s="24"/>
      <c r="O96" s="17"/>
    </row>
    <row r="97" spans="1:15" ht="15">
      <c r="A97" s="1" t="s">
        <v>14</v>
      </c>
      <c r="B97" s="20">
        <v>91.31370021259367</v>
      </c>
      <c r="C97" s="27">
        <v>91.49646783618881</v>
      </c>
      <c r="D97" s="15">
        <f t="shared" si="4"/>
        <v>-8.686299787406327</v>
      </c>
      <c r="E97" s="15">
        <f t="shared" si="5"/>
        <v>-8.503532163811187</v>
      </c>
      <c r="F97" s="15">
        <f t="shared" si="6"/>
        <v>8.686299787406327</v>
      </c>
      <c r="G97" s="15">
        <f t="shared" si="7"/>
        <v>8.503532163811187</v>
      </c>
      <c r="H97" s="15">
        <f t="shared" si="8"/>
        <v>0.1827676235951401</v>
      </c>
      <c r="I97" s="15">
        <f t="shared" si="9"/>
        <v>0.1827676235951401</v>
      </c>
      <c r="L97" s="24"/>
      <c r="O97" s="17"/>
    </row>
    <row r="98" spans="1:15" ht="15.75" thickBot="1">
      <c r="A98" s="3" t="s">
        <v>15</v>
      </c>
      <c r="B98" s="20">
        <v>88.31412309066191</v>
      </c>
      <c r="C98" s="27">
        <v>88.31412309066191</v>
      </c>
      <c r="D98" s="15">
        <f t="shared" si="4"/>
        <v>-11.685876909338091</v>
      </c>
      <c r="E98" s="15">
        <f t="shared" si="5"/>
        <v>-11.685876909338091</v>
      </c>
      <c r="F98" s="15">
        <f t="shared" si="6"/>
        <v>11.685876909338091</v>
      </c>
      <c r="G98" s="15">
        <f t="shared" si="7"/>
        <v>11.685876909338091</v>
      </c>
      <c r="H98" s="15">
        <f t="shared" si="8"/>
        <v>0</v>
      </c>
      <c r="I98" s="15">
        <f t="shared" si="9"/>
        <v>0</v>
      </c>
      <c r="L98" s="24"/>
      <c r="O98" s="17"/>
    </row>
    <row r="99" spans="1:10" ht="15">
      <c r="A99" s="1"/>
      <c r="D99" s="5">
        <f>AVERAGE(D3:D98)</f>
        <v>1.4011980543088989</v>
      </c>
      <c r="E99" s="5">
        <f>AVERAGE(E3:E98)</f>
        <v>1.2726635652228988</v>
      </c>
      <c r="F99" s="5">
        <f t="shared" si="1"/>
        <v>1.4011980543088989</v>
      </c>
      <c r="G99" s="5">
        <f t="shared" si="1"/>
        <v>1.2726635652228988</v>
      </c>
      <c r="H99" s="5">
        <f>AVERAGE(H3:H98)</f>
        <v>-0.128534489086</v>
      </c>
      <c r="I99" s="5">
        <f>AVERAGE(I3:I98)</f>
        <v>0.4759651260547007</v>
      </c>
      <c r="J99" s="18" t="s">
        <v>0</v>
      </c>
    </row>
    <row r="100" spans="1:10" ht="15">
      <c r="A100" s="14"/>
      <c r="D100" s="5"/>
      <c r="E100" s="5"/>
      <c r="F100" s="5"/>
      <c r="G100" s="5"/>
      <c r="H100" s="18" t="s">
        <v>2</v>
      </c>
      <c r="I100" s="5">
        <f>MAX(I3:I98)</f>
        <v>6.020740459766529</v>
      </c>
      <c r="J100" s="18" t="s">
        <v>3</v>
      </c>
    </row>
    <row r="101" spans="1:9" ht="15">
      <c r="A101" s="1"/>
      <c r="D101" s="5"/>
      <c r="E101" s="5"/>
      <c r="F101" s="5"/>
      <c r="G101" s="5"/>
      <c r="H101" s="5"/>
      <c r="I101" s="5"/>
    </row>
    <row r="102" spans="1:9" ht="15">
      <c r="A102" s="1"/>
      <c r="D102" s="5"/>
      <c r="E102" s="5"/>
      <c r="F102" s="5"/>
      <c r="G102" s="5"/>
      <c r="H102" s="5"/>
      <c r="I102" s="5"/>
    </row>
    <row r="103" spans="1:9" ht="15">
      <c r="A103" s="1"/>
      <c r="D103" s="5"/>
      <c r="E103" s="5"/>
      <c r="F103" s="5"/>
      <c r="G103" s="5"/>
      <c r="H103" s="5"/>
      <c r="I103" s="5"/>
    </row>
    <row r="104" spans="1:9" ht="15">
      <c r="A104" s="1"/>
      <c r="D104" s="5"/>
      <c r="E104" s="5"/>
      <c r="F104" s="5"/>
      <c r="G104" s="5"/>
      <c r="H104" s="5"/>
      <c r="I104" s="5"/>
    </row>
    <row r="105" spans="1:9" ht="15">
      <c r="A105" s="1"/>
      <c r="D105" s="5"/>
      <c r="E105" s="5"/>
      <c r="F105" s="5"/>
      <c r="G105" s="5"/>
      <c r="H105" s="5"/>
      <c r="I105" s="5"/>
    </row>
    <row r="106" spans="1:9" ht="15">
      <c r="A106" s="1"/>
      <c r="D106" s="5"/>
      <c r="E106" s="5"/>
      <c r="F106" s="5"/>
      <c r="G106" s="5"/>
      <c r="H106" s="5"/>
      <c r="I106" s="5"/>
    </row>
    <row r="107" spans="1:9" ht="15">
      <c r="A107" s="1"/>
      <c r="D107" s="5"/>
      <c r="E107" s="5"/>
      <c r="F107" s="5"/>
      <c r="G107" s="5"/>
      <c r="H107" s="5"/>
      <c r="I107" s="5"/>
    </row>
    <row r="108" spans="1:9" ht="15">
      <c r="A108" s="1"/>
      <c r="D108" s="5"/>
      <c r="E108" s="5"/>
      <c r="F108" s="5"/>
      <c r="G108" s="5"/>
      <c r="H108" s="5"/>
      <c r="I108" s="5"/>
    </row>
    <row r="109" spans="1:9" ht="15">
      <c r="A109" s="1"/>
      <c r="D109" s="5"/>
      <c r="E109" s="5"/>
      <c r="F109" s="5"/>
      <c r="G109" s="5"/>
      <c r="H109" s="5"/>
      <c r="I109" s="5"/>
    </row>
    <row r="110" spans="1:9" ht="15">
      <c r="A110" s="1"/>
      <c r="D110" s="5"/>
      <c r="E110" s="5"/>
      <c r="F110" s="5"/>
      <c r="G110" s="5"/>
      <c r="H110" s="5"/>
      <c r="I110" s="5"/>
    </row>
    <row r="111" spans="1:9" ht="15">
      <c r="A111" s="1"/>
      <c r="D111" s="5"/>
      <c r="E111" s="5"/>
      <c r="F111" s="5"/>
      <c r="G111" s="5"/>
      <c r="H111" s="5"/>
      <c r="I11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111"/>
  <sheetViews>
    <sheetView workbookViewId="0" topLeftCell="A1">
      <selection activeCell="M7" sqref="M7"/>
    </sheetView>
  </sheetViews>
  <sheetFormatPr defaultColWidth="9.140625" defaultRowHeight="15"/>
  <cols>
    <col min="1" max="1" width="11.140625" style="0" customWidth="1"/>
    <col min="2" max="2" width="20.140625" style="0" customWidth="1"/>
    <col min="3" max="3" width="18.57421875" style="0" customWidth="1"/>
    <col min="4" max="4" width="15.57421875" style="0" customWidth="1"/>
    <col min="5" max="5" width="17.28125" style="0" customWidth="1"/>
    <col min="6" max="6" width="17.7109375" style="0" customWidth="1"/>
    <col min="7" max="7" width="17.8515625" style="0" customWidth="1"/>
    <col min="10" max="13" width="7.7109375" style="0" customWidth="1"/>
  </cols>
  <sheetData>
    <row r="1" spans="1:9" ht="30" customHeight="1">
      <c r="A1" s="12" t="s">
        <v>31</v>
      </c>
      <c r="B1" s="12"/>
      <c r="C1" s="12"/>
      <c r="D1" s="12"/>
      <c r="E1" s="12"/>
      <c r="F1" s="12"/>
      <c r="G1" s="23"/>
      <c r="H1" s="22"/>
      <c r="I1" s="22"/>
    </row>
    <row r="2" spans="1:7" ht="45" customHeight="1">
      <c r="A2" s="8" t="s">
        <v>23</v>
      </c>
      <c r="B2" s="10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</row>
    <row r="3" spans="1:11" ht="15">
      <c r="A3" s="1" t="s">
        <v>4</v>
      </c>
      <c r="B3" s="32">
        <v>102.98973626455066</v>
      </c>
      <c r="C3" s="4">
        <v>102.6923429826027</v>
      </c>
      <c r="D3" s="5">
        <f>B3-100</f>
        <v>2.9897362645506576</v>
      </c>
      <c r="E3" s="5">
        <f>C3-100</f>
        <v>2.692342982602696</v>
      </c>
      <c r="F3" s="5">
        <f>ABS(D3)</f>
        <v>2.9897362645506576</v>
      </c>
      <c r="G3" s="5">
        <f>ABS(E3)</f>
        <v>2.692342982602696</v>
      </c>
      <c r="H3" s="5">
        <f>+C3-B3</f>
        <v>-0.29739328194796144</v>
      </c>
      <c r="I3" s="5">
        <f>ABS(H3)</f>
        <v>0.29739328194796144</v>
      </c>
      <c r="J3" s="5"/>
      <c r="K3" s="5"/>
    </row>
    <row r="4" spans="1:13" ht="15">
      <c r="A4" s="1" t="s">
        <v>5</v>
      </c>
      <c r="B4" s="32">
        <v>97.87703313729502</v>
      </c>
      <c r="C4" s="4">
        <v>98.55164599681024</v>
      </c>
      <c r="D4" s="5">
        <f aca="true" t="shared" si="0" ref="D4:E50">B4-100</f>
        <v>-2.1229668627049847</v>
      </c>
      <c r="E4" s="5">
        <f t="shared" si="0"/>
        <v>-1.4483540031897633</v>
      </c>
      <c r="F4" s="5">
        <f aca="true" t="shared" si="1" ref="F4:G99">ABS(D4)</f>
        <v>2.1229668627049847</v>
      </c>
      <c r="G4" s="5">
        <f t="shared" si="1"/>
        <v>1.4483540031897633</v>
      </c>
      <c r="H4" s="5">
        <f aca="true" t="shared" si="2" ref="H4:H50">+C4-B4</f>
        <v>0.6746128595152214</v>
      </c>
      <c r="I4" s="5">
        <f aca="true" t="shared" si="3" ref="I4:I50">ABS(H4)</f>
        <v>0.6746128595152214</v>
      </c>
      <c r="J4" s="5"/>
      <c r="K4" s="5"/>
      <c r="L4" t="s">
        <v>0</v>
      </c>
      <c r="M4" s="5">
        <f>AVERAGE($I$3:$I$98)</f>
        <v>1.0144991466893296</v>
      </c>
    </row>
    <row r="5" spans="1:13" ht="15">
      <c r="A5" s="1" t="s">
        <v>6</v>
      </c>
      <c r="B5" s="32">
        <v>101.04949801297003</v>
      </c>
      <c r="C5" s="4">
        <v>99.59721983885376</v>
      </c>
      <c r="D5" s="5">
        <f t="shared" si="0"/>
        <v>1.0494980129700338</v>
      </c>
      <c r="E5" s="5">
        <f t="shared" si="0"/>
        <v>-0.4027801611462394</v>
      </c>
      <c r="F5" s="5">
        <f t="shared" si="1"/>
        <v>1.0494980129700338</v>
      </c>
      <c r="G5" s="5">
        <f t="shared" si="1"/>
        <v>0.4027801611462394</v>
      </c>
      <c r="H5" s="5">
        <f t="shared" si="2"/>
        <v>-1.4522781741162731</v>
      </c>
      <c r="I5" s="5">
        <f t="shared" si="3"/>
        <v>1.4522781741162731</v>
      </c>
      <c r="J5" s="5"/>
      <c r="K5" s="5"/>
      <c r="L5" t="s">
        <v>1</v>
      </c>
      <c r="M5" s="5">
        <f>SUM(I3:I98)/SUM(G3:G98)</f>
        <v>0.3802307865697243</v>
      </c>
    </row>
    <row r="6" spans="1:13" ht="15">
      <c r="A6" s="1" t="s">
        <v>7</v>
      </c>
      <c r="B6" s="32">
        <v>100.02956834621513</v>
      </c>
      <c r="C6" s="4">
        <v>101.76979568635522</v>
      </c>
      <c r="D6" s="5">
        <f t="shared" si="0"/>
        <v>0.029568346215128827</v>
      </c>
      <c r="E6" s="5">
        <f t="shared" si="0"/>
        <v>1.7697956863552236</v>
      </c>
      <c r="F6" s="5">
        <f t="shared" si="1"/>
        <v>0.029568346215128827</v>
      </c>
      <c r="G6" s="5">
        <f t="shared" si="1"/>
        <v>1.7697956863552236</v>
      </c>
      <c r="H6" s="5">
        <f t="shared" si="2"/>
        <v>1.7402273401400947</v>
      </c>
      <c r="I6" s="5">
        <f t="shared" si="3"/>
        <v>1.7402273401400947</v>
      </c>
      <c r="J6" s="5"/>
      <c r="K6" s="5"/>
      <c r="L6" t="s">
        <v>2</v>
      </c>
      <c r="M6" s="5">
        <f>AVERAGE($H$3:$H$98)</f>
        <v>0.003588499690752478</v>
      </c>
    </row>
    <row r="7" spans="1:13" ht="15">
      <c r="A7" s="1" t="s">
        <v>8</v>
      </c>
      <c r="B7" s="32">
        <v>100.80673570515432</v>
      </c>
      <c r="C7" s="4">
        <v>100.55818904993754</v>
      </c>
      <c r="D7" s="5">
        <f t="shared" si="0"/>
        <v>0.806735705154324</v>
      </c>
      <c r="E7" s="5">
        <f t="shared" si="0"/>
        <v>0.558189049937539</v>
      </c>
      <c r="F7" s="5">
        <f t="shared" si="1"/>
        <v>0.806735705154324</v>
      </c>
      <c r="G7" s="5">
        <f t="shared" si="1"/>
        <v>0.558189049937539</v>
      </c>
      <c r="H7" s="5">
        <f t="shared" si="2"/>
        <v>-0.24854665521678498</v>
      </c>
      <c r="I7" s="5">
        <f t="shared" si="3"/>
        <v>0.24854665521678498</v>
      </c>
      <c r="J7" s="5"/>
      <c r="K7" s="5"/>
      <c r="L7" t="s">
        <v>3</v>
      </c>
      <c r="M7" s="5">
        <f>MAX(I3:I98)</f>
        <v>4.984563425576965</v>
      </c>
    </row>
    <row r="8" spans="1:11" ht="15">
      <c r="A8" s="2" t="s">
        <v>9</v>
      </c>
      <c r="B8" s="32">
        <v>97.35727454392963</v>
      </c>
      <c r="C8" s="4">
        <v>97.74752524853268</v>
      </c>
      <c r="D8" s="5">
        <f t="shared" si="0"/>
        <v>-2.642725456070366</v>
      </c>
      <c r="E8" s="5">
        <f t="shared" si="0"/>
        <v>-2.252474751467318</v>
      </c>
      <c r="F8" s="5">
        <f t="shared" si="1"/>
        <v>2.642725456070366</v>
      </c>
      <c r="G8" s="5">
        <f t="shared" si="1"/>
        <v>2.252474751467318</v>
      </c>
      <c r="H8" s="5">
        <f t="shared" si="2"/>
        <v>0.3902507046030479</v>
      </c>
      <c r="I8" s="5">
        <f t="shared" si="3"/>
        <v>0.3902507046030479</v>
      </c>
      <c r="J8" s="5"/>
      <c r="K8" s="5"/>
    </row>
    <row r="9" spans="1:11" ht="15">
      <c r="A9" s="1" t="s">
        <v>10</v>
      </c>
      <c r="B9" s="32">
        <v>101.36813304931029</v>
      </c>
      <c r="C9" s="4">
        <v>101.99057273228323</v>
      </c>
      <c r="D9" s="5">
        <f t="shared" si="0"/>
        <v>1.3681330493102877</v>
      </c>
      <c r="E9" s="5">
        <f t="shared" si="0"/>
        <v>1.9905727322832263</v>
      </c>
      <c r="F9" s="5">
        <f t="shared" si="1"/>
        <v>1.3681330493102877</v>
      </c>
      <c r="G9" s="5">
        <f t="shared" si="1"/>
        <v>1.9905727322832263</v>
      </c>
      <c r="H9" s="5">
        <f t="shared" si="2"/>
        <v>0.6224396829729386</v>
      </c>
      <c r="I9" s="5">
        <f t="shared" si="3"/>
        <v>0.6224396829729386</v>
      </c>
      <c r="J9" s="5"/>
      <c r="K9" s="5"/>
    </row>
    <row r="10" spans="1:11" ht="15">
      <c r="A10" s="1" t="s">
        <v>11</v>
      </c>
      <c r="B10" s="32">
        <v>101.15916962733375</v>
      </c>
      <c r="C10" s="4">
        <v>100.68411527660075</v>
      </c>
      <c r="D10" s="5">
        <f t="shared" si="0"/>
        <v>1.1591696273337533</v>
      </c>
      <c r="E10" s="5">
        <f t="shared" si="0"/>
        <v>0.6841152766007497</v>
      </c>
      <c r="F10" s="5">
        <f t="shared" si="1"/>
        <v>1.1591696273337533</v>
      </c>
      <c r="G10" s="5">
        <f t="shared" si="1"/>
        <v>0.6841152766007497</v>
      </c>
      <c r="H10" s="5">
        <f t="shared" si="2"/>
        <v>-0.4750543507330036</v>
      </c>
      <c r="I10" s="5">
        <f t="shared" si="3"/>
        <v>0.4750543507330036</v>
      </c>
      <c r="J10" s="5"/>
      <c r="K10" s="5"/>
    </row>
    <row r="11" spans="1:11" ht="15">
      <c r="A11" s="1" t="s">
        <v>12</v>
      </c>
      <c r="B11" s="32">
        <v>96.8131980045164</v>
      </c>
      <c r="C11" s="4">
        <v>96.96275274408332</v>
      </c>
      <c r="D11" s="5">
        <f t="shared" si="0"/>
        <v>-3.1868019954836058</v>
      </c>
      <c r="E11" s="5">
        <f t="shared" si="0"/>
        <v>-3.0372472559166823</v>
      </c>
      <c r="F11" s="5">
        <f t="shared" si="1"/>
        <v>3.1868019954836058</v>
      </c>
      <c r="G11" s="5">
        <f t="shared" si="1"/>
        <v>3.0372472559166823</v>
      </c>
      <c r="H11" s="5">
        <f t="shared" si="2"/>
        <v>0.14955473956692344</v>
      </c>
      <c r="I11" s="5">
        <f t="shared" si="3"/>
        <v>0.14955473956692344</v>
      </c>
      <c r="J11" s="5"/>
      <c r="K11" s="5"/>
    </row>
    <row r="12" spans="1:11" ht="15">
      <c r="A12" s="1" t="s">
        <v>13</v>
      </c>
      <c r="B12" s="32">
        <v>100.24519689441469</v>
      </c>
      <c r="C12" s="4">
        <v>100.48732054606458</v>
      </c>
      <c r="D12" s="5">
        <f t="shared" si="0"/>
        <v>0.24519689441468984</v>
      </c>
      <c r="E12" s="5">
        <f t="shared" si="0"/>
        <v>0.48732054606458064</v>
      </c>
      <c r="F12" s="5">
        <f t="shared" si="1"/>
        <v>0.24519689441468984</v>
      </c>
      <c r="G12" s="5">
        <f t="shared" si="1"/>
        <v>0.48732054606458064</v>
      </c>
      <c r="H12" s="5">
        <f t="shared" si="2"/>
        <v>0.2421236516498908</v>
      </c>
      <c r="I12" s="5">
        <f t="shared" si="3"/>
        <v>0.2421236516498908</v>
      </c>
      <c r="J12" s="5"/>
      <c r="K12" s="5"/>
    </row>
    <row r="13" spans="1:11" ht="15">
      <c r="A13" s="1" t="s">
        <v>14</v>
      </c>
      <c r="B13" s="32">
        <v>103.80100570944806</v>
      </c>
      <c r="C13" s="4">
        <v>105.05831842394655</v>
      </c>
      <c r="D13" s="5">
        <f t="shared" si="0"/>
        <v>3.801005709448063</v>
      </c>
      <c r="E13" s="5">
        <f t="shared" si="0"/>
        <v>5.058318423946545</v>
      </c>
      <c r="F13" s="5">
        <f t="shared" si="1"/>
        <v>3.801005709448063</v>
      </c>
      <c r="G13" s="5">
        <f t="shared" si="1"/>
        <v>5.058318423946545</v>
      </c>
      <c r="H13" s="5">
        <f t="shared" si="2"/>
        <v>1.2573127144984824</v>
      </c>
      <c r="I13" s="5">
        <f t="shared" si="3"/>
        <v>1.2573127144984824</v>
      </c>
      <c r="J13" s="5"/>
      <c r="K13" s="5"/>
    </row>
    <row r="14" spans="1:15" ht="15.75" thickBot="1">
      <c r="A14" s="3" t="s">
        <v>15</v>
      </c>
      <c r="B14" s="29">
        <v>100.5914608144095</v>
      </c>
      <c r="C14" s="9">
        <v>100.30932966187929</v>
      </c>
      <c r="D14" s="7">
        <f t="shared" si="0"/>
        <v>0.5914608144095013</v>
      </c>
      <c r="E14" s="7">
        <f t="shared" si="0"/>
        <v>0.3093296618792891</v>
      </c>
      <c r="F14" s="7">
        <f t="shared" si="1"/>
        <v>0.5914608144095013</v>
      </c>
      <c r="G14" s="7">
        <f t="shared" si="1"/>
        <v>0.3093296618792891</v>
      </c>
      <c r="H14" s="7">
        <f t="shared" si="2"/>
        <v>-0.28213115253021215</v>
      </c>
      <c r="I14" s="7">
        <f t="shared" si="3"/>
        <v>0.28213115253021215</v>
      </c>
      <c r="J14" s="5"/>
      <c r="K14" s="5"/>
      <c r="O14" s="6"/>
    </row>
    <row r="15" spans="1:11" ht="15">
      <c r="A15" s="1" t="s">
        <v>16</v>
      </c>
      <c r="B15" s="32">
        <v>100.58833294087317</v>
      </c>
      <c r="C15" s="4">
        <v>102.56033955649302</v>
      </c>
      <c r="D15" s="5">
        <f t="shared" si="0"/>
        <v>0.5883329408731726</v>
      </c>
      <c r="E15" s="5">
        <f t="shared" si="0"/>
        <v>2.5603395564930196</v>
      </c>
      <c r="F15" s="5">
        <f t="shared" si="1"/>
        <v>0.5883329408731726</v>
      </c>
      <c r="G15" s="5">
        <f t="shared" si="1"/>
        <v>2.5603395564930196</v>
      </c>
      <c r="H15" s="5">
        <f t="shared" si="2"/>
        <v>1.972006615619847</v>
      </c>
      <c r="I15" s="5">
        <f t="shared" si="3"/>
        <v>1.972006615619847</v>
      </c>
      <c r="J15" s="5"/>
      <c r="K15" s="5"/>
    </row>
    <row r="16" spans="1:11" ht="15">
      <c r="A16" s="1" t="s">
        <v>5</v>
      </c>
      <c r="B16" s="32">
        <v>97.88570626379295</v>
      </c>
      <c r="C16" s="4">
        <v>94.92519731339151</v>
      </c>
      <c r="D16" s="5">
        <f t="shared" si="0"/>
        <v>-2.1142937362070455</v>
      </c>
      <c r="E16" s="5">
        <f t="shared" si="0"/>
        <v>-5.074802686608493</v>
      </c>
      <c r="F16" s="5">
        <f t="shared" si="1"/>
        <v>2.1142937362070455</v>
      </c>
      <c r="G16" s="5">
        <f t="shared" si="1"/>
        <v>5.074802686608493</v>
      </c>
      <c r="H16" s="5">
        <f t="shared" si="2"/>
        <v>-2.9605089504014472</v>
      </c>
      <c r="I16" s="5">
        <f t="shared" si="3"/>
        <v>2.9605089504014472</v>
      </c>
      <c r="J16" s="5"/>
      <c r="K16" s="5"/>
    </row>
    <row r="17" spans="1:11" ht="15">
      <c r="A17" s="1" t="s">
        <v>6</v>
      </c>
      <c r="B17" s="32">
        <v>100.75201816571094</v>
      </c>
      <c r="C17" s="4">
        <v>100.23267202777306</v>
      </c>
      <c r="D17" s="5">
        <f t="shared" si="0"/>
        <v>0.7520181657109362</v>
      </c>
      <c r="E17" s="5">
        <f t="shared" si="0"/>
        <v>0.23267202777306295</v>
      </c>
      <c r="F17" s="5">
        <f t="shared" si="1"/>
        <v>0.7520181657109362</v>
      </c>
      <c r="G17" s="5">
        <f t="shared" si="1"/>
        <v>0.23267202777306295</v>
      </c>
      <c r="H17" s="5">
        <f t="shared" si="2"/>
        <v>-0.5193461379378732</v>
      </c>
      <c r="I17" s="5">
        <f t="shared" si="3"/>
        <v>0.5193461379378732</v>
      </c>
      <c r="J17" s="5"/>
      <c r="K17" s="5"/>
    </row>
    <row r="18" spans="1:11" ht="15">
      <c r="A18" s="1" t="s">
        <v>7</v>
      </c>
      <c r="B18" s="32">
        <v>100.85126836488769</v>
      </c>
      <c r="C18" s="4">
        <v>101.97725516313538</v>
      </c>
      <c r="D18" s="5">
        <f t="shared" si="0"/>
        <v>0.8512683648876873</v>
      </c>
      <c r="E18" s="5">
        <f t="shared" si="0"/>
        <v>1.977255163135382</v>
      </c>
      <c r="F18" s="5">
        <f t="shared" si="1"/>
        <v>0.8512683648876873</v>
      </c>
      <c r="G18" s="5">
        <f t="shared" si="1"/>
        <v>1.977255163135382</v>
      </c>
      <c r="H18" s="5">
        <f t="shared" si="2"/>
        <v>1.1259867982476948</v>
      </c>
      <c r="I18" s="5">
        <f t="shared" si="3"/>
        <v>1.1259867982476948</v>
      </c>
      <c r="J18" s="5"/>
      <c r="K18" s="5"/>
    </row>
    <row r="19" spans="1:11" ht="15">
      <c r="A19" s="1" t="s">
        <v>8</v>
      </c>
      <c r="B19" s="32">
        <v>100.37537173178434</v>
      </c>
      <c r="C19" s="4">
        <v>100.79935426532568</v>
      </c>
      <c r="D19" s="5">
        <f t="shared" si="0"/>
        <v>0.375371731784341</v>
      </c>
      <c r="E19" s="5">
        <f t="shared" si="0"/>
        <v>0.7993542653256753</v>
      </c>
      <c r="F19" s="5">
        <f t="shared" si="1"/>
        <v>0.375371731784341</v>
      </c>
      <c r="G19" s="5">
        <f t="shared" si="1"/>
        <v>0.7993542653256753</v>
      </c>
      <c r="H19" s="5">
        <f t="shared" si="2"/>
        <v>0.4239825335413343</v>
      </c>
      <c r="I19" s="5">
        <f t="shared" si="3"/>
        <v>0.4239825335413343</v>
      </c>
      <c r="J19" s="5"/>
      <c r="K19" s="5"/>
    </row>
    <row r="20" spans="1:11" ht="15">
      <c r="A20" s="2" t="s">
        <v>9</v>
      </c>
      <c r="B20" s="32">
        <v>99.04610433380732</v>
      </c>
      <c r="C20" s="4">
        <v>98.90829019178283</v>
      </c>
      <c r="D20" s="5">
        <f t="shared" si="0"/>
        <v>-0.953895666192679</v>
      </c>
      <c r="E20" s="5">
        <f t="shared" si="0"/>
        <v>-1.0917098082171748</v>
      </c>
      <c r="F20" s="5">
        <f t="shared" si="1"/>
        <v>0.953895666192679</v>
      </c>
      <c r="G20" s="5">
        <f t="shared" si="1"/>
        <v>1.0917098082171748</v>
      </c>
      <c r="H20" s="5">
        <f t="shared" si="2"/>
        <v>-0.13781414202449582</v>
      </c>
      <c r="I20" s="5">
        <f t="shared" si="3"/>
        <v>0.13781414202449582</v>
      </c>
      <c r="J20" s="5"/>
      <c r="K20" s="5"/>
    </row>
    <row r="21" spans="1:11" ht="15">
      <c r="A21" s="1" t="s">
        <v>10</v>
      </c>
      <c r="B21" s="32">
        <v>99.4885037038404</v>
      </c>
      <c r="C21" s="4">
        <v>99.3804000099815</v>
      </c>
      <c r="D21" s="5">
        <f t="shared" si="0"/>
        <v>-0.5114962961596063</v>
      </c>
      <c r="E21" s="5">
        <f t="shared" si="0"/>
        <v>-0.6195999900185001</v>
      </c>
      <c r="F21" s="5">
        <f t="shared" si="1"/>
        <v>0.5114962961596063</v>
      </c>
      <c r="G21" s="5">
        <f t="shared" si="1"/>
        <v>0.6195999900185001</v>
      </c>
      <c r="H21" s="5">
        <f t="shared" si="2"/>
        <v>-0.10810369385889373</v>
      </c>
      <c r="I21" s="5">
        <f t="shared" si="3"/>
        <v>0.10810369385889373</v>
      </c>
      <c r="J21" s="5"/>
      <c r="K21" s="5"/>
    </row>
    <row r="22" spans="1:11" ht="15">
      <c r="A22" s="1" t="s">
        <v>11</v>
      </c>
      <c r="B22" s="32">
        <v>102.27619065956486</v>
      </c>
      <c r="C22" s="4">
        <v>101.9469091443522</v>
      </c>
      <c r="D22" s="5">
        <f t="shared" si="0"/>
        <v>2.276190659564861</v>
      </c>
      <c r="E22" s="5">
        <f t="shared" si="0"/>
        <v>1.9469091443522046</v>
      </c>
      <c r="F22" s="5">
        <f t="shared" si="1"/>
        <v>2.276190659564861</v>
      </c>
      <c r="G22" s="5">
        <f t="shared" si="1"/>
        <v>1.9469091443522046</v>
      </c>
      <c r="H22" s="5">
        <f t="shared" si="2"/>
        <v>-0.3292815152126565</v>
      </c>
      <c r="I22" s="5">
        <f t="shared" si="3"/>
        <v>0.3292815152126565</v>
      </c>
      <c r="J22" s="5"/>
      <c r="K22" s="5"/>
    </row>
    <row r="23" spans="1:11" ht="15">
      <c r="A23" s="1" t="s">
        <v>12</v>
      </c>
      <c r="B23" s="32">
        <v>100.36693447058758</v>
      </c>
      <c r="C23" s="4">
        <v>101.33080262223</v>
      </c>
      <c r="D23" s="5">
        <f t="shared" si="0"/>
        <v>0.3669344705875801</v>
      </c>
      <c r="E23" s="5">
        <f t="shared" si="0"/>
        <v>1.3308026222299958</v>
      </c>
      <c r="F23" s="5">
        <f t="shared" si="1"/>
        <v>0.3669344705875801</v>
      </c>
      <c r="G23" s="5">
        <f t="shared" si="1"/>
        <v>1.3308026222299958</v>
      </c>
      <c r="H23" s="5">
        <f t="shared" si="2"/>
        <v>0.9638681516424157</v>
      </c>
      <c r="I23" s="5">
        <f t="shared" si="3"/>
        <v>0.9638681516424157</v>
      </c>
      <c r="J23" s="5"/>
      <c r="K23" s="5"/>
    </row>
    <row r="24" spans="1:11" ht="15">
      <c r="A24" s="1" t="s">
        <v>13</v>
      </c>
      <c r="B24" s="32">
        <v>98.91685135270805</v>
      </c>
      <c r="C24" s="4">
        <v>98.52199041850692</v>
      </c>
      <c r="D24" s="5">
        <f t="shared" si="0"/>
        <v>-1.0831486472919494</v>
      </c>
      <c r="E24" s="5">
        <f t="shared" si="0"/>
        <v>-1.4780095814930831</v>
      </c>
      <c r="F24" s="5">
        <f t="shared" si="1"/>
        <v>1.0831486472919494</v>
      </c>
      <c r="G24" s="5">
        <f t="shared" si="1"/>
        <v>1.4780095814930831</v>
      </c>
      <c r="H24" s="5">
        <f t="shared" si="2"/>
        <v>-0.3948609342011338</v>
      </c>
      <c r="I24" s="5">
        <f t="shared" si="3"/>
        <v>0.3948609342011338</v>
      </c>
      <c r="J24" s="5"/>
      <c r="K24" s="5"/>
    </row>
    <row r="25" spans="1:11" ht="15">
      <c r="A25" s="1" t="s">
        <v>14</v>
      </c>
      <c r="B25" s="32">
        <v>100.33395043243851</v>
      </c>
      <c r="C25" s="4">
        <v>100.88207873698967</v>
      </c>
      <c r="D25" s="5">
        <f t="shared" si="0"/>
        <v>0.3339504324385132</v>
      </c>
      <c r="E25" s="5">
        <f t="shared" si="0"/>
        <v>0.8820787369896692</v>
      </c>
      <c r="F25" s="5">
        <f t="shared" si="1"/>
        <v>0.3339504324385132</v>
      </c>
      <c r="G25" s="5">
        <f t="shared" si="1"/>
        <v>0.8820787369896692</v>
      </c>
      <c r="H25" s="5">
        <f t="shared" si="2"/>
        <v>0.548128304551156</v>
      </c>
      <c r="I25" s="5">
        <f t="shared" si="3"/>
        <v>0.548128304551156</v>
      </c>
      <c r="J25" s="5"/>
      <c r="K25" s="5"/>
    </row>
    <row r="26" spans="1:15" ht="15.75" thickBot="1">
      <c r="A26" s="3" t="s">
        <v>15</v>
      </c>
      <c r="B26" s="29">
        <v>100.86642082426553</v>
      </c>
      <c r="C26" s="9">
        <v>102.41662395640377</v>
      </c>
      <c r="D26" s="7">
        <f t="shared" si="0"/>
        <v>0.866420824265532</v>
      </c>
      <c r="E26" s="7">
        <f t="shared" si="0"/>
        <v>2.416623956403768</v>
      </c>
      <c r="F26" s="7">
        <f t="shared" si="1"/>
        <v>0.866420824265532</v>
      </c>
      <c r="G26" s="7">
        <f t="shared" si="1"/>
        <v>2.416623956403768</v>
      </c>
      <c r="H26" s="7">
        <f t="shared" si="2"/>
        <v>1.5502031321382361</v>
      </c>
      <c r="I26" s="7">
        <f t="shared" si="3"/>
        <v>1.5502031321382361</v>
      </c>
      <c r="J26" s="5"/>
      <c r="K26" s="5"/>
      <c r="O26" s="6"/>
    </row>
    <row r="27" spans="1:11" ht="15">
      <c r="A27" s="1" t="s">
        <v>17</v>
      </c>
      <c r="B27" s="32">
        <v>99.19299356206955</v>
      </c>
      <c r="C27" s="4">
        <v>99.47717411370498</v>
      </c>
      <c r="D27" s="5">
        <f t="shared" si="0"/>
        <v>-0.807006437930454</v>
      </c>
      <c r="E27" s="5">
        <f t="shared" si="0"/>
        <v>-0.5228258862950241</v>
      </c>
      <c r="F27" s="5">
        <f t="shared" si="1"/>
        <v>0.807006437930454</v>
      </c>
      <c r="G27" s="5">
        <f t="shared" si="1"/>
        <v>0.5228258862950241</v>
      </c>
      <c r="H27" s="5">
        <f t="shared" si="2"/>
        <v>0.2841805516354299</v>
      </c>
      <c r="I27" s="5">
        <f t="shared" si="3"/>
        <v>0.2841805516354299</v>
      </c>
      <c r="J27" s="5"/>
      <c r="K27" s="5"/>
    </row>
    <row r="28" spans="1:11" ht="15">
      <c r="A28" s="1" t="s">
        <v>5</v>
      </c>
      <c r="B28" s="32">
        <v>104.13454159482984</v>
      </c>
      <c r="C28" s="4">
        <v>103.51714592389844</v>
      </c>
      <c r="D28" s="5">
        <f t="shared" si="0"/>
        <v>4.134541594829841</v>
      </c>
      <c r="E28" s="5">
        <f t="shared" si="0"/>
        <v>3.5171459238984397</v>
      </c>
      <c r="F28" s="5">
        <f t="shared" si="1"/>
        <v>4.134541594829841</v>
      </c>
      <c r="G28" s="5">
        <f t="shared" si="1"/>
        <v>3.5171459238984397</v>
      </c>
      <c r="H28" s="5">
        <f t="shared" si="2"/>
        <v>-0.6173956709314012</v>
      </c>
      <c r="I28" s="5">
        <f t="shared" si="3"/>
        <v>0.6173956709314012</v>
      </c>
      <c r="J28" s="5"/>
      <c r="K28" s="5"/>
    </row>
    <row r="29" spans="1:11" ht="15">
      <c r="A29" s="1" t="s">
        <v>6</v>
      </c>
      <c r="B29" s="32">
        <v>101.57091680248746</v>
      </c>
      <c r="C29" s="4">
        <v>101.10309292879683</v>
      </c>
      <c r="D29" s="5">
        <f t="shared" si="0"/>
        <v>1.57091680248746</v>
      </c>
      <c r="E29" s="5">
        <f t="shared" si="0"/>
        <v>1.1030929287968263</v>
      </c>
      <c r="F29" s="5">
        <f t="shared" si="1"/>
        <v>1.57091680248746</v>
      </c>
      <c r="G29" s="5">
        <f t="shared" si="1"/>
        <v>1.1030929287968263</v>
      </c>
      <c r="H29" s="5">
        <f t="shared" si="2"/>
        <v>-0.4678238736906337</v>
      </c>
      <c r="I29" s="5">
        <f t="shared" si="3"/>
        <v>0.4678238736906337</v>
      </c>
      <c r="J29" s="5"/>
      <c r="K29" s="5"/>
    </row>
    <row r="30" spans="1:11" ht="15">
      <c r="A30" s="1" t="s">
        <v>7</v>
      </c>
      <c r="B30" s="32">
        <v>95.88603567553045</v>
      </c>
      <c r="C30" s="4">
        <v>95.13429769570683</v>
      </c>
      <c r="D30" s="5">
        <f t="shared" si="0"/>
        <v>-4.113964324469549</v>
      </c>
      <c r="E30" s="5">
        <f t="shared" si="0"/>
        <v>-4.8657023042931655</v>
      </c>
      <c r="F30" s="5">
        <f t="shared" si="1"/>
        <v>4.113964324469549</v>
      </c>
      <c r="G30" s="5">
        <f t="shared" si="1"/>
        <v>4.8657023042931655</v>
      </c>
      <c r="H30" s="5">
        <f t="shared" si="2"/>
        <v>-0.7517379798236163</v>
      </c>
      <c r="I30" s="5">
        <f t="shared" si="3"/>
        <v>0.7517379798236163</v>
      </c>
      <c r="J30" s="5"/>
      <c r="K30" s="5"/>
    </row>
    <row r="31" spans="1:11" ht="15">
      <c r="A31" s="1" t="s">
        <v>8</v>
      </c>
      <c r="B31" s="32">
        <v>101.3740855911064</v>
      </c>
      <c r="C31" s="4">
        <v>101.99991373362467</v>
      </c>
      <c r="D31" s="5">
        <f t="shared" si="0"/>
        <v>1.3740855911063932</v>
      </c>
      <c r="E31" s="5">
        <f t="shared" si="0"/>
        <v>1.9999137336246662</v>
      </c>
      <c r="F31" s="5">
        <f t="shared" si="1"/>
        <v>1.3740855911063932</v>
      </c>
      <c r="G31" s="5">
        <f t="shared" si="1"/>
        <v>1.9999137336246662</v>
      </c>
      <c r="H31" s="5">
        <f t="shared" si="2"/>
        <v>0.625828142518273</v>
      </c>
      <c r="I31" s="5">
        <f t="shared" si="3"/>
        <v>0.625828142518273</v>
      </c>
      <c r="J31" s="5"/>
      <c r="K31" s="5"/>
    </row>
    <row r="32" spans="1:11" ht="15">
      <c r="A32" s="2" t="s">
        <v>9</v>
      </c>
      <c r="B32" s="32">
        <v>100.71877525027091</v>
      </c>
      <c r="C32" s="4">
        <v>100.86699217384736</v>
      </c>
      <c r="D32" s="5">
        <f t="shared" si="0"/>
        <v>0.7187752502709088</v>
      </c>
      <c r="E32" s="5">
        <f t="shared" si="0"/>
        <v>0.8669921738473647</v>
      </c>
      <c r="F32" s="5">
        <f t="shared" si="1"/>
        <v>0.7187752502709088</v>
      </c>
      <c r="G32" s="5">
        <f t="shared" si="1"/>
        <v>0.8669921738473647</v>
      </c>
      <c r="H32" s="5">
        <f t="shared" si="2"/>
        <v>0.14821692357645588</v>
      </c>
      <c r="I32" s="5">
        <f t="shared" si="3"/>
        <v>0.14821692357645588</v>
      </c>
      <c r="J32" s="5"/>
      <c r="K32" s="5"/>
    </row>
    <row r="33" spans="1:11" ht="15">
      <c r="A33" s="1" t="s">
        <v>10</v>
      </c>
      <c r="B33" s="32">
        <v>99.72609187545446</v>
      </c>
      <c r="C33" s="4">
        <v>97.24657446868218</v>
      </c>
      <c r="D33" s="5">
        <f t="shared" si="0"/>
        <v>-0.27390812454554236</v>
      </c>
      <c r="E33" s="5">
        <f t="shared" si="0"/>
        <v>-2.7534255313178164</v>
      </c>
      <c r="F33" s="5">
        <f t="shared" si="1"/>
        <v>0.27390812454554236</v>
      </c>
      <c r="G33" s="5">
        <f t="shared" si="1"/>
        <v>2.7534255313178164</v>
      </c>
      <c r="H33" s="5">
        <f t="shared" si="2"/>
        <v>-2.479517406772274</v>
      </c>
      <c r="I33" s="5">
        <f t="shared" si="3"/>
        <v>2.479517406772274</v>
      </c>
      <c r="J33" s="5"/>
      <c r="K33" s="5"/>
    </row>
    <row r="34" spans="1:11" ht="15">
      <c r="A34" s="1" t="s">
        <v>11</v>
      </c>
      <c r="B34" s="32">
        <v>103.36235297815254</v>
      </c>
      <c r="C34" s="4">
        <v>106.04102985015895</v>
      </c>
      <c r="D34" s="5">
        <f t="shared" si="0"/>
        <v>3.3623529781525434</v>
      </c>
      <c r="E34" s="5">
        <f t="shared" si="0"/>
        <v>6.041029850158949</v>
      </c>
      <c r="F34" s="5">
        <f t="shared" si="1"/>
        <v>3.3623529781525434</v>
      </c>
      <c r="G34" s="5">
        <f t="shared" si="1"/>
        <v>6.041029850158949</v>
      </c>
      <c r="H34" s="5">
        <f t="shared" si="2"/>
        <v>2.678676872006406</v>
      </c>
      <c r="I34" s="5">
        <f t="shared" si="3"/>
        <v>2.678676872006406</v>
      </c>
      <c r="J34" s="5"/>
      <c r="K34" s="5"/>
    </row>
    <row r="35" spans="1:11" ht="15">
      <c r="A35" s="1" t="s">
        <v>12</v>
      </c>
      <c r="B35" s="32">
        <v>98.20537304160432</v>
      </c>
      <c r="C35" s="4">
        <v>97.20761377661087</v>
      </c>
      <c r="D35" s="5">
        <f t="shared" si="0"/>
        <v>-1.794626958395682</v>
      </c>
      <c r="E35" s="5">
        <f t="shared" si="0"/>
        <v>-2.79238622338913</v>
      </c>
      <c r="F35" s="5">
        <f t="shared" si="1"/>
        <v>1.794626958395682</v>
      </c>
      <c r="G35" s="5">
        <f t="shared" si="1"/>
        <v>2.79238622338913</v>
      </c>
      <c r="H35" s="5">
        <f t="shared" si="2"/>
        <v>-0.9977592649934479</v>
      </c>
      <c r="I35" s="5">
        <f t="shared" si="3"/>
        <v>0.9977592649934479</v>
      </c>
      <c r="J35" s="5"/>
      <c r="K35" s="5"/>
    </row>
    <row r="36" spans="1:11" ht="15">
      <c r="A36" s="1" t="s">
        <v>13</v>
      </c>
      <c r="B36" s="32">
        <v>102.48637769540888</v>
      </c>
      <c r="C36" s="4">
        <v>102.80390286977996</v>
      </c>
      <c r="D36" s="5">
        <f t="shared" si="0"/>
        <v>2.4863776954088763</v>
      </c>
      <c r="E36" s="5">
        <f t="shared" si="0"/>
        <v>2.803902869779961</v>
      </c>
      <c r="F36" s="5">
        <f t="shared" si="1"/>
        <v>2.4863776954088763</v>
      </c>
      <c r="G36" s="5">
        <f t="shared" si="1"/>
        <v>2.803902869779961</v>
      </c>
      <c r="H36" s="5">
        <f t="shared" si="2"/>
        <v>0.3175251743710845</v>
      </c>
      <c r="I36" s="5">
        <f t="shared" si="3"/>
        <v>0.3175251743710845</v>
      </c>
      <c r="J36" s="5"/>
      <c r="K36" s="5"/>
    </row>
    <row r="37" spans="1:11" ht="15">
      <c r="A37" s="1" t="s">
        <v>14</v>
      </c>
      <c r="B37" s="32">
        <v>98.52283131228519</v>
      </c>
      <c r="C37" s="4">
        <v>99.4137311586496</v>
      </c>
      <c r="D37" s="5">
        <f t="shared" si="0"/>
        <v>-1.4771686877148085</v>
      </c>
      <c r="E37" s="5">
        <f t="shared" si="0"/>
        <v>-0.5862688413504031</v>
      </c>
      <c r="F37" s="5">
        <f t="shared" si="1"/>
        <v>1.4771686877148085</v>
      </c>
      <c r="G37" s="5">
        <f t="shared" si="1"/>
        <v>0.5862688413504031</v>
      </c>
      <c r="H37" s="5">
        <f t="shared" si="2"/>
        <v>0.8908998463644053</v>
      </c>
      <c r="I37" s="5">
        <f t="shared" si="3"/>
        <v>0.8908998463644053</v>
      </c>
      <c r="J37" s="5"/>
      <c r="K37" s="5"/>
    </row>
    <row r="38" spans="1:15" ht="15.75" thickBot="1">
      <c r="A38" s="3" t="s">
        <v>15</v>
      </c>
      <c r="B38" s="29">
        <v>100.76394357623724</v>
      </c>
      <c r="C38" s="9">
        <v>102.96075089741446</v>
      </c>
      <c r="D38" s="7">
        <f t="shared" si="0"/>
        <v>0.7639435762372386</v>
      </c>
      <c r="E38" s="7">
        <f t="shared" si="0"/>
        <v>2.9607508974144565</v>
      </c>
      <c r="F38" s="7">
        <f t="shared" si="1"/>
        <v>0.7639435762372386</v>
      </c>
      <c r="G38" s="7">
        <f t="shared" si="1"/>
        <v>2.9607508974144565</v>
      </c>
      <c r="H38" s="7">
        <f t="shared" si="2"/>
        <v>2.196807321177218</v>
      </c>
      <c r="I38" s="7">
        <f t="shared" si="3"/>
        <v>2.196807321177218</v>
      </c>
      <c r="J38" s="5"/>
      <c r="K38" s="5"/>
      <c r="O38" s="6"/>
    </row>
    <row r="39" spans="1:15" ht="15">
      <c r="A39" s="1" t="s">
        <v>18</v>
      </c>
      <c r="B39" s="28">
        <v>100.8894599133352</v>
      </c>
      <c r="C39" s="16">
        <v>101.0877858467139</v>
      </c>
      <c r="D39" s="15">
        <f t="shared" si="0"/>
        <v>0.8894599133352017</v>
      </c>
      <c r="E39" s="15">
        <f t="shared" si="0"/>
        <v>1.0877858467138992</v>
      </c>
      <c r="F39" s="15">
        <f t="shared" si="1"/>
        <v>0.8894599133352017</v>
      </c>
      <c r="G39" s="15">
        <f t="shared" si="1"/>
        <v>1.0877858467138992</v>
      </c>
      <c r="H39" s="15">
        <f t="shared" si="2"/>
        <v>0.19832593337869753</v>
      </c>
      <c r="I39" s="15">
        <f t="shared" si="3"/>
        <v>0.19832593337869753</v>
      </c>
      <c r="J39" s="5"/>
      <c r="K39" s="5"/>
      <c r="O39" s="17"/>
    </row>
    <row r="40" spans="1:15" ht="15">
      <c r="A40" s="1" t="s">
        <v>5</v>
      </c>
      <c r="B40" s="28">
        <v>99.90964121129369</v>
      </c>
      <c r="C40" s="16">
        <v>98.62826822376178</v>
      </c>
      <c r="D40" s="15">
        <f t="shared" si="0"/>
        <v>-0.09035878870631109</v>
      </c>
      <c r="E40" s="15">
        <f t="shared" si="0"/>
        <v>-1.3717317762382208</v>
      </c>
      <c r="F40" s="15">
        <f t="shared" si="1"/>
        <v>0.09035878870631109</v>
      </c>
      <c r="G40" s="15">
        <f t="shared" si="1"/>
        <v>1.3717317762382208</v>
      </c>
      <c r="H40" s="15">
        <f t="shared" si="2"/>
        <v>-1.2813729875319098</v>
      </c>
      <c r="I40" s="15">
        <f t="shared" si="3"/>
        <v>1.2813729875319098</v>
      </c>
      <c r="J40" s="5"/>
      <c r="K40" s="5"/>
      <c r="O40" s="17"/>
    </row>
    <row r="41" spans="1:15" ht="15">
      <c r="A41" s="1" t="s">
        <v>6</v>
      </c>
      <c r="B41" s="28">
        <v>100.1036710544857</v>
      </c>
      <c r="C41" s="16">
        <v>99.05718629631167</v>
      </c>
      <c r="D41" s="15">
        <f t="shared" si="0"/>
        <v>0.10367105448570157</v>
      </c>
      <c r="E41" s="15">
        <f t="shared" si="0"/>
        <v>-0.94281370368833</v>
      </c>
      <c r="F41" s="15">
        <f t="shared" si="1"/>
        <v>0.10367105448570157</v>
      </c>
      <c r="G41" s="15">
        <f t="shared" si="1"/>
        <v>0.94281370368833</v>
      </c>
      <c r="H41" s="15">
        <f t="shared" si="2"/>
        <v>-1.0464847581740315</v>
      </c>
      <c r="I41" s="15">
        <f t="shared" si="3"/>
        <v>1.0464847581740315</v>
      </c>
      <c r="J41" s="5"/>
      <c r="K41" s="5"/>
      <c r="O41" s="17"/>
    </row>
    <row r="42" spans="1:15" ht="15">
      <c r="A42" s="1" t="s">
        <v>7</v>
      </c>
      <c r="B42" s="28">
        <v>102.06348235471427</v>
      </c>
      <c r="C42" s="16">
        <v>101.69649829637899</v>
      </c>
      <c r="D42" s="15">
        <f t="shared" si="0"/>
        <v>2.0634823547142673</v>
      </c>
      <c r="E42" s="15">
        <f t="shared" si="0"/>
        <v>1.6964982963789907</v>
      </c>
      <c r="F42" s="15">
        <f t="shared" si="1"/>
        <v>2.0634823547142673</v>
      </c>
      <c r="G42" s="15">
        <f t="shared" si="1"/>
        <v>1.6964982963789907</v>
      </c>
      <c r="H42" s="15">
        <f t="shared" si="2"/>
        <v>-0.3669840583352766</v>
      </c>
      <c r="I42" s="15">
        <f t="shared" si="3"/>
        <v>0.3669840583352766</v>
      </c>
      <c r="J42" s="5"/>
      <c r="K42" s="5"/>
      <c r="O42" s="17"/>
    </row>
    <row r="43" spans="1:15" ht="15">
      <c r="A43" s="1" t="s">
        <v>8</v>
      </c>
      <c r="B43" s="28">
        <v>99.81382636395266</v>
      </c>
      <c r="C43" s="16">
        <v>101.0468627325324</v>
      </c>
      <c r="D43" s="15">
        <f t="shared" si="0"/>
        <v>-0.18617363604734294</v>
      </c>
      <c r="E43" s="15">
        <f t="shared" si="0"/>
        <v>1.0468627325324036</v>
      </c>
      <c r="F43" s="15">
        <f t="shared" si="1"/>
        <v>0.18617363604734294</v>
      </c>
      <c r="G43" s="15">
        <f t="shared" si="1"/>
        <v>1.0468627325324036</v>
      </c>
      <c r="H43" s="15">
        <f t="shared" si="2"/>
        <v>1.2330363685797465</v>
      </c>
      <c r="I43" s="15">
        <f t="shared" si="3"/>
        <v>1.2330363685797465</v>
      </c>
      <c r="J43" s="5"/>
      <c r="K43" s="5"/>
      <c r="O43" s="17"/>
    </row>
    <row r="44" spans="1:15" ht="15">
      <c r="A44" s="2" t="s">
        <v>9</v>
      </c>
      <c r="B44" s="28">
        <v>99.43399577276726</v>
      </c>
      <c r="C44" s="16">
        <v>98.00890589324257</v>
      </c>
      <c r="D44" s="15">
        <f t="shared" si="0"/>
        <v>-0.5660042272327388</v>
      </c>
      <c r="E44" s="15">
        <f t="shared" si="0"/>
        <v>-1.99109410675743</v>
      </c>
      <c r="F44" s="15">
        <f t="shared" si="1"/>
        <v>0.5660042272327388</v>
      </c>
      <c r="G44" s="15">
        <f t="shared" si="1"/>
        <v>1.99109410675743</v>
      </c>
      <c r="H44" s="15">
        <f t="shared" si="2"/>
        <v>-1.4250898795246911</v>
      </c>
      <c r="I44" s="15">
        <f t="shared" si="3"/>
        <v>1.4250898795246911</v>
      </c>
      <c r="J44" s="5"/>
      <c r="K44" s="5"/>
      <c r="O44" s="17"/>
    </row>
    <row r="45" spans="1:15" ht="15">
      <c r="A45" s="1" t="s">
        <v>10</v>
      </c>
      <c r="B45" s="28">
        <v>103.35751368536275</v>
      </c>
      <c r="C45" s="16">
        <v>102.9145850866247</v>
      </c>
      <c r="D45" s="15">
        <f t="shared" si="0"/>
        <v>3.357513685362747</v>
      </c>
      <c r="E45" s="15">
        <f t="shared" si="0"/>
        <v>2.9145850866246974</v>
      </c>
      <c r="F45" s="15">
        <f t="shared" si="1"/>
        <v>3.357513685362747</v>
      </c>
      <c r="G45" s="15">
        <f t="shared" si="1"/>
        <v>2.9145850866246974</v>
      </c>
      <c r="H45" s="15">
        <f t="shared" si="2"/>
        <v>-0.4429285987380496</v>
      </c>
      <c r="I45" s="15">
        <f t="shared" si="3"/>
        <v>0.4429285987380496</v>
      </c>
      <c r="J45" s="5"/>
      <c r="K45" s="5"/>
      <c r="O45" s="17"/>
    </row>
    <row r="46" spans="1:15" ht="15">
      <c r="A46" s="1" t="s">
        <v>11</v>
      </c>
      <c r="B46" s="28">
        <v>95.1849601731583</v>
      </c>
      <c r="C46" s="16">
        <v>95.63970994038638</v>
      </c>
      <c r="D46" s="15">
        <f t="shared" si="0"/>
        <v>-4.815039826841698</v>
      </c>
      <c r="E46" s="15">
        <f t="shared" si="0"/>
        <v>-4.360290059613618</v>
      </c>
      <c r="F46" s="15">
        <f t="shared" si="1"/>
        <v>4.815039826841698</v>
      </c>
      <c r="G46" s="15">
        <f t="shared" si="1"/>
        <v>4.360290059613618</v>
      </c>
      <c r="H46" s="15">
        <f t="shared" si="2"/>
        <v>0.4547497672280798</v>
      </c>
      <c r="I46" s="15">
        <f t="shared" si="3"/>
        <v>0.4547497672280798</v>
      </c>
      <c r="J46" s="5"/>
      <c r="K46" s="5"/>
      <c r="O46" s="17"/>
    </row>
    <row r="47" spans="1:15" ht="15">
      <c r="A47" s="1" t="s">
        <v>12</v>
      </c>
      <c r="B47" s="28">
        <v>102.40444398182346</v>
      </c>
      <c r="C47" s="16">
        <v>102.54999578613564</v>
      </c>
      <c r="D47" s="15">
        <f t="shared" si="0"/>
        <v>2.404443981823462</v>
      </c>
      <c r="E47" s="15">
        <f t="shared" si="0"/>
        <v>2.5499957861356393</v>
      </c>
      <c r="F47" s="15">
        <f t="shared" si="1"/>
        <v>2.404443981823462</v>
      </c>
      <c r="G47" s="15">
        <f t="shared" si="1"/>
        <v>2.5499957861356393</v>
      </c>
      <c r="H47" s="15">
        <f t="shared" si="2"/>
        <v>0.14555180431217707</v>
      </c>
      <c r="I47" s="15">
        <f t="shared" si="3"/>
        <v>0.14555180431217707</v>
      </c>
      <c r="J47" s="5"/>
      <c r="K47" s="5"/>
      <c r="O47" s="17"/>
    </row>
    <row r="48" spans="1:15" ht="15">
      <c r="A48" s="1" t="s">
        <v>13</v>
      </c>
      <c r="B48" s="28">
        <v>99.78676067438772</v>
      </c>
      <c r="C48" s="16">
        <v>100.15427521528157</v>
      </c>
      <c r="D48" s="15">
        <f t="shared" si="0"/>
        <v>-0.2132393256122782</v>
      </c>
      <c r="E48" s="15">
        <f t="shared" si="0"/>
        <v>0.1542752152815723</v>
      </c>
      <c r="F48" s="15">
        <f t="shared" si="1"/>
        <v>0.2132393256122782</v>
      </c>
      <c r="G48" s="15">
        <f t="shared" si="1"/>
        <v>0.1542752152815723</v>
      </c>
      <c r="H48" s="15">
        <f t="shared" si="2"/>
        <v>0.3675145408938505</v>
      </c>
      <c r="I48" s="15">
        <f t="shared" si="3"/>
        <v>0.3675145408938505</v>
      </c>
      <c r="J48" s="5"/>
      <c r="K48" s="5"/>
      <c r="O48" s="17"/>
    </row>
    <row r="49" spans="1:15" ht="15">
      <c r="A49" s="1" t="s">
        <v>14</v>
      </c>
      <c r="B49" s="28">
        <v>99.245073771116</v>
      </c>
      <c r="C49" s="16">
        <v>98.37363817070054</v>
      </c>
      <c r="D49" s="15">
        <f t="shared" si="0"/>
        <v>-0.7549262288840026</v>
      </c>
      <c r="E49" s="15">
        <f t="shared" si="0"/>
        <v>-1.626361829299455</v>
      </c>
      <c r="F49" s="15">
        <f t="shared" si="1"/>
        <v>0.7549262288840026</v>
      </c>
      <c r="G49" s="15">
        <f t="shared" si="1"/>
        <v>1.626361829299455</v>
      </c>
      <c r="H49" s="15">
        <f t="shared" si="2"/>
        <v>-0.8714356004154524</v>
      </c>
      <c r="I49" s="15">
        <f t="shared" si="3"/>
        <v>0.8714356004154524</v>
      </c>
      <c r="J49" s="5"/>
      <c r="K49" s="5"/>
      <c r="O49" s="17"/>
    </row>
    <row r="50" spans="1:15" ht="15.75" thickBot="1">
      <c r="A50" s="3" t="s">
        <v>15</v>
      </c>
      <c r="B50" s="29">
        <v>99.63100232869103</v>
      </c>
      <c r="C50" s="9">
        <v>102.24902034330941</v>
      </c>
      <c r="D50" s="7">
        <f t="shared" si="0"/>
        <v>-0.3689976713089749</v>
      </c>
      <c r="E50" s="7">
        <f t="shared" si="0"/>
        <v>2.249020343309411</v>
      </c>
      <c r="F50" s="7">
        <f t="shared" si="1"/>
        <v>0.3689976713089749</v>
      </c>
      <c r="G50" s="7">
        <f t="shared" si="1"/>
        <v>2.249020343309411</v>
      </c>
      <c r="H50" s="7">
        <f t="shared" si="2"/>
        <v>2.618018014618386</v>
      </c>
      <c r="I50" s="7">
        <f t="shared" si="3"/>
        <v>2.618018014618386</v>
      </c>
      <c r="J50" s="5"/>
      <c r="K50" s="5"/>
      <c r="O50" s="17"/>
    </row>
    <row r="51" spans="1:15" ht="15">
      <c r="A51" s="1" t="s">
        <v>19</v>
      </c>
      <c r="B51" s="28">
        <v>97.9497958134182</v>
      </c>
      <c r="C51" s="16">
        <v>98.10238911944637</v>
      </c>
      <c r="D51" s="15">
        <f aca="true" t="shared" si="4" ref="D51:D98">B51-100</f>
        <v>-2.0502041865817944</v>
      </c>
      <c r="E51" s="15">
        <f aca="true" t="shared" si="5" ref="E51:E98">C51-100</f>
        <v>-1.8976108805536285</v>
      </c>
      <c r="F51" s="15">
        <f aca="true" t="shared" si="6" ref="F51:F72">ABS(D51)</f>
        <v>2.0502041865817944</v>
      </c>
      <c r="G51" s="15">
        <f aca="true" t="shared" si="7" ref="G51:G98">ABS(E51)</f>
        <v>1.8976108805536285</v>
      </c>
      <c r="H51" s="15">
        <f aca="true" t="shared" si="8" ref="H51:H98">+C51-B51</f>
        <v>0.1525933060281659</v>
      </c>
      <c r="I51" s="15">
        <f aca="true" t="shared" si="9" ref="I51:I98">ABS(H51)</f>
        <v>0.1525933060281659</v>
      </c>
      <c r="J51" s="5"/>
      <c r="K51" s="5"/>
      <c r="O51" s="17"/>
    </row>
    <row r="52" spans="1:15" ht="15">
      <c r="A52" s="1" t="s">
        <v>5</v>
      </c>
      <c r="B52" s="28">
        <v>100.9555049805249</v>
      </c>
      <c r="C52" s="16">
        <v>98.52424704511533</v>
      </c>
      <c r="D52" s="15">
        <f t="shared" si="4"/>
        <v>0.955504980524907</v>
      </c>
      <c r="E52" s="15">
        <f t="shared" si="5"/>
        <v>-1.475752954884669</v>
      </c>
      <c r="F52" s="15">
        <f t="shared" si="6"/>
        <v>0.955504980524907</v>
      </c>
      <c r="G52" s="15">
        <f t="shared" si="7"/>
        <v>1.475752954884669</v>
      </c>
      <c r="H52" s="15">
        <f t="shared" si="8"/>
        <v>-2.431257935409576</v>
      </c>
      <c r="I52" s="15">
        <f t="shared" si="9"/>
        <v>2.431257935409576</v>
      </c>
      <c r="J52" s="5"/>
      <c r="K52" s="5"/>
      <c r="O52" s="17"/>
    </row>
    <row r="53" spans="1:15" ht="15">
      <c r="A53" s="1" t="s">
        <v>6</v>
      </c>
      <c r="B53" s="28">
        <v>99.33324895073883</v>
      </c>
      <c r="C53" s="16">
        <v>96.9757360153839</v>
      </c>
      <c r="D53" s="15">
        <f t="shared" si="4"/>
        <v>-0.6667510492611655</v>
      </c>
      <c r="E53" s="15">
        <f t="shared" si="5"/>
        <v>-3.0242639846160984</v>
      </c>
      <c r="F53" s="15">
        <f t="shared" si="6"/>
        <v>0.6667510492611655</v>
      </c>
      <c r="G53" s="15">
        <f t="shared" si="7"/>
        <v>3.0242639846160984</v>
      </c>
      <c r="H53" s="15">
        <f t="shared" si="8"/>
        <v>-2.357512935354933</v>
      </c>
      <c r="I53" s="15">
        <f t="shared" si="9"/>
        <v>2.357512935354933</v>
      </c>
      <c r="J53" s="5"/>
      <c r="K53" s="5"/>
      <c r="O53" s="17"/>
    </row>
    <row r="54" spans="1:15" ht="15">
      <c r="A54" s="1" t="s">
        <v>7</v>
      </c>
      <c r="B54" s="28">
        <v>85.8874087471268</v>
      </c>
      <c r="C54" s="16">
        <v>86.10163946661947</v>
      </c>
      <c r="D54" s="15">
        <f t="shared" si="4"/>
        <v>-14.112591252873202</v>
      </c>
      <c r="E54" s="15">
        <f t="shared" si="5"/>
        <v>-13.898360533380526</v>
      </c>
      <c r="F54" s="15">
        <f t="shared" si="6"/>
        <v>14.112591252873202</v>
      </c>
      <c r="G54" s="15">
        <f t="shared" si="7"/>
        <v>13.898360533380526</v>
      </c>
      <c r="H54" s="15">
        <f t="shared" si="8"/>
        <v>0.2142307194926758</v>
      </c>
      <c r="I54" s="15">
        <f t="shared" si="9"/>
        <v>0.2142307194926758</v>
      </c>
      <c r="J54" s="5"/>
      <c r="K54" s="5"/>
      <c r="O54" s="17"/>
    </row>
    <row r="55" spans="1:15" ht="15">
      <c r="A55" s="1" t="s">
        <v>8</v>
      </c>
      <c r="B55" s="28">
        <v>102.86543740061221</v>
      </c>
      <c r="C55" s="16">
        <v>104.06737007976272</v>
      </c>
      <c r="D55" s="15">
        <f t="shared" si="4"/>
        <v>2.8654374006122083</v>
      </c>
      <c r="E55" s="15">
        <f t="shared" si="5"/>
        <v>4.067370079762725</v>
      </c>
      <c r="F55" s="15">
        <f t="shared" si="6"/>
        <v>2.8654374006122083</v>
      </c>
      <c r="G55" s="15">
        <f t="shared" si="7"/>
        <v>4.067370079762725</v>
      </c>
      <c r="H55" s="15">
        <f t="shared" si="8"/>
        <v>1.2019326791505165</v>
      </c>
      <c r="I55" s="15">
        <f t="shared" si="9"/>
        <v>1.2019326791505165</v>
      </c>
      <c r="J55" s="5"/>
      <c r="K55" s="5"/>
      <c r="O55" s="17"/>
    </row>
    <row r="56" spans="1:15" ht="15">
      <c r="A56" s="2" t="s">
        <v>9</v>
      </c>
      <c r="B56" s="28">
        <v>105.22689195564065</v>
      </c>
      <c r="C56" s="16">
        <v>104.47098855543695</v>
      </c>
      <c r="D56" s="15">
        <f t="shared" si="4"/>
        <v>5.226891955640653</v>
      </c>
      <c r="E56" s="15">
        <f t="shared" si="5"/>
        <v>4.470988555436946</v>
      </c>
      <c r="F56" s="15">
        <f t="shared" si="6"/>
        <v>5.226891955640653</v>
      </c>
      <c r="G56" s="15">
        <f t="shared" si="7"/>
        <v>4.470988555436946</v>
      </c>
      <c r="H56" s="15">
        <f t="shared" si="8"/>
        <v>-0.7559034002037066</v>
      </c>
      <c r="I56" s="15">
        <f t="shared" si="9"/>
        <v>0.7559034002037066</v>
      </c>
      <c r="J56" s="5"/>
      <c r="K56" s="5"/>
      <c r="O56" s="17"/>
    </row>
    <row r="57" spans="1:15" ht="15">
      <c r="A57" s="1" t="s">
        <v>10</v>
      </c>
      <c r="B57" s="28">
        <v>104.67681740406351</v>
      </c>
      <c r="C57" s="16">
        <v>105.22479637327571</v>
      </c>
      <c r="D57" s="15">
        <f t="shared" si="4"/>
        <v>4.676817404063513</v>
      </c>
      <c r="E57" s="15">
        <f t="shared" si="5"/>
        <v>5.224796373275709</v>
      </c>
      <c r="F57" s="15">
        <f t="shared" si="6"/>
        <v>4.676817404063513</v>
      </c>
      <c r="G57" s="15">
        <f t="shared" si="7"/>
        <v>5.224796373275709</v>
      </c>
      <c r="H57" s="15">
        <f t="shared" si="8"/>
        <v>0.5479789692121955</v>
      </c>
      <c r="I57" s="15">
        <f t="shared" si="9"/>
        <v>0.5479789692121955</v>
      </c>
      <c r="J57" s="5"/>
      <c r="K57" s="5"/>
      <c r="O57" s="17"/>
    </row>
    <row r="58" spans="1:15" ht="15">
      <c r="A58" s="1" t="s">
        <v>11</v>
      </c>
      <c r="B58" s="28">
        <v>101.39482420908459</v>
      </c>
      <c r="C58" s="16">
        <v>102.14361260599955</v>
      </c>
      <c r="D58" s="15">
        <f t="shared" si="4"/>
        <v>1.3948242090845895</v>
      </c>
      <c r="E58" s="15">
        <f t="shared" si="5"/>
        <v>2.14361260599955</v>
      </c>
      <c r="F58" s="15">
        <f t="shared" si="6"/>
        <v>1.3948242090845895</v>
      </c>
      <c r="G58" s="15">
        <f t="shared" si="7"/>
        <v>2.14361260599955</v>
      </c>
      <c r="H58" s="15">
        <f t="shared" si="8"/>
        <v>0.7487883969149607</v>
      </c>
      <c r="I58" s="15">
        <f t="shared" si="9"/>
        <v>0.7487883969149607</v>
      </c>
      <c r="J58" s="5"/>
      <c r="K58" s="5"/>
      <c r="O58" s="17"/>
    </row>
    <row r="59" spans="1:15" ht="15">
      <c r="A59" s="1" t="s">
        <v>12</v>
      </c>
      <c r="B59" s="28">
        <v>102.2386861803851</v>
      </c>
      <c r="C59" s="16">
        <v>103.01338770983766</v>
      </c>
      <c r="D59" s="15">
        <f t="shared" si="4"/>
        <v>2.238686180385102</v>
      </c>
      <c r="E59" s="15">
        <f t="shared" si="5"/>
        <v>3.0133877098376587</v>
      </c>
      <c r="F59" s="15">
        <f t="shared" si="6"/>
        <v>2.238686180385102</v>
      </c>
      <c r="G59" s="15">
        <f t="shared" si="7"/>
        <v>3.0133877098376587</v>
      </c>
      <c r="H59" s="15">
        <f t="shared" si="8"/>
        <v>0.7747015294525568</v>
      </c>
      <c r="I59" s="15">
        <f t="shared" si="9"/>
        <v>0.7747015294525568</v>
      </c>
      <c r="J59" s="5"/>
      <c r="K59" s="5"/>
      <c r="O59" s="17"/>
    </row>
    <row r="60" spans="1:15" ht="15">
      <c r="A60" s="1" t="s">
        <v>13</v>
      </c>
      <c r="B60" s="28">
        <v>100.63773246379795</v>
      </c>
      <c r="C60" s="16">
        <v>100.85145224145083</v>
      </c>
      <c r="D60" s="15">
        <f t="shared" si="4"/>
        <v>0.6377324637979456</v>
      </c>
      <c r="E60" s="15">
        <f t="shared" si="5"/>
        <v>0.8514522414508292</v>
      </c>
      <c r="F60" s="15">
        <f t="shared" si="6"/>
        <v>0.6377324637979456</v>
      </c>
      <c r="G60" s="15">
        <f t="shared" si="7"/>
        <v>0.8514522414508292</v>
      </c>
      <c r="H60" s="15">
        <f t="shared" si="8"/>
        <v>0.21371977765288364</v>
      </c>
      <c r="I60" s="15">
        <f t="shared" si="9"/>
        <v>0.21371977765288364</v>
      </c>
      <c r="J60" s="5"/>
      <c r="K60" s="5"/>
      <c r="O60" s="17"/>
    </row>
    <row r="61" spans="1:15" ht="15">
      <c r="A61" s="1" t="s">
        <v>14</v>
      </c>
      <c r="B61" s="28">
        <v>100.42899502412644</v>
      </c>
      <c r="C61" s="16">
        <v>99.64241245646225</v>
      </c>
      <c r="D61" s="15">
        <f t="shared" si="4"/>
        <v>0.4289950241264364</v>
      </c>
      <c r="E61" s="15">
        <f t="shared" si="5"/>
        <v>-0.3575875435377469</v>
      </c>
      <c r="F61" s="15">
        <f t="shared" si="6"/>
        <v>0.4289950241264364</v>
      </c>
      <c r="G61" s="15">
        <f t="shared" si="7"/>
        <v>0.3575875435377469</v>
      </c>
      <c r="H61" s="15">
        <f t="shared" si="8"/>
        <v>-0.7865825676641833</v>
      </c>
      <c r="I61" s="15">
        <f t="shared" si="9"/>
        <v>0.7865825676641833</v>
      </c>
      <c r="J61" s="5"/>
      <c r="K61" s="5"/>
      <c r="O61" s="17"/>
    </row>
    <row r="62" spans="1:15" ht="15.75" thickBot="1">
      <c r="A62" s="3" t="s">
        <v>15</v>
      </c>
      <c r="B62" s="29">
        <v>96.55211880015744</v>
      </c>
      <c r="C62" s="9">
        <v>99.10418013571048</v>
      </c>
      <c r="D62" s="7">
        <f t="shared" si="4"/>
        <v>-3.4478811998425556</v>
      </c>
      <c r="E62" s="7">
        <f t="shared" si="5"/>
        <v>-0.8958198642895212</v>
      </c>
      <c r="F62" s="7">
        <f t="shared" si="6"/>
        <v>3.4478811998425556</v>
      </c>
      <c r="G62" s="7">
        <f t="shared" si="7"/>
        <v>0.8958198642895212</v>
      </c>
      <c r="H62" s="7">
        <f t="shared" si="8"/>
        <v>2.5520613355530344</v>
      </c>
      <c r="I62" s="7">
        <f t="shared" si="9"/>
        <v>2.5520613355530344</v>
      </c>
      <c r="J62" s="5"/>
      <c r="K62" s="5"/>
      <c r="O62" s="17"/>
    </row>
    <row r="63" spans="1:15" ht="15">
      <c r="A63" s="1" t="s">
        <v>20</v>
      </c>
      <c r="B63" s="28">
        <v>102.21646915860285</v>
      </c>
      <c r="C63" s="16">
        <v>102.04914105539176</v>
      </c>
      <c r="D63" s="15">
        <f t="shared" si="4"/>
        <v>2.216469158602848</v>
      </c>
      <c r="E63" s="15">
        <f t="shared" si="5"/>
        <v>2.0491410553917575</v>
      </c>
      <c r="F63" s="15">
        <f t="shared" si="6"/>
        <v>2.216469158602848</v>
      </c>
      <c r="G63" s="15">
        <f t="shared" si="7"/>
        <v>2.0491410553917575</v>
      </c>
      <c r="H63" s="15">
        <f t="shared" si="8"/>
        <v>-0.1673281032110907</v>
      </c>
      <c r="I63" s="15">
        <f t="shared" si="9"/>
        <v>0.1673281032110907</v>
      </c>
      <c r="J63" s="5"/>
      <c r="K63" s="5"/>
      <c r="O63" s="17"/>
    </row>
    <row r="64" spans="1:15" ht="15">
      <c r="A64" s="1" t="s">
        <v>5</v>
      </c>
      <c r="B64" s="28">
        <v>103.98677435797453</v>
      </c>
      <c r="C64" s="16">
        <v>102.4344128994669</v>
      </c>
      <c r="D64" s="15">
        <f t="shared" si="4"/>
        <v>3.986774357974525</v>
      </c>
      <c r="E64" s="15">
        <f t="shared" si="5"/>
        <v>2.4344128994669063</v>
      </c>
      <c r="F64" s="15">
        <f t="shared" si="6"/>
        <v>3.986774357974525</v>
      </c>
      <c r="G64" s="15">
        <f t="shared" si="7"/>
        <v>2.4344128994669063</v>
      </c>
      <c r="H64" s="15">
        <f t="shared" si="8"/>
        <v>-1.5523614585076189</v>
      </c>
      <c r="I64" s="15">
        <f t="shared" si="9"/>
        <v>1.5523614585076189</v>
      </c>
      <c r="J64" s="5"/>
      <c r="K64" s="5"/>
      <c r="O64" s="17"/>
    </row>
    <row r="65" spans="1:15" ht="15">
      <c r="A65" s="1" t="s">
        <v>6</v>
      </c>
      <c r="B65" s="28">
        <v>103.30201381803067</v>
      </c>
      <c r="C65" s="16">
        <v>101.09698179488066</v>
      </c>
      <c r="D65" s="15">
        <f t="shared" si="4"/>
        <v>3.302013818030673</v>
      </c>
      <c r="E65" s="15">
        <f t="shared" si="5"/>
        <v>1.0969817948806622</v>
      </c>
      <c r="F65" s="15">
        <f t="shared" si="6"/>
        <v>3.302013818030673</v>
      </c>
      <c r="G65" s="15">
        <f t="shared" si="7"/>
        <v>1.0969817948806622</v>
      </c>
      <c r="H65" s="15">
        <f t="shared" si="8"/>
        <v>-2.205032023150011</v>
      </c>
      <c r="I65" s="15">
        <f t="shared" si="9"/>
        <v>2.205032023150011</v>
      </c>
      <c r="J65" s="5"/>
      <c r="K65" s="5"/>
      <c r="O65" s="17"/>
    </row>
    <row r="66" spans="1:15" ht="15">
      <c r="A66" s="1" t="s">
        <v>7</v>
      </c>
      <c r="B66" s="28">
        <v>97.6710864900423</v>
      </c>
      <c r="C66" s="16">
        <v>97.71178554380134</v>
      </c>
      <c r="D66" s="15">
        <f t="shared" si="4"/>
        <v>-2.328913509957701</v>
      </c>
      <c r="E66" s="15">
        <f t="shared" si="5"/>
        <v>-2.2882144561986593</v>
      </c>
      <c r="F66" s="15">
        <f t="shared" si="6"/>
        <v>2.328913509957701</v>
      </c>
      <c r="G66" s="15">
        <f t="shared" si="7"/>
        <v>2.2882144561986593</v>
      </c>
      <c r="H66" s="15">
        <f t="shared" si="8"/>
        <v>0.0406990537590417</v>
      </c>
      <c r="I66" s="15">
        <f t="shared" si="9"/>
        <v>0.0406990537590417</v>
      </c>
      <c r="J66" s="5"/>
      <c r="K66" s="5"/>
      <c r="O66" s="17"/>
    </row>
    <row r="67" spans="1:15" ht="15">
      <c r="A67" s="1" t="s">
        <v>8</v>
      </c>
      <c r="B67" s="28">
        <v>102.95815544852684</v>
      </c>
      <c r="C67" s="16">
        <v>104.74187735802056</v>
      </c>
      <c r="D67" s="15">
        <f t="shared" si="4"/>
        <v>2.9581554485268384</v>
      </c>
      <c r="E67" s="15">
        <f t="shared" si="5"/>
        <v>4.7418773580205595</v>
      </c>
      <c r="F67" s="15">
        <f t="shared" si="6"/>
        <v>2.9581554485268384</v>
      </c>
      <c r="G67" s="15">
        <f t="shared" si="7"/>
        <v>4.7418773580205595</v>
      </c>
      <c r="H67" s="15">
        <f t="shared" si="8"/>
        <v>1.7837219094937211</v>
      </c>
      <c r="I67" s="15">
        <f t="shared" si="9"/>
        <v>1.7837219094937211</v>
      </c>
      <c r="J67" s="5"/>
      <c r="K67" s="5"/>
      <c r="O67" s="17"/>
    </row>
    <row r="68" spans="1:15" ht="15">
      <c r="A68" s="2" t="s">
        <v>9</v>
      </c>
      <c r="B68" s="28">
        <v>101.62658203271648</v>
      </c>
      <c r="C68" s="16">
        <v>101.46116129021551</v>
      </c>
      <c r="D68" s="15">
        <f t="shared" si="4"/>
        <v>1.6265820327164846</v>
      </c>
      <c r="E68" s="15">
        <f t="shared" si="5"/>
        <v>1.4611612902155144</v>
      </c>
      <c r="F68" s="15">
        <f t="shared" si="6"/>
        <v>1.6265820327164846</v>
      </c>
      <c r="G68" s="15">
        <f t="shared" si="7"/>
        <v>1.4611612902155144</v>
      </c>
      <c r="H68" s="15">
        <f t="shared" si="8"/>
        <v>-0.16542074250097016</v>
      </c>
      <c r="I68" s="15">
        <f t="shared" si="9"/>
        <v>0.16542074250097016</v>
      </c>
      <c r="J68" s="5"/>
      <c r="K68" s="5"/>
      <c r="O68" s="17"/>
    </row>
    <row r="69" spans="1:15" ht="15">
      <c r="A69" s="1" t="s">
        <v>10</v>
      </c>
      <c r="B69" s="28">
        <v>98.41212638322509</v>
      </c>
      <c r="C69" s="16">
        <v>97.9743583087327</v>
      </c>
      <c r="D69" s="15">
        <f t="shared" si="4"/>
        <v>-1.587873616774914</v>
      </c>
      <c r="E69" s="15">
        <f t="shared" si="5"/>
        <v>-2.025641691267296</v>
      </c>
      <c r="F69" s="15">
        <f t="shared" si="6"/>
        <v>1.587873616774914</v>
      </c>
      <c r="G69" s="15">
        <f t="shared" si="7"/>
        <v>2.025641691267296</v>
      </c>
      <c r="H69" s="15">
        <f t="shared" si="8"/>
        <v>-0.4377680744923822</v>
      </c>
      <c r="I69" s="15">
        <f t="shared" si="9"/>
        <v>0.4377680744923822</v>
      </c>
      <c r="J69" s="5"/>
      <c r="K69" s="5"/>
      <c r="O69" s="17"/>
    </row>
    <row r="70" spans="1:15" ht="15">
      <c r="A70" s="1" t="s">
        <v>11</v>
      </c>
      <c r="B70" s="28">
        <v>101.08076918070736</v>
      </c>
      <c r="C70" s="16">
        <v>101.65839850674097</v>
      </c>
      <c r="D70" s="15">
        <f t="shared" si="4"/>
        <v>1.0807691807073638</v>
      </c>
      <c r="E70" s="15">
        <f t="shared" si="5"/>
        <v>1.6583985067409657</v>
      </c>
      <c r="F70" s="15">
        <f t="shared" si="6"/>
        <v>1.0807691807073638</v>
      </c>
      <c r="G70" s="15">
        <f t="shared" si="7"/>
        <v>1.6583985067409657</v>
      </c>
      <c r="H70" s="15">
        <f t="shared" si="8"/>
        <v>0.5776293260336018</v>
      </c>
      <c r="I70" s="15">
        <f t="shared" si="9"/>
        <v>0.5776293260336018</v>
      </c>
      <c r="J70" s="5"/>
      <c r="K70" s="5"/>
      <c r="O70" s="17"/>
    </row>
    <row r="71" spans="1:15" ht="15">
      <c r="A71" s="1" t="s">
        <v>12</v>
      </c>
      <c r="B71" s="28">
        <v>98.15692586526606</v>
      </c>
      <c r="C71" s="16">
        <v>97.62451741925258</v>
      </c>
      <c r="D71" s="15">
        <f t="shared" si="4"/>
        <v>-1.8430741347339392</v>
      </c>
      <c r="E71" s="15">
        <f t="shared" si="5"/>
        <v>-2.3754825807474163</v>
      </c>
      <c r="F71" s="15">
        <f t="shared" si="6"/>
        <v>1.8430741347339392</v>
      </c>
      <c r="G71" s="15">
        <f t="shared" si="7"/>
        <v>2.3754825807474163</v>
      </c>
      <c r="H71" s="15">
        <f t="shared" si="8"/>
        <v>-0.532408446013477</v>
      </c>
      <c r="I71" s="15">
        <f t="shared" si="9"/>
        <v>0.532408446013477</v>
      </c>
      <c r="J71" s="5"/>
      <c r="K71" s="5"/>
      <c r="O71" s="17"/>
    </row>
    <row r="72" spans="1:15" ht="15">
      <c r="A72" s="1" t="s">
        <v>13</v>
      </c>
      <c r="B72" s="28">
        <v>102.05802854151062</v>
      </c>
      <c r="C72" s="16">
        <v>103.74313931698833</v>
      </c>
      <c r="D72" s="15">
        <f t="shared" si="4"/>
        <v>2.058028541510623</v>
      </c>
      <c r="E72" s="15">
        <f t="shared" si="5"/>
        <v>3.7431393169883336</v>
      </c>
      <c r="F72" s="15">
        <f t="shared" si="6"/>
        <v>2.058028541510623</v>
      </c>
      <c r="G72" s="15">
        <f t="shared" si="7"/>
        <v>3.7431393169883336</v>
      </c>
      <c r="H72" s="15">
        <f t="shared" si="8"/>
        <v>1.6851107754777104</v>
      </c>
      <c r="I72" s="15">
        <f t="shared" si="9"/>
        <v>1.6851107754777104</v>
      </c>
      <c r="J72" s="5"/>
      <c r="K72" s="5"/>
      <c r="O72" s="17"/>
    </row>
    <row r="73" spans="1:15" ht="15">
      <c r="A73" s="1" t="s">
        <v>14</v>
      </c>
      <c r="B73" s="28">
        <v>98.49545429042634</v>
      </c>
      <c r="C73" s="16">
        <v>96.61164258080653</v>
      </c>
      <c r="D73" s="15">
        <f t="shared" si="4"/>
        <v>-1.5045457095736623</v>
      </c>
      <c r="E73" s="15">
        <f t="shared" si="5"/>
        <v>-3.3883574191934684</v>
      </c>
      <c r="F73" s="15">
        <f>ABS(D73)</f>
        <v>1.5045457095736623</v>
      </c>
      <c r="G73" s="15">
        <f t="shared" si="7"/>
        <v>3.3883574191934684</v>
      </c>
      <c r="H73" s="15">
        <f t="shared" si="8"/>
        <v>-1.8838117096198062</v>
      </c>
      <c r="I73" s="15">
        <f t="shared" si="9"/>
        <v>1.8838117096198062</v>
      </c>
      <c r="J73" s="5"/>
      <c r="K73" s="5"/>
      <c r="O73" s="17"/>
    </row>
    <row r="74" spans="1:15" ht="15.75" thickBot="1">
      <c r="A74" s="3" t="s">
        <v>15</v>
      </c>
      <c r="B74" s="29">
        <v>100.6143743385536</v>
      </c>
      <c r="C74" s="9">
        <v>103.8950060704982</v>
      </c>
      <c r="D74" s="7">
        <f t="shared" si="4"/>
        <v>0.6143743385536027</v>
      </c>
      <c r="E74" s="7">
        <f t="shared" si="5"/>
        <v>3.895006070498198</v>
      </c>
      <c r="F74" s="7">
        <f>ABS(D74)</f>
        <v>0.6143743385536027</v>
      </c>
      <c r="G74" s="7">
        <f t="shared" si="7"/>
        <v>3.895006070498198</v>
      </c>
      <c r="H74" s="7">
        <f t="shared" si="8"/>
        <v>3.2806317319445952</v>
      </c>
      <c r="I74" s="7">
        <f t="shared" si="9"/>
        <v>3.2806317319445952</v>
      </c>
      <c r="J74" s="5"/>
      <c r="K74" s="5"/>
      <c r="O74" s="17"/>
    </row>
    <row r="75" spans="1:15" ht="15">
      <c r="A75" s="1" t="s">
        <v>21</v>
      </c>
      <c r="B75" s="28">
        <v>102.1843455880576</v>
      </c>
      <c r="C75" s="16">
        <v>98.12096871631599</v>
      </c>
      <c r="D75" s="15">
        <f t="shared" si="4"/>
        <v>2.184345588057596</v>
      </c>
      <c r="E75" s="15">
        <f t="shared" si="5"/>
        <v>-1.8790312836840144</v>
      </c>
      <c r="F75" s="15">
        <f aca="true" t="shared" si="10" ref="F75:F98">ABS(D75)</f>
        <v>2.184345588057596</v>
      </c>
      <c r="G75" s="15">
        <f t="shared" si="7"/>
        <v>1.8790312836840144</v>
      </c>
      <c r="H75" s="15">
        <f t="shared" si="8"/>
        <v>-4.06337687174161</v>
      </c>
      <c r="I75" s="15">
        <f t="shared" si="9"/>
        <v>4.06337687174161</v>
      </c>
      <c r="J75" s="5"/>
      <c r="K75" s="5"/>
      <c r="O75" s="17"/>
    </row>
    <row r="76" spans="1:15" ht="15">
      <c r="A76" s="1" t="s">
        <v>5</v>
      </c>
      <c r="B76" s="28">
        <v>98.12178471790067</v>
      </c>
      <c r="C76" s="16">
        <v>100.46255039033456</v>
      </c>
      <c r="D76" s="15">
        <f t="shared" si="4"/>
        <v>-1.8782152820993332</v>
      </c>
      <c r="E76" s="15">
        <f t="shared" si="5"/>
        <v>0.462550390334556</v>
      </c>
      <c r="F76" s="15">
        <f t="shared" si="10"/>
        <v>1.8782152820993332</v>
      </c>
      <c r="G76" s="15">
        <f t="shared" si="7"/>
        <v>0.462550390334556</v>
      </c>
      <c r="H76" s="15">
        <f t="shared" si="8"/>
        <v>2.340765672433889</v>
      </c>
      <c r="I76" s="15">
        <f t="shared" si="9"/>
        <v>2.340765672433889</v>
      </c>
      <c r="J76" s="5"/>
      <c r="K76" s="5"/>
      <c r="O76" s="17"/>
    </row>
    <row r="77" spans="1:15" ht="15">
      <c r="A77" s="1" t="s">
        <v>6</v>
      </c>
      <c r="B77" s="28">
        <v>106.5527378682869</v>
      </c>
      <c r="C77" s="16">
        <v>106.9388582213867</v>
      </c>
      <c r="D77" s="15">
        <f t="shared" si="4"/>
        <v>6.552737868286897</v>
      </c>
      <c r="E77" s="15">
        <f t="shared" si="5"/>
        <v>6.938858221386695</v>
      </c>
      <c r="F77" s="15">
        <f t="shared" si="10"/>
        <v>6.552737868286897</v>
      </c>
      <c r="G77" s="15">
        <f t="shared" si="7"/>
        <v>6.938858221386695</v>
      </c>
      <c r="H77" s="15">
        <f t="shared" si="8"/>
        <v>0.3861203530997983</v>
      </c>
      <c r="I77" s="15">
        <f t="shared" si="9"/>
        <v>0.3861203530997983</v>
      </c>
      <c r="J77" s="5"/>
      <c r="K77" s="5"/>
      <c r="O77" s="17"/>
    </row>
    <row r="78" spans="1:15" ht="15">
      <c r="A78" s="1" t="s">
        <v>7</v>
      </c>
      <c r="B78" s="28">
        <v>100.57125757537992</v>
      </c>
      <c r="C78" s="16">
        <v>101.78438176806866</v>
      </c>
      <c r="D78" s="15">
        <f t="shared" si="4"/>
        <v>0.5712575753799172</v>
      </c>
      <c r="E78" s="15">
        <f t="shared" si="5"/>
        <v>1.7843817680686556</v>
      </c>
      <c r="F78" s="15">
        <f t="shared" si="10"/>
        <v>0.5712575753799172</v>
      </c>
      <c r="G78" s="15">
        <f t="shared" si="7"/>
        <v>1.7843817680686556</v>
      </c>
      <c r="H78" s="15">
        <f t="shared" si="8"/>
        <v>1.2131241926887384</v>
      </c>
      <c r="I78" s="15">
        <f t="shared" si="9"/>
        <v>1.2131241926887384</v>
      </c>
      <c r="J78" s="5"/>
      <c r="K78" s="5"/>
      <c r="O78" s="17"/>
    </row>
    <row r="79" spans="1:15" ht="15">
      <c r="A79" s="1" t="s">
        <v>8</v>
      </c>
      <c r="B79" s="28">
        <v>96.45446369756796</v>
      </c>
      <c r="C79" s="16">
        <v>96.66126647532394</v>
      </c>
      <c r="D79" s="15">
        <f t="shared" si="4"/>
        <v>-3.5455363024320405</v>
      </c>
      <c r="E79" s="15">
        <f t="shared" si="5"/>
        <v>-3.3387335246760586</v>
      </c>
      <c r="F79" s="15">
        <f t="shared" si="10"/>
        <v>3.5455363024320405</v>
      </c>
      <c r="G79" s="15">
        <f t="shared" si="7"/>
        <v>3.3387335246760586</v>
      </c>
      <c r="H79" s="15">
        <f t="shared" si="8"/>
        <v>0.206802777755982</v>
      </c>
      <c r="I79" s="15">
        <f t="shared" si="9"/>
        <v>0.206802777755982</v>
      </c>
      <c r="J79" s="5"/>
      <c r="K79" s="5"/>
      <c r="O79" s="17"/>
    </row>
    <row r="80" spans="1:15" ht="15">
      <c r="A80" s="2" t="s">
        <v>9</v>
      </c>
      <c r="B80" s="28">
        <v>102.97161746148514</v>
      </c>
      <c r="C80" s="16">
        <v>102.84718133946633</v>
      </c>
      <c r="D80" s="15">
        <f t="shared" si="4"/>
        <v>2.9716174614851383</v>
      </c>
      <c r="E80" s="15">
        <f t="shared" si="5"/>
        <v>2.8471813394663315</v>
      </c>
      <c r="F80" s="15">
        <f t="shared" si="10"/>
        <v>2.9716174614851383</v>
      </c>
      <c r="G80" s="15">
        <f t="shared" si="7"/>
        <v>2.8471813394663315</v>
      </c>
      <c r="H80" s="15">
        <f t="shared" si="8"/>
        <v>-0.12443612201880683</v>
      </c>
      <c r="I80" s="15">
        <f t="shared" si="9"/>
        <v>0.12443612201880683</v>
      </c>
      <c r="J80" s="5"/>
      <c r="K80" s="5"/>
      <c r="O80" s="17"/>
    </row>
    <row r="81" spans="1:15" ht="15">
      <c r="A81" s="1" t="s">
        <v>10</v>
      </c>
      <c r="B81" s="28">
        <v>97.4444165970605</v>
      </c>
      <c r="C81" s="16">
        <v>95.09120850072237</v>
      </c>
      <c r="D81" s="15">
        <f t="shared" si="4"/>
        <v>-2.5555834029395044</v>
      </c>
      <c r="E81" s="15">
        <f t="shared" si="5"/>
        <v>-4.908791499277626</v>
      </c>
      <c r="F81" s="15">
        <f t="shared" si="10"/>
        <v>2.5555834029395044</v>
      </c>
      <c r="G81" s="15">
        <f t="shared" si="7"/>
        <v>4.908791499277626</v>
      </c>
      <c r="H81" s="15">
        <f t="shared" si="8"/>
        <v>-2.353208096338122</v>
      </c>
      <c r="I81" s="15">
        <f t="shared" si="9"/>
        <v>2.353208096338122</v>
      </c>
      <c r="J81" s="5"/>
      <c r="K81" s="5"/>
      <c r="O81" s="17"/>
    </row>
    <row r="82" spans="1:15" ht="15">
      <c r="A82" s="1" t="s">
        <v>11</v>
      </c>
      <c r="B82" s="28">
        <v>100.4236067656532</v>
      </c>
      <c r="C82" s="16">
        <v>102.44196910080181</v>
      </c>
      <c r="D82" s="15">
        <f t="shared" si="4"/>
        <v>0.4236067656532043</v>
      </c>
      <c r="E82" s="15">
        <f t="shared" si="5"/>
        <v>2.4419691008018134</v>
      </c>
      <c r="F82" s="15">
        <f t="shared" si="10"/>
        <v>0.4236067656532043</v>
      </c>
      <c r="G82" s="15">
        <f t="shared" si="7"/>
        <v>2.4419691008018134</v>
      </c>
      <c r="H82" s="15">
        <f t="shared" si="8"/>
        <v>2.018362335148609</v>
      </c>
      <c r="I82" s="15">
        <f t="shared" si="9"/>
        <v>2.018362335148609</v>
      </c>
      <c r="J82" s="5"/>
      <c r="K82" s="5"/>
      <c r="O82" s="17"/>
    </row>
    <row r="83" spans="1:15" ht="15">
      <c r="A83" s="1" t="s">
        <v>12</v>
      </c>
      <c r="B83" s="28">
        <v>99.74838433038823</v>
      </c>
      <c r="C83" s="16">
        <v>98.45717142299026</v>
      </c>
      <c r="D83" s="15">
        <f t="shared" si="4"/>
        <v>-0.2516156696117662</v>
      </c>
      <c r="E83" s="15">
        <f t="shared" si="5"/>
        <v>-1.5428285770097432</v>
      </c>
      <c r="F83" s="15">
        <f t="shared" si="10"/>
        <v>0.2516156696117662</v>
      </c>
      <c r="G83" s="15">
        <f t="shared" si="7"/>
        <v>1.5428285770097432</v>
      </c>
      <c r="H83" s="15">
        <f t="shared" si="8"/>
        <v>-1.291212907397977</v>
      </c>
      <c r="I83" s="15">
        <f t="shared" si="9"/>
        <v>1.291212907397977</v>
      </c>
      <c r="J83" s="5"/>
      <c r="K83" s="5"/>
      <c r="O83" s="17"/>
    </row>
    <row r="84" spans="1:15" ht="15">
      <c r="A84" s="1" t="s">
        <v>13</v>
      </c>
      <c r="B84" s="28">
        <v>95.03406034856717</v>
      </c>
      <c r="C84" s="16">
        <v>94.17066731811946</v>
      </c>
      <c r="D84" s="15">
        <f t="shared" si="4"/>
        <v>-4.965939651432834</v>
      </c>
      <c r="E84" s="15">
        <f t="shared" si="5"/>
        <v>-5.829332681880544</v>
      </c>
      <c r="F84" s="15">
        <f t="shared" si="10"/>
        <v>4.965939651432834</v>
      </c>
      <c r="G84" s="15">
        <f t="shared" si="7"/>
        <v>5.829332681880544</v>
      </c>
      <c r="H84" s="15">
        <f t="shared" si="8"/>
        <v>-0.8633930304477104</v>
      </c>
      <c r="I84" s="15">
        <f t="shared" si="9"/>
        <v>0.8633930304477104</v>
      </c>
      <c r="J84" s="5"/>
      <c r="K84" s="5"/>
      <c r="O84" s="17"/>
    </row>
    <row r="85" spans="1:15" ht="15">
      <c r="A85" s="1" t="s">
        <v>14</v>
      </c>
      <c r="B85" s="28">
        <v>104.23553791959111</v>
      </c>
      <c r="C85" s="16">
        <v>102.90527503763688</v>
      </c>
      <c r="D85" s="15">
        <f t="shared" si="4"/>
        <v>4.23553791959111</v>
      </c>
      <c r="E85" s="15">
        <f t="shared" si="5"/>
        <v>2.9052750376368834</v>
      </c>
      <c r="F85" s="15">
        <f t="shared" si="10"/>
        <v>4.23553791959111</v>
      </c>
      <c r="G85" s="15">
        <f t="shared" si="7"/>
        <v>2.9052750376368834</v>
      </c>
      <c r="H85" s="15">
        <f t="shared" si="8"/>
        <v>-1.3302628819542264</v>
      </c>
      <c r="I85" s="15">
        <f t="shared" si="9"/>
        <v>1.3302628819542264</v>
      </c>
      <c r="J85" s="5"/>
      <c r="K85" s="5"/>
      <c r="O85" s="17"/>
    </row>
    <row r="86" spans="1:15" ht="15.75" thickBot="1">
      <c r="A86" s="3" t="s">
        <v>15</v>
      </c>
      <c r="B86" s="29">
        <v>85.89022387451796</v>
      </c>
      <c r="C86" s="9">
        <v>90.87478730009492</v>
      </c>
      <c r="D86" s="7">
        <f t="shared" si="4"/>
        <v>-14.109776125482043</v>
      </c>
      <c r="E86" s="7">
        <f t="shared" si="5"/>
        <v>-9.125212699905077</v>
      </c>
      <c r="F86" s="7">
        <f t="shared" si="10"/>
        <v>14.109776125482043</v>
      </c>
      <c r="G86" s="7">
        <f t="shared" si="7"/>
        <v>9.125212699905077</v>
      </c>
      <c r="H86" s="7">
        <f t="shared" si="8"/>
        <v>4.984563425576965</v>
      </c>
      <c r="I86" s="7">
        <f t="shared" si="9"/>
        <v>4.984563425576965</v>
      </c>
      <c r="J86" s="5"/>
      <c r="K86" s="5"/>
      <c r="O86" s="17"/>
    </row>
    <row r="87" spans="1:15" ht="15">
      <c r="A87" s="1" t="s">
        <v>22</v>
      </c>
      <c r="B87" s="20">
        <v>91.67588853150589</v>
      </c>
      <c r="C87" s="21">
        <v>89.64617503564415</v>
      </c>
      <c r="D87" s="15">
        <f t="shared" si="4"/>
        <v>-8.32411146849411</v>
      </c>
      <c r="E87" s="15">
        <f t="shared" si="5"/>
        <v>-10.353824964355852</v>
      </c>
      <c r="F87" s="15">
        <f t="shared" si="10"/>
        <v>8.32411146849411</v>
      </c>
      <c r="G87" s="15">
        <f t="shared" si="7"/>
        <v>10.353824964355852</v>
      </c>
      <c r="H87" s="15">
        <f t="shared" si="8"/>
        <v>-2.029713495861742</v>
      </c>
      <c r="I87" s="15">
        <f t="shared" si="9"/>
        <v>2.029713495861742</v>
      </c>
      <c r="J87" s="5"/>
      <c r="K87" s="5"/>
      <c r="O87" s="17"/>
    </row>
    <row r="88" spans="1:15" ht="15">
      <c r="A88" s="1" t="s">
        <v>5</v>
      </c>
      <c r="B88" s="20">
        <v>109.26960500040444</v>
      </c>
      <c r="C88" s="21">
        <v>107.36056459972652</v>
      </c>
      <c r="D88" s="15">
        <f t="shared" si="4"/>
        <v>9.26960500040444</v>
      </c>
      <c r="E88" s="15">
        <f t="shared" si="5"/>
        <v>7.360564599726516</v>
      </c>
      <c r="F88" s="15">
        <f t="shared" si="10"/>
        <v>9.26960500040444</v>
      </c>
      <c r="G88" s="15">
        <f t="shared" si="7"/>
        <v>7.360564599726516</v>
      </c>
      <c r="H88" s="15">
        <f t="shared" si="8"/>
        <v>-1.9090404006779238</v>
      </c>
      <c r="I88" s="15">
        <f t="shared" si="9"/>
        <v>1.9090404006779238</v>
      </c>
      <c r="J88" s="5"/>
      <c r="K88" s="5"/>
      <c r="O88" s="17"/>
    </row>
    <row r="89" spans="1:15" ht="15">
      <c r="A89" s="1" t="s">
        <v>6</v>
      </c>
      <c r="B89" s="20">
        <v>102.63132261390733</v>
      </c>
      <c r="C89" s="21">
        <v>101.18434228741656</v>
      </c>
      <c r="D89" s="15">
        <f t="shared" si="4"/>
        <v>2.6313226139073294</v>
      </c>
      <c r="E89" s="15">
        <f t="shared" si="5"/>
        <v>1.1843422874165555</v>
      </c>
      <c r="F89" s="15">
        <f t="shared" si="10"/>
        <v>2.6313226139073294</v>
      </c>
      <c r="G89" s="15">
        <f t="shared" si="7"/>
        <v>1.1843422874165555</v>
      </c>
      <c r="H89" s="15">
        <f t="shared" si="8"/>
        <v>-1.446980326490774</v>
      </c>
      <c r="I89" s="15">
        <f t="shared" si="9"/>
        <v>1.446980326490774</v>
      </c>
      <c r="J89" s="5"/>
      <c r="K89" s="5"/>
      <c r="O89" s="17"/>
    </row>
    <row r="90" spans="1:15" ht="15">
      <c r="A90" s="1" t="s">
        <v>7</v>
      </c>
      <c r="B90" s="20">
        <v>99.8173706882607</v>
      </c>
      <c r="C90" s="21">
        <v>99.08529279468097</v>
      </c>
      <c r="D90" s="15">
        <f t="shared" si="4"/>
        <v>-0.18262931173930497</v>
      </c>
      <c r="E90" s="15">
        <f t="shared" si="5"/>
        <v>-0.9147072053190328</v>
      </c>
      <c r="F90" s="15">
        <f t="shared" si="10"/>
        <v>0.18262931173930497</v>
      </c>
      <c r="G90" s="15">
        <f t="shared" si="7"/>
        <v>0.9147072053190328</v>
      </c>
      <c r="H90" s="15">
        <f t="shared" si="8"/>
        <v>-0.7320778935797279</v>
      </c>
      <c r="I90" s="15">
        <f t="shared" si="9"/>
        <v>0.7320778935797279</v>
      </c>
      <c r="J90" s="5"/>
      <c r="K90" s="5"/>
      <c r="O90" s="17"/>
    </row>
    <row r="91" spans="1:15" ht="15">
      <c r="A91" s="1" t="s">
        <v>8</v>
      </c>
      <c r="B91" s="20">
        <v>99.31738770616766</v>
      </c>
      <c r="C91" s="21">
        <v>99.08596704186877</v>
      </c>
      <c r="D91" s="15">
        <f t="shared" si="4"/>
        <v>-0.6826122938323351</v>
      </c>
      <c r="E91" s="15">
        <f t="shared" si="5"/>
        <v>-0.9140329581312301</v>
      </c>
      <c r="F91" s="15">
        <f t="shared" si="10"/>
        <v>0.6826122938323351</v>
      </c>
      <c r="G91" s="15">
        <f t="shared" si="7"/>
        <v>0.9140329581312301</v>
      </c>
      <c r="H91" s="15">
        <f t="shared" si="8"/>
        <v>-0.23142066429889496</v>
      </c>
      <c r="I91" s="15">
        <f t="shared" si="9"/>
        <v>0.23142066429889496</v>
      </c>
      <c r="J91" s="5"/>
      <c r="K91" s="5"/>
      <c r="O91" s="17"/>
    </row>
    <row r="92" spans="1:15" ht="15">
      <c r="A92" s="2" t="s">
        <v>9</v>
      </c>
      <c r="B92" s="20">
        <v>98.78089430514295</v>
      </c>
      <c r="C92" s="21">
        <v>98.64807836566276</v>
      </c>
      <c r="D92" s="15">
        <f t="shared" si="4"/>
        <v>-1.2191056948570491</v>
      </c>
      <c r="E92" s="15">
        <f t="shared" si="5"/>
        <v>-1.3519216343372449</v>
      </c>
      <c r="F92" s="15">
        <f t="shared" si="10"/>
        <v>1.2191056948570491</v>
      </c>
      <c r="G92" s="15">
        <f t="shared" si="7"/>
        <v>1.3519216343372449</v>
      </c>
      <c r="H92" s="15">
        <f t="shared" si="8"/>
        <v>-0.13281593948019577</v>
      </c>
      <c r="I92" s="15">
        <f t="shared" si="9"/>
        <v>0.13281593948019577</v>
      </c>
      <c r="J92" s="5"/>
      <c r="K92" s="5"/>
      <c r="O92" s="17"/>
    </row>
    <row r="93" spans="1:15" ht="15">
      <c r="A93" s="1" t="s">
        <v>10</v>
      </c>
      <c r="B93" s="20">
        <v>106.32188662751538</v>
      </c>
      <c r="C93" s="21">
        <v>106.20300082551314</v>
      </c>
      <c r="D93" s="15">
        <f t="shared" si="4"/>
        <v>6.321886627515383</v>
      </c>
      <c r="E93" s="15">
        <f t="shared" si="5"/>
        <v>6.2030008255131435</v>
      </c>
      <c r="F93" s="15">
        <f t="shared" si="10"/>
        <v>6.321886627515383</v>
      </c>
      <c r="G93" s="15">
        <f t="shared" si="7"/>
        <v>6.2030008255131435</v>
      </c>
      <c r="H93" s="15">
        <f t="shared" si="8"/>
        <v>-0.11888580200223942</v>
      </c>
      <c r="I93" s="15">
        <f t="shared" si="9"/>
        <v>0.11888580200223942</v>
      </c>
      <c r="J93" s="5"/>
      <c r="K93" s="5"/>
      <c r="O93" s="17"/>
    </row>
    <row r="94" spans="1:15" ht="15">
      <c r="A94" s="1" t="s">
        <v>11</v>
      </c>
      <c r="B94" s="20">
        <v>94.71349594206715</v>
      </c>
      <c r="C94" s="21">
        <v>94.4821368986013</v>
      </c>
      <c r="D94" s="15">
        <f t="shared" si="4"/>
        <v>-5.286504057932845</v>
      </c>
      <c r="E94" s="15">
        <f t="shared" si="5"/>
        <v>-5.517863101398703</v>
      </c>
      <c r="F94" s="15">
        <f t="shared" si="10"/>
        <v>5.286504057932845</v>
      </c>
      <c r="G94" s="15">
        <f t="shared" si="7"/>
        <v>5.517863101398703</v>
      </c>
      <c r="H94" s="15">
        <f t="shared" si="8"/>
        <v>-0.2313590434658579</v>
      </c>
      <c r="I94" s="15">
        <f t="shared" si="9"/>
        <v>0.2313590434658579</v>
      </c>
      <c r="J94" s="5"/>
      <c r="K94" s="5"/>
      <c r="O94" s="17"/>
    </row>
    <row r="95" spans="1:15" ht="15">
      <c r="A95" s="1" t="s">
        <v>12</v>
      </c>
      <c r="B95" s="20">
        <v>102.02315126915119</v>
      </c>
      <c r="C95" s="21">
        <v>102.14779153917799</v>
      </c>
      <c r="D95" s="15">
        <f t="shared" si="4"/>
        <v>2.0231512691511853</v>
      </c>
      <c r="E95" s="15">
        <f t="shared" si="5"/>
        <v>2.1477915391779874</v>
      </c>
      <c r="F95" s="15">
        <f t="shared" si="10"/>
        <v>2.0231512691511853</v>
      </c>
      <c r="G95" s="15">
        <f t="shared" si="7"/>
        <v>2.1477915391779874</v>
      </c>
      <c r="H95" s="15">
        <f t="shared" si="8"/>
        <v>0.12464027002680211</v>
      </c>
      <c r="I95" s="15">
        <f t="shared" si="9"/>
        <v>0.12464027002680211</v>
      </c>
      <c r="J95" s="5"/>
      <c r="K95" s="5"/>
      <c r="O95" s="17"/>
    </row>
    <row r="96" spans="1:15" ht="15">
      <c r="A96" s="1" t="s">
        <v>13</v>
      </c>
      <c r="B96" s="20">
        <v>101.02933434236434</v>
      </c>
      <c r="C96" s="21">
        <v>100.91939619455583</v>
      </c>
      <c r="D96" s="15">
        <f t="shared" si="4"/>
        <v>1.0293343423643364</v>
      </c>
      <c r="E96" s="15">
        <f t="shared" si="5"/>
        <v>0.91939619455583</v>
      </c>
      <c r="F96" s="15">
        <f t="shared" si="10"/>
        <v>1.0293343423643364</v>
      </c>
      <c r="G96" s="15">
        <f t="shared" si="7"/>
        <v>0.91939619455583</v>
      </c>
      <c r="H96" s="15">
        <f t="shared" si="8"/>
        <v>-0.10993814780850641</v>
      </c>
      <c r="I96" s="15">
        <f t="shared" si="9"/>
        <v>0.10993814780850641</v>
      </c>
      <c r="J96" s="5"/>
      <c r="K96" s="5"/>
      <c r="O96" s="17"/>
    </row>
    <row r="97" spans="1:15" ht="15">
      <c r="A97" s="1" t="s">
        <v>14</v>
      </c>
      <c r="B97" s="20">
        <v>102.31990111544607</v>
      </c>
      <c r="C97" s="21">
        <v>101.99354814631796</v>
      </c>
      <c r="D97" s="15">
        <f t="shared" si="4"/>
        <v>2.319901115446072</v>
      </c>
      <c r="E97" s="15">
        <f t="shared" si="5"/>
        <v>1.9935481463179627</v>
      </c>
      <c r="F97" s="15">
        <f t="shared" si="10"/>
        <v>2.319901115446072</v>
      </c>
      <c r="G97" s="15">
        <f t="shared" si="7"/>
        <v>1.9935481463179627</v>
      </c>
      <c r="H97" s="15">
        <f t="shared" si="8"/>
        <v>-0.3263529691281093</v>
      </c>
      <c r="I97" s="15">
        <f t="shared" si="9"/>
        <v>0.3263529691281093</v>
      </c>
      <c r="J97" s="5"/>
      <c r="K97" s="5"/>
      <c r="O97" s="17"/>
    </row>
    <row r="98" spans="1:15" ht="15.75" thickBot="1">
      <c r="A98" s="3" t="s">
        <v>15</v>
      </c>
      <c r="B98" s="20">
        <v>93.11074775809011</v>
      </c>
      <c r="C98" s="21">
        <v>93.11074775809011</v>
      </c>
      <c r="D98" s="15">
        <f t="shared" si="4"/>
        <v>-6.889252241909887</v>
      </c>
      <c r="E98" s="15">
        <f t="shared" si="5"/>
        <v>-6.889252241909887</v>
      </c>
      <c r="F98" s="15">
        <f t="shared" si="10"/>
        <v>6.889252241909887</v>
      </c>
      <c r="G98" s="15">
        <f t="shared" si="7"/>
        <v>6.889252241909887</v>
      </c>
      <c r="H98" s="15">
        <f t="shared" si="8"/>
        <v>0</v>
      </c>
      <c r="I98" s="15">
        <f t="shared" si="9"/>
        <v>0</v>
      </c>
      <c r="J98" s="5"/>
      <c r="K98" s="5"/>
      <c r="O98" s="17"/>
    </row>
    <row r="99" spans="1:11" ht="15">
      <c r="A99" s="1"/>
      <c r="D99" s="5">
        <f>AVERAGE(D3:D98)</f>
        <v>0.135140188271594</v>
      </c>
      <c r="E99" s="5">
        <f>AVERAGE(E3:E98)</f>
        <v>0.13872868796234647</v>
      </c>
      <c r="F99" s="5">
        <f t="shared" si="1"/>
        <v>0.135140188271594</v>
      </c>
      <c r="G99" s="5">
        <f t="shared" si="1"/>
        <v>0.13872868796234647</v>
      </c>
      <c r="H99" s="5">
        <f>AVERAGE(H3:H98)</f>
        <v>0.003588499690752478</v>
      </c>
      <c r="I99" s="5">
        <f>AVERAGE(I3:I98)</f>
        <v>1.0144991466893296</v>
      </c>
      <c r="J99" s="18" t="s">
        <v>0</v>
      </c>
      <c r="K99" s="5"/>
    </row>
    <row r="100" spans="1:10" ht="15">
      <c r="A100" s="14"/>
      <c r="D100" s="5"/>
      <c r="E100" s="5"/>
      <c r="F100" s="5"/>
      <c r="G100" s="5"/>
      <c r="H100" s="18" t="s">
        <v>2</v>
      </c>
      <c r="I100" s="5">
        <f>MAX(I3:I98)</f>
        <v>4.984563425576965</v>
      </c>
      <c r="J100" s="18" t="s">
        <v>3</v>
      </c>
    </row>
    <row r="101" spans="1:9" ht="15">
      <c r="A101" s="1"/>
      <c r="D101" s="5"/>
      <c r="E101" s="5"/>
      <c r="F101" s="5"/>
      <c r="G101" s="5"/>
      <c r="H101" s="5"/>
      <c r="I101" s="5"/>
    </row>
    <row r="102" spans="1:9" ht="15">
      <c r="A102" s="1"/>
      <c r="D102" s="5"/>
      <c r="E102" s="5"/>
      <c r="F102" s="5"/>
      <c r="G102" s="5"/>
      <c r="H102" s="5"/>
      <c r="I102" s="5"/>
    </row>
    <row r="103" spans="1:9" ht="15">
      <c r="A103" s="1"/>
      <c r="D103" s="5"/>
      <c r="E103" s="5"/>
      <c r="F103" s="5"/>
      <c r="G103" s="5"/>
      <c r="H103" s="5"/>
      <c r="I103" s="5"/>
    </row>
    <row r="104" spans="1:9" ht="15">
      <c r="A104" s="1"/>
      <c r="D104" s="5"/>
      <c r="E104" s="5"/>
      <c r="F104" s="5"/>
      <c r="G104" s="5"/>
      <c r="H104" s="5"/>
      <c r="I104" s="5"/>
    </row>
    <row r="105" spans="1:9" ht="15">
      <c r="A105" s="1"/>
      <c r="D105" s="5"/>
      <c r="E105" s="5"/>
      <c r="F105" s="5"/>
      <c r="G105" s="5"/>
      <c r="H105" s="5"/>
      <c r="I105" s="5"/>
    </row>
    <row r="106" spans="1:9" ht="15">
      <c r="A106" s="1"/>
      <c r="D106" s="5"/>
      <c r="E106" s="5"/>
      <c r="F106" s="5"/>
      <c r="G106" s="5"/>
      <c r="H106" s="5"/>
      <c r="I106" s="5"/>
    </row>
    <row r="107" spans="1:9" ht="15">
      <c r="A107" s="1"/>
      <c r="D107" s="5"/>
      <c r="E107" s="5"/>
      <c r="F107" s="5"/>
      <c r="G107" s="5"/>
      <c r="H107" s="5"/>
      <c r="I107" s="5"/>
    </row>
    <row r="108" spans="1:9" ht="15">
      <c r="A108" s="1"/>
      <c r="D108" s="5"/>
      <c r="E108" s="5"/>
      <c r="F108" s="5"/>
      <c r="G108" s="5"/>
      <c r="H108" s="5"/>
      <c r="I108" s="5"/>
    </row>
    <row r="109" spans="1:9" ht="15">
      <c r="A109" s="1"/>
      <c r="D109" s="5"/>
      <c r="E109" s="5"/>
      <c r="F109" s="5"/>
      <c r="G109" s="5"/>
      <c r="H109" s="5"/>
      <c r="I109" s="5"/>
    </row>
    <row r="110" spans="1:9" ht="15">
      <c r="A110" s="1"/>
      <c r="D110" s="5"/>
      <c r="E110" s="5"/>
      <c r="F110" s="5"/>
      <c r="G110" s="5"/>
      <c r="H110" s="5"/>
      <c r="I110" s="5"/>
    </row>
    <row r="111" spans="1:9" ht="15">
      <c r="A111" s="1"/>
      <c r="D111" s="5"/>
      <c r="E111" s="5"/>
      <c r="F111" s="5"/>
      <c r="G111" s="5"/>
      <c r="H111" s="5"/>
      <c r="I111" s="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111"/>
  <sheetViews>
    <sheetView workbookViewId="0" topLeftCell="A1"/>
  </sheetViews>
  <sheetFormatPr defaultColWidth="9.140625" defaultRowHeight="15"/>
  <cols>
    <col min="1" max="1" width="11.140625" style="0" customWidth="1"/>
    <col min="2" max="2" width="20.140625" style="0" customWidth="1"/>
    <col min="3" max="3" width="18.57421875" style="0" customWidth="1"/>
    <col min="4" max="4" width="15.57421875" style="0" customWidth="1"/>
    <col min="5" max="5" width="17.28125" style="0" customWidth="1"/>
    <col min="6" max="6" width="17.7109375" style="0" customWidth="1"/>
    <col min="7" max="7" width="17.8515625" style="0" customWidth="1"/>
    <col min="10" max="13" width="7.7109375" style="0" customWidth="1"/>
  </cols>
  <sheetData>
    <row r="1" spans="1:9" ht="30" customHeight="1">
      <c r="A1" s="13" t="s">
        <v>32</v>
      </c>
      <c r="B1" s="13"/>
      <c r="C1" s="13"/>
      <c r="D1" s="13"/>
      <c r="E1" s="13"/>
      <c r="F1" s="13"/>
      <c r="H1" s="19"/>
      <c r="I1" s="19"/>
    </row>
    <row r="2" spans="1:7" ht="45" customHeight="1">
      <c r="A2" s="8" t="s">
        <v>23</v>
      </c>
      <c r="B2" s="10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</row>
    <row r="3" spans="1:11" ht="15">
      <c r="A3" s="1" t="s">
        <v>4</v>
      </c>
      <c r="B3" s="5">
        <v>100.3971817389266</v>
      </c>
      <c r="C3" s="4">
        <v>99.34224326469156</v>
      </c>
      <c r="D3" s="5">
        <f>B3-100</f>
        <v>0.397181738926605</v>
      </c>
      <c r="E3" s="5">
        <f>C3-100</f>
        <v>-0.657756735308439</v>
      </c>
      <c r="F3" s="5">
        <f>ABS(D3)</f>
        <v>0.397181738926605</v>
      </c>
      <c r="G3" s="5">
        <f>ABS(E3)</f>
        <v>0.657756735308439</v>
      </c>
      <c r="H3" s="5">
        <f>+C3-B3</f>
        <v>-1.054938474235044</v>
      </c>
      <c r="I3" s="5">
        <f>ABS(H3)</f>
        <v>1.054938474235044</v>
      </c>
      <c r="J3" s="25"/>
      <c r="K3" s="25"/>
    </row>
    <row r="4" spans="1:13" ht="15">
      <c r="A4" s="1" t="s">
        <v>5</v>
      </c>
      <c r="B4" s="5">
        <v>97.57770157322928</v>
      </c>
      <c r="C4" s="4">
        <v>97.54935150725575</v>
      </c>
      <c r="D4" s="5">
        <f aca="true" t="shared" si="0" ref="D4:E50">B4-100</f>
        <v>-2.4222984267707233</v>
      </c>
      <c r="E4" s="5">
        <f t="shared" si="0"/>
        <v>-2.45064849274425</v>
      </c>
      <c r="F4" s="5">
        <f aca="true" t="shared" si="1" ref="F4:G99">ABS(D4)</f>
        <v>2.4222984267707233</v>
      </c>
      <c r="G4" s="5">
        <f t="shared" si="1"/>
        <v>2.45064849274425</v>
      </c>
      <c r="H4" s="5">
        <f aca="true" t="shared" si="2" ref="H4:H50">+C4-B4</f>
        <v>-0.02835006597352674</v>
      </c>
      <c r="I4" s="5">
        <f aca="true" t="shared" si="3" ref="I4:I50">ABS(H4)</f>
        <v>0.02835006597352674</v>
      </c>
      <c r="J4" s="25"/>
      <c r="K4" s="25"/>
      <c r="L4" t="s">
        <v>0</v>
      </c>
      <c r="M4" s="5">
        <f>AVERAGE($I$3:$I$98)</f>
        <v>0.5117062951409133</v>
      </c>
    </row>
    <row r="5" spans="1:13" ht="15">
      <c r="A5" s="1" t="s">
        <v>6</v>
      </c>
      <c r="B5" s="5">
        <v>96.94044866995189</v>
      </c>
      <c r="C5" s="4">
        <v>96.12521378152032</v>
      </c>
      <c r="D5" s="5">
        <f t="shared" si="0"/>
        <v>-3.0595513300481088</v>
      </c>
      <c r="E5" s="5">
        <f t="shared" si="0"/>
        <v>-3.8747862184796844</v>
      </c>
      <c r="F5" s="5">
        <f t="shared" si="1"/>
        <v>3.0595513300481088</v>
      </c>
      <c r="G5" s="5">
        <f t="shared" si="1"/>
        <v>3.8747862184796844</v>
      </c>
      <c r="H5" s="5">
        <f t="shared" si="2"/>
        <v>-0.8152348884315757</v>
      </c>
      <c r="I5" s="5">
        <f t="shared" si="3"/>
        <v>0.8152348884315757</v>
      </c>
      <c r="J5" s="25"/>
      <c r="K5" s="25"/>
      <c r="L5" t="s">
        <v>1</v>
      </c>
      <c r="M5" s="5">
        <f>SUM(I3:I98)/SUM(G3:G98)</f>
        <v>0.07080092477741892</v>
      </c>
    </row>
    <row r="6" spans="1:13" ht="15">
      <c r="A6" s="1" t="s">
        <v>7</v>
      </c>
      <c r="B6" s="5">
        <v>98.6685166502821</v>
      </c>
      <c r="C6" s="4">
        <v>99.05324130991205</v>
      </c>
      <c r="D6" s="5">
        <f t="shared" si="0"/>
        <v>-1.3314833497178995</v>
      </c>
      <c r="E6" s="5">
        <f t="shared" si="0"/>
        <v>-0.9467586900879468</v>
      </c>
      <c r="F6" s="5">
        <f t="shared" si="1"/>
        <v>1.3314833497178995</v>
      </c>
      <c r="G6" s="5">
        <f t="shared" si="1"/>
        <v>0.9467586900879468</v>
      </c>
      <c r="H6" s="5">
        <f t="shared" si="2"/>
        <v>0.3847246596299527</v>
      </c>
      <c r="I6" s="5">
        <f t="shared" si="3"/>
        <v>0.3847246596299527</v>
      </c>
      <c r="J6" s="25"/>
      <c r="K6" s="25"/>
      <c r="L6" t="s">
        <v>2</v>
      </c>
      <c r="M6" s="5">
        <f>AVERAGE($H$3:$H$98)</f>
        <v>-0.12242316039055916</v>
      </c>
    </row>
    <row r="7" spans="1:13" ht="15">
      <c r="A7" s="1" t="s">
        <v>8</v>
      </c>
      <c r="B7" s="5">
        <v>101.63389760533565</v>
      </c>
      <c r="C7" s="4">
        <v>101.66514263606172</v>
      </c>
      <c r="D7" s="5">
        <f t="shared" si="0"/>
        <v>1.6338976053356475</v>
      </c>
      <c r="E7" s="5">
        <f t="shared" si="0"/>
        <v>1.6651426360617165</v>
      </c>
      <c r="F7" s="5">
        <f t="shared" si="1"/>
        <v>1.6338976053356475</v>
      </c>
      <c r="G7" s="5">
        <f t="shared" si="1"/>
        <v>1.6651426360617165</v>
      </c>
      <c r="H7" s="5">
        <f t="shared" si="2"/>
        <v>0.03124503072606899</v>
      </c>
      <c r="I7" s="5">
        <f t="shared" si="3"/>
        <v>0.03124503072606899</v>
      </c>
      <c r="J7" s="25"/>
      <c r="K7" s="25"/>
      <c r="L7" t="s">
        <v>3</v>
      </c>
      <c r="M7" s="5">
        <f>MAX(I3:I98)</f>
        <v>6.0878296340569165</v>
      </c>
    </row>
    <row r="8" spans="1:11" ht="15">
      <c r="A8" s="2" t="s">
        <v>9</v>
      </c>
      <c r="B8" s="5">
        <v>95.94139303869206</v>
      </c>
      <c r="C8" s="4">
        <v>96.00822840671529</v>
      </c>
      <c r="D8" s="5">
        <f t="shared" si="0"/>
        <v>-4.0586069613079445</v>
      </c>
      <c r="E8" s="5">
        <f t="shared" si="0"/>
        <v>-3.99177159328471</v>
      </c>
      <c r="F8" s="5">
        <f t="shared" si="1"/>
        <v>4.0586069613079445</v>
      </c>
      <c r="G8" s="5">
        <f t="shared" si="1"/>
        <v>3.99177159328471</v>
      </c>
      <c r="H8" s="5">
        <f t="shared" si="2"/>
        <v>0.06683536802323431</v>
      </c>
      <c r="I8" s="5">
        <f t="shared" si="3"/>
        <v>0.06683536802323431</v>
      </c>
      <c r="J8" s="25"/>
      <c r="K8" s="25"/>
    </row>
    <row r="9" spans="1:11" ht="15">
      <c r="A9" s="1" t="s">
        <v>10</v>
      </c>
      <c r="B9" s="5">
        <v>97.5328048667578</v>
      </c>
      <c r="C9" s="4">
        <v>97.6771777881552</v>
      </c>
      <c r="D9" s="5">
        <f t="shared" si="0"/>
        <v>-2.4671951332421997</v>
      </c>
      <c r="E9" s="5">
        <f t="shared" si="0"/>
        <v>-2.3228222118447945</v>
      </c>
      <c r="F9" s="5">
        <f t="shared" si="1"/>
        <v>2.4671951332421997</v>
      </c>
      <c r="G9" s="5">
        <f t="shared" si="1"/>
        <v>2.3228222118447945</v>
      </c>
      <c r="H9" s="5">
        <f t="shared" si="2"/>
        <v>0.1443729213974052</v>
      </c>
      <c r="I9" s="5">
        <f t="shared" si="3"/>
        <v>0.1443729213974052</v>
      </c>
      <c r="J9" s="25"/>
      <c r="K9" s="25"/>
    </row>
    <row r="10" spans="1:11" ht="15">
      <c r="A10" s="1" t="s">
        <v>11</v>
      </c>
      <c r="B10" s="5">
        <v>100.46227837989134</v>
      </c>
      <c r="C10" s="4">
        <v>100.23038007887119</v>
      </c>
      <c r="D10" s="5">
        <f t="shared" si="0"/>
        <v>0.46227837989134457</v>
      </c>
      <c r="E10" s="5">
        <f t="shared" si="0"/>
        <v>0.2303800788711925</v>
      </c>
      <c r="F10" s="5">
        <f t="shared" si="1"/>
        <v>0.46227837989134457</v>
      </c>
      <c r="G10" s="5">
        <f t="shared" si="1"/>
        <v>0.2303800788711925</v>
      </c>
      <c r="H10" s="5">
        <f t="shared" si="2"/>
        <v>-0.23189830102015208</v>
      </c>
      <c r="I10" s="5">
        <f t="shared" si="3"/>
        <v>0.23189830102015208</v>
      </c>
      <c r="J10" s="25"/>
      <c r="K10" s="25"/>
    </row>
    <row r="11" spans="1:11" ht="15">
      <c r="A11" s="1" t="s">
        <v>12</v>
      </c>
      <c r="B11" s="5">
        <v>94.99987000467014</v>
      </c>
      <c r="C11" s="4">
        <v>95.38533943747608</v>
      </c>
      <c r="D11" s="5">
        <f t="shared" si="0"/>
        <v>-5.000129995329857</v>
      </c>
      <c r="E11" s="5">
        <f t="shared" si="0"/>
        <v>-4.614660562523923</v>
      </c>
      <c r="F11" s="5">
        <f t="shared" si="1"/>
        <v>5.000129995329857</v>
      </c>
      <c r="G11" s="5">
        <f t="shared" si="1"/>
        <v>4.614660562523923</v>
      </c>
      <c r="H11" s="5">
        <f t="shared" si="2"/>
        <v>0.3854694328059338</v>
      </c>
      <c r="I11" s="5">
        <f t="shared" si="3"/>
        <v>0.3854694328059338</v>
      </c>
      <c r="J11" s="25"/>
      <c r="K11" s="25"/>
    </row>
    <row r="12" spans="1:11" ht="15">
      <c r="A12" s="1" t="s">
        <v>13</v>
      </c>
      <c r="B12" s="5">
        <v>93.5218589253026</v>
      </c>
      <c r="C12" s="4">
        <v>93.89708981134412</v>
      </c>
      <c r="D12" s="5">
        <f t="shared" si="0"/>
        <v>-6.478141074697405</v>
      </c>
      <c r="E12" s="5">
        <f t="shared" si="0"/>
        <v>-6.102910188655883</v>
      </c>
      <c r="F12" s="5">
        <f t="shared" si="1"/>
        <v>6.478141074697405</v>
      </c>
      <c r="G12" s="5">
        <f t="shared" si="1"/>
        <v>6.102910188655883</v>
      </c>
      <c r="H12" s="5">
        <f t="shared" si="2"/>
        <v>0.3752308860415212</v>
      </c>
      <c r="I12" s="5">
        <f t="shared" si="3"/>
        <v>0.3752308860415212</v>
      </c>
      <c r="J12" s="25"/>
      <c r="K12" s="25"/>
    </row>
    <row r="13" spans="1:11" ht="15">
      <c r="A13" s="1" t="s">
        <v>14</v>
      </c>
      <c r="B13" s="5">
        <v>101.72276557347746</v>
      </c>
      <c r="C13" s="4">
        <v>102.13614783651724</v>
      </c>
      <c r="D13" s="5">
        <f t="shared" si="0"/>
        <v>1.72276557347746</v>
      </c>
      <c r="E13" s="5">
        <f t="shared" si="0"/>
        <v>2.136147836517239</v>
      </c>
      <c r="F13" s="5">
        <f t="shared" si="1"/>
        <v>1.72276557347746</v>
      </c>
      <c r="G13" s="5">
        <f t="shared" si="1"/>
        <v>2.136147836517239</v>
      </c>
      <c r="H13" s="5">
        <f t="shared" si="2"/>
        <v>0.41338226303977876</v>
      </c>
      <c r="I13" s="5">
        <f t="shared" si="3"/>
        <v>0.41338226303977876</v>
      </c>
      <c r="J13" s="25"/>
      <c r="K13" s="25"/>
    </row>
    <row r="14" spans="1:11" ht="15.75" thickBot="1">
      <c r="A14" s="3" t="s">
        <v>15</v>
      </c>
      <c r="B14" s="7">
        <v>105.74133279553712</v>
      </c>
      <c r="C14" s="9">
        <v>106.22692917910506</v>
      </c>
      <c r="D14" s="7">
        <f t="shared" si="0"/>
        <v>5.741332795537119</v>
      </c>
      <c r="E14" s="7">
        <f t="shared" si="0"/>
        <v>6.226929179105056</v>
      </c>
      <c r="F14" s="7">
        <f t="shared" si="1"/>
        <v>5.741332795537119</v>
      </c>
      <c r="G14" s="7">
        <f t="shared" si="1"/>
        <v>6.226929179105056</v>
      </c>
      <c r="H14" s="7">
        <f t="shared" si="2"/>
        <v>0.48559638356793755</v>
      </c>
      <c r="I14" s="7">
        <f t="shared" si="3"/>
        <v>0.48559638356793755</v>
      </c>
      <c r="J14" s="25"/>
      <c r="K14" s="25"/>
    </row>
    <row r="15" spans="1:11" ht="15">
      <c r="A15" s="1" t="s">
        <v>16</v>
      </c>
      <c r="B15" s="5">
        <v>103.96231566477651</v>
      </c>
      <c r="C15" s="4">
        <v>106.35500668494804</v>
      </c>
      <c r="D15" s="5">
        <f t="shared" si="0"/>
        <v>3.9623156647765114</v>
      </c>
      <c r="E15" s="5">
        <f t="shared" si="0"/>
        <v>6.355006684948037</v>
      </c>
      <c r="F15" s="5">
        <f t="shared" si="1"/>
        <v>3.9623156647765114</v>
      </c>
      <c r="G15" s="5">
        <f t="shared" si="1"/>
        <v>6.355006684948037</v>
      </c>
      <c r="H15" s="5">
        <f t="shared" si="2"/>
        <v>2.392691020171526</v>
      </c>
      <c r="I15" s="5">
        <f t="shared" si="3"/>
        <v>2.392691020171526</v>
      </c>
      <c r="J15" s="25"/>
      <c r="K15" s="25"/>
    </row>
    <row r="16" spans="1:11" ht="15">
      <c r="A16" s="1" t="s">
        <v>5</v>
      </c>
      <c r="B16" s="5">
        <v>102.4674575689017</v>
      </c>
      <c r="C16" s="4">
        <v>102.53787127953483</v>
      </c>
      <c r="D16" s="5">
        <f t="shared" si="0"/>
        <v>2.4674575689016933</v>
      </c>
      <c r="E16" s="5">
        <f t="shared" si="0"/>
        <v>2.5378712795348264</v>
      </c>
      <c r="F16" s="5">
        <f t="shared" si="1"/>
        <v>2.4674575689016933</v>
      </c>
      <c r="G16" s="5">
        <f t="shared" si="1"/>
        <v>2.5378712795348264</v>
      </c>
      <c r="H16" s="5">
        <f t="shared" si="2"/>
        <v>0.07041371063313306</v>
      </c>
      <c r="I16" s="5">
        <f t="shared" si="3"/>
        <v>0.07041371063313306</v>
      </c>
      <c r="J16" s="25"/>
      <c r="K16" s="25"/>
    </row>
    <row r="17" spans="1:11" ht="15">
      <c r="A17" s="1" t="s">
        <v>6</v>
      </c>
      <c r="B17" s="5">
        <v>103.40175176307315</v>
      </c>
      <c r="C17" s="4">
        <v>103.66433954230804</v>
      </c>
      <c r="D17" s="5">
        <f t="shared" si="0"/>
        <v>3.4017517630731504</v>
      </c>
      <c r="E17" s="5">
        <f t="shared" si="0"/>
        <v>3.664339542308042</v>
      </c>
      <c r="F17" s="5">
        <f t="shared" si="1"/>
        <v>3.4017517630731504</v>
      </c>
      <c r="G17" s="5">
        <f t="shared" si="1"/>
        <v>3.664339542308042</v>
      </c>
      <c r="H17" s="5">
        <f t="shared" si="2"/>
        <v>0.2625877792348916</v>
      </c>
      <c r="I17" s="5">
        <f t="shared" si="3"/>
        <v>0.2625877792348916</v>
      </c>
      <c r="J17" s="25"/>
      <c r="K17" s="25"/>
    </row>
    <row r="18" spans="1:11" ht="15">
      <c r="A18" s="1" t="s">
        <v>7</v>
      </c>
      <c r="B18" s="5">
        <v>104.12927179491149</v>
      </c>
      <c r="C18" s="4">
        <v>103.25366852248112</v>
      </c>
      <c r="D18" s="5">
        <f t="shared" si="0"/>
        <v>4.129271794911489</v>
      </c>
      <c r="E18" s="5">
        <f t="shared" si="0"/>
        <v>3.253668522481121</v>
      </c>
      <c r="F18" s="5">
        <f t="shared" si="1"/>
        <v>4.129271794911489</v>
      </c>
      <c r="G18" s="5">
        <f t="shared" si="1"/>
        <v>3.253668522481121</v>
      </c>
      <c r="H18" s="5">
        <f t="shared" si="2"/>
        <v>-0.875603272430368</v>
      </c>
      <c r="I18" s="5">
        <f t="shared" si="3"/>
        <v>0.875603272430368</v>
      </c>
      <c r="J18" s="25"/>
      <c r="K18" s="25"/>
    </row>
    <row r="19" spans="1:11" ht="15">
      <c r="A19" s="1" t="s">
        <v>8</v>
      </c>
      <c r="B19" s="5">
        <v>103.65819250210009</v>
      </c>
      <c r="C19" s="4">
        <v>103.53343232609471</v>
      </c>
      <c r="D19" s="5">
        <f t="shared" si="0"/>
        <v>3.6581925021000927</v>
      </c>
      <c r="E19" s="5">
        <f t="shared" si="0"/>
        <v>3.5334323260947116</v>
      </c>
      <c r="F19" s="5">
        <f t="shared" si="1"/>
        <v>3.6581925021000927</v>
      </c>
      <c r="G19" s="5">
        <f t="shared" si="1"/>
        <v>3.5334323260947116</v>
      </c>
      <c r="H19" s="5">
        <f t="shared" si="2"/>
        <v>-0.12476017600538114</v>
      </c>
      <c r="I19" s="5">
        <f t="shared" si="3"/>
        <v>0.12476017600538114</v>
      </c>
      <c r="J19" s="25"/>
      <c r="K19" s="25"/>
    </row>
    <row r="20" spans="1:11" ht="15">
      <c r="A20" s="2" t="s">
        <v>9</v>
      </c>
      <c r="B20" s="5">
        <v>104.36275810078995</v>
      </c>
      <c r="C20" s="4">
        <v>104.50886059571727</v>
      </c>
      <c r="D20" s="5">
        <f t="shared" si="0"/>
        <v>4.3627581007899465</v>
      </c>
      <c r="E20" s="5">
        <f t="shared" si="0"/>
        <v>4.508860595717266</v>
      </c>
      <c r="F20" s="5">
        <f t="shared" si="1"/>
        <v>4.3627581007899465</v>
      </c>
      <c r="G20" s="5">
        <f t="shared" si="1"/>
        <v>4.508860595717266</v>
      </c>
      <c r="H20" s="5">
        <f t="shared" si="2"/>
        <v>0.14610249492731953</v>
      </c>
      <c r="I20" s="5">
        <f t="shared" si="3"/>
        <v>0.14610249492731953</v>
      </c>
      <c r="J20" s="25"/>
      <c r="K20" s="25"/>
    </row>
    <row r="21" spans="1:11" ht="15">
      <c r="A21" s="1" t="s">
        <v>10</v>
      </c>
      <c r="B21" s="5">
        <v>102.17483851665483</v>
      </c>
      <c r="C21" s="4">
        <v>101.8475597804946</v>
      </c>
      <c r="D21" s="5">
        <f t="shared" si="0"/>
        <v>2.1748385166548303</v>
      </c>
      <c r="E21" s="5">
        <f t="shared" si="0"/>
        <v>1.8475597804946062</v>
      </c>
      <c r="F21" s="5">
        <f t="shared" si="1"/>
        <v>2.1748385166548303</v>
      </c>
      <c r="G21" s="5">
        <f t="shared" si="1"/>
        <v>1.8475597804946062</v>
      </c>
      <c r="H21" s="5">
        <f t="shared" si="2"/>
        <v>-0.32727873616022407</v>
      </c>
      <c r="I21" s="5">
        <f t="shared" si="3"/>
        <v>0.32727873616022407</v>
      </c>
      <c r="J21" s="25"/>
      <c r="K21" s="25"/>
    </row>
    <row r="22" spans="1:11" ht="15">
      <c r="A22" s="1" t="s">
        <v>11</v>
      </c>
      <c r="B22" s="5">
        <v>104.53028704561483</v>
      </c>
      <c r="C22" s="4">
        <v>103.29065338559347</v>
      </c>
      <c r="D22" s="5">
        <f t="shared" si="0"/>
        <v>4.530287045614827</v>
      </c>
      <c r="E22" s="5">
        <f t="shared" si="0"/>
        <v>3.2906533855934725</v>
      </c>
      <c r="F22" s="5">
        <f t="shared" si="1"/>
        <v>4.530287045614827</v>
      </c>
      <c r="G22" s="5">
        <f t="shared" si="1"/>
        <v>3.2906533855934725</v>
      </c>
      <c r="H22" s="5">
        <f t="shared" si="2"/>
        <v>-1.2396336600213544</v>
      </c>
      <c r="I22" s="5">
        <f t="shared" si="3"/>
        <v>1.2396336600213544</v>
      </c>
      <c r="J22" s="25"/>
      <c r="K22" s="25"/>
    </row>
    <row r="23" spans="1:11" ht="15">
      <c r="A23" s="1" t="s">
        <v>12</v>
      </c>
      <c r="B23" s="5">
        <v>108.14121129726617</v>
      </c>
      <c r="C23" s="4">
        <v>107.66215711257732</v>
      </c>
      <c r="D23" s="5">
        <f t="shared" si="0"/>
        <v>8.141211297266167</v>
      </c>
      <c r="E23" s="5">
        <f t="shared" si="0"/>
        <v>7.662157112577319</v>
      </c>
      <c r="F23" s="5">
        <f t="shared" si="1"/>
        <v>8.141211297266167</v>
      </c>
      <c r="G23" s="5">
        <f t="shared" si="1"/>
        <v>7.662157112577319</v>
      </c>
      <c r="H23" s="5">
        <f t="shared" si="2"/>
        <v>-0.47905418468884875</v>
      </c>
      <c r="I23" s="5">
        <f t="shared" si="3"/>
        <v>0.47905418468884875</v>
      </c>
      <c r="J23" s="25"/>
      <c r="K23" s="25"/>
    </row>
    <row r="24" spans="1:11" ht="15">
      <c r="A24" s="1" t="s">
        <v>13</v>
      </c>
      <c r="B24" s="5">
        <v>105.96300028192212</v>
      </c>
      <c r="C24" s="4">
        <v>105.49383215935444</v>
      </c>
      <c r="D24" s="5">
        <f t="shared" si="0"/>
        <v>5.96300028192212</v>
      </c>
      <c r="E24" s="5">
        <f t="shared" si="0"/>
        <v>5.49383215935444</v>
      </c>
      <c r="F24" s="5">
        <f t="shared" si="1"/>
        <v>5.96300028192212</v>
      </c>
      <c r="G24" s="5">
        <f t="shared" si="1"/>
        <v>5.49383215935444</v>
      </c>
      <c r="H24" s="5">
        <f t="shared" si="2"/>
        <v>-0.46916812256768026</v>
      </c>
      <c r="I24" s="5">
        <f t="shared" si="3"/>
        <v>0.46916812256768026</v>
      </c>
      <c r="J24" s="25"/>
      <c r="K24" s="25"/>
    </row>
    <row r="25" spans="1:11" ht="15">
      <c r="A25" s="1" t="s">
        <v>14</v>
      </c>
      <c r="B25" s="5">
        <v>101.98824181220027</v>
      </c>
      <c r="C25" s="4">
        <v>101.16941506452773</v>
      </c>
      <c r="D25" s="5">
        <f t="shared" si="0"/>
        <v>1.9882418122002719</v>
      </c>
      <c r="E25" s="5">
        <f t="shared" si="0"/>
        <v>1.1694150645277261</v>
      </c>
      <c r="F25" s="5">
        <f t="shared" si="1"/>
        <v>1.9882418122002719</v>
      </c>
      <c r="G25" s="5">
        <f t="shared" si="1"/>
        <v>1.1694150645277261</v>
      </c>
      <c r="H25" s="5">
        <f t="shared" si="2"/>
        <v>-0.8188267476725457</v>
      </c>
      <c r="I25" s="5">
        <f t="shared" si="3"/>
        <v>0.8188267476725457</v>
      </c>
      <c r="J25" s="25"/>
      <c r="K25" s="25"/>
    </row>
    <row r="26" spans="1:11" ht="15.75" thickBot="1">
      <c r="A26" s="3" t="s">
        <v>15</v>
      </c>
      <c r="B26" s="7">
        <v>102.76757993281338</v>
      </c>
      <c r="C26" s="9">
        <v>103.30700231661932</v>
      </c>
      <c r="D26" s="7">
        <f t="shared" si="0"/>
        <v>2.7675799328133763</v>
      </c>
      <c r="E26" s="7">
        <f t="shared" si="0"/>
        <v>3.307002316619318</v>
      </c>
      <c r="F26" s="7">
        <f t="shared" si="1"/>
        <v>2.7675799328133763</v>
      </c>
      <c r="G26" s="7">
        <f t="shared" si="1"/>
        <v>3.307002316619318</v>
      </c>
      <c r="H26" s="7">
        <f t="shared" si="2"/>
        <v>0.5394223838059418</v>
      </c>
      <c r="I26" s="7">
        <f t="shared" si="3"/>
        <v>0.5394223838059418</v>
      </c>
      <c r="J26" s="25"/>
      <c r="K26" s="25"/>
    </row>
    <row r="27" spans="1:11" ht="15">
      <c r="A27" s="1" t="s">
        <v>17</v>
      </c>
      <c r="B27" s="5">
        <v>100.45887858118057</v>
      </c>
      <c r="C27" s="4">
        <v>100.07460774632888</v>
      </c>
      <c r="D27" s="5">
        <f t="shared" si="0"/>
        <v>0.4588785811805707</v>
      </c>
      <c r="E27" s="5">
        <f t="shared" si="0"/>
        <v>0.0746077463288799</v>
      </c>
      <c r="F27" s="5">
        <f t="shared" si="1"/>
        <v>0.4588785811805707</v>
      </c>
      <c r="G27" s="5">
        <f t="shared" si="1"/>
        <v>0.0746077463288799</v>
      </c>
      <c r="H27" s="5">
        <f t="shared" si="2"/>
        <v>-0.3842708348516908</v>
      </c>
      <c r="I27" s="5">
        <f t="shared" si="3"/>
        <v>0.3842708348516908</v>
      </c>
      <c r="J27" s="25"/>
      <c r="K27" s="25"/>
    </row>
    <row r="28" spans="1:11" ht="15">
      <c r="A28" s="1" t="s">
        <v>5</v>
      </c>
      <c r="B28" s="5">
        <v>109.4332100395011</v>
      </c>
      <c r="C28" s="4">
        <v>109.96920123653578</v>
      </c>
      <c r="D28" s="5">
        <f t="shared" si="0"/>
        <v>9.433210039501105</v>
      </c>
      <c r="E28" s="5">
        <f t="shared" si="0"/>
        <v>9.969201236535781</v>
      </c>
      <c r="F28" s="5">
        <f t="shared" si="1"/>
        <v>9.433210039501105</v>
      </c>
      <c r="G28" s="5">
        <f t="shared" si="1"/>
        <v>9.969201236535781</v>
      </c>
      <c r="H28" s="5">
        <f t="shared" si="2"/>
        <v>0.5359911970346758</v>
      </c>
      <c r="I28" s="5">
        <f t="shared" si="3"/>
        <v>0.5359911970346758</v>
      </c>
      <c r="J28" s="25"/>
      <c r="K28" s="25"/>
    </row>
    <row r="29" spans="1:11" ht="15">
      <c r="A29" s="1" t="s">
        <v>6</v>
      </c>
      <c r="B29" s="5">
        <v>111.32500647677226</v>
      </c>
      <c r="C29" s="4">
        <v>111.47380483913672</v>
      </c>
      <c r="D29" s="5">
        <f t="shared" si="0"/>
        <v>11.32500647677226</v>
      </c>
      <c r="E29" s="5">
        <f t="shared" si="0"/>
        <v>11.473804839136719</v>
      </c>
      <c r="F29" s="5">
        <f t="shared" si="1"/>
        <v>11.32500647677226</v>
      </c>
      <c r="G29" s="5">
        <f t="shared" si="1"/>
        <v>11.473804839136719</v>
      </c>
      <c r="H29" s="5">
        <f t="shared" si="2"/>
        <v>0.14879836236445954</v>
      </c>
      <c r="I29" s="5">
        <f t="shared" si="3"/>
        <v>0.14879836236445954</v>
      </c>
      <c r="J29" s="25"/>
      <c r="K29" s="25"/>
    </row>
    <row r="30" spans="1:11" ht="15">
      <c r="A30" s="1" t="s">
        <v>7</v>
      </c>
      <c r="B30" s="5">
        <v>103.5190952450411</v>
      </c>
      <c r="C30" s="4">
        <v>103.39597791735989</v>
      </c>
      <c r="D30" s="5">
        <f t="shared" si="0"/>
        <v>3.5190952450411004</v>
      </c>
      <c r="E30" s="5">
        <f t="shared" si="0"/>
        <v>3.395977917359886</v>
      </c>
      <c r="F30" s="5">
        <f t="shared" si="1"/>
        <v>3.5190952450411004</v>
      </c>
      <c r="G30" s="5">
        <f t="shared" si="1"/>
        <v>3.395977917359886</v>
      </c>
      <c r="H30" s="5">
        <f t="shared" si="2"/>
        <v>-0.1231173276812143</v>
      </c>
      <c r="I30" s="5">
        <f t="shared" si="3"/>
        <v>0.1231173276812143</v>
      </c>
      <c r="J30" s="25"/>
      <c r="K30" s="25"/>
    </row>
    <row r="31" spans="1:11" ht="15">
      <c r="A31" s="1" t="s">
        <v>8</v>
      </c>
      <c r="B31" s="5">
        <v>104.61273228433714</v>
      </c>
      <c r="C31" s="4">
        <v>104.46716433271597</v>
      </c>
      <c r="D31" s="5">
        <f t="shared" si="0"/>
        <v>4.612732284337142</v>
      </c>
      <c r="E31" s="5">
        <f t="shared" si="0"/>
        <v>4.467164332715967</v>
      </c>
      <c r="F31" s="5">
        <f t="shared" si="1"/>
        <v>4.612732284337142</v>
      </c>
      <c r="G31" s="5">
        <f t="shared" si="1"/>
        <v>4.467164332715967</v>
      </c>
      <c r="H31" s="5">
        <f t="shared" si="2"/>
        <v>-0.14556795162117453</v>
      </c>
      <c r="I31" s="5">
        <f t="shared" si="3"/>
        <v>0.14556795162117453</v>
      </c>
      <c r="J31" s="25"/>
      <c r="K31" s="25"/>
    </row>
    <row r="32" spans="1:11" ht="15">
      <c r="A32" s="2" t="s">
        <v>9</v>
      </c>
      <c r="B32" s="5">
        <v>106.64743906471664</v>
      </c>
      <c r="C32" s="4">
        <v>106.62810689664875</v>
      </c>
      <c r="D32" s="5">
        <f t="shared" si="0"/>
        <v>6.647439064716636</v>
      </c>
      <c r="E32" s="5">
        <f t="shared" si="0"/>
        <v>6.628106896648745</v>
      </c>
      <c r="F32" s="5">
        <f t="shared" si="1"/>
        <v>6.647439064716636</v>
      </c>
      <c r="G32" s="5">
        <f t="shared" si="1"/>
        <v>6.628106896648745</v>
      </c>
      <c r="H32" s="5">
        <f t="shared" si="2"/>
        <v>-0.01933216806789062</v>
      </c>
      <c r="I32" s="5">
        <f t="shared" si="3"/>
        <v>0.01933216806789062</v>
      </c>
      <c r="J32" s="25"/>
      <c r="K32" s="25"/>
    </row>
    <row r="33" spans="1:11" ht="15">
      <c r="A33" s="1" t="s">
        <v>10</v>
      </c>
      <c r="B33" s="5">
        <v>106.56727375257564</v>
      </c>
      <c r="C33" s="4">
        <v>104.60156691451978</v>
      </c>
      <c r="D33" s="5">
        <f t="shared" si="0"/>
        <v>6.567273752575645</v>
      </c>
      <c r="E33" s="5">
        <f t="shared" si="0"/>
        <v>4.601566914519779</v>
      </c>
      <c r="F33" s="5">
        <f t="shared" si="1"/>
        <v>6.567273752575645</v>
      </c>
      <c r="G33" s="5">
        <f t="shared" si="1"/>
        <v>4.601566914519779</v>
      </c>
      <c r="H33" s="5">
        <f t="shared" si="2"/>
        <v>-1.9657068380558655</v>
      </c>
      <c r="I33" s="5">
        <f t="shared" si="3"/>
        <v>1.9657068380558655</v>
      </c>
      <c r="J33" s="25"/>
      <c r="K33" s="25"/>
    </row>
    <row r="34" spans="1:11" ht="15">
      <c r="A34" s="1" t="s">
        <v>11</v>
      </c>
      <c r="B34" s="5">
        <v>110.17747437839871</v>
      </c>
      <c r="C34" s="4">
        <v>108.36549906397211</v>
      </c>
      <c r="D34" s="5">
        <f t="shared" si="0"/>
        <v>10.177474378398713</v>
      </c>
      <c r="E34" s="5">
        <f t="shared" si="0"/>
        <v>8.36549906397211</v>
      </c>
      <c r="F34" s="5">
        <f t="shared" si="1"/>
        <v>10.177474378398713</v>
      </c>
      <c r="G34" s="5">
        <f t="shared" si="1"/>
        <v>8.36549906397211</v>
      </c>
      <c r="H34" s="5">
        <f t="shared" si="2"/>
        <v>-1.8119753144266042</v>
      </c>
      <c r="I34" s="5">
        <f t="shared" si="3"/>
        <v>1.8119753144266042</v>
      </c>
      <c r="J34" s="25"/>
      <c r="K34" s="25"/>
    </row>
    <row r="35" spans="1:11" ht="15">
      <c r="A35" s="1" t="s">
        <v>12</v>
      </c>
      <c r="B35" s="5">
        <v>105.89884895432631</v>
      </c>
      <c r="C35" s="4">
        <v>104.00051620992468</v>
      </c>
      <c r="D35" s="5">
        <f t="shared" si="0"/>
        <v>5.898848954326311</v>
      </c>
      <c r="E35" s="5">
        <f t="shared" si="0"/>
        <v>4.000516209924683</v>
      </c>
      <c r="F35" s="5">
        <f t="shared" si="1"/>
        <v>5.898848954326311</v>
      </c>
      <c r="G35" s="5">
        <f t="shared" si="1"/>
        <v>4.000516209924683</v>
      </c>
      <c r="H35" s="5">
        <f t="shared" si="2"/>
        <v>-1.8983327444016282</v>
      </c>
      <c r="I35" s="5">
        <f t="shared" si="3"/>
        <v>1.8983327444016282</v>
      </c>
      <c r="J35" s="25"/>
      <c r="K35" s="25"/>
    </row>
    <row r="36" spans="1:11" ht="15">
      <c r="A36" s="1" t="s">
        <v>13</v>
      </c>
      <c r="B36" s="5">
        <v>110.54923075696672</v>
      </c>
      <c r="C36" s="4">
        <v>108.57809391236167</v>
      </c>
      <c r="D36" s="5">
        <f t="shared" si="0"/>
        <v>10.549230756966722</v>
      </c>
      <c r="E36" s="5">
        <f t="shared" si="0"/>
        <v>8.578093912361666</v>
      </c>
      <c r="F36" s="5">
        <f t="shared" si="1"/>
        <v>10.549230756966722</v>
      </c>
      <c r="G36" s="5">
        <f t="shared" si="1"/>
        <v>8.578093912361666</v>
      </c>
      <c r="H36" s="5">
        <f t="shared" si="2"/>
        <v>-1.9711368446050557</v>
      </c>
      <c r="I36" s="5">
        <f t="shared" si="3"/>
        <v>1.9711368446050557</v>
      </c>
      <c r="J36" s="25"/>
      <c r="K36" s="25"/>
    </row>
    <row r="37" spans="1:11" ht="15">
      <c r="A37" s="1" t="s">
        <v>14</v>
      </c>
      <c r="B37" s="5">
        <v>107.69235235050508</v>
      </c>
      <c r="C37" s="4">
        <v>106.59700308274991</v>
      </c>
      <c r="D37" s="5">
        <f t="shared" si="0"/>
        <v>7.692352350505075</v>
      </c>
      <c r="E37" s="5">
        <f t="shared" si="0"/>
        <v>6.597003082749907</v>
      </c>
      <c r="F37" s="5">
        <f t="shared" si="1"/>
        <v>7.692352350505075</v>
      </c>
      <c r="G37" s="5">
        <f t="shared" si="1"/>
        <v>6.597003082749907</v>
      </c>
      <c r="H37" s="5">
        <f t="shared" si="2"/>
        <v>-1.095349267755168</v>
      </c>
      <c r="I37" s="5">
        <f t="shared" si="3"/>
        <v>1.095349267755168</v>
      </c>
      <c r="J37" s="25"/>
      <c r="K37" s="25"/>
    </row>
    <row r="38" spans="1:11" ht="15.75" thickBot="1">
      <c r="A38" s="3" t="s">
        <v>15</v>
      </c>
      <c r="B38" s="7">
        <v>106.88127918693004</v>
      </c>
      <c r="C38" s="9">
        <v>106.76187325372044</v>
      </c>
      <c r="D38" s="7">
        <f t="shared" si="0"/>
        <v>6.881279186930044</v>
      </c>
      <c r="E38" s="7">
        <f t="shared" si="0"/>
        <v>6.761873253720438</v>
      </c>
      <c r="F38" s="7">
        <f t="shared" si="1"/>
        <v>6.881279186930044</v>
      </c>
      <c r="G38" s="7">
        <f t="shared" si="1"/>
        <v>6.761873253720438</v>
      </c>
      <c r="H38" s="7">
        <f t="shared" si="2"/>
        <v>-0.11940593320960602</v>
      </c>
      <c r="I38" s="7">
        <f t="shared" si="3"/>
        <v>0.11940593320960602</v>
      </c>
      <c r="J38" s="25"/>
      <c r="K38" s="25"/>
    </row>
    <row r="39" spans="1:11" ht="15">
      <c r="A39" s="1" t="s">
        <v>18</v>
      </c>
      <c r="B39" s="15">
        <v>108.6156435178258</v>
      </c>
      <c r="C39" s="16">
        <v>108.26598199853944</v>
      </c>
      <c r="D39" s="15">
        <f t="shared" si="0"/>
        <v>8.615643517825802</v>
      </c>
      <c r="E39" s="15">
        <f t="shared" si="0"/>
        <v>8.265981998539445</v>
      </c>
      <c r="F39" s="15">
        <f t="shared" si="1"/>
        <v>8.615643517825802</v>
      </c>
      <c r="G39" s="15">
        <f t="shared" si="1"/>
        <v>8.265981998539445</v>
      </c>
      <c r="H39" s="15">
        <f t="shared" si="2"/>
        <v>-0.34966151928635725</v>
      </c>
      <c r="I39" s="15">
        <f t="shared" si="3"/>
        <v>0.34966151928635725</v>
      </c>
      <c r="J39" s="25"/>
      <c r="K39" s="25"/>
    </row>
    <row r="40" spans="1:11" ht="15">
      <c r="A40" s="1" t="s">
        <v>5</v>
      </c>
      <c r="B40" s="15">
        <v>103.79881257830128</v>
      </c>
      <c r="C40" s="16">
        <v>103.97719205319767</v>
      </c>
      <c r="D40" s="15">
        <f t="shared" si="0"/>
        <v>3.7988125783012805</v>
      </c>
      <c r="E40" s="15">
        <f t="shared" si="0"/>
        <v>3.977192053197669</v>
      </c>
      <c r="F40" s="15">
        <f t="shared" si="1"/>
        <v>3.7988125783012805</v>
      </c>
      <c r="G40" s="15">
        <f t="shared" si="1"/>
        <v>3.977192053197669</v>
      </c>
      <c r="H40" s="15">
        <f t="shared" si="2"/>
        <v>0.1783794748963885</v>
      </c>
      <c r="I40" s="15">
        <f t="shared" si="3"/>
        <v>0.1783794748963885</v>
      </c>
      <c r="J40" s="25"/>
      <c r="K40" s="25"/>
    </row>
    <row r="41" spans="1:11" ht="15">
      <c r="A41" s="1" t="s">
        <v>6</v>
      </c>
      <c r="B41" s="15">
        <v>102.38510012755428</v>
      </c>
      <c r="C41" s="16">
        <v>102.3911786178582</v>
      </c>
      <c r="D41" s="15">
        <f t="shared" si="0"/>
        <v>2.3851001275542814</v>
      </c>
      <c r="E41" s="15">
        <f t="shared" si="0"/>
        <v>2.391178617858202</v>
      </c>
      <c r="F41" s="15">
        <f t="shared" si="1"/>
        <v>2.3851001275542814</v>
      </c>
      <c r="G41" s="15">
        <f t="shared" si="1"/>
        <v>2.391178617858202</v>
      </c>
      <c r="H41" s="15">
        <f t="shared" si="2"/>
        <v>0.006078490303920603</v>
      </c>
      <c r="I41" s="15">
        <f t="shared" si="3"/>
        <v>0.006078490303920603</v>
      </c>
      <c r="J41" s="25"/>
      <c r="K41" s="25"/>
    </row>
    <row r="42" spans="1:11" ht="15">
      <c r="A42" s="1" t="s">
        <v>7</v>
      </c>
      <c r="B42" s="15">
        <v>109.50312197145442</v>
      </c>
      <c r="C42" s="16">
        <v>109.4519910075767</v>
      </c>
      <c r="D42" s="15">
        <f t="shared" si="0"/>
        <v>9.50312197145442</v>
      </c>
      <c r="E42" s="15">
        <f t="shared" si="0"/>
        <v>9.451991007576694</v>
      </c>
      <c r="F42" s="15">
        <f t="shared" si="1"/>
        <v>9.50312197145442</v>
      </c>
      <c r="G42" s="15">
        <f t="shared" si="1"/>
        <v>9.451991007576694</v>
      </c>
      <c r="H42" s="15">
        <f t="shared" si="2"/>
        <v>-0.051130963877724867</v>
      </c>
      <c r="I42" s="15">
        <f t="shared" si="3"/>
        <v>0.051130963877724867</v>
      </c>
      <c r="J42" s="25"/>
      <c r="K42" s="25"/>
    </row>
    <row r="43" spans="1:11" ht="15">
      <c r="A43" s="1" t="s">
        <v>8</v>
      </c>
      <c r="B43" s="15">
        <v>107.6792072389847</v>
      </c>
      <c r="C43" s="16">
        <v>108.03116482194253</v>
      </c>
      <c r="D43" s="15">
        <f t="shared" si="0"/>
        <v>7.679207238984702</v>
      </c>
      <c r="E43" s="15">
        <f t="shared" si="0"/>
        <v>8.031164821942525</v>
      </c>
      <c r="F43" s="15">
        <f t="shared" si="1"/>
        <v>7.679207238984702</v>
      </c>
      <c r="G43" s="15">
        <f t="shared" si="1"/>
        <v>8.031164821942525</v>
      </c>
      <c r="H43" s="15">
        <f t="shared" si="2"/>
        <v>0.351957582957823</v>
      </c>
      <c r="I43" s="15">
        <f t="shared" si="3"/>
        <v>0.351957582957823</v>
      </c>
      <c r="J43" s="25"/>
      <c r="K43" s="25"/>
    </row>
    <row r="44" spans="1:11" ht="15">
      <c r="A44" s="2" t="s">
        <v>9</v>
      </c>
      <c r="B44" s="15">
        <v>105.87704871292634</v>
      </c>
      <c r="C44" s="16">
        <v>105.27931966333217</v>
      </c>
      <c r="D44" s="15">
        <f t="shared" si="0"/>
        <v>5.877048712926339</v>
      </c>
      <c r="E44" s="15">
        <f t="shared" si="0"/>
        <v>5.279319663332174</v>
      </c>
      <c r="F44" s="15">
        <f t="shared" si="1"/>
        <v>5.877048712926339</v>
      </c>
      <c r="G44" s="15">
        <f t="shared" si="1"/>
        <v>5.279319663332174</v>
      </c>
      <c r="H44" s="15">
        <f t="shared" si="2"/>
        <v>-0.5977290495941645</v>
      </c>
      <c r="I44" s="15">
        <f t="shared" si="3"/>
        <v>0.5977290495941645</v>
      </c>
      <c r="J44" s="25"/>
      <c r="K44" s="25"/>
    </row>
    <row r="45" spans="1:11" ht="15">
      <c r="A45" s="1" t="s">
        <v>10</v>
      </c>
      <c r="B45" s="15">
        <v>112.31705094118847</v>
      </c>
      <c r="C45" s="16">
        <v>112.04292703335501</v>
      </c>
      <c r="D45" s="15">
        <f t="shared" si="0"/>
        <v>12.31705094118847</v>
      </c>
      <c r="E45" s="15">
        <f t="shared" si="0"/>
        <v>12.042927033355014</v>
      </c>
      <c r="F45" s="15">
        <f t="shared" si="1"/>
        <v>12.31705094118847</v>
      </c>
      <c r="G45" s="15">
        <f t="shared" si="1"/>
        <v>12.042927033355014</v>
      </c>
      <c r="H45" s="15">
        <f t="shared" si="2"/>
        <v>-0.27412390783345586</v>
      </c>
      <c r="I45" s="15">
        <f t="shared" si="3"/>
        <v>0.27412390783345586</v>
      </c>
      <c r="J45" s="25"/>
      <c r="K45" s="25"/>
    </row>
    <row r="46" spans="1:11" ht="15">
      <c r="A46" s="1" t="s">
        <v>11</v>
      </c>
      <c r="B46" s="15">
        <v>100.34133535601477</v>
      </c>
      <c r="C46" s="16">
        <v>100.14101906914709</v>
      </c>
      <c r="D46" s="15">
        <f t="shared" si="0"/>
        <v>0.34133535601476694</v>
      </c>
      <c r="E46" s="15">
        <f t="shared" si="0"/>
        <v>0.1410190691470916</v>
      </c>
      <c r="F46" s="15">
        <f t="shared" si="1"/>
        <v>0.34133535601476694</v>
      </c>
      <c r="G46" s="15">
        <f t="shared" si="1"/>
        <v>0.1410190691470916</v>
      </c>
      <c r="H46" s="15">
        <f t="shared" si="2"/>
        <v>-0.20031628686767533</v>
      </c>
      <c r="I46" s="15">
        <f t="shared" si="3"/>
        <v>0.20031628686767533</v>
      </c>
      <c r="J46" s="25"/>
      <c r="K46" s="25"/>
    </row>
    <row r="47" spans="1:11" ht="15">
      <c r="A47" s="1" t="s">
        <v>12</v>
      </c>
      <c r="B47" s="15">
        <v>105.9192097710249</v>
      </c>
      <c r="C47" s="16">
        <v>105.8998572942747</v>
      </c>
      <c r="D47" s="15">
        <f t="shared" si="0"/>
        <v>5.919209771024896</v>
      </c>
      <c r="E47" s="15">
        <f t="shared" si="0"/>
        <v>5.899857294274696</v>
      </c>
      <c r="F47" s="15">
        <f t="shared" si="1"/>
        <v>5.919209771024896</v>
      </c>
      <c r="G47" s="15">
        <f t="shared" si="1"/>
        <v>5.899857294274696</v>
      </c>
      <c r="H47" s="15">
        <f t="shared" si="2"/>
        <v>-0.0193524767501998</v>
      </c>
      <c r="I47" s="15">
        <f t="shared" si="3"/>
        <v>0.0193524767501998</v>
      </c>
      <c r="J47" s="25"/>
      <c r="K47" s="25"/>
    </row>
    <row r="48" spans="1:11" ht="15">
      <c r="A48" s="1" t="s">
        <v>13</v>
      </c>
      <c r="B48" s="15">
        <v>102.87756774174832</v>
      </c>
      <c r="C48" s="16">
        <v>103.03141193733833</v>
      </c>
      <c r="D48" s="15">
        <f t="shared" si="0"/>
        <v>2.8775677417483223</v>
      </c>
      <c r="E48" s="15">
        <f t="shared" si="0"/>
        <v>3.0314119373383335</v>
      </c>
      <c r="F48" s="15">
        <f t="shared" si="1"/>
        <v>2.8775677417483223</v>
      </c>
      <c r="G48" s="15">
        <f t="shared" si="1"/>
        <v>3.0314119373383335</v>
      </c>
      <c r="H48" s="15">
        <f t="shared" si="2"/>
        <v>0.15384419559001117</v>
      </c>
      <c r="I48" s="15">
        <f t="shared" si="3"/>
        <v>0.15384419559001117</v>
      </c>
      <c r="J48" s="25"/>
      <c r="K48" s="25"/>
    </row>
    <row r="49" spans="1:11" ht="15">
      <c r="A49" s="1" t="s">
        <v>14</v>
      </c>
      <c r="B49" s="15">
        <v>102.54543433618291</v>
      </c>
      <c r="C49" s="16">
        <v>101.76068064534624</v>
      </c>
      <c r="D49" s="15">
        <f t="shared" si="0"/>
        <v>2.5454343361829075</v>
      </c>
      <c r="E49" s="15">
        <f t="shared" si="0"/>
        <v>1.7606806453462411</v>
      </c>
      <c r="F49" s="15">
        <f t="shared" si="1"/>
        <v>2.5454343361829075</v>
      </c>
      <c r="G49" s="15">
        <f t="shared" si="1"/>
        <v>1.7606806453462411</v>
      </c>
      <c r="H49" s="15">
        <f t="shared" si="2"/>
        <v>-0.7847536908366664</v>
      </c>
      <c r="I49" s="15">
        <f t="shared" si="3"/>
        <v>0.7847536908366664</v>
      </c>
      <c r="J49" s="25"/>
      <c r="K49" s="25"/>
    </row>
    <row r="50" spans="1:11" ht="15.75" thickBot="1">
      <c r="A50" s="3" t="s">
        <v>15</v>
      </c>
      <c r="B50" s="7">
        <v>99.96886551648483</v>
      </c>
      <c r="C50" s="9">
        <v>100.07258616916657</v>
      </c>
      <c r="D50" s="7">
        <f t="shared" si="0"/>
        <v>-0.031134483515174338</v>
      </c>
      <c r="E50" s="7">
        <f t="shared" si="0"/>
        <v>0.0725861691665699</v>
      </c>
      <c r="F50" s="7">
        <f t="shared" si="1"/>
        <v>0.031134483515174338</v>
      </c>
      <c r="G50" s="7">
        <f t="shared" si="1"/>
        <v>0.0725861691665699</v>
      </c>
      <c r="H50" s="7">
        <f t="shared" si="2"/>
        <v>0.10372065268174424</v>
      </c>
      <c r="I50" s="7">
        <f t="shared" si="3"/>
        <v>0.10372065268174424</v>
      </c>
      <c r="J50" s="25"/>
      <c r="K50" s="25"/>
    </row>
    <row r="51" spans="1:11" ht="15">
      <c r="A51" s="1" t="s">
        <v>19</v>
      </c>
      <c r="B51" s="15">
        <v>95.82848522998428</v>
      </c>
      <c r="C51" s="16">
        <v>96.99285061252266</v>
      </c>
      <c r="D51" s="15">
        <f aca="true" t="shared" si="4" ref="D51:D98">B51-100</f>
        <v>-4.171514770015719</v>
      </c>
      <c r="E51" s="15">
        <f aca="true" t="shared" si="5" ref="E51:E98">C51-100</f>
        <v>-3.007149387477341</v>
      </c>
      <c r="F51" s="15">
        <f aca="true" t="shared" si="6" ref="F51:F98">ABS(D51)</f>
        <v>4.171514770015719</v>
      </c>
      <c r="G51" s="15">
        <f aca="true" t="shared" si="7" ref="G51:G98">ABS(E51)</f>
        <v>3.007149387477341</v>
      </c>
      <c r="H51" s="15">
        <f aca="true" t="shared" si="8" ref="H51:H98">+C51-B51</f>
        <v>1.164365382538378</v>
      </c>
      <c r="I51" s="15">
        <f aca="true" t="shared" si="9" ref="I51:I98">ABS(H51)</f>
        <v>1.164365382538378</v>
      </c>
      <c r="J51" s="25"/>
      <c r="K51" s="25"/>
    </row>
    <row r="52" spans="1:11" ht="15">
      <c r="A52" s="1" t="s">
        <v>5</v>
      </c>
      <c r="B52" s="15">
        <v>97.35028772081222</v>
      </c>
      <c r="C52" s="16">
        <v>97.78666847630558</v>
      </c>
      <c r="D52" s="15">
        <f t="shared" si="4"/>
        <v>-2.6497122791877814</v>
      </c>
      <c r="E52" s="15">
        <f t="shared" si="5"/>
        <v>-2.2133315236944213</v>
      </c>
      <c r="F52" s="15">
        <f t="shared" si="6"/>
        <v>2.6497122791877814</v>
      </c>
      <c r="G52" s="15">
        <f t="shared" si="7"/>
        <v>2.2133315236944213</v>
      </c>
      <c r="H52" s="15">
        <f t="shared" si="8"/>
        <v>0.4363807554933601</v>
      </c>
      <c r="I52" s="15">
        <f t="shared" si="9"/>
        <v>0.4363807554933601</v>
      </c>
      <c r="J52" s="25"/>
      <c r="K52" s="25"/>
    </row>
    <row r="53" spans="1:11" ht="15">
      <c r="A53" s="1" t="s">
        <v>6</v>
      </c>
      <c r="B53" s="15">
        <v>95.8963566741027</v>
      </c>
      <c r="C53" s="16">
        <v>96.50830428446822</v>
      </c>
      <c r="D53" s="15">
        <f t="shared" si="4"/>
        <v>-4.103643325897295</v>
      </c>
      <c r="E53" s="15">
        <f t="shared" si="5"/>
        <v>-3.491695715531776</v>
      </c>
      <c r="F53" s="15">
        <f t="shared" si="6"/>
        <v>4.103643325897295</v>
      </c>
      <c r="G53" s="15">
        <f t="shared" si="7"/>
        <v>3.491695715531776</v>
      </c>
      <c r="H53" s="15">
        <f t="shared" si="8"/>
        <v>0.6119476103655188</v>
      </c>
      <c r="I53" s="15">
        <f t="shared" si="9"/>
        <v>0.6119476103655188</v>
      </c>
      <c r="J53" s="25"/>
      <c r="K53" s="25"/>
    </row>
    <row r="54" spans="1:11" ht="15">
      <c r="A54" s="1" t="s">
        <v>7</v>
      </c>
      <c r="B54" s="15">
        <v>81.3637978564412</v>
      </c>
      <c r="C54" s="16">
        <v>81.62278836802022</v>
      </c>
      <c r="D54" s="15">
        <f t="shared" si="4"/>
        <v>-18.636202143558805</v>
      </c>
      <c r="E54" s="15">
        <f t="shared" si="5"/>
        <v>-18.377211631979776</v>
      </c>
      <c r="F54" s="15">
        <f t="shared" si="6"/>
        <v>18.636202143558805</v>
      </c>
      <c r="G54" s="15">
        <f t="shared" si="7"/>
        <v>18.377211631979776</v>
      </c>
      <c r="H54" s="15">
        <f t="shared" si="8"/>
        <v>0.25899051157902875</v>
      </c>
      <c r="I54" s="15">
        <f t="shared" si="9"/>
        <v>0.25899051157902875</v>
      </c>
      <c r="J54" s="25"/>
      <c r="K54" s="25"/>
    </row>
    <row r="55" spans="1:11" ht="15">
      <c r="A55" s="1" t="s">
        <v>8</v>
      </c>
      <c r="B55" s="15">
        <v>82.86586523342378</v>
      </c>
      <c r="C55" s="16">
        <v>83.65135740073939</v>
      </c>
      <c r="D55" s="15">
        <f t="shared" si="4"/>
        <v>-17.134134766576224</v>
      </c>
      <c r="E55" s="15">
        <f t="shared" si="5"/>
        <v>-16.348642599260614</v>
      </c>
      <c r="F55" s="15">
        <f t="shared" si="6"/>
        <v>17.134134766576224</v>
      </c>
      <c r="G55" s="15">
        <f t="shared" si="7"/>
        <v>16.348642599260614</v>
      </c>
      <c r="H55" s="15">
        <f t="shared" si="8"/>
        <v>0.7854921673156099</v>
      </c>
      <c r="I55" s="15">
        <f t="shared" si="9"/>
        <v>0.7854921673156099</v>
      </c>
      <c r="J55" s="25"/>
      <c r="K55" s="25"/>
    </row>
    <row r="56" spans="1:11" ht="15">
      <c r="A56" s="2" t="s">
        <v>9</v>
      </c>
      <c r="B56" s="15">
        <v>89.64645659161309</v>
      </c>
      <c r="C56" s="16">
        <v>89.62767797505187</v>
      </c>
      <c r="D56" s="15">
        <f t="shared" si="4"/>
        <v>-10.353543408386912</v>
      </c>
      <c r="E56" s="15">
        <f t="shared" si="5"/>
        <v>-10.372322024948133</v>
      </c>
      <c r="F56" s="15">
        <f t="shared" si="6"/>
        <v>10.353543408386912</v>
      </c>
      <c r="G56" s="15">
        <f t="shared" si="7"/>
        <v>10.372322024948133</v>
      </c>
      <c r="H56" s="15">
        <f t="shared" si="8"/>
        <v>-0.01877861656122093</v>
      </c>
      <c r="I56" s="15">
        <f t="shared" si="9"/>
        <v>0.01877861656122093</v>
      </c>
      <c r="J56" s="25"/>
      <c r="K56" s="25"/>
    </row>
    <row r="57" spans="1:11" ht="15">
      <c r="A57" s="1" t="s">
        <v>10</v>
      </c>
      <c r="B57" s="15">
        <v>91.86819956663352</v>
      </c>
      <c r="C57" s="16">
        <v>91.91037104709847</v>
      </c>
      <c r="D57" s="15">
        <f t="shared" si="4"/>
        <v>-8.131800433366479</v>
      </c>
      <c r="E57" s="15">
        <f t="shared" si="5"/>
        <v>-8.089628952901535</v>
      </c>
      <c r="F57" s="15">
        <f t="shared" si="6"/>
        <v>8.131800433366479</v>
      </c>
      <c r="G57" s="15">
        <f t="shared" si="7"/>
        <v>8.089628952901535</v>
      </c>
      <c r="H57" s="15">
        <f t="shared" si="8"/>
        <v>0.04217148046494401</v>
      </c>
      <c r="I57" s="15">
        <f t="shared" si="9"/>
        <v>0.04217148046494401</v>
      </c>
      <c r="J57" s="25"/>
      <c r="K57" s="25"/>
    </row>
    <row r="58" spans="1:11" ht="15">
      <c r="A58" s="1" t="s">
        <v>11</v>
      </c>
      <c r="B58" s="15">
        <v>97.57806315569513</v>
      </c>
      <c r="C58" s="16">
        <v>97.52735461468848</v>
      </c>
      <c r="D58" s="15">
        <f t="shared" si="4"/>
        <v>-2.4219368443048666</v>
      </c>
      <c r="E58" s="15">
        <f t="shared" si="5"/>
        <v>-2.472645385311523</v>
      </c>
      <c r="F58" s="15">
        <f t="shared" si="6"/>
        <v>2.4219368443048666</v>
      </c>
      <c r="G58" s="15">
        <f t="shared" si="7"/>
        <v>2.472645385311523</v>
      </c>
      <c r="H58" s="15">
        <f t="shared" si="8"/>
        <v>-0.05070854100665656</v>
      </c>
      <c r="I58" s="15">
        <f t="shared" si="9"/>
        <v>0.05070854100665656</v>
      </c>
      <c r="J58" s="25"/>
      <c r="K58" s="25"/>
    </row>
    <row r="59" spans="1:11" ht="15">
      <c r="A59" s="1" t="s">
        <v>12</v>
      </c>
      <c r="B59" s="15">
        <v>97.61181257079544</v>
      </c>
      <c r="C59" s="16">
        <v>98.01457896582646</v>
      </c>
      <c r="D59" s="15">
        <f t="shared" si="4"/>
        <v>-2.3881874292045637</v>
      </c>
      <c r="E59" s="15">
        <f t="shared" si="5"/>
        <v>-1.985421034173541</v>
      </c>
      <c r="F59" s="15">
        <f t="shared" si="6"/>
        <v>2.3881874292045637</v>
      </c>
      <c r="G59" s="15">
        <f t="shared" si="7"/>
        <v>1.985421034173541</v>
      </c>
      <c r="H59" s="15">
        <f t="shared" si="8"/>
        <v>0.40276639503102274</v>
      </c>
      <c r="I59" s="15">
        <f t="shared" si="9"/>
        <v>0.40276639503102274</v>
      </c>
      <c r="J59" s="25"/>
      <c r="K59" s="25"/>
    </row>
    <row r="60" spans="1:11" ht="15">
      <c r="A60" s="1" t="s">
        <v>13</v>
      </c>
      <c r="B60" s="15">
        <v>98.53280929057627</v>
      </c>
      <c r="C60" s="16">
        <v>98.40346856524461</v>
      </c>
      <c r="D60" s="15">
        <f t="shared" si="4"/>
        <v>-1.4671907094237326</v>
      </c>
      <c r="E60" s="15">
        <f t="shared" si="5"/>
        <v>-1.5965314347553914</v>
      </c>
      <c r="F60" s="15">
        <f t="shared" si="6"/>
        <v>1.4671907094237326</v>
      </c>
      <c r="G60" s="15">
        <f t="shared" si="7"/>
        <v>1.5965314347553914</v>
      </c>
      <c r="H60" s="15">
        <f t="shared" si="8"/>
        <v>-0.12934072533165875</v>
      </c>
      <c r="I60" s="15">
        <f t="shared" si="9"/>
        <v>0.12934072533165875</v>
      </c>
      <c r="J60" s="25"/>
      <c r="K60" s="25"/>
    </row>
    <row r="61" spans="1:11" ht="15">
      <c r="A61" s="1" t="s">
        <v>14</v>
      </c>
      <c r="B61" s="15">
        <v>100.07179282154195</v>
      </c>
      <c r="C61" s="16">
        <v>99.81978356846558</v>
      </c>
      <c r="D61" s="15">
        <f t="shared" si="4"/>
        <v>0.07179282154194766</v>
      </c>
      <c r="E61" s="15">
        <f t="shared" si="5"/>
        <v>-0.18021643153441858</v>
      </c>
      <c r="F61" s="15">
        <f t="shared" si="6"/>
        <v>0.07179282154194766</v>
      </c>
      <c r="G61" s="15">
        <f t="shared" si="7"/>
        <v>0.18021643153441858</v>
      </c>
      <c r="H61" s="15">
        <f t="shared" si="8"/>
        <v>-0.25200925307636624</v>
      </c>
      <c r="I61" s="15">
        <f t="shared" si="9"/>
        <v>0.25200925307636624</v>
      </c>
      <c r="J61" s="25"/>
      <c r="K61" s="25"/>
    </row>
    <row r="62" spans="1:11" ht="15.75" thickBot="1">
      <c r="A62" s="3" t="s">
        <v>15</v>
      </c>
      <c r="B62" s="7">
        <v>94.78899980854035</v>
      </c>
      <c r="C62" s="9">
        <v>95.48277585681548</v>
      </c>
      <c r="D62" s="7">
        <f t="shared" si="4"/>
        <v>-5.211000191459647</v>
      </c>
      <c r="E62" s="7">
        <f t="shared" si="5"/>
        <v>-4.517224143184521</v>
      </c>
      <c r="F62" s="7">
        <f t="shared" si="6"/>
        <v>5.211000191459647</v>
      </c>
      <c r="G62" s="7">
        <f t="shared" si="7"/>
        <v>4.517224143184521</v>
      </c>
      <c r="H62" s="7">
        <f t="shared" si="8"/>
        <v>0.6937760482751258</v>
      </c>
      <c r="I62" s="7">
        <f t="shared" si="9"/>
        <v>0.6937760482751258</v>
      </c>
      <c r="J62" s="25"/>
      <c r="K62" s="25"/>
    </row>
    <row r="63" spans="1:11" ht="15">
      <c r="A63" s="1" t="s">
        <v>20</v>
      </c>
      <c r="B63" s="28">
        <v>99.34453069284389</v>
      </c>
      <c r="C63" s="16">
        <v>99.33942855471713</v>
      </c>
      <c r="D63" s="15">
        <f t="shared" si="4"/>
        <v>-0.6554693071561104</v>
      </c>
      <c r="E63" s="15">
        <f t="shared" si="5"/>
        <v>-0.6605714452828693</v>
      </c>
      <c r="F63" s="15">
        <f t="shared" si="6"/>
        <v>0.6554693071561104</v>
      </c>
      <c r="G63" s="15">
        <f t="shared" si="7"/>
        <v>0.6605714452828693</v>
      </c>
      <c r="H63" s="15">
        <f t="shared" si="8"/>
        <v>-0.0051021381267588595</v>
      </c>
      <c r="I63" s="15">
        <f t="shared" si="9"/>
        <v>0.0051021381267588595</v>
      </c>
      <c r="J63" s="25"/>
      <c r="K63" s="25"/>
    </row>
    <row r="64" spans="1:11" ht="15">
      <c r="A64" s="1" t="s">
        <v>5</v>
      </c>
      <c r="B64" s="28">
        <v>104.50706765433301</v>
      </c>
      <c r="C64" s="16">
        <v>104.48276750799688</v>
      </c>
      <c r="D64" s="15">
        <f t="shared" si="4"/>
        <v>4.507067654333014</v>
      </c>
      <c r="E64" s="15">
        <f t="shared" si="5"/>
        <v>4.482767507996883</v>
      </c>
      <c r="F64" s="15">
        <f t="shared" si="6"/>
        <v>4.507067654333014</v>
      </c>
      <c r="G64" s="15">
        <f t="shared" si="7"/>
        <v>4.482767507996883</v>
      </c>
      <c r="H64" s="15">
        <f t="shared" si="8"/>
        <v>-0.02430014633613098</v>
      </c>
      <c r="I64" s="15">
        <f t="shared" si="9"/>
        <v>0.02430014633613098</v>
      </c>
      <c r="J64" s="25"/>
      <c r="K64" s="25"/>
    </row>
    <row r="65" spans="1:11" ht="15">
      <c r="A65" s="1" t="s">
        <v>6</v>
      </c>
      <c r="B65" s="28">
        <v>110.44126011180708</v>
      </c>
      <c r="C65" s="16">
        <v>110.31559853148667</v>
      </c>
      <c r="D65" s="15">
        <f t="shared" si="4"/>
        <v>10.441260111807082</v>
      </c>
      <c r="E65" s="15">
        <f t="shared" si="5"/>
        <v>10.315598531486671</v>
      </c>
      <c r="F65" s="15">
        <f t="shared" si="6"/>
        <v>10.441260111807082</v>
      </c>
      <c r="G65" s="15">
        <f t="shared" si="7"/>
        <v>10.315598531486671</v>
      </c>
      <c r="H65" s="15">
        <f t="shared" si="8"/>
        <v>-0.1256615803204113</v>
      </c>
      <c r="I65" s="15">
        <f t="shared" si="9"/>
        <v>0.1256615803204113</v>
      </c>
      <c r="J65" s="25"/>
      <c r="K65" s="25"/>
    </row>
    <row r="66" spans="1:11" ht="15">
      <c r="A66" s="1" t="s">
        <v>7</v>
      </c>
      <c r="B66" s="28">
        <v>124.760176440077</v>
      </c>
      <c r="C66" s="16">
        <v>124.5993397557416</v>
      </c>
      <c r="D66" s="15">
        <f t="shared" si="4"/>
        <v>24.760176440077004</v>
      </c>
      <c r="E66" s="15">
        <f t="shared" si="5"/>
        <v>24.599339755741596</v>
      </c>
      <c r="F66" s="15">
        <f t="shared" si="6"/>
        <v>24.760176440077004</v>
      </c>
      <c r="G66" s="15">
        <f t="shared" si="7"/>
        <v>24.599339755741596</v>
      </c>
      <c r="H66" s="15">
        <f t="shared" si="8"/>
        <v>-0.16083668433540765</v>
      </c>
      <c r="I66" s="15">
        <f t="shared" si="9"/>
        <v>0.16083668433540765</v>
      </c>
      <c r="J66" s="25"/>
      <c r="K66" s="25"/>
    </row>
    <row r="67" spans="1:11" ht="15">
      <c r="A67" s="1" t="s">
        <v>8</v>
      </c>
      <c r="B67" s="28">
        <v>125.64636666619731</v>
      </c>
      <c r="C67" s="16">
        <v>124.66936228270833</v>
      </c>
      <c r="D67" s="15">
        <f t="shared" si="4"/>
        <v>25.64636666619731</v>
      </c>
      <c r="E67" s="15">
        <f t="shared" si="5"/>
        <v>24.669362282708335</v>
      </c>
      <c r="F67" s="15">
        <f t="shared" si="6"/>
        <v>25.64636666619731</v>
      </c>
      <c r="G67" s="15">
        <f t="shared" si="7"/>
        <v>24.669362282708335</v>
      </c>
      <c r="H67" s="15">
        <f t="shared" si="8"/>
        <v>-0.9770043834889748</v>
      </c>
      <c r="I67" s="15">
        <f t="shared" si="9"/>
        <v>0.9770043834889748</v>
      </c>
      <c r="J67" s="25"/>
      <c r="K67" s="25"/>
    </row>
    <row r="68" spans="1:11" ht="15">
      <c r="A68" s="2" t="s">
        <v>9</v>
      </c>
      <c r="B68" s="28">
        <v>121.90963633029138</v>
      </c>
      <c r="C68" s="16">
        <v>121.72186384934334</v>
      </c>
      <c r="D68" s="15">
        <f t="shared" si="4"/>
        <v>21.909636330291377</v>
      </c>
      <c r="E68" s="15">
        <f t="shared" si="5"/>
        <v>21.721863849343336</v>
      </c>
      <c r="F68" s="15">
        <f t="shared" si="6"/>
        <v>21.909636330291377</v>
      </c>
      <c r="G68" s="15">
        <f t="shared" si="7"/>
        <v>21.721863849343336</v>
      </c>
      <c r="H68" s="15">
        <f t="shared" si="8"/>
        <v>-0.18777248094804122</v>
      </c>
      <c r="I68" s="15">
        <f t="shared" si="9"/>
        <v>0.18777248094804122</v>
      </c>
      <c r="J68" s="25"/>
      <c r="K68" s="25"/>
    </row>
    <row r="69" spans="1:11" ht="15">
      <c r="A69" s="1" t="s">
        <v>10</v>
      </c>
      <c r="B69" s="28">
        <v>113.18382352112009</v>
      </c>
      <c r="C69" s="16">
        <v>113.27965102738705</v>
      </c>
      <c r="D69" s="15">
        <f t="shared" si="4"/>
        <v>13.18382352112009</v>
      </c>
      <c r="E69" s="15">
        <f t="shared" si="5"/>
        <v>13.279651027387047</v>
      </c>
      <c r="F69" s="15">
        <f t="shared" si="6"/>
        <v>13.18382352112009</v>
      </c>
      <c r="G69" s="15">
        <f t="shared" si="7"/>
        <v>13.279651027387047</v>
      </c>
      <c r="H69" s="15">
        <f t="shared" si="8"/>
        <v>0.09582750626695713</v>
      </c>
      <c r="I69" s="15">
        <f t="shared" si="9"/>
        <v>0.09582750626695713</v>
      </c>
      <c r="J69" s="25"/>
      <c r="K69" s="25"/>
    </row>
    <row r="70" spans="1:11" ht="15">
      <c r="A70" s="1" t="s">
        <v>11</v>
      </c>
      <c r="B70" s="28">
        <v>113.16745264333268</v>
      </c>
      <c r="C70" s="16">
        <v>112.19646053899403</v>
      </c>
      <c r="D70" s="15">
        <f t="shared" si="4"/>
        <v>13.16745264333268</v>
      </c>
      <c r="E70" s="15">
        <f t="shared" si="5"/>
        <v>12.196460538994032</v>
      </c>
      <c r="F70" s="15">
        <f t="shared" si="6"/>
        <v>13.16745264333268</v>
      </c>
      <c r="G70" s="15">
        <f t="shared" si="7"/>
        <v>12.196460538994032</v>
      </c>
      <c r="H70" s="15">
        <f t="shared" si="8"/>
        <v>-0.9709921043386487</v>
      </c>
      <c r="I70" s="15">
        <f t="shared" si="9"/>
        <v>0.9709921043386487</v>
      </c>
      <c r="J70" s="25"/>
      <c r="K70" s="25"/>
    </row>
    <row r="71" spans="1:11" ht="15">
      <c r="A71" s="1" t="s">
        <v>12</v>
      </c>
      <c r="B71" s="28">
        <v>107.10919537125274</v>
      </c>
      <c r="C71" s="16">
        <v>106.20034353130391</v>
      </c>
      <c r="D71" s="15">
        <f t="shared" si="4"/>
        <v>7.1091953712527385</v>
      </c>
      <c r="E71" s="15">
        <f t="shared" si="5"/>
        <v>6.200343531303915</v>
      </c>
      <c r="F71" s="15">
        <f t="shared" si="6"/>
        <v>7.1091953712527385</v>
      </c>
      <c r="G71" s="15">
        <f t="shared" si="7"/>
        <v>6.200343531303915</v>
      </c>
      <c r="H71" s="15">
        <f t="shared" si="8"/>
        <v>-0.9088518399488237</v>
      </c>
      <c r="I71" s="15">
        <f t="shared" si="9"/>
        <v>0.9088518399488237</v>
      </c>
      <c r="J71" s="25"/>
      <c r="K71" s="25"/>
    </row>
    <row r="72" spans="1:11" ht="15">
      <c r="A72" s="1" t="s">
        <v>13</v>
      </c>
      <c r="B72" s="28">
        <v>109.53820307180493</v>
      </c>
      <c r="C72" s="16">
        <v>108.76595970866884</v>
      </c>
      <c r="D72" s="15">
        <f t="shared" si="4"/>
        <v>9.53820307180493</v>
      </c>
      <c r="E72" s="15">
        <f t="shared" si="5"/>
        <v>8.765959708668845</v>
      </c>
      <c r="F72" s="15">
        <f t="shared" si="6"/>
        <v>9.53820307180493</v>
      </c>
      <c r="G72" s="15">
        <f t="shared" si="7"/>
        <v>8.765959708668845</v>
      </c>
      <c r="H72" s="15">
        <f t="shared" si="8"/>
        <v>-0.7722433631360843</v>
      </c>
      <c r="I72" s="15">
        <f t="shared" si="9"/>
        <v>0.7722433631360843</v>
      </c>
      <c r="J72" s="25"/>
      <c r="K72" s="25"/>
    </row>
    <row r="73" spans="1:11" ht="15">
      <c r="A73" s="1" t="s">
        <v>14</v>
      </c>
      <c r="B73" s="28">
        <v>106.30104206817568</v>
      </c>
      <c r="C73" s="16">
        <v>106.21660954248814</v>
      </c>
      <c r="D73" s="15">
        <f t="shared" si="4"/>
        <v>6.301042068175676</v>
      </c>
      <c r="E73" s="15">
        <f t="shared" si="5"/>
        <v>6.216609542488143</v>
      </c>
      <c r="F73" s="15">
        <f t="shared" si="6"/>
        <v>6.301042068175676</v>
      </c>
      <c r="G73" s="15">
        <f t="shared" si="7"/>
        <v>6.216609542488143</v>
      </c>
      <c r="H73" s="15">
        <f t="shared" si="8"/>
        <v>-0.08443252568753223</v>
      </c>
      <c r="I73" s="15">
        <f t="shared" si="9"/>
        <v>0.08443252568753223</v>
      </c>
      <c r="J73" s="25"/>
      <c r="K73" s="25"/>
    </row>
    <row r="74" spans="1:11" ht="15.75" thickBot="1">
      <c r="A74" s="3" t="s">
        <v>15</v>
      </c>
      <c r="B74" s="29">
        <v>109.98547232657421</v>
      </c>
      <c r="C74" s="9">
        <v>109.79114054984504</v>
      </c>
      <c r="D74" s="7">
        <f t="shared" si="4"/>
        <v>9.985472326574211</v>
      </c>
      <c r="E74" s="7">
        <f t="shared" si="5"/>
        <v>9.79114054984504</v>
      </c>
      <c r="F74" s="7">
        <f t="shared" si="6"/>
        <v>9.985472326574211</v>
      </c>
      <c r="G74" s="7">
        <f t="shared" si="7"/>
        <v>9.79114054984504</v>
      </c>
      <c r="H74" s="7">
        <f t="shared" si="8"/>
        <v>-0.19433177672917168</v>
      </c>
      <c r="I74" s="7">
        <f t="shared" si="9"/>
        <v>0.19433177672917168</v>
      </c>
      <c r="J74" s="25"/>
      <c r="K74" s="25"/>
    </row>
    <row r="75" spans="1:11" ht="15">
      <c r="A75" s="1" t="s">
        <v>21</v>
      </c>
      <c r="B75" s="28">
        <v>111.78230293604167</v>
      </c>
      <c r="C75" s="16">
        <v>105.69447330198476</v>
      </c>
      <c r="D75" s="15">
        <f t="shared" si="4"/>
        <v>11.782302936041674</v>
      </c>
      <c r="E75" s="15">
        <f t="shared" si="5"/>
        <v>5.6944733019847575</v>
      </c>
      <c r="F75" s="15">
        <f t="shared" si="6"/>
        <v>11.782302936041674</v>
      </c>
      <c r="G75" s="15">
        <f t="shared" si="7"/>
        <v>5.6944733019847575</v>
      </c>
      <c r="H75" s="15">
        <f t="shared" si="8"/>
        <v>-6.0878296340569165</v>
      </c>
      <c r="I75" s="15">
        <f t="shared" si="9"/>
        <v>6.0878296340569165</v>
      </c>
      <c r="J75" s="25"/>
      <c r="K75" s="25"/>
    </row>
    <row r="76" spans="1:11" ht="15">
      <c r="A76" s="1" t="s">
        <v>5</v>
      </c>
      <c r="B76" s="28">
        <v>104.00179090742657</v>
      </c>
      <c r="C76" s="16">
        <v>104.72474489303613</v>
      </c>
      <c r="D76" s="15">
        <f t="shared" si="4"/>
        <v>4.001790907426567</v>
      </c>
      <c r="E76" s="15">
        <f t="shared" si="5"/>
        <v>4.7247448930361315</v>
      </c>
      <c r="F76" s="15">
        <f t="shared" si="6"/>
        <v>4.001790907426567</v>
      </c>
      <c r="G76" s="15">
        <f t="shared" si="7"/>
        <v>4.7247448930361315</v>
      </c>
      <c r="H76" s="15">
        <f t="shared" si="8"/>
        <v>0.7229539856095641</v>
      </c>
      <c r="I76" s="15">
        <f t="shared" si="9"/>
        <v>0.7229539856095641</v>
      </c>
      <c r="J76" s="25"/>
      <c r="K76" s="25"/>
    </row>
    <row r="77" spans="1:11" ht="15">
      <c r="A77" s="1" t="s">
        <v>6</v>
      </c>
      <c r="B77" s="28">
        <v>111.82131336319794</v>
      </c>
      <c r="C77" s="16">
        <v>111.94256009961698</v>
      </c>
      <c r="D77" s="15">
        <f t="shared" si="4"/>
        <v>11.821313363197945</v>
      </c>
      <c r="E77" s="15">
        <f t="shared" si="5"/>
        <v>11.942560099616983</v>
      </c>
      <c r="F77" s="15">
        <f t="shared" si="6"/>
        <v>11.821313363197945</v>
      </c>
      <c r="G77" s="15">
        <f t="shared" si="7"/>
        <v>11.942560099616983</v>
      </c>
      <c r="H77" s="15">
        <f t="shared" si="8"/>
        <v>0.12124673641903883</v>
      </c>
      <c r="I77" s="15">
        <f t="shared" si="9"/>
        <v>0.12124673641903883</v>
      </c>
      <c r="J77" s="25"/>
      <c r="K77" s="25"/>
    </row>
    <row r="78" spans="1:11" ht="15">
      <c r="A78" s="1" t="s">
        <v>7</v>
      </c>
      <c r="B78" s="28">
        <v>115.03630098237727</v>
      </c>
      <c r="C78" s="16">
        <v>116.16190559540847</v>
      </c>
      <c r="D78" s="15">
        <f t="shared" si="4"/>
        <v>15.03630098237727</v>
      </c>
      <c r="E78" s="15">
        <f t="shared" si="5"/>
        <v>16.16190559540847</v>
      </c>
      <c r="F78" s="15">
        <f t="shared" si="6"/>
        <v>15.03630098237727</v>
      </c>
      <c r="G78" s="15">
        <f t="shared" si="7"/>
        <v>16.16190559540847</v>
      </c>
      <c r="H78" s="15">
        <f t="shared" si="8"/>
        <v>1.1256046130312</v>
      </c>
      <c r="I78" s="15">
        <f t="shared" si="9"/>
        <v>1.1256046130312</v>
      </c>
      <c r="J78" s="25"/>
      <c r="K78" s="25"/>
    </row>
    <row r="79" spans="1:11" ht="15">
      <c r="A79" s="1" t="s">
        <v>8</v>
      </c>
      <c r="B79" s="28">
        <v>105.3377201674671</v>
      </c>
      <c r="C79" s="16">
        <v>106.38006955429327</v>
      </c>
      <c r="D79" s="15">
        <f t="shared" si="4"/>
        <v>5.337720167467097</v>
      </c>
      <c r="E79" s="15">
        <f t="shared" si="5"/>
        <v>6.3800695542932715</v>
      </c>
      <c r="F79" s="15">
        <f t="shared" si="6"/>
        <v>5.337720167467097</v>
      </c>
      <c r="G79" s="15">
        <f t="shared" si="7"/>
        <v>6.3800695542932715</v>
      </c>
      <c r="H79" s="15">
        <f t="shared" si="8"/>
        <v>1.0423493868261744</v>
      </c>
      <c r="I79" s="15">
        <f t="shared" si="9"/>
        <v>1.0423493868261744</v>
      </c>
      <c r="J79" s="25"/>
      <c r="K79" s="25"/>
    </row>
    <row r="80" spans="1:11" ht="15">
      <c r="A80" s="2" t="s">
        <v>9</v>
      </c>
      <c r="B80" s="28">
        <v>108.87406335594996</v>
      </c>
      <c r="C80" s="16">
        <v>108.08830653588765</v>
      </c>
      <c r="D80" s="15">
        <f t="shared" si="4"/>
        <v>8.874063355949957</v>
      </c>
      <c r="E80" s="15">
        <f t="shared" si="5"/>
        <v>8.088306535887654</v>
      </c>
      <c r="F80" s="15">
        <f t="shared" si="6"/>
        <v>8.874063355949957</v>
      </c>
      <c r="G80" s="15">
        <f t="shared" si="7"/>
        <v>8.088306535887654</v>
      </c>
      <c r="H80" s="15">
        <f t="shared" si="8"/>
        <v>-0.7857568200623035</v>
      </c>
      <c r="I80" s="15">
        <f t="shared" si="9"/>
        <v>0.7857568200623035</v>
      </c>
      <c r="J80" s="25"/>
      <c r="K80" s="25"/>
    </row>
    <row r="81" spans="1:11" ht="15">
      <c r="A81" s="1" t="s">
        <v>10</v>
      </c>
      <c r="B81" s="28">
        <v>105.64617027856814</v>
      </c>
      <c r="C81" s="16">
        <v>105.44364024735926</v>
      </c>
      <c r="D81" s="15">
        <f t="shared" si="4"/>
        <v>5.646170278568135</v>
      </c>
      <c r="E81" s="15">
        <f t="shared" si="5"/>
        <v>5.443640247359255</v>
      </c>
      <c r="F81" s="15">
        <f t="shared" si="6"/>
        <v>5.646170278568135</v>
      </c>
      <c r="G81" s="15">
        <f t="shared" si="7"/>
        <v>5.443640247359255</v>
      </c>
      <c r="H81" s="15">
        <f t="shared" si="8"/>
        <v>-0.20253003120888025</v>
      </c>
      <c r="I81" s="15">
        <f t="shared" si="9"/>
        <v>0.20253003120888025</v>
      </c>
      <c r="J81" s="25"/>
      <c r="K81" s="25"/>
    </row>
    <row r="82" spans="1:11" ht="15">
      <c r="A82" s="1" t="s">
        <v>11</v>
      </c>
      <c r="B82" s="28">
        <v>105.12703697235169</v>
      </c>
      <c r="C82" s="16">
        <v>105.48985392235772</v>
      </c>
      <c r="D82" s="15">
        <f t="shared" si="4"/>
        <v>5.127036972351689</v>
      </c>
      <c r="E82" s="15">
        <f t="shared" si="5"/>
        <v>5.4898539223577245</v>
      </c>
      <c r="F82" s="15">
        <f t="shared" si="6"/>
        <v>5.127036972351689</v>
      </c>
      <c r="G82" s="15">
        <f t="shared" si="7"/>
        <v>5.4898539223577245</v>
      </c>
      <c r="H82" s="15">
        <f t="shared" si="8"/>
        <v>0.3628169500060352</v>
      </c>
      <c r="I82" s="15">
        <f t="shared" si="9"/>
        <v>0.3628169500060352</v>
      </c>
      <c r="J82" s="25"/>
      <c r="K82" s="25"/>
    </row>
    <row r="83" spans="1:11" ht="15">
      <c r="A83" s="1" t="s">
        <v>12</v>
      </c>
      <c r="B83" s="28">
        <v>106.31153456719167</v>
      </c>
      <c r="C83" s="16">
        <v>106.69212630054426</v>
      </c>
      <c r="D83" s="15">
        <f t="shared" si="4"/>
        <v>6.311534567191671</v>
      </c>
      <c r="E83" s="15">
        <f t="shared" si="5"/>
        <v>6.69212630054426</v>
      </c>
      <c r="F83" s="15">
        <f t="shared" si="6"/>
        <v>6.311534567191671</v>
      </c>
      <c r="G83" s="15">
        <f t="shared" si="7"/>
        <v>6.69212630054426</v>
      </c>
      <c r="H83" s="15">
        <f t="shared" si="8"/>
        <v>0.38059173335258834</v>
      </c>
      <c r="I83" s="15">
        <f t="shared" si="9"/>
        <v>0.38059173335258834</v>
      </c>
      <c r="J83" s="25"/>
      <c r="K83" s="25"/>
    </row>
    <row r="84" spans="1:11" ht="15">
      <c r="A84" s="1" t="s">
        <v>13</v>
      </c>
      <c r="B84" s="28">
        <v>96.17203737427208</v>
      </c>
      <c r="C84" s="16">
        <v>96.414237370794</v>
      </c>
      <c r="D84" s="15">
        <f t="shared" si="4"/>
        <v>-3.8279626257279205</v>
      </c>
      <c r="E84" s="15">
        <f t="shared" si="5"/>
        <v>-3.585762629206002</v>
      </c>
      <c r="F84" s="15">
        <f t="shared" si="6"/>
        <v>3.8279626257279205</v>
      </c>
      <c r="G84" s="15">
        <f t="shared" si="7"/>
        <v>3.585762629206002</v>
      </c>
      <c r="H84" s="15">
        <f t="shared" si="8"/>
        <v>0.2421999965219186</v>
      </c>
      <c r="I84" s="15">
        <f t="shared" si="9"/>
        <v>0.2421999965219186</v>
      </c>
      <c r="J84" s="25"/>
      <c r="K84" s="25"/>
    </row>
    <row r="85" spans="1:11" ht="15">
      <c r="A85" s="1" t="s">
        <v>14</v>
      </c>
      <c r="B85" s="28">
        <v>103.53210624283618</v>
      </c>
      <c r="C85" s="16">
        <v>103.82622995294273</v>
      </c>
      <c r="D85" s="15">
        <f t="shared" si="4"/>
        <v>3.5321062428361785</v>
      </c>
      <c r="E85" s="15">
        <f t="shared" si="5"/>
        <v>3.8262299529427253</v>
      </c>
      <c r="F85" s="15">
        <f t="shared" si="6"/>
        <v>3.5321062428361785</v>
      </c>
      <c r="G85" s="15">
        <f t="shared" si="7"/>
        <v>3.8262299529427253</v>
      </c>
      <c r="H85" s="15">
        <f t="shared" si="8"/>
        <v>0.2941237101065468</v>
      </c>
      <c r="I85" s="15">
        <f t="shared" si="9"/>
        <v>0.2941237101065468</v>
      </c>
      <c r="J85" s="25"/>
      <c r="K85" s="25"/>
    </row>
    <row r="86" spans="1:11" ht="15.75" thickBot="1">
      <c r="A86" s="3" t="s">
        <v>15</v>
      </c>
      <c r="B86" s="29">
        <v>88.25251767838073</v>
      </c>
      <c r="C86" s="9">
        <v>89.33375127955165</v>
      </c>
      <c r="D86" s="7">
        <f t="shared" si="4"/>
        <v>-11.747482321619273</v>
      </c>
      <c r="E86" s="7">
        <f t="shared" si="5"/>
        <v>-10.666248720448351</v>
      </c>
      <c r="F86" s="7">
        <f t="shared" si="6"/>
        <v>11.747482321619273</v>
      </c>
      <c r="G86" s="7">
        <f t="shared" si="7"/>
        <v>10.666248720448351</v>
      </c>
      <c r="H86" s="7">
        <f t="shared" si="8"/>
        <v>1.081233601170922</v>
      </c>
      <c r="I86" s="7">
        <f t="shared" si="9"/>
        <v>1.081233601170922</v>
      </c>
      <c r="J86" s="25"/>
      <c r="K86" s="25"/>
    </row>
    <row r="87" spans="1:11" ht="15">
      <c r="A87" s="1" t="s">
        <v>22</v>
      </c>
      <c r="B87" s="20">
        <v>81.7316201245374</v>
      </c>
      <c r="C87" s="21">
        <v>81.96071142637373</v>
      </c>
      <c r="D87" s="15">
        <f t="shared" si="4"/>
        <v>-18.2683798754626</v>
      </c>
      <c r="E87" s="15">
        <f t="shared" si="5"/>
        <v>-18.039288573626266</v>
      </c>
      <c r="F87" s="15">
        <f t="shared" si="6"/>
        <v>18.2683798754626</v>
      </c>
      <c r="G87" s="15">
        <f t="shared" si="7"/>
        <v>18.039288573626266</v>
      </c>
      <c r="H87" s="15">
        <f t="shared" si="8"/>
        <v>0.22909130183633408</v>
      </c>
      <c r="I87" s="15">
        <f t="shared" si="9"/>
        <v>0.22909130183633408</v>
      </c>
      <c r="J87" s="25"/>
      <c r="K87" s="25"/>
    </row>
    <row r="88" spans="1:11" ht="15">
      <c r="A88" s="1" t="s">
        <v>5</v>
      </c>
      <c r="B88" s="20">
        <v>87.83454643878983</v>
      </c>
      <c r="C88" s="21">
        <v>88.17163945822381</v>
      </c>
      <c r="D88" s="15">
        <f t="shared" si="4"/>
        <v>-12.165453561210171</v>
      </c>
      <c r="E88" s="15">
        <f t="shared" si="5"/>
        <v>-11.828360541776192</v>
      </c>
      <c r="F88" s="15">
        <f t="shared" si="6"/>
        <v>12.165453561210171</v>
      </c>
      <c r="G88" s="15">
        <f t="shared" si="7"/>
        <v>11.828360541776192</v>
      </c>
      <c r="H88" s="15">
        <f t="shared" si="8"/>
        <v>0.3370930194339792</v>
      </c>
      <c r="I88" s="15">
        <f t="shared" si="9"/>
        <v>0.3370930194339792</v>
      </c>
      <c r="J88" s="25"/>
      <c r="K88" s="25"/>
    </row>
    <row r="89" spans="1:11" ht="15">
      <c r="A89" s="1" t="s">
        <v>6</v>
      </c>
      <c r="B89" s="20">
        <v>83.38200891518579</v>
      </c>
      <c r="C89" s="21">
        <v>83.57251086512267</v>
      </c>
      <c r="D89" s="15">
        <f t="shared" si="4"/>
        <v>-16.617991084814207</v>
      </c>
      <c r="E89" s="15">
        <f t="shared" si="5"/>
        <v>-16.427489134877334</v>
      </c>
      <c r="F89" s="15">
        <f t="shared" si="6"/>
        <v>16.617991084814207</v>
      </c>
      <c r="G89" s="15">
        <f t="shared" si="7"/>
        <v>16.427489134877334</v>
      </c>
      <c r="H89" s="15">
        <f t="shared" si="8"/>
        <v>0.19050194993687342</v>
      </c>
      <c r="I89" s="15">
        <f t="shared" si="9"/>
        <v>0.19050194993687342</v>
      </c>
      <c r="J89" s="25"/>
      <c r="K89" s="25"/>
    </row>
    <row r="90" spans="1:11" ht="15">
      <c r="A90" s="1" t="s">
        <v>7</v>
      </c>
      <c r="B90" s="20">
        <v>81.18535316758705</v>
      </c>
      <c r="C90" s="21">
        <v>81.07562559453332</v>
      </c>
      <c r="D90" s="15">
        <f t="shared" si="4"/>
        <v>-18.814646832412947</v>
      </c>
      <c r="E90" s="15">
        <f t="shared" si="5"/>
        <v>-18.92437440546668</v>
      </c>
      <c r="F90" s="15">
        <f t="shared" si="6"/>
        <v>18.814646832412947</v>
      </c>
      <c r="G90" s="15">
        <f t="shared" si="7"/>
        <v>18.92437440546668</v>
      </c>
      <c r="H90" s="15">
        <f t="shared" si="8"/>
        <v>-0.10972757305373193</v>
      </c>
      <c r="I90" s="15">
        <f t="shared" si="9"/>
        <v>0.10972757305373193</v>
      </c>
      <c r="J90" s="25"/>
      <c r="K90" s="25"/>
    </row>
    <row r="91" spans="1:11" ht="15">
      <c r="A91" s="1" t="s">
        <v>8</v>
      </c>
      <c r="B91" s="20">
        <v>82.80122452323182</v>
      </c>
      <c r="C91" s="21">
        <v>82.68723062440371</v>
      </c>
      <c r="D91" s="15">
        <f t="shared" si="4"/>
        <v>-17.198775476768176</v>
      </c>
      <c r="E91" s="15">
        <f t="shared" si="5"/>
        <v>-17.31276937559629</v>
      </c>
      <c r="F91" s="15">
        <f t="shared" si="6"/>
        <v>17.198775476768176</v>
      </c>
      <c r="G91" s="15">
        <f t="shared" si="7"/>
        <v>17.31276937559629</v>
      </c>
      <c r="H91" s="15">
        <f t="shared" si="8"/>
        <v>-0.11399389882811306</v>
      </c>
      <c r="I91" s="15">
        <f t="shared" si="9"/>
        <v>0.11399389882811306</v>
      </c>
      <c r="J91" s="25"/>
      <c r="K91" s="25"/>
    </row>
    <row r="92" spans="1:11" ht="15">
      <c r="A92" s="2" t="s">
        <v>9</v>
      </c>
      <c r="B92" s="20">
        <v>79.12316034275992</v>
      </c>
      <c r="C92" s="21">
        <v>79.25584320040717</v>
      </c>
      <c r="D92" s="15">
        <f t="shared" si="4"/>
        <v>-20.876839657240083</v>
      </c>
      <c r="E92" s="15">
        <f t="shared" si="5"/>
        <v>-20.74415679959283</v>
      </c>
      <c r="F92" s="15">
        <f t="shared" si="6"/>
        <v>20.876839657240083</v>
      </c>
      <c r="G92" s="15">
        <f t="shared" si="7"/>
        <v>20.74415679959283</v>
      </c>
      <c r="H92" s="15">
        <f t="shared" si="8"/>
        <v>0.13268285764725363</v>
      </c>
      <c r="I92" s="15">
        <f t="shared" si="9"/>
        <v>0.13268285764725363</v>
      </c>
      <c r="J92" s="25"/>
      <c r="K92" s="25"/>
    </row>
    <row r="93" spans="1:11" ht="15">
      <c r="A93" s="1" t="s">
        <v>10</v>
      </c>
      <c r="B93" s="20">
        <v>88.98094631466871</v>
      </c>
      <c r="C93" s="21">
        <v>89.33291012183207</v>
      </c>
      <c r="D93" s="15">
        <f t="shared" si="4"/>
        <v>-11.019053685331286</v>
      </c>
      <c r="E93" s="15">
        <f t="shared" si="5"/>
        <v>-10.667089878167928</v>
      </c>
      <c r="F93" s="15">
        <f t="shared" si="6"/>
        <v>11.019053685331286</v>
      </c>
      <c r="G93" s="15">
        <f t="shared" si="7"/>
        <v>10.667089878167928</v>
      </c>
      <c r="H93" s="15">
        <f t="shared" si="8"/>
        <v>0.35196380716335796</v>
      </c>
      <c r="I93" s="15">
        <f t="shared" si="9"/>
        <v>0.35196380716335796</v>
      </c>
      <c r="J93" s="25"/>
      <c r="K93" s="25"/>
    </row>
    <row r="94" spans="1:11" ht="15">
      <c r="A94" s="1" t="s">
        <v>11</v>
      </c>
      <c r="B94" s="20">
        <v>81.72436590991869</v>
      </c>
      <c r="C94" s="21">
        <v>81.73418394937651</v>
      </c>
      <c r="D94" s="15">
        <f t="shared" si="4"/>
        <v>-18.27563409008131</v>
      </c>
      <c r="E94" s="15">
        <f t="shared" si="5"/>
        <v>-18.265816050623485</v>
      </c>
      <c r="F94" s="15">
        <f t="shared" si="6"/>
        <v>18.27563409008131</v>
      </c>
      <c r="G94" s="15">
        <f t="shared" si="7"/>
        <v>18.265816050623485</v>
      </c>
      <c r="H94" s="15">
        <f t="shared" si="8"/>
        <v>0.009818039457826444</v>
      </c>
      <c r="I94" s="15">
        <f t="shared" si="9"/>
        <v>0.009818039457826444</v>
      </c>
      <c r="J94" s="25"/>
      <c r="K94" s="25"/>
    </row>
    <row r="95" spans="1:11" ht="15">
      <c r="A95" s="1" t="s">
        <v>12</v>
      </c>
      <c r="B95" s="20">
        <v>84.92696451882996</v>
      </c>
      <c r="C95" s="21">
        <v>85.19671976060141</v>
      </c>
      <c r="D95" s="15">
        <f t="shared" si="4"/>
        <v>-15.073035481170038</v>
      </c>
      <c r="E95" s="15">
        <f t="shared" si="5"/>
        <v>-14.803280239398589</v>
      </c>
      <c r="F95" s="15">
        <f t="shared" si="6"/>
        <v>15.073035481170038</v>
      </c>
      <c r="G95" s="15">
        <f t="shared" si="7"/>
        <v>14.803280239398589</v>
      </c>
      <c r="H95" s="15">
        <f t="shared" si="8"/>
        <v>0.26975524177144905</v>
      </c>
      <c r="I95" s="15">
        <f t="shared" si="9"/>
        <v>0.26975524177144905</v>
      </c>
      <c r="J95" s="25"/>
      <c r="K95" s="25"/>
    </row>
    <row r="96" spans="1:11" ht="15">
      <c r="A96" s="1" t="s">
        <v>13</v>
      </c>
      <c r="B96" s="20">
        <v>91.17122728464726</v>
      </c>
      <c r="C96" s="21">
        <v>91.28762479910246</v>
      </c>
      <c r="D96" s="15">
        <f t="shared" si="4"/>
        <v>-8.828772715352741</v>
      </c>
      <c r="E96" s="15">
        <f t="shared" si="5"/>
        <v>-8.71237520089754</v>
      </c>
      <c r="F96" s="15">
        <f t="shared" si="6"/>
        <v>8.828772715352741</v>
      </c>
      <c r="G96" s="15">
        <f t="shared" si="7"/>
        <v>8.71237520089754</v>
      </c>
      <c r="H96" s="15">
        <f t="shared" si="8"/>
        <v>0.11639751445520119</v>
      </c>
      <c r="I96" s="15">
        <f t="shared" si="9"/>
        <v>0.11639751445520119</v>
      </c>
      <c r="J96" s="25"/>
      <c r="K96" s="25"/>
    </row>
    <row r="97" spans="1:11" ht="15">
      <c r="A97" s="1" t="s">
        <v>14</v>
      </c>
      <c r="B97" s="20">
        <v>91.11948652170173</v>
      </c>
      <c r="C97" s="21">
        <v>91.12609039780885</v>
      </c>
      <c r="D97" s="15">
        <f t="shared" si="4"/>
        <v>-8.880513478298269</v>
      </c>
      <c r="E97" s="15">
        <f t="shared" si="5"/>
        <v>-8.873909602191148</v>
      </c>
      <c r="F97" s="15">
        <f t="shared" si="6"/>
        <v>8.880513478298269</v>
      </c>
      <c r="G97" s="15">
        <f t="shared" si="7"/>
        <v>8.873909602191148</v>
      </c>
      <c r="H97" s="15">
        <f t="shared" si="8"/>
        <v>0.006603876107121209</v>
      </c>
      <c r="I97" s="15">
        <f t="shared" si="9"/>
        <v>0.006603876107121209</v>
      </c>
      <c r="J97" s="25"/>
      <c r="K97" s="25"/>
    </row>
    <row r="98" spans="1:11" ht="15.75" thickBot="1">
      <c r="A98" s="3" t="s">
        <v>15</v>
      </c>
      <c r="B98" s="20">
        <v>92.1197774310652</v>
      </c>
      <c r="C98" s="21">
        <v>92.1197774310652</v>
      </c>
      <c r="D98" s="15">
        <f t="shared" si="4"/>
        <v>-7.880222568934798</v>
      </c>
      <c r="E98" s="15">
        <f t="shared" si="5"/>
        <v>-7.880222568934798</v>
      </c>
      <c r="F98" s="15">
        <f t="shared" si="6"/>
        <v>7.880222568934798</v>
      </c>
      <c r="G98" s="15">
        <f t="shared" si="7"/>
        <v>7.880222568934798</v>
      </c>
      <c r="H98" s="15">
        <f t="shared" si="8"/>
        <v>0</v>
      </c>
      <c r="I98" s="15">
        <f t="shared" si="9"/>
        <v>0</v>
      </c>
      <c r="J98" s="25"/>
      <c r="K98" s="25"/>
    </row>
    <row r="99" spans="1:10" ht="15">
      <c r="A99" s="1"/>
      <c r="D99" s="5">
        <f>AVERAGE(D3:D98)</f>
        <v>1.4121969241768237</v>
      </c>
      <c r="E99" s="5">
        <f>AVERAGE(E3:E98)</f>
        <v>1.2897737637862654</v>
      </c>
      <c r="F99" s="5">
        <f t="shared" si="1"/>
        <v>1.4121969241768237</v>
      </c>
      <c r="G99" s="5">
        <f t="shared" si="1"/>
        <v>1.2897737637862654</v>
      </c>
      <c r="H99" s="5">
        <f>AVERAGE(H3:H98)</f>
        <v>-0.12242316039055916</v>
      </c>
      <c r="I99" s="5">
        <f>AVERAGE(I3:I98)</f>
        <v>0.5117062951409133</v>
      </c>
      <c r="J99" s="26" t="s">
        <v>0</v>
      </c>
    </row>
    <row r="100" spans="1:10" ht="15">
      <c r="A100" s="14"/>
      <c r="D100" s="5"/>
      <c r="E100" s="5"/>
      <c r="F100" s="5"/>
      <c r="G100" s="5"/>
      <c r="H100" s="18" t="s">
        <v>2</v>
      </c>
      <c r="I100" s="5">
        <f>MAX(I3:I98)</f>
        <v>6.0878296340569165</v>
      </c>
      <c r="J100" s="26" t="s">
        <v>3</v>
      </c>
    </row>
    <row r="101" spans="1:9" ht="15">
      <c r="A101" s="1"/>
      <c r="D101" s="5"/>
      <c r="E101" s="5"/>
      <c r="F101" s="5"/>
      <c r="G101" s="5"/>
      <c r="H101" s="5"/>
      <c r="I101" s="5"/>
    </row>
    <row r="102" spans="1:9" ht="15">
      <c r="A102" s="1"/>
      <c r="D102" s="5"/>
      <c r="E102" s="5"/>
      <c r="F102" s="5"/>
      <c r="G102" s="5"/>
      <c r="H102" s="5"/>
      <c r="I102" s="5"/>
    </row>
    <row r="103" spans="1:9" ht="15">
      <c r="A103" s="1"/>
      <c r="D103" s="5"/>
      <c r="E103" s="5"/>
      <c r="F103" s="5"/>
      <c r="G103" s="5"/>
      <c r="H103" s="5"/>
      <c r="I103" s="5"/>
    </row>
    <row r="104" spans="1:9" ht="15">
      <c r="A104" s="1"/>
      <c r="D104" s="5"/>
      <c r="E104" s="5"/>
      <c r="F104" s="5"/>
      <c r="G104" s="5"/>
      <c r="H104" s="5"/>
      <c r="I104" s="5"/>
    </row>
    <row r="105" spans="1:9" ht="15">
      <c r="A105" s="1"/>
      <c r="D105" s="5"/>
      <c r="E105" s="5"/>
      <c r="F105" s="5"/>
      <c r="G105" s="5"/>
      <c r="H105" s="5"/>
      <c r="I105" s="5"/>
    </row>
    <row r="106" spans="1:9" ht="15">
      <c r="A106" s="1"/>
      <c r="D106" s="5"/>
      <c r="E106" s="5"/>
      <c r="F106" s="5"/>
      <c r="G106" s="5"/>
      <c r="H106" s="5"/>
      <c r="I106" s="5"/>
    </row>
    <row r="107" spans="1:9" ht="15">
      <c r="A107" s="1"/>
      <c r="D107" s="5"/>
      <c r="E107" s="5"/>
      <c r="F107" s="5"/>
      <c r="G107" s="5"/>
      <c r="H107" s="5"/>
      <c r="I107" s="5"/>
    </row>
    <row r="108" spans="1:9" ht="15">
      <c r="A108" s="1"/>
      <c r="D108" s="5"/>
      <c r="E108" s="5"/>
      <c r="F108" s="5"/>
      <c r="G108" s="5"/>
      <c r="H108" s="5"/>
      <c r="I108" s="5"/>
    </row>
    <row r="109" spans="1:9" ht="15">
      <c r="A109" s="1"/>
      <c r="D109" s="5"/>
      <c r="E109" s="5"/>
      <c r="F109" s="5"/>
      <c r="G109" s="5"/>
      <c r="H109" s="5"/>
      <c r="I109" s="5"/>
    </row>
    <row r="110" spans="1:9" ht="15">
      <c r="A110" s="1"/>
      <c r="D110" s="5"/>
      <c r="E110" s="5"/>
      <c r="F110" s="5"/>
      <c r="G110" s="5"/>
      <c r="H110" s="5"/>
      <c r="I110" s="5"/>
    </row>
    <row r="111" spans="1:9" ht="15">
      <c r="A111" s="1"/>
      <c r="D111" s="5"/>
      <c r="E111" s="5"/>
      <c r="F111" s="5"/>
      <c r="G111" s="5"/>
      <c r="H111" s="5"/>
      <c r="I111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Lajos</dc:creator>
  <cp:keywords/>
  <dc:description/>
  <cp:lastModifiedBy>Mikó Ildikó</cp:lastModifiedBy>
  <dcterms:created xsi:type="dcterms:W3CDTF">2019-02-25T10:55:04Z</dcterms:created>
  <dcterms:modified xsi:type="dcterms:W3CDTF">2024-04-02T14:41:02Z</dcterms:modified>
  <cp:category/>
  <cp:version/>
  <cp:contentType/>
  <cp:contentStatus/>
</cp:coreProperties>
</file>