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5200" windowHeight="11370" tabRatio="761" activeTab="0"/>
  </bookViews>
  <sheets>
    <sheet name="Industrial production original" sheetId="1" r:id="rId1"/>
    <sheet name="Industrial prod seas+work month" sheetId="5" r:id="rId2"/>
    <sheet name="Industrial production workday" sheetId="6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<sst xmlns="http://schemas.openxmlformats.org/spreadsheetml/2006/main" count="333" uniqueCount="33">
  <si>
    <t>MAR</t>
  </si>
  <si>
    <t>RMAR</t>
  </si>
  <si>
    <t>MR</t>
  </si>
  <si>
    <t>MAXAR</t>
  </si>
  <si>
    <t xml:space="preserve">Volume indices of industrial production corresponding period of previous year = 100.0 - ORIGINAL </t>
  </si>
  <si>
    <t>Period</t>
  </si>
  <si>
    <t xml:space="preserve">First release
first publication
</t>
  </si>
  <si>
    <t>Last publication</t>
  </si>
  <si>
    <t>Increase first</t>
  </si>
  <si>
    <t>Increase last</t>
  </si>
  <si>
    <t>ABS increase first</t>
  </si>
  <si>
    <t>ABS increase last</t>
  </si>
  <si>
    <t>January 2016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</si>
  <si>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</si>
  <si>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</si>
  <si>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</si>
  <si>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</si>
  <si>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</si>
  <si>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</si>
  <si>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</si>
  <si>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</si>
  <si>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</si>
  <si>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</si>
  <si>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</si>
  <si>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2017</t>
  </si>
  <si>
    <t>January 2018</t>
  </si>
  <si>
    <t>January 2019</t>
  </si>
  <si>
    <t>January 2020</t>
  </si>
  <si>
    <t>January 2021</t>
  </si>
  <si>
    <t>January 2022</t>
  </si>
  <si>
    <t>January 2023</t>
  </si>
  <si>
    <r>
      <t xml:space="preserve">Volume indices of industrial production </t>
    </r>
    <r>
      <rPr>
        <sz val="11"/>
        <color rgb="FFFF0000"/>
        <rFont val="Calibri"/>
        <family val="2"/>
        <scheme val="minor"/>
      </rPr>
      <t xml:space="preserve">previous month = 100.0 </t>
    </r>
    <r>
      <rPr>
        <sz val="11"/>
        <color theme="1"/>
        <rFont val="Calibri"/>
        <family val="2"/>
        <scheme val="minor"/>
      </rPr>
      <t xml:space="preserve">- seasonally and working-day adjusted </t>
    </r>
  </si>
  <si>
    <t xml:space="preserve">Volume indices of industrial production corresponding period of previous year = 100.0 - working-day adjusted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</si>
</sst>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E]yyyy/\ mmm;@"/>
    <numFmt numFmtId="165" formatCode="#,##0.0"/>
    <numFmt numFmtId="166" formatCode="0.0000"/>
    <numFmt numFmtId="167" formatCode="0.00000"/>
    <numFmt numFmtId="168" formatCode="#,##0.000"/>
    <numFmt numFmtId="169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164" fontId="2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5" fontId="3" fillId="0" borderId="0" xfId="0" applyNumberFormat="1" applyFont="1" applyFill="1"/>
    <xf numFmtId="2" fontId="0" fillId="0" borderId="0" xfId="0" applyNumberFormat="1"/>
    <xf numFmtId="2" fontId="0" fillId="0" borderId="1" xfId="0" applyNumberFormat="1" applyBorder="1"/>
    <xf numFmtId="165" fontId="3" fillId="0" borderId="1" xfId="0" applyNumberFormat="1" applyFont="1" applyFill="1" applyBorder="1"/>
    <xf numFmtId="0" fontId="0" fillId="2" borderId="0" xfId="0" applyFill="1"/>
    <xf numFmtId="0" fontId="0" fillId="0" borderId="3" xfId="0" applyBorder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2" fontId="0" fillId="0" borderId="0" xfId="0" applyNumberFormat="1" applyBorder="1"/>
    <xf numFmtId="165" fontId="3" fillId="0" borderId="0" xfId="0" applyNumberFormat="1" applyFont="1" applyFill="1" applyBorder="1"/>
    <xf numFmtId="0" fontId="0" fillId="0" borderId="0" xfId="0" applyBorder="1"/>
    <xf numFmtId="164" fontId="2" fillId="0" borderId="0" xfId="0" applyNumberFormat="1" applyFont="1" applyFill="1" applyAlignment="1">
      <alignment horizontal="left"/>
    </xf>
    <xf numFmtId="0" fontId="0" fillId="0" borderId="0" xfId="0" applyFill="1"/>
    <xf numFmtId="0" fontId="4" fillId="0" borderId="0" xfId="0" applyFont="1" applyFill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2" fontId="4" fillId="0" borderId="0" xfId="0" applyNumberFormat="1" applyFont="1" applyBorder="1"/>
    <xf numFmtId="4" fontId="4" fillId="0" borderId="0" xfId="0" applyNumberFormat="1" applyFont="1" applyFill="1" applyBorder="1"/>
    <xf numFmtId="2" fontId="3" fillId="0" borderId="0" xfId="0" applyNumberFormat="1" applyFont="1"/>
    <xf numFmtId="2" fontId="3" fillId="0" borderId="1" xfId="0" applyNumberFormat="1" applyFont="1" applyBorder="1"/>
    <xf numFmtId="2" fontId="3" fillId="0" borderId="0" xfId="0" applyNumberFormat="1" applyFont="1" applyBorder="1"/>
    <xf numFmtId="168" fontId="0" fillId="0" borderId="0" xfId="0" applyNumberFormat="1"/>
    <xf numFmtId="169" fontId="0" fillId="0" borderId="0" xfId="0" applyNumberFormat="1"/>
    <xf numFmtId="4" fontId="0" fillId="0" borderId="0" xfId="0" applyNumberFormat="1"/>
    <xf numFmtId="4" fontId="3" fillId="0" borderId="0" xfId="0" applyNumberFormat="1" applyFont="1" applyFill="1" applyBorder="1"/>
    <xf numFmtId="4" fontId="3" fillId="0" borderId="1" xfId="0" applyNumberFormat="1" applyFont="1" applyFill="1" applyBorder="1"/>
    <xf numFmtId="165" fontId="0" fillId="0" borderId="0" xfId="0" applyNumberFormat="1"/>
    <xf numFmtId="0" fontId="0" fillId="5" borderId="0" xfId="0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111"/>
  <sheetViews>
    <sheetView tabSelected="1" zoomScale="98" zoomScaleNormal="98" workbookViewId="0" topLeftCell="A1">
      <selection activeCell="M6" sqref="M6"/>
    </sheetView>
  </sheetViews>
  <sheetFormatPr defaultColWidth="9.140625" defaultRowHeight="15"/>
  <cols>
    <col min="1" max="1" width="11.140625" style="0" customWidth="1"/>
    <col min="2" max="2" width="20.140625" style="0" customWidth="1"/>
    <col min="3" max="3" width="18.57421875" style="0" customWidth="1"/>
    <col min="4" max="4" width="15.57421875" style="0" customWidth="1"/>
    <col min="5" max="5" width="17.28125" style="0" customWidth="1"/>
    <col min="6" max="6" width="17.7109375" style="0" customWidth="1"/>
    <col min="7" max="7" width="17.8515625" style="0" customWidth="1"/>
    <col min="10" max="13" width="7.7109375" style="0" customWidth="1"/>
  </cols>
  <sheetData>
    <row r="1" spans="1:9" ht="30" customHeight="1">
      <c r="A1" s="8" t="s">
        <v>4</v>
      </c>
      <c r="B1" s="8"/>
      <c r="C1" s="8"/>
      <c r="D1" s="8"/>
      <c r="E1" s="32"/>
      <c r="F1" s="32"/>
      <c r="H1" s="16"/>
      <c r="I1" s="16"/>
    </row>
    <row r="2" spans="1:7" ht="45" customHeight="1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10</v>
      </c>
      <c r="G2" s="9" t="s">
        <v>11</v>
      </c>
    </row>
    <row r="3" spans="1:9" ht="15">
      <c r="A3" s="1" t="s">
        <v>12</v>
      </c>
      <c r="B3" s="5">
        <v>99.8011633248912</v>
      </c>
      <c r="C3" s="4">
        <v>99.63010641667346</v>
      </c>
      <c r="D3" s="5">
        <f>B3-100</f>
        <v>-0.19883667510879377</v>
      </c>
      <c r="E3" s="5">
        <f>C3-100</f>
        <v>-0.36989358332654376</v>
      </c>
      <c r="F3" s="5">
        <f>ABS(D3)</f>
        <v>0.19883667510879377</v>
      </c>
      <c r="G3" s="5">
        <f>ABS(E3)</f>
        <v>0.36989358332654376</v>
      </c>
      <c r="H3" s="5">
        <f>+C3-B3</f>
        <v>-0.17105690821775</v>
      </c>
      <c r="I3" s="5">
        <f>ABS(H3)</f>
        <v>0.17105690821775</v>
      </c>
    </row>
    <row r="4" spans="1:13" ht="15">
      <c r="A4" s="1" t="s">
        <v>13</v>
      </c>
      <c r="B4" s="5">
        <v>106.26428115466359</v>
      </c>
      <c r="C4" s="4">
        <v>106.1068708510309</v>
      </c>
      <c r="D4" s="5">
        <f aca="true" t="shared" si="0" ref="D4:D50">B4-100</f>
        <v>6.264281154663593</v>
      </c>
      <c r="E4" s="5">
        <f aca="true" t="shared" si="1" ref="E4:E50">C4-100</f>
        <v>6.106870851030905</v>
      </c>
      <c r="F4" s="5">
        <f aca="true" t="shared" si="2" ref="F4:F50">ABS(D4)</f>
        <v>6.264281154663593</v>
      </c>
      <c r="G4" s="5">
        <f aca="true" t="shared" si="3" ref="G4:G99">ABS(E4)</f>
        <v>6.106870851030905</v>
      </c>
      <c r="H4" s="5">
        <f aca="true" t="shared" si="4" ref="H4:H50">+C4-B4</f>
        <v>-0.1574103036326875</v>
      </c>
      <c r="I4" s="5">
        <f aca="true" t="shared" si="5" ref="I4:I50">ABS(H4)</f>
        <v>0.1574103036326875</v>
      </c>
      <c r="L4" t="s">
        <v>0</v>
      </c>
      <c r="M4" s="5">
        <f>AVERAGE($I$3:$I$98)</f>
        <v>0.3568739244389763</v>
      </c>
    </row>
    <row r="5" spans="1:13" ht="15">
      <c r="A5" s="1" t="s">
        <v>14</v>
      </c>
      <c r="B5" s="5">
        <v>95.38283588572196</v>
      </c>
      <c r="C5" s="4">
        <v>94.47088249866185</v>
      </c>
      <c r="D5" s="5">
        <f t="shared" si="0"/>
        <v>-4.61716411427804</v>
      </c>
      <c r="E5" s="5">
        <f t="shared" si="1"/>
        <v>-5.529117501338149</v>
      </c>
      <c r="F5" s="5">
        <f t="shared" si="2"/>
        <v>4.61716411427804</v>
      </c>
      <c r="G5" s="5">
        <f t="shared" si="3"/>
        <v>5.529117501338149</v>
      </c>
      <c r="H5" s="5">
        <f t="shared" si="4"/>
        <v>-0.9119533870601089</v>
      </c>
      <c r="I5" s="5">
        <f t="shared" si="5"/>
        <v>0.9119533870601089</v>
      </c>
      <c r="L5" t="s">
        <v>1</v>
      </c>
      <c r="M5" s="5">
        <f>SUM(I3:I98)/SUM(G3:G98)</f>
        <v>0.05280830012993241</v>
      </c>
    </row>
    <row r="6" spans="1:13" ht="15">
      <c r="A6" s="1" t="s">
        <v>15</v>
      </c>
      <c r="B6" s="5">
        <v>105.26181538089274</v>
      </c>
      <c r="C6" s="4">
        <v>104.56080995758181</v>
      </c>
      <c r="D6" s="5">
        <f t="shared" si="0"/>
        <v>5.261815380892742</v>
      </c>
      <c r="E6" s="5">
        <f t="shared" si="1"/>
        <v>4.56080995758181</v>
      </c>
      <c r="F6" s="5">
        <f t="shared" si="2"/>
        <v>5.261815380892742</v>
      </c>
      <c r="G6" s="5">
        <f t="shared" si="3"/>
        <v>4.56080995758181</v>
      </c>
      <c r="H6" s="5">
        <f t="shared" si="4"/>
        <v>-0.7010054233109315</v>
      </c>
      <c r="I6" s="5">
        <f t="shared" si="5"/>
        <v>0.7010054233109315</v>
      </c>
      <c r="L6" t="s">
        <v>2</v>
      </c>
      <c r="M6" s="5">
        <f>AVERAGE($H$3:$H$98)</f>
        <v>0.09408827180297015</v>
      </c>
    </row>
    <row r="7" spans="1:13" ht="15">
      <c r="A7" s="1" t="s">
        <v>16</v>
      </c>
      <c r="B7" s="5">
        <v>109.1859719048861</v>
      </c>
      <c r="C7" s="4">
        <v>108.99966093995023</v>
      </c>
      <c r="D7" s="5">
        <f t="shared" si="0"/>
        <v>9.185971904886102</v>
      </c>
      <c r="E7" s="5">
        <f t="shared" si="1"/>
        <v>8.999660939950232</v>
      </c>
      <c r="F7" s="5">
        <f t="shared" si="2"/>
        <v>9.185971904886102</v>
      </c>
      <c r="G7" s="5">
        <f t="shared" si="3"/>
        <v>8.999660939950232</v>
      </c>
      <c r="H7" s="5">
        <f t="shared" si="4"/>
        <v>-0.18631096493587052</v>
      </c>
      <c r="I7" s="5">
        <f t="shared" si="5"/>
        <v>0.18631096493587052</v>
      </c>
      <c r="L7" t="s">
        <v>3</v>
      </c>
      <c r="M7" s="5">
        <f>MAX(I3:I98)</f>
        <v>1.8075136823223943</v>
      </c>
    </row>
    <row r="8" spans="1:9" ht="15">
      <c r="A8" s="2" t="s">
        <v>17</v>
      </c>
      <c r="B8" s="5">
        <v>99.72618858862654</v>
      </c>
      <c r="C8" s="4">
        <v>99.52865253080452</v>
      </c>
      <c r="D8" s="5">
        <f t="shared" si="0"/>
        <v>-0.2738114113734582</v>
      </c>
      <c r="E8" s="5">
        <f t="shared" si="1"/>
        <v>-0.47134746919547865</v>
      </c>
      <c r="F8" s="5">
        <f t="shared" si="2"/>
        <v>0.2738114113734582</v>
      </c>
      <c r="G8" s="5">
        <f t="shared" si="3"/>
        <v>0.47134746919547865</v>
      </c>
      <c r="H8" s="5">
        <f t="shared" si="4"/>
        <v>-0.19753605782202044</v>
      </c>
      <c r="I8" s="5">
        <f t="shared" si="5"/>
        <v>0.19753605782202044</v>
      </c>
    </row>
    <row r="9" spans="1:9" ht="15">
      <c r="A9" s="1" t="s">
        <v>18</v>
      </c>
      <c r="B9" s="5">
        <v>95.3002213358752</v>
      </c>
      <c r="C9" s="4">
        <v>95.320473294283</v>
      </c>
      <c r="D9" s="5">
        <f t="shared" si="0"/>
        <v>-4.699778664124807</v>
      </c>
      <c r="E9" s="5">
        <f t="shared" si="1"/>
        <v>-4.679526705716995</v>
      </c>
      <c r="F9" s="5">
        <f t="shared" si="2"/>
        <v>4.699778664124807</v>
      </c>
      <c r="G9" s="5">
        <f t="shared" si="3"/>
        <v>4.679526705716995</v>
      </c>
      <c r="H9" s="5">
        <f t="shared" si="4"/>
        <v>0.0202519584078118</v>
      </c>
      <c r="I9" s="5">
        <f t="shared" si="5"/>
        <v>0.0202519584078118</v>
      </c>
    </row>
    <row r="10" spans="1:9" ht="15">
      <c r="A10" s="1" t="s">
        <v>19</v>
      </c>
      <c r="B10" s="5">
        <v>111.06105318039408</v>
      </c>
      <c r="C10" s="4">
        <v>110.8150800595626</v>
      </c>
      <c r="D10" s="5">
        <f t="shared" si="0"/>
        <v>11.061053180394083</v>
      </c>
      <c r="E10" s="5">
        <f t="shared" si="1"/>
        <v>10.815080059562604</v>
      </c>
      <c r="F10" s="5">
        <f t="shared" si="2"/>
        <v>11.061053180394083</v>
      </c>
      <c r="G10" s="5">
        <f t="shared" si="3"/>
        <v>10.815080059562604</v>
      </c>
      <c r="H10" s="5">
        <f t="shared" si="4"/>
        <v>-0.24597312083147926</v>
      </c>
      <c r="I10" s="5">
        <f t="shared" si="5"/>
        <v>0.24597312083147926</v>
      </c>
    </row>
    <row r="11" spans="1:9" ht="15">
      <c r="A11" s="1" t="s">
        <v>20</v>
      </c>
      <c r="B11" s="5">
        <v>96.27617626526582</v>
      </c>
      <c r="C11" s="4">
        <v>96.7305646589443</v>
      </c>
      <c r="D11" s="5">
        <f t="shared" si="0"/>
        <v>-3.7238237347341823</v>
      </c>
      <c r="E11" s="5">
        <f t="shared" si="1"/>
        <v>-3.269435341055697</v>
      </c>
      <c r="F11" s="5">
        <f t="shared" si="2"/>
        <v>3.7238237347341823</v>
      </c>
      <c r="G11" s="5">
        <f t="shared" si="3"/>
        <v>3.269435341055697</v>
      </c>
      <c r="H11" s="5">
        <f t="shared" si="4"/>
        <v>0.45438839367848516</v>
      </c>
      <c r="I11" s="5">
        <f t="shared" si="5"/>
        <v>0.45438839367848516</v>
      </c>
    </row>
    <row r="12" spans="1:9" ht="15">
      <c r="A12" s="1" t="s">
        <v>21</v>
      </c>
      <c r="B12" s="5">
        <v>97.91393385149081</v>
      </c>
      <c r="C12" s="4">
        <v>98.10594342441144</v>
      </c>
      <c r="D12" s="5">
        <f t="shared" si="0"/>
        <v>-2.0860661485091896</v>
      </c>
      <c r="E12" s="5">
        <f t="shared" si="1"/>
        <v>-1.8940565755885643</v>
      </c>
      <c r="F12" s="5">
        <f t="shared" si="2"/>
        <v>2.0860661485091896</v>
      </c>
      <c r="G12" s="5">
        <f t="shared" si="3"/>
        <v>1.8940565755885643</v>
      </c>
      <c r="H12" s="5">
        <f t="shared" si="4"/>
        <v>0.19200957292062526</v>
      </c>
      <c r="I12" s="5">
        <f t="shared" si="5"/>
        <v>0.19200957292062526</v>
      </c>
    </row>
    <row r="13" spans="1:9" ht="15">
      <c r="A13" s="1" t="s">
        <v>22</v>
      </c>
      <c r="B13" s="5">
        <v>100.56988984826634</v>
      </c>
      <c r="C13" s="4">
        <v>100.60504980498652</v>
      </c>
      <c r="D13" s="5">
        <f t="shared" si="0"/>
        <v>0.5698898482663424</v>
      </c>
      <c r="E13" s="5">
        <f t="shared" si="1"/>
        <v>0.6050498049865212</v>
      </c>
      <c r="F13" s="5">
        <f t="shared" si="2"/>
        <v>0.5698898482663424</v>
      </c>
      <c r="G13" s="5">
        <f t="shared" si="3"/>
        <v>0.6050498049865212</v>
      </c>
      <c r="H13" s="5">
        <f t="shared" si="4"/>
        <v>0.0351599567201788</v>
      </c>
      <c r="I13" s="5">
        <f t="shared" si="5"/>
        <v>0.0351599567201788</v>
      </c>
    </row>
    <row r="14" spans="1:9" ht="15.75" thickBot="1">
      <c r="A14" s="3" t="s">
        <v>23</v>
      </c>
      <c r="B14" s="6">
        <v>99.49026926549028</v>
      </c>
      <c r="C14" s="7">
        <v>99.80864676750392</v>
      </c>
      <c r="D14" s="6">
        <f t="shared" si="0"/>
        <v>-0.5097307345097164</v>
      </c>
      <c r="E14" s="6">
        <f t="shared" si="1"/>
        <v>-0.19135323249608405</v>
      </c>
      <c r="F14" s="6">
        <f t="shared" si="2"/>
        <v>0.5097307345097164</v>
      </c>
      <c r="G14" s="6">
        <f t="shared" si="3"/>
        <v>0.19135323249608405</v>
      </c>
      <c r="H14" s="6">
        <f t="shared" si="4"/>
        <v>0.31837750201363235</v>
      </c>
      <c r="I14" s="6">
        <f t="shared" si="5"/>
        <v>0.31837750201363235</v>
      </c>
    </row>
    <row r="15" spans="1:9" ht="15">
      <c r="A15" s="1" t="s">
        <v>24</v>
      </c>
      <c r="B15" s="5">
        <v>106.47318141290123</v>
      </c>
      <c r="C15" s="4">
        <v>107.04513735754676</v>
      </c>
      <c r="D15" s="5">
        <f t="shared" si="0"/>
        <v>6.473181412901226</v>
      </c>
      <c r="E15" s="5">
        <f t="shared" si="1"/>
        <v>7.045137357546764</v>
      </c>
      <c r="F15" s="5">
        <f t="shared" si="2"/>
        <v>6.473181412901226</v>
      </c>
      <c r="G15" s="5">
        <f t="shared" si="3"/>
        <v>7.045137357546764</v>
      </c>
      <c r="H15" s="5">
        <f t="shared" si="4"/>
        <v>0.5719559446455378</v>
      </c>
      <c r="I15" s="5">
        <f t="shared" si="5"/>
        <v>0.5719559446455378</v>
      </c>
    </row>
    <row r="16" spans="1:9" ht="15">
      <c r="A16" s="1" t="s">
        <v>13</v>
      </c>
      <c r="B16" s="5">
        <v>102.7336933159051</v>
      </c>
      <c r="C16" s="4">
        <v>102.94200778315852</v>
      </c>
      <c r="D16" s="5">
        <f t="shared" si="0"/>
        <v>2.7336933159051</v>
      </c>
      <c r="E16" s="5">
        <f t="shared" si="1"/>
        <v>2.942007783158516</v>
      </c>
      <c r="F16" s="5">
        <f t="shared" si="2"/>
        <v>2.7336933159051</v>
      </c>
      <c r="G16" s="5">
        <f t="shared" si="3"/>
        <v>2.942007783158516</v>
      </c>
      <c r="H16" s="5">
        <f t="shared" si="4"/>
        <v>0.20831446725341607</v>
      </c>
      <c r="I16" s="5">
        <f t="shared" si="5"/>
        <v>0.20831446725341607</v>
      </c>
    </row>
    <row r="17" spans="1:9" ht="15">
      <c r="A17" s="1" t="s">
        <v>14</v>
      </c>
      <c r="B17" s="5">
        <v>113.44155482803251</v>
      </c>
      <c r="C17" s="4">
        <v>112.55789538550007</v>
      </c>
      <c r="D17" s="5">
        <f t="shared" si="0"/>
        <v>13.441554828032508</v>
      </c>
      <c r="E17" s="5">
        <f t="shared" si="1"/>
        <v>12.557895385500075</v>
      </c>
      <c r="F17" s="5">
        <f t="shared" si="2"/>
        <v>13.441554828032508</v>
      </c>
      <c r="G17" s="5">
        <f t="shared" si="3"/>
        <v>12.557895385500075</v>
      </c>
      <c r="H17" s="5">
        <f t="shared" si="4"/>
        <v>-0.8836594425324336</v>
      </c>
      <c r="I17" s="5">
        <f t="shared" si="5"/>
        <v>0.8836594425324336</v>
      </c>
    </row>
    <row r="18" spans="1:9" ht="15">
      <c r="A18" s="1" t="s">
        <v>15</v>
      </c>
      <c r="B18" s="5">
        <v>97.02362776813034</v>
      </c>
      <c r="C18" s="4">
        <v>97.54306922639101</v>
      </c>
      <c r="D18" s="5">
        <f t="shared" si="0"/>
        <v>-2.976372231869661</v>
      </c>
      <c r="E18" s="5">
        <f t="shared" si="1"/>
        <v>-2.4569307736089883</v>
      </c>
      <c r="F18" s="5">
        <f t="shared" si="2"/>
        <v>2.976372231869661</v>
      </c>
      <c r="G18" s="5">
        <f t="shared" si="3"/>
        <v>2.4569307736089883</v>
      </c>
      <c r="H18" s="5">
        <f t="shared" si="4"/>
        <v>0.5194414582606726</v>
      </c>
      <c r="I18" s="5">
        <f t="shared" si="5"/>
        <v>0.5194414582606726</v>
      </c>
    </row>
    <row r="19" spans="1:9" ht="15">
      <c r="A19" s="1" t="s">
        <v>16</v>
      </c>
      <c r="B19" s="5">
        <v>108.80382627246523</v>
      </c>
      <c r="C19" s="4">
        <v>109.02826337701916</v>
      </c>
      <c r="D19" s="5">
        <f t="shared" si="0"/>
        <v>8.80382627246523</v>
      </c>
      <c r="E19" s="5">
        <f t="shared" si="1"/>
        <v>9.028263377019158</v>
      </c>
      <c r="F19" s="5">
        <f t="shared" si="2"/>
        <v>8.80382627246523</v>
      </c>
      <c r="G19" s="5">
        <f t="shared" si="3"/>
        <v>9.028263377019158</v>
      </c>
      <c r="H19" s="5">
        <f t="shared" si="4"/>
        <v>0.22443710455392818</v>
      </c>
      <c r="I19" s="5">
        <f t="shared" si="5"/>
        <v>0.22443710455392818</v>
      </c>
    </row>
    <row r="20" spans="1:9" ht="15">
      <c r="A20" s="2" t="s">
        <v>17</v>
      </c>
      <c r="B20" s="5">
        <v>103.99063216412875</v>
      </c>
      <c r="C20" s="4">
        <v>103.1991324267792</v>
      </c>
      <c r="D20" s="5">
        <f t="shared" si="0"/>
        <v>3.9906321641287548</v>
      </c>
      <c r="E20" s="5">
        <f t="shared" si="1"/>
        <v>3.199132426779201</v>
      </c>
      <c r="F20" s="5">
        <f t="shared" si="2"/>
        <v>3.9906321641287548</v>
      </c>
      <c r="G20" s="5">
        <f t="shared" si="3"/>
        <v>3.199132426779201</v>
      </c>
      <c r="H20" s="5">
        <f t="shared" si="4"/>
        <v>-0.7914997373495538</v>
      </c>
      <c r="I20" s="5">
        <f t="shared" si="5"/>
        <v>0.7914997373495538</v>
      </c>
    </row>
    <row r="21" spans="1:9" ht="15">
      <c r="A21" s="1" t="s">
        <v>18</v>
      </c>
      <c r="B21" s="5">
        <v>100.23528801626583</v>
      </c>
      <c r="C21" s="4">
        <v>100.26701050754534</v>
      </c>
      <c r="D21" s="5">
        <f t="shared" si="0"/>
        <v>0.23528801626582663</v>
      </c>
      <c r="E21" s="5">
        <f t="shared" si="1"/>
        <v>0.2670105075453364</v>
      </c>
      <c r="F21" s="5">
        <f t="shared" si="2"/>
        <v>0.23528801626582663</v>
      </c>
      <c r="G21" s="5">
        <f t="shared" si="3"/>
        <v>0.2670105075453364</v>
      </c>
      <c r="H21" s="5">
        <f t="shared" si="4"/>
        <v>0.03172249127950977</v>
      </c>
      <c r="I21" s="5">
        <f t="shared" si="5"/>
        <v>0.03172249127950977</v>
      </c>
    </row>
    <row r="22" spans="1:9" ht="15">
      <c r="A22" s="1" t="s">
        <v>19</v>
      </c>
      <c r="B22" s="5">
        <v>106.7587336112028</v>
      </c>
      <c r="C22" s="4">
        <v>106.46934753953441</v>
      </c>
      <c r="D22" s="5">
        <f t="shared" si="0"/>
        <v>6.7587336112028</v>
      </c>
      <c r="E22" s="5">
        <f t="shared" si="1"/>
        <v>6.469347539534411</v>
      </c>
      <c r="F22" s="5">
        <f t="shared" si="2"/>
        <v>6.7587336112028</v>
      </c>
      <c r="G22" s="5">
        <f t="shared" si="3"/>
        <v>6.469347539534411</v>
      </c>
      <c r="H22" s="5">
        <f t="shared" si="4"/>
        <v>-0.2893860716683889</v>
      </c>
      <c r="I22" s="5">
        <f t="shared" si="5"/>
        <v>0.2893860716683889</v>
      </c>
    </row>
    <row r="23" spans="1:9" ht="15">
      <c r="A23" s="1" t="s">
        <v>20</v>
      </c>
      <c r="B23" s="5">
        <v>105.44744412037224</v>
      </c>
      <c r="C23" s="4">
        <v>105.2218562868273</v>
      </c>
      <c r="D23" s="5">
        <f t="shared" si="0"/>
        <v>5.447444120372239</v>
      </c>
      <c r="E23" s="5">
        <f t="shared" si="1"/>
        <v>5.221856286827304</v>
      </c>
      <c r="F23" s="5">
        <f t="shared" si="2"/>
        <v>5.447444120372239</v>
      </c>
      <c r="G23" s="5">
        <f t="shared" si="3"/>
        <v>5.221856286827304</v>
      </c>
      <c r="H23" s="5">
        <f t="shared" si="4"/>
        <v>-0.22558783354493528</v>
      </c>
      <c r="I23" s="5">
        <f t="shared" si="5"/>
        <v>0.22558783354493528</v>
      </c>
    </row>
    <row r="24" spans="1:9" ht="15">
      <c r="A24" s="1" t="s">
        <v>21</v>
      </c>
      <c r="B24" s="5">
        <v>107.62924389643382</v>
      </c>
      <c r="C24" s="4">
        <v>107.62120889470359</v>
      </c>
      <c r="D24" s="5">
        <f t="shared" si="0"/>
        <v>7.62924389643382</v>
      </c>
      <c r="E24" s="5">
        <f t="shared" si="1"/>
        <v>7.621208894703585</v>
      </c>
      <c r="F24" s="5">
        <f t="shared" si="2"/>
        <v>7.62924389643382</v>
      </c>
      <c r="G24" s="5">
        <f t="shared" si="3"/>
        <v>7.621208894703585</v>
      </c>
      <c r="H24" s="5">
        <f t="shared" si="4"/>
        <v>-0.00803500173023508</v>
      </c>
      <c r="I24" s="5">
        <f t="shared" si="5"/>
        <v>0.00803500173023508</v>
      </c>
    </row>
    <row r="25" spans="1:9" ht="15">
      <c r="A25" s="1" t="s">
        <v>22</v>
      </c>
      <c r="B25" s="5">
        <v>103.41414674473648</v>
      </c>
      <c r="C25" s="4">
        <v>103.10028225825813</v>
      </c>
      <c r="D25" s="5">
        <f t="shared" si="0"/>
        <v>3.4141467447364846</v>
      </c>
      <c r="E25" s="5">
        <f t="shared" si="1"/>
        <v>3.100282258258133</v>
      </c>
      <c r="F25" s="5">
        <f t="shared" si="2"/>
        <v>3.4141467447364846</v>
      </c>
      <c r="G25" s="5">
        <f t="shared" si="3"/>
        <v>3.100282258258133</v>
      </c>
      <c r="H25" s="5">
        <f t="shared" si="4"/>
        <v>-0.3138644864783515</v>
      </c>
      <c r="I25" s="5">
        <f t="shared" si="5"/>
        <v>0.3138644864783515</v>
      </c>
    </row>
    <row r="26" spans="1:9" ht="15.75" thickBot="1">
      <c r="A26" s="3" t="s">
        <v>23</v>
      </c>
      <c r="B26" s="6">
        <v>99.49883593733801</v>
      </c>
      <c r="C26" s="7">
        <v>99.80263137230465</v>
      </c>
      <c r="D26" s="6">
        <f t="shared" si="0"/>
        <v>-0.5011640626619851</v>
      </c>
      <c r="E26" s="6">
        <f t="shared" si="1"/>
        <v>-0.19736862769535435</v>
      </c>
      <c r="F26" s="6">
        <f t="shared" si="2"/>
        <v>0.5011640626619851</v>
      </c>
      <c r="G26" s="6">
        <f t="shared" si="3"/>
        <v>0.19736862769535435</v>
      </c>
      <c r="H26" s="6">
        <f t="shared" si="4"/>
        <v>0.30379543496663075</v>
      </c>
      <c r="I26" s="6">
        <f t="shared" si="5"/>
        <v>0.30379543496663075</v>
      </c>
    </row>
    <row r="27" spans="1:9" ht="15">
      <c r="A27" s="1" t="s">
        <v>25</v>
      </c>
      <c r="B27" s="5">
        <v>106.85873454763339</v>
      </c>
      <c r="C27" s="4">
        <v>107.40644767958594</v>
      </c>
      <c r="D27" s="5">
        <f t="shared" si="0"/>
        <v>6.858734547633389</v>
      </c>
      <c r="E27" s="5">
        <f t="shared" si="1"/>
        <v>7.406447679585938</v>
      </c>
      <c r="F27" s="5">
        <f t="shared" si="2"/>
        <v>6.858734547633389</v>
      </c>
      <c r="G27" s="5">
        <f t="shared" si="3"/>
        <v>7.406447679585938</v>
      </c>
      <c r="H27" s="5">
        <f t="shared" si="4"/>
        <v>0.5477131319525483</v>
      </c>
      <c r="I27" s="5">
        <f t="shared" si="5"/>
        <v>0.5477131319525483</v>
      </c>
    </row>
    <row r="28" spans="1:9" ht="15">
      <c r="A28" s="1" t="s">
        <v>13</v>
      </c>
      <c r="B28" s="5">
        <v>104.06510794433927</v>
      </c>
      <c r="C28" s="4">
        <v>104.26438641447623</v>
      </c>
      <c r="D28" s="5">
        <f t="shared" si="0"/>
        <v>4.065107944339275</v>
      </c>
      <c r="E28" s="5">
        <f t="shared" si="1"/>
        <v>4.264386414476235</v>
      </c>
      <c r="F28" s="5">
        <f t="shared" si="2"/>
        <v>4.065107944339275</v>
      </c>
      <c r="G28" s="5">
        <f t="shared" si="3"/>
        <v>4.264386414476235</v>
      </c>
      <c r="H28" s="5">
        <f t="shared" si="4"/>
        <v>0.1992784701369601</v>
      </c>
      <c r="I28" s="5">
        <f t="shared" si="5"/>
        <v>0.1992784701369601</v>
      </c>
    </row>
    <row r="29" spans="1:9" ht="15">
      <c r="A29" s="1" t="s">
        <v>14</v>
      </c>
      <c r="B29" s="5">
        <v>97.63887796668669</v>
      </c>
      <c r="C29" s="4">
        <v>98.76054956619625</v>
      </c>
      <c r="D29" s="5">
        <f t="shared" si="0"/>
        <v>-2.3611220333133076</v>
      </c>
      <c r="E29" s="5">
        <f t="shared" si="1"/>
        <v>-1.2394504338037535</v>
      </c>
      <c r="F29" s="5">
        <f t="shared" si="2"/>
        <v>2.3611220333133076</v>
      </c>
      <c r="G29" s="5">
        <f t="shared" si="3"/>
        <v>1.2394504338037535</v>
      </c>
      <c r="H29" s="5">
        <f t="shared" si="4"/>
        <v>1.121671599509554</v>
      </c>
      <c r="I29" s="5">
        <f t="shared" si="5"/>
        <v>1.121671599509554</v>
      </c>
    </row>
    <row r="30" spans="1:9" ht="15">
      <c r="A30" s="1" t="s">
        <v>15</v>
      </c>
      <c r="B30" s="5">
        <v>107.7538625646609</v>
      </c>
      <c r="C30" s="4">
        <v>107.36698023389317</v>
      </c>
      <c r="D30" s="5">
        <f t="shared" si="0"/>
        <v>7.753862564660906</v>
      </c>
      <c r="E30" s="5">
        <f t="shared" si="1"/>
        <v>7.366980233893173</v>
      </c>
      <c r="F30" s="5">
        <f t="shared" si="2"/>
        <v>7.753862564660906</v>
      </c>
      <c r="G30" s="5">
        <f t="shared" si="3"/>
        <v>7.366980233893173</v>
      </c>
      <c r="H30" s="5">
        <f t="shared" si="4"/>
        <v>-0.38688233076773315</v>
      </c>
      <c r="I30" s="5">
        <f t="shared" si="5"/>
        <v>0.38688233076773315</v>
      </c>
    </row>
    <row r="31" spans="1:9" ht="15">
      <c r="A31" s="1" t="s">
        <v>16</v>
      </c>
      <c r="B31" s="5">
        <v>100.3630746360113</v>
      </c>
      <c r="C31" s="4">
        <v>99.94674316833343</v>
      </c>
      <c r="D31" s="5">
        <f t="shared" si="0"/>
        <v>0.3630746360113051</v>
      </c>
      <c r="E31" s="5">
        <f t="shared" si="1"/>
        <v>-0.053256831666573134</v>
      </c>
      <c r="F31" s="5">
        <f t="shared" si="2"/>
        <v>0.3630746360113051</v>
      </c>
      <c r="G31" s="5">
        <f t="shared" si="3"/>
        <v>0.053256831666573134</v>
      </c>
      <c r="H31" s="5">
        <f t="shared" si="4"/>
        <v>-0.4163314676778782</v>
      </c>
      <c r="I31" s="5">
        <f t="shared" si="5"/>
        <v>0.4163314676778782</v>
      </c>
    </row>
    <row r="32" spans="1:9" ht="15">
      <c r="A32" s="2" t="s">
        <v>17</v>
      </c>
      <c r="B32" s="5">
        <v>104.18229231055294</v>
      </c>
      <c r="C32" s="4">
        <v>104.1606569604507</v>
      </c>
      <c r="D32" s="5">
        <f t="shared" si="0"/>
        <v>4.182292310552938</v>
      </c>
      <c r="E32" s="5">
        <f t="shared" si="1"/>
        <v>4.160656960450694</v>
      </c>
      <c r="F32" s="5">
        <f t="shared" si="2"/>
        <v>4.182292310552938</v>
      </c>
      <c r="G32" s="5">
        <f t="shared" si="3"/>
        <v>4.160656960450694</v>
      </c>
      <c r="H32" s="5">
        <f t="shared" si="4"/>
        <v>-0.021635350102243933</v>
      </c>
      <c r="I32" s="5">
        <f t="shared" si="5"/>
        <v>0.021635350102243933</v>
      </c>
    </row>
    <row r="33" spans="1:9" ht="15">
      <c r="A33" s="1" t="s">
        <v>18</v>
      </c>
      <c r="B33" s="5">
        <v>106.23753683048768</v>
      </c>
      <c r="C33" s="4">
        <v>105.83733253749912</v>
      </c>
      <c r="D33" s="5">
        <f t="shared" si="0"/>
        <v>6.237536830487684</v>
      </c>
      <c r="E33" s="5">
        <f t="shared" si="1"/>
        <v>5.8373325374991225</v>
      </c>
      <c r="F33" s="5">
        <f t="shared" si="2"/>
        <v>6.237536830487684</v>
      </c>
      <c r="G33" s="5">
        <f t="shared" si="3"/>
        <v>5.8373325374991225</v>
      </c>
      <c r="H33" s="5">
        <f t="shared" si="4"/>
        <v>-0.40020429298856186</v>
      </c>
      <c r="I33" s="5">
        <f t="shared" si="5"/>
        <v>0.40020429298856186</v>
      </c>
    </row>
    <row r="34" spans="1:9" ht="15">
      <c r="A34" s="1" t="s">
        <v>19</v>
      </c>
      <c r="B34" s="5">
        <v>101.51737255719189</v>
      </c>
      <c r="C34" s="4">
        <v>101.29255790381613</v>
      </c>
      <c r="D34" s="5">
        <f t="shared" si="0"/>
        <v>1.5173725571918908</v>
      </c>
      <c r="E34" s="5">
        <f t="shared" si="1"/>
        <v>1.2925579038161317</v>
      </c>
      <c r="F34" s="5">
        <f t="shared" si="2"/>
        <v>1.5173725571918908</v>
      </c>
      <c r="G34" s="5">
        <f t="shared" si="3"/>
        <v>1.2925579038161317</v>
      </c>
      <c r="H34" s="5">
        <f t="shared" si="4"/>
        <v>-0.22481465337575912</v>
      </c>
      <c r="I34" s="5">
        <f t="shared" si="5"/>
        <v>0.22481465337575912</v>
      </c>
    </row>
    <row r="35" spans="1:9" ht="15">
      <c r="A35" s="1" t="s">
        <v>20</v>
      </c>
      <c r="B35" s="5">
        <v>99.43202280094654</v>
      </c>
      <c r="C35" s="4">
        <v>99.51464375334699</v>
      </c>
      <c r="D35" s="5">
        <f t="shared" si="0"/>
        <v>-0.567977199053459</v>
      </c>
      <c r="E35" s="5">
        <f t="shared" si="1"/>
        <v>-0.48535624665301214</v>
      </c>
      <c r="F35" s="5">
        <f t="shared" si="2"/>
        <v>0.567977199053459</v>
      </c>
      <c r="G35" s="5">
        <f t="shared" si="3"/>
        <v>0.48535624665301214</v>
      </c>
      <c r="H35" s="5">
        <f t="shared" si="4"/>
        <v>0.08262095240044687</v>
      </c>
      <c r="I35" s="5">
        <f t="shared" si="5"/>
        <v>0.08262095240044687</v>
      </c>
    </row>
    <row r="36" spans="1:9" ht="15">
      <c r="A36" s="1" t="s">
        <v>21</v>
      </c>
      <c r="B36" s="5">
        <v>105.94507472836135</v>
      </c>
      <c r="C36" s="4">
        <v>105.44062071043739</v>
      </c>
      <c r="D36" s="5">
        <f t="shared" si="0"/>
        <v>5.945074728361348</v>
      </c>
      <c r="E36" s="5">
        <f t="shared" si="1"/>
        <v>5.440620710437386</v>
      </c>
      <c r="F36" s="5">
        <f t="shared" si="2"/>
        <v>5.945074728361348</v>
      </c>
      <c r="G36" s="5">
        <f t="shared" si="3"/>
        <v>5.440620710437386</v>
      </c>
      <c r="H36" s="5">
        <f t="shared" si="4"/>
        <v>-0.5044540179239618</v>
      </c>
      <c r="I36" s="5">
        <f t="shared" si="5"/>
        <v>0.5044540179239618</v>
      </c>
    </row>
    <row r="37" spans="1:9" ht="15">
      <c r="A37" s="1" t="s">
        <v>22</v>
      </c>
      <c r="B37" s="5">
        <v>103.96070936856742</v>
      </c>
      <c r="C37" s="4">
        <v>103.55236779991415</v>
      </c>
      <c r="D37" s="5">
        <f t="shared" si="0"/>
        <v>3.9607093685674215</v>
      </c>
      <c r="E37" s="5">
        <f t="shared" si="1"/>
        <v>3.552367799914151</v>
      </c>
      <c r="F37" s="5">
        <f t="shared" si="2"/>
        <v>3.9607093685674215</v>
      </c>
      <c r="G37" s="5">
        <f t="shared" si="3"/>
        <v>3.552367799914151</v>
      </c>
      <c r="H37" s="5">
        <f t="shared" si="4"/>
        <v>-0.4083415686532703</v>
      </c>
      <c r="I37" s="5">
        <f t="shared" si="5"/>
        <v>0.4083415686532703</v>
      </c>
    </row>
    <row r="38" spans="1:9" ht="15.75" thickBot="1">
      <c r="A38" s="3" t="s">
        <v>23</v>
      </c>
      <c r="B38" s="6">
        <v>105.38656070671375</v>
      </c>
      <c r="C38" s="7">
        <v>106.41156553801272</v>
      </c>
      <c r="D38" s="6">
        <f t="shared" si="0"/>
        <v>5.386560706713752</v>
      </c>
      <c r="E38" s="6">
        <f t="shared" si="1"/>
        <v>6.411565538012724</v>
      </c>
      <c r="F38" s="6">
        <f t="shared" si="2"/>
        <v>5.386560706713752</v>
      </c>
      <c r="G38" s="6">
        <f t="shared" si="3"/>
        <v>6.411565538012724</v>
      </c>
      <c r="H38" s="6">
        <f t="shared" si="4"/>
        <v>1.025004831298972</v>
      </c>
      <c r="I38" s="6">
        <f t="shared" si="5"/>
        <v>1.025004831298972</v>
      </c>
    </row>
    <row r="39" spans="1:9" ht="15">
      <c r="A39" s="1" t="s">
        <v>26</v>
      </c>
      <c r="B39" s="12">
        <v>104.37123421935006</v>
      </c>
      <c r="C39" s="13">
        <v>104.63946550619718</v>
      </c>
      <c r="D39" s="12">
        <f t="shared" si="0"/>
        <v>4.3712342193500575</v>
      </c>
      <c r="E39" s="12">
        <f t="shared" si="1"/>
        <v>4.639465506197183</v>
      </c>
      <c r="F39" s="12">
        <f t="shared" si="2"/>
        <v>4.3712342193500575</v>
      </c>
      <c r="G39" s="12">
        <f t="shared" si="3"/>
        <v>4.639465506197183</v>
      </c>
      <c r="H39" s="12">
        <f t="shared" si="4"/>
        <v>0.2682312868471257</v>
      </c>
      <c r="I39" s="12">
        <f t="shared" si="5"/>
        <v>0.2682312868471257</v>
      </c>
    </row>
    <row r="40" spans="1:9" ht="15">
      <c r="A40" s="1" t="s">
        <v>13</v>
      </c>
      <c r="B40" s="12">
        <v>105.9317876085077</v>
      </c>
      <c r="C40" s="13">
        <v>106.32096416898477</v>
      </c>
      <c r="D40" s="12">
        <f t="shared" si="0"/>
        <v>5.931787608507705</v>
      </c>
      <c r="E40" s="12">
        <f t="shared" si="1"/>
        <v>6.320964168984773</v>
      </c>
      <c r="F40" s="12">
        <f t="shared" si="2"/>
        <v>5.931787608507705</v>
      </c>
      <c r="G40" s="12">
        <f t="shared" si="3"/>
        <v>6.320964168984773</v>
      </c>
      <c r="H40" s="12">
        <f t="shared" si="4"/>
        <v>0.3891765604770683</v>
      </c>
      <c r="I40" s="12">
        <f t="shared" si="5"/>
        <v>0.3891765604770683</v>
      </c>
    </row>
    <row r="41" spans="1:9" ht="15">
      <c r="A41" s="1" t="s">
        <v>14</v>
      </c>
      <c r="B41" s="12">
        <v>107.98738034149615</v>
      </c>
      <c r="C41" s="13">
        <v>108.25358470851994</v>
      </c>
      <c r="D41" s="12">
        <f t="shared" si="0"/>
        <v>7.987380341496149</v>
      </c>
      <c r="E41" s="12">
        <f t="shared" si="1"/>
        <v>8.253584708519938</v>
      </c>
      <c r="F41" s="12">
        <f t="shared" si="2"/>
        <v>7.987380341496149</v>
      </c>
      <c r="G41" s="12">
        <f t="shared" si="3"/>
        <v>8.253584708519938</v>
      </c>
      <c r="H41" s="12">
        <f t="shared" si="4"/>
        <v>0.26620436702378925</v>
      </c>
      <c r="I41" s="12">
        <f t="shared" si="5"/>
        <v>0.26620436702378925</v>
      </c>
    </row>
    <row r="42" spans="1:9" ht="15">
      <c r="A42" s="1" t="s">
        <v>15</v>
      </c>
      <c r="B42" s="12">
        <v>106.30581959418079</v>
      </c>
      <c r="C42" s="13">
        <v>106.6837609265062</v>
      </c>
      <c r="D42" s="12">
        <f t="shared" si="0"/>
        <v>6.3058195941807895</v>
      </c>
      <c r="E42" s="12">
        <f t="shared" si="1"/>
        <v>6.683760926506196</v>
      </c>
      <c r="F42" s="12">
        <f t="shared" si="2"/>
        <v>6.3058195941807895</v>
      </c>
      <c r="G42" s="12">
        <f t="shared" si="3"/>
        <v>6.683760926506196</v>
      </c>
      <c r="H42" s="12">
        <f t="shared" si="4"/>
        <v>0.37794133232540617</v>
      </c>
      <c r="I42" s="12">
        <f t="shared" si="5"/>
        <v>0.37794133232540617</v>
      </c>
    </row>
    <row r="43" spans="1:9" ht="15">
      <c r="A43" s="1" t="s">
        <v>16</v>
      </c>
      <c r="B43" s="12">
        <v>108.6639698124303</v>
      </c>
      <c r="C43" s="13">
        <v>109.34737891712271</v>
      </c>
      <c r="D43" s="12">
        <f t="shared" si="0"/>
        <v>8.663969812430295</v>
      </c>
      <c r="E43" s="12">
        <f t="shared" si="1"/>
        <v>9.347378917122711</v>
      </c>
      <c r="F43" s="12">
        <f t="shared" si="2"/>
        <v>8.663969812430295</v>
      </c>
      <c r="G43" s="12">
        <f t="shared" si="3"/>
        <v>9.347378917122711</v>
      </c>
      <c r="H43" s="12">
        <f t="shared" si="4"/>
        <v>0.6834091046924158</v>
      </c>
      <c r="I43" s="12">
        <f t="shared" si="5"/>
        <v>0.6834091046924158</v>
      </c>
    </row>
    <row r="44" spans="1:9" ht="15">
      <c r="A44" s="2" t="s">
        <v>17</v>
      </c>
      <c r="B44" s="12">
        <v>98.5966523242526</v>
      </c>
      <c r="C44" s="13">
        <v>98.9852488808021</v>
      </c>
      <c r="D44" s="12">
        <f t="shared" si="0"/>
        <v>-1.4033476757473977</v>
      </c>
      <c r="E44" s="12">
        <f t="shared" si="1"/>
        <v>-1.0147511191978964</v>
      </c>
      <c r="F44" s="12">
        <f t="shared" si="2"/>
        <v>1.4033476757473977</v>
      </c>
      <c r="G44" s="12">
        <f t="shared" si="3"/>
        <v>1.0147511191978964</v>
      </c>
      <c r="H44" s="12">
        <f t="shared" si="4"/>
        <v>0.3885965565495013</v>
      </c>
      <c r="I44" s="12">
        <f t="shared" si="5"/>
        <v>0.3885965565495013</v>
      </c>
    </row>
    <row r="45" spans="1:9" ht="15">
      <c r="A45" s="1" t="s">
        <v>18</v>
      </c>
      <c r="B45" s="12">
        <v>111.96931695613124</v>
      </c>
      <c r="C45" s="13">
        <v>112.2852067376175</v>
      </c>
      <c r="D45" s="12">
        <f t="shared" si="0"/>
        <v>11.969316956131237</v>
      </c>
      <c r="E45" s="12">
        <f t="shared" si="1"/>
        <v>12.2852067376175</v>
      </c>
      <c r="F45" s="12">
        <f t="shared" si="2"/>
        <v>11.969316956131237</v>
      </c>
      <c r="G45" s="12">
        <f t="shared" si="3"/>
        <v>12.2852067376175</v>
      </c>
      <c r="H45" s="12">
        <f t="shared" si="4"/>
        <v>0.3158897814862627</v>
      </c>
      <c r="I45" s="12">
        <f t="shared" si="5"/>
        <v>0.3158897814862627</v>
      </c>
    </row>
    <row r="46" spans="1:9" ht="15">
      <c r="A46" s="1" t="s">
        <v>19</v>
      </c>
      <c r="B46" s="12">
        <v>100.25552885748692</v>
      </c>
      <c r="C46" s="13">
        <v>100.65508548882474</v>
      </c>
      <c r="D46" s="12">
        <f t="shared" si="0"/>
        <v>0.25552885748692233</v>
      </c>
      <c r="E46" s="12">
        <f t="shared" si="1"/>
        <v>0.6550854888247386</v>
      </c>
      <c r="F46" s="12">
        <f t="shared" si="2"/>
        <v>0.25552885748692233</v>
      </c>
      <c r="G46" s="12">
        <f t="shared" si="3"/>
        <v>0.6550854888247386</v>
      </c>
      <c r="H46" s="12">
        <f t="shared" si="4"/>
        <v>0.39955663133781627</v>
      </c>
      <c r="I46" s="12">
        <f t="shared" si="5"/>
        <v>0.39955663133781627</v>
      </c>
    </row>
    <row r="47" spans="1:9" ht="15">
      <c r="A47" s="1" t="s">
        <v>20</v>
      </c>
      <c r="B47" s="12">
        <v>111.1085774498237</v>
      </c>
      <c r="C47" s="13">
        <v>111.33547362293767</v>
      </c>
      <c r="D47" s="12">
        <f t="shared" si="0"/>
        <v>11.108577449823699</v>
      </c>
      <c r="E47" s="12">
        <f t="shared" si="1"/>
        <v>11.33547362293767</v>
      </c>
      <c r="F47" s="12">
        <f t="shared" si="2"/>
        <v>11.108577449823699</v>
      </c>
      <c r="G47" s="12">
        <f t="shared" si="3"/>
        <v>11.33547362293767</v>
      </c>
      <c r="H47" s="12">
        <f t="shared" si="4"/>
        <v>0.22689617311397114</v>
      </c>
      <c r="I47" s="12">
        <f t="shared" si="5"/>
        <v>0.22689617311397114</v>
      </c>
    </row>
    <row r="48" spans="1:9" ht="15">
      <c r="A48" s="1" t="s">
        <v>21</v>
      </c>
      <c r="B48" s="12">
        <v>106.0708633746694</v>
      </c>
      <c r="C48" s="13">
        <v>106.18433786474401</v>
      </c>
      <c r="D48" s="12">
        <f t="shared" si="0"/>
        <v>6.0708633746694005</v>
      </c>
      <c r="E48" s="12">
        <f t="shared" si="1"/>
        <v>6.184337864744009</v>
      </c>
      <c r="F48" s="12">
        <f t="shared" si="2"/>
        <v>6.0708633746694005</v>
      </c>
      <c r="G48" s="12">
        <f t="shared" si="3"/>
        <v>6.184337864744009</v>
      </c>
      <c r="H48" s="12">
        <f t="shared" si="4"/>
        <v>0.11347449007460852</v>
      </c>
      <c r="I48" s="12">
        <f t="shared" si="5"/>
        <v>0.11347449007460852</v>
      </c>
    </row>
    <row r="49" spans="1:9" ht="15">
      <c r="A49" s="1" t="s">
        <v>22</v>
      </c>
      <c r="B49" s="12">
        <v>103.58296708919656</v>
      </c>
      <c r="C49" s="13">
        <v>103.49754605468648</v>
      </c>
      <c r="D49" s="12">
        <f t="shared" si="0"/>
        <v>3.5829670891965577</v>
      </c>
      <c r="E49" s="12">
        <f t="shared" si="1"/>
        <v>3.497546054686481</v>
      </c>
      <c r="F49" s="12">
        <f t="shared" si="2"/>
        <v>3.5829670891965577</v>
      </c>
      <c r="G49" s="12">
        <f t="shared" si="3"/>
        <v>3.497546054686481</v>
      </c>
      <c r="H49" s="12">
        <f t="shared" si="4"/>
        <v>-0.08542103451007677</v>
      </c>
      <c r="I49" s="12">
        <f t="shared" si="5"/>
        <v>0.08542103451007677</v>
      </c>
    </row>
    <row r="50" spans="1:9" ht="15.75" thickBot="1">
      <c r="A50" s="3" t="s">
        <v>23</v>
      </c>
      <c r="B50" s="6">
        <v>98.81042085893918</v>
      </c>
      <c r="C50" s="7">
        <v>99.14180518326718</v>
      </c>
      <c r="D50" s="6">
        <f t="shared" si="0"/>
        <v>-1.1895791410608183</v>
      </c>
      <c r="E50" s="6">
        <f t="shared" si="1"/>
        <v>-0.8581948167328193</v>
      </c>
      <c r="F50" s="6">
        <f t="shared" si="2"/>
        <v>1.1895791410608183</v>
      </c>
      <c r="G50" s="6">
        <f t="shared" si="3"/>
        <v>0.8581948167328193</v>
      </c>
      <c r="H50" s="6">
        <f t="shared" si="4"/>
        <v>0.331384324327999</v>
      </c>
      <c r="I50" s="6">
        <f t="shared" si="5"/>
        <v>0.331384324327999</v>
      </c>
    </row>
    <row r="51" spans="1:12" ht="15">
      <c r="A51" s="1" t="s">
        <v>27</v>
      </c>
      <c r="B51" s="12">
        <v>102.42459058681182</v>
      </c>
      <c r="C51" s="13">
        <v>102.80947504143097</v>
      </c>
      <c r="D51" s="12">
        <f aca="true" t="shared" si="6" ref="D51:D98">B51-100</f>
        <v>2.424590586811817</v>
      </c>
      <c r="E51" s="12">
        <f aca="true" t="shared" si="7" ref="E51:E98">C51-100</f>
        <v>2.8094750414309715</v>
      </c>
      <c r="F51" s="12">
        <f aca="true" t="shared" si="8" ref="F51:F98">ABS(D51)</f>
        <v>2.424590586811817</v>
      </c>
      <c r="G51" s="12">
        <f aca="true" t="shared" si="9" ref="G51:G98">ABS(E51)</f>
        <v>2.8094750414309715</v>
      </c>
      <c r="H51" s="12">
        <f aca="true" t="shared" si="10" ref="H51:H98">+C51-B51</f>
        <v>0.3848844546191543</v>
      </c>
      <c r="I51" s="12">
        <f aca="true" t="shared" si="11" ref="I51:I98">ABS(H51)</f>
        <v>0.3848844546191543</v>
      </c>
      <c r="L51" s="5"/>
    </row>
    <row r="52" spans="1:12" ht="15">
      <c r="A52" s="1" t="s">
        <v>13</v>
      </c>
      <c r="B52" s="12">
        <v>104.0605752478984</v>
      </c>
      <c r="C52" s="13">
        <v>104.20410208513846</v>
      </c>
      <c r="D52" s="12">
        <f t="shared" si="6"/>
        <v>4.060575247898399</v>
      </c>
      <c r="E52" s="12">
        <f t="shared" si="7"/>
        <v>4.204102085138459</v>
      </c>
      <c r="F52" s="12">
        <f t="shared" si="8"/>
        <v>4.060575247898399</v>
      </c>
      <c r="G52" s="12">
        <f t="shared" si="9"/>
        <v>4.204102085138459</v>
      </c>
      <c r="H52" s="12">
        <f t="shared" si="10"/>
        <v>0.14352683724006</v>
      </c>
      <c r="I52" s="12">
        <f t="shared" si="11"/>
        <v>0.14352683724006</v>
      </c>
      <c r="L52" s="5"/>
    </row>
    <row r="53" spans="1:12" ht="15">
      <c r="A53" s="1" t="s">
        <v>14</v>
      </c>
      <c r="B53" s="12">
        <v>94.42043822743675</v>
      </c>
      <c r="C53" s="13">
        <v>94.3963143430413</v>
      </c>
      <c r="D53" s="12">
        <f t="shared" si="6"/>
        <v>-5.5795617725632525</v>
      </c>
      <c r="E53" s="12">
        <f t="shared" si="7"/>
        <v>-5.603685656958703</v>
      </c>
      <c r="F53" s="12">
        <f t="shared" si="8"/>
        <v>5.5795617725632525</v>
      </c>
      <c r="G53" s="12">
        <f t="shared" si="9"/>
        <v>5.603685656958703</v>
      </c>
      <c r="H53" s="12">
        <f t="shared" si="10"/>
        <v>-0.024123884395450546</v>
      </c>
      <c r="I53" s="12">
        <f t="shared" si="11"/>
        <v>0.024123884395450546</v>
      </c>
      <c r="L53" s="5"/>
    </row>
    <row r="54" spans="1:12" ht="15">
      <c r="A54" s="1" t="s">
        <v>15</v>
      </c>
      <c r="B54" s="12">
        <v>63.246732614560116</v>
      </c>
      <c r="C54" s="13">
        <v>63.04219846571757</v>
      </c>
      <c r="D54" s="12">
        <f t="shared" si="6"/>
        <v>-36.753267385439884</v>
      </c>
      <c r="E54" s="12">
        <f t="shared" si="7"/>
        <v>-36.95780153428243</v>
      </c>
      <c r="F54" s="12">
        <f t="shared" si="8"/>
        <v>36.753267385439884</v>
      </c>
      <c r="G54" s="12">
        <f t="shared" si="9"/>
        <v>36.95780153428243</v>
      </c>
      <c r="H54" s="12">
        <f t="shared" si="10"/>
        <v>-0.20453414884254784</v>
      </c>
      <c r="I54" s="12">
        <f t="shared" si="11"/>
        <v>0.20453414884254784</v>
      </c>
      <c r="L54" s="5"/>
    </row>
    <row r="55" spans="1:12" ht="15">
      <c r="A55" s="1" t="s">
        <v>16</v>
      </c>
      <c r="B55" s="12">
        <v>69.32589641358712</v>
      </c>
      <c r="C55" s="13">
        <v>69.28122135949101</v>
      </c>
      <c r="D55" s="12">
        <f t="shared" si="6"/>
        <v>-30.674103586412883</v>
      </c>
      <c r="E55" s="12">
        <f t="shared" si="7"/>
        <v>-30.718778640508987</v>
      </c>
      <c r="F55" s="12">
        <f t="shared" si="8"/>
        <v>30.674103586412883</v>
      </c>
      <c r="G55" s="12">
        <f t="shared" si="9"/>
        <v>30.718778640508987</v>
      </c>
      <c r="H55" s="12">
        <f t="shared" si="10"/>
        <v>-0.044675054096103395</v>
      </c>
      <c r="I55" s="12">
        <f t="shared" si="11"/>
        <v>0.044675054096103395</v>
      </c>
      <c r="L55" s="5"/>
    </row>
    <row r="56" spans="1:12" ht="15">
      <c r="A56" s="2" t="s">
        <v>17</v>
      </c>
      <c r="B56" s="12">
        <v>92.21369100725683</v>
      </c>
      <c r="C56" s="13">
        <v>92.55888124749124</v>
      </c>
      <c r="D56" s="12">
        <f t="shared" si="6"/>
        <v>-7.786308992743173</v>
      </c>
      <c r="E56" s="12">
        <f t="shared" si="7"/>
        <v>-7.441118752508757</v>
      </c>
      <c r="F56" s="12">
        <f t="shared" si="8"/>
        <v>7.786308992743173</v>
      </c>
      <c r="G56" s="12">
        <f t="shared" si="9"/>
        <v>7.441118752508757</v>
      </c>
      <c r="H56" s="12">
        <f t="shared" si="10"/>
        <v>0.345190240234416</v>
      </c>
      <c r="I56" s="12">
        <f t="shared" si="11"/>
        <v>0.345190240234416</v>
      </c>
      <c r="L56" s="5"/>
    </row>
    <row r="57" spans="1:12" ht="15">
      <c r="A57" s="1" t="s">
        <v>18</v>
      </c>
      <c r="B57" s="12">
        <v>91.86065899141842</v>
      </c>
      <c r="C57" s="13">
        <v>92.2515434653664</v>
      </c>
      <c r="D57" s="12">
        <f t="shared" si="6"/>
        <v>-8.139341008581582</v>
      </c>
      <c r="E57" s="12">
        <f t="shared" si="7"/>
        <v>-7.748456534633604</v>
      </c>
      <c r="F57" s="12">
        <f t="shared" si="8"/>
        <v>8.139341008581582</v>
      </c>
      <c r="G57" s="12">
        <f t="shared" si="9"/>
        <v>7.748456534633604</v>
      </c>
      <c r="H57" s="12">
        <f t="shared" si="10"/>
        <v>0.39088447394797754</v>
      </c>
      <c r="I57" s="12">
        <f t="shared" si="11"/>
        <v>0.39088447394797754</v>
      </c>
      <c r="L57" s="5"/>
    </row>
    <row r="58" spans="1:12" ht="15">
      <c r="A58" s="1" t="s">
        <v>19</v>
      </c>
      <c r="B58" s="12">
        <v>97.86559299979548</v>
      </c>
      <c r="C58" s="13">
        <v>98.15238078968383</v>
      </c>
      <c r="D58" s="12">
        <f t="shared" si="6"/>
        <v>-2.1344070002045186</v>
      </c>
      <c r="E58" s="12">
        <f t="shared" si="7"/>
        <v>-1.847619210316168</v>
      </c>
      <c r="F58" s="12">
        <f t="shared" si="8"/>
        <v>2.1344070002045186</v>
      </c>
      <c r="G58" s="12">
        <f t="shared" si="9"/>
        <v>1.847619210316168</v>
      </c>
      <c r="H58" s="12">
        <f t="shared" si="10"/>
        <v>0.28678778988835063</v>
      </c>
      <c r="I58" s="12">
        <f t="shared" si="11"/>
        <v>0.28678778988835063</v>
      </c>
      <c r="L58" s="5"/>
    </row>
    <row r="59" spans="1:12" ht="15">
      <c r="A59" s="1" t="s">
        <v>20</v>
      </c>
      <c r="B59" s="12">
        <v>102.23619482565076</v>
      </c>
      <c r="C59" s="13">
        <v>102.31448211206107</v>
      </c>
      <c r="D59" s="12">
        <f t="shared" si="6"/>
        <v>2.236194825650756</v>
      </c>
      <c r="E59" s="12">
        <f t="shared" si="7"/>
        <v>2.3144821120610715</v>
      </c>
      <c r="F59" s="12">
        <f t="shared" si="8"/>
        <v>2.236194825650756</v>
      </c>
      <c r="G59" s="12">
        <f t="shared" si="9"/>
        <v>2.3144821120610715</v>
      </c>
      <c r="H59" s="12">
        <f t="shared" si="10"/>
        <v>0.07828728641031546</v>
      </c>
      <c r="I59" s="12">
        <f t="shared" si="11"/>
        <v>0.07828728641031546</v>
      </c>
      <c r="L59" s="5"/>
    </row>
    <row r="60" spans="1:12" ht="15">
      <c r="A60" s="1" t="s">
        <v>21</v>
      </c>
      <c r="B60" s="12">
        <v>100.57536940029898</v>
      </c>
      <c r="C60" s="13">
        <v>99.72033929350431</v>
      </c>
      <c r="D60" s="12">
        <f t="shared" si="6"/>
        <v>0.5753694002989818</v>
      </c>
      <c r="E60" s="12">
        <f t="shared" si="7"/>
        <v>-0.2796607064956902</v>
      </c>
      <c r="F60" s="12">
        <f t="shared" si="8"/>
        <v>0.5753694002989818</v>
      </c>
      <c r="G60" s="12">
        <f t="shared" si="9"/>
        <v>0.2796607064956902</v>
      </c>
      <c r="H60" s="12">
        <f t="shared" si="10"/>
        <v>-0.855030106794672</v>
      </c>
      <c r="I60" s="12">
        <f t="shared" si="11"/>
        <v>0.855030106794672</v>
      </c>
      <c r="L60" s="5"/>
    </row>
    <row r="61" spans="1:12" ht="15">
      <c r="A61" s="1" t="s">
        <v>22</v>
      </c>
      <c r="B61" s="12">
        <v>103.49955665430484</v>
      </c>
      <c r="C61" s="13">
        <v>103.54597775179009</v>
      </c>
      <c r="D61" s="12">
        <f t="shared" si="6"/>
        <v>3.4995566543048398</v>
      </c>
      <c r="E61" s="12">
        <f t="shared" si="7"/>
        <v>3.5459777517900903</v>
      </c>
      <c r="F61" s="12">
        <f t="shared" si="8"/>
        <v>3.4995566543048398</v>
      </c>
      <c r="G61" s="12">
        <f t="shared" si="9"/>
        <v>3.5459777517900903</v>
      </c>
      <c r="H61" s="12">
        <f t="shared" si="10"/>
        <v>0.046421097485250584</v>
      </c>
      <c r="I61" s="12">
        <f t="shared" si="11"/>
        <v>0.046421097485250584</v>
      </c>
      <c r="L61" s="5"/>
    </row>
    <row r="62" spans="1:12" ht="15.75" thickBot="1">
      <c r="A62" s="3" t="s">
        <v>23</v>
      </c>
      <c r="B62" s="6">
        <v>105.78322600355328</v>
      </c>
      <c r="C62" s="7">
        <v>107.59073968587568</v>
      </c>
      <c r="D62" s="6">
        <f t="shared" si="6"/>
        <v>5.783226003553281</v>
      </c>
      <c r="E62" s="6">
        <f t="shared" si="7"/>
        <v>7.5907396858756755</v>
      </c>
      <c r="F62" s="6">
        <f t="shared" si="8"/>
        <v>5.783226003553281</v>
      </c>
      <c r="G62" s="6">
        <f t="shared" si="9"/>
        <v>7.5907396858756755</v>
      </c>
      <c r="H62" s="6">
        <f t="shared" si="10"/>
        <v>1.8075136823223943</v>
      </c>
      <c r="I62" s="6">
        <f t="shared" si="11"/>
        <v>1.8075136823223943</v>
      </c>
      <c r="L62" s="5"/>
    </row>
    <row r="63" spans="1:13" ht="15">
      <c r="A63" s="1" t="s">
        <v>28</v>
      </c>
      <c r="B63" s="25">
        <v>93.30756153628694</v>
      </c>
      <c r="C63" s="29">
        <v>93.25217668647284</v>
      </c>
      <c r="D63" s="12">
        <f t="shared" si="6"/>
        <v>-6.69243846371306</v>
      </c>
      <c r="E63" s="12">
        <f t="shared" si="7"/>
        <v>-6.747823313527164</v>
      </c>
      <c r="F63" s="12">
        <f t="shared" si="8"/>
        <v>6.69243846371306</v>
      </c>
      <c r="G63" s="12">
        <f t="shared" si="9"/>
        <v>6.747823313527164</v>
      </c>
      <c r="H63" s="12">
        <f t="shared" si="10"/>
        <v>-0.05538484981410363</v>
      </c>
      <c r="I63" s="12">
        <f t="shared" si="11"/>
        <v>0.05538484981410363</v>
      </c>
      <c r="M63" s="28"/>
    </row>
    <row r="64" spans="1:13" ht="15">
      <c r="A64" s="1" t="s">
        <v>13</v>
      </c>
      <c r="B64" s="25">
        <v>101.8878070967617</v>
      </c>
      <c r="C64" s="29">
        <v>101.75392708629849</v>
      </c>
      <c r="D64" s="12">
        <f t="shared" si="6"/>
        <v>1.8878070967617049</v>
      </c>
      <c r="E64" s="12">
        <f t="shared" si="7"/>
        <v>1.7539270862984893</v>
      </c>
      <c r="F64" s="12">
        <f t="shared" si="8"/>
        <v>1.8878070967617049</v>
      </c>
      <c r="G64" s="12">
        <f t="shared" si="9"/>
        <v>1.7539270862984893</v>
      </c>
      <c r="H64" s="12">
        <f t="shared" si="10"/>
        <v>-0.13388001046321563</v>
      </c>
      <c r="I64" s="12">
        <f t="shared" si="11"/>
        <v>0.13388001046321563</v>
      </c>
      <c r="M64" s="28"/>
    </row>
    <row r="65" spans="1:13" ht="15">
      <c r="A65" s="1" t="s">
        <v>14</v>
      </c>
      <c r="B65" s="25">
        <v>116.48188653247247</v>
      </c>
      <c r="C65" s="29">
        <v>116.20836085293445</v>
      </c>
      <c r="D65" s="12">
        <f t="shared" si="6"/>
        <v>16.481886532472473</v>
      </c>
      <c r="E65" s="12">
        <f t="shared" si="7"/>
        <v>16.208360852934447</v>
      </c>
      <c r="F65" s="12">
        <f t="shared" si="8"/>
        <v>16.481886532472473</v>
      </c>
      <c r="G65" s="12">
        <f t="shared" si="9"/>
        <v>16.208360852934447</v>
      </c>
      <c r="H65" s="12">
        <f t="shared" si="10"/>
        <v>-0.2735256795380252</v>
      </c>
      <c r="I65" s="12">
        <f t="shared" si="11"/>
        <v>0.2735256795380252</v>
      </c>
      <c r="M65" s="28"/>
    </row>
    <row r="66" spans="1:13" ht="15">
      <c r="A66" s="1" t="s">
        <v>15</v>
      </c>
      <c r="B66" s="25">
        <v>158.81382932567496</v>
      </c>
      <c r="C66" s="29">
        <v>159.07563896365374</v>
      </c>
      <c r="D66" s="12">
        <f t="shared" si="6"/>
        <v>58.81382932567496</v>
      </c>
      <c r="E66" s="12">
        <f t="shared" si="7"/>
        <v>59.075638963653745</v>
      </c>
      <c r="F66" s="12">
        <f t="shared" si="8"/>
        <v>58.81382932567496</v>
      </c>
      <c r="G66" s="12">
        <f t="shared" si="9"/>
        <v>59.075638963653745</v>
      </c>
      <c r="H66" s="12">
        <f t="shared" si="10"/>
        <v>0.26180963797878576</v>
      </c>
      <c r="I66" s="12">
        <f t="shared" si="11"/>
        <v>0.26180963797878576</v>
      </c>
      <c r="M66" s="28"/>
    </row>
    <row r="67" spans="1:13" ht="15">
      <c r="A67" s="1" t="s">
        <v>16</v>
      </c>
      <c r="B67" s="25">
        <v>139.08378088312975</v>
      </c>
      <c r="C67" s="29">
        <v>138.90826017011847</v>
      </c>
      <c r="D67" s="12">
        <f t="shared" si="6"/>
        <v>39.08378088312975</v>
      </c>
      <c r="E67" s="12">
        <f t="shared" si="7"/>
        <v>38.90826017011847</v>
      </c>
      <c r="F67" s="12">
        <f t="shared" si="8"/>
        <v>39.08378088312975</v>
      </c>
      <c r="G67" s="12">
        <f t="shared" si="9"/>
        <v>38.90826017011847</v>
      </c>
      <c r="H67" s="12">
        <f t="shared" si="10"/>
        <v>-0.1755207130112808</v>
      </c>
      <c r="I67" s="12">
        <f t="shared" si="11"/>
        <v>0.1755207130112808</v>
      </c>
      <c r="M67" s="28"/>
    </row>
    <row r="68" spans="1:13" ht="15">
      <c r="A68" s="2" t="s">
        <v>17</v>
      </c>
      <c r="B68" s="25">
        <v>122.03227883885492</v>
      </c>
      <c r="C68" s="29">
        <v>121.65828997578075</v>
      </c>
      <c r="D68" s="12">
        <f t="shared" si="6"/>
        <v>22.03227883885492</v>
      </c>
      <c r="E68" s="12">
        <f t="shared" si="7"/>
        <v>21.658289975780747</v>
      </c>
      <c r="F68" s="12">
        <f t="shared" si="8"/>
        <v>22.03227883885492</v>
      </c>
      <c r="G68" s="12">
        <f t="shared" si="9"/>
        <v>21.658289975780747</v>
      </c>
      <c r="H68" s="12">
        <f t="shared" si="10"/>
        <v>-0.37398886307417456</v>
      </c>
      <c r="I68" s="12">
        <f t="shared" si="11"/>
        <v>0.37398886307417456</v>
      </c>
      <c r="M68" s="28"/>
    </row>
    <row r="69" spans="1:13" ht="15">
      <c r="A69" s="1" t="s">
        <v>18</v>
      </c>
      <c r="B69" s="25">
        <v>108.02310766981267</v>
      </c>
      <c r="C69" s="29">
        <v>107.9153635336611</v>
      </c>
      <c r="D69" s="12">
        <f t="shared" si="6"/>
        <v>8.023107669812674</v>
      </c>
      <c r="E69" s="12">
        <f t="shared" si="7"/>
        <v>7.915363533661093</v>
      </c>
      <c r="F69" s="12">
        <f t="shared" si="8"/>
        <v>8.023107669812674</v>
      </c>
      <c r="G69" s="12">
        <f t="shared" si="9"/>
        <v>7.915363533661093</v>
      </c>
      <c r="H69" s="12">
        <f t="shared" si="10"/>
        <v>-0.10774413615158096</v>
      </c>
      <c r="I69" s="12">
        <f t="shared" si="11"/>
        <v>0.10774413615158096</v>
      </c>
      <c r="M69" s="28"/>
    </row>
    <row r="70" spans="1:13" ht="15">
      <c r="A70" s="1" t="s">
        <v>19</v>
      </c>
      <c r="B70" s="25">
        <v>102.56829148760393</v>
      </c>
      <c r="C70" s="29">
        <v>102.37961722008005</v>
      </c>
      <c r="D70" s="12">
        <f t="shared" si="6"/>
        <v>2.568291487603929</v>
      </c>
      <c r="E70" s="12">
        <f t="shared" si="7"/>
        <v>2.37961722008005</v>
      </c>
      <c r="F70" s="12">
        <f t="shared" si="8"/>
        <v>2.568291487603929</v>
      </c>
      <c r="G70" s="12">
        <f t="shared" si="9"/>
        <v>2.37961722008005</v>
      </c>
      <c r="H70" s="12">
        <f t="shared" si="10"/>
        <v>-0.18867426752387928</v>
      </c>
      <c r="I70" s="12">
        <f t="shared" si="11"/>
        <v>0.18867426752387928</v>
      </c>
      <c r="M70" s="28"/>
    </row>
    <row r="71" spans="1:13" ht="15">
      <c r="A71" s="1" t="s">
        <v>20</v>
      </c>
      <c r="B71" s="25">
        <v>97.74481917395904</v>
      </c>
      <c r="C71" s="29">
        <v>97.40633451011742</v>
      </c>
      <c r="D71" s="12">
        <f t="shared" si="6"/>
        <v>-2.255180826040956</v>
      </c>
      <c r="E71" s="12">
        <f t="shared" si="7"/>
        <v>-2.593665489882582</v>
      </c>
      <c r="F71" s="12">
        <f t="shared" si="8"/>
        <v>2.255180826040956</v>
      </c>
      <c r="G71" s="12">
        <f t="shared" si="9"/>
        <v>2.593665489882582</v>
      </c>
      <c r="H71" s="12">
        <f t="shared" si="10"/>
        <v>-0.33848466384162634</v>
      </c>
      <c r="I71" s="12">
        <f t="shared" si="11"/>
        <v>0.33848466384162634</v>
      </c>
      <c r="M71" s="28"/>
    </row>
    <row r="72" spans="1:13" ht="15">
      <c r="A72" s="1" t="s">
        <v>21</v>
      </c>
      <c r="B72" s="25">
        <v>96.61571281439237</v>
      </c>
      <c r="C72" s="29">
        <v>96.50814643660816</v>
      </c>
      <c r="D72" s="12">
        <f t="shared" si="6"/>
        <v>-3.384287185607633</v>
      </c>
      <c r="E72" s="12">
        <f t="shared" si="7"/>
        <v>-3.4918535633918424</v>
      </c>
      <c r="F72" s="12">
        <f t="shared" si="8"/>
        <v>3.384287185607633</v>
      </c>
      <c r="G72" s="12">
        <f t="shared" si="9"/>
        <v>3.4918535633918424</v>
      </c>
      <c r="H72" s="12">
        <f t="shared" si="10"/>
        <v>-0.10756637778420952</v>
      </c>
      <c r="I72" s="12">
        <f t="shared" si="11"/>
        <v>0.10756637778420952</v>
      </c>
      <c r="M72" s="28"/>
    </row>
    <row r="73" spans="1:13" ht="15">
      <c r="A73" s="1" t="s">
        <v>22</v>
      </c>
      <c r="B73" s="25">
        <v>102.57850039566301</v>
      </c>
      <c r="C73" s="29">
        <v>102.69071440877534</v>
      </c>
      <c r="D73" s="12">
        <f t="shared" si="6"/>
        <v>2.5785003956630135</v>
      </c>
      <c r="E73" s="12">
        <f t="shared" si="7"/>
        <v>2.690714408775335</v>
      </c>
      <c r="F73" s="12">
        <f t="shared" si="8"/>
        <v>2.5785003956630135</v>
      </c>
      <c r="G73" s="12">
        <f t="shared" si="9"/>
        <v>2.690714408775335</v>
      </c>
      <c r="H73" s="12">
        <f t="shared" si="10"/>
        <v>0.11221401311232171</v>
      </c>
      <c r="I73" s="12">
        <f t="shared" si="11"/>
        <v>0.11221401311232171</v>
      </c>
      <c r="M73" s="28"/>
    </row>
    <row r="74" spans="1:13" ht="15.75" thickBot="1">
      <c r="A74" s="3" t="s">
        <v>23</v>
      </c>
      <c r="B74" s="24">
        <v>105.80004662214466</v>
      </c>
      <c r="C74" s="30">
        <v>106.76735295301614</v>
      </c>
      <c r="D74" s="6">
        <f t="shared" si="6"/>
        <v>5.800046622144663</v>
      </c>
      <c r="E74" s="6">
        <f t="shared" si="7"/>
        <v>6.767352953016143</v>
      </c>
      <c r="F74" s="6">
        <f t="shared" si="8"/>
        <v>5.800046622144663</v>
      </c>
      <c r="G74" s="6">
        <f t="shared" si="9"/>
        <v>6.767352953016143</v>
      </c>
      <c r="H74" s="6">
        <f t="shared" si="10"/>
        <v>0.9673063308714802</v>
      </c>
      <c r="I74" s="6">
        <f t="shared" si="11"/>
        <v>0.9673063308714802</v>
      </c>
      <c r="M74" s="28"/>
    </row>
    <row r="75" spans="1:13" ht="15">
      <c r="A75" s="1" t="s">
        <v>29</v>
      </c>
      <c r="B75" s="25">
        <v>108.89552339054902</v>
      </c>
      <c r="C75" s="29">
        <v>109.40594299020646</v>
      </c>
      <c r="D75" s="12">
        <f t="shared" si="6"/>
        <v>8.895523390549016</v>
      </c>
      <c r="E75" s="12">
        <f t="shared" si="7"/>
        <v>9.405942990206455</v>
      </c>
      <c r="F75" s="12">
        <f t="shared" si="8"/>
        <v>8.895523390549016</v>
      </c>
      <c r="G75" s="12">
        <f t="shared" si="9"/>
        <v>9.405942990206455</v>
      </c>
      <c r="H75" s="12">
        <f t="shared" si="10"/>
        <v>0.510419599657439</v>
      </c>
      <c r="I75" s="12">
        <f t="shared" si="11"/>
        <v>0.510419599657439</v>
      </c>
      <c r="M75" s="28"/>
    </row>
    <row r="76" spans="1:13" ht="15">
      <c r="A76" s="1" t="s">
        <v>13</v>
      </c>
      <c r="B76" s="25">
        <v>104.46577643200894</v>
      </c>
      <c r="C76" s="29">
        <v>105.73383260983609</v>
      </c>
      <c r="D76" s="12">
        <f t="shared" si="6"/>
        <v>4.465776432008937</v>
      </c>
      <c r="E76" s="12">
        <f t="shared" si="7"/>
        <v>5.733832609836085</v>
      </c>
      <c r="F76" s="12">
        <f t="shared" si="8"/>
        <v>4.465776432008937</v>
      </c>
      <c r="G76" s="12">
        <f t="shared" si="9"/>
        <v>5.733832609836085</v>
      </c>
      <c r="H76" s="12">
        <f t="shared" si="10"/>
        <v>1.2680561778271482</v>
      </c>
      <c r="I76" s="12">
        <f t="shared" si="11"/>
        <v>1.2680561778271482</v>
      </c>
      <c r="M76" s="28"/>
    </row>
    <row r="77" spans="1:13" ht="15">
      <c r="A77" s="1" t="s">
        <v>14</v>
      </c>
      <c r="B77" s="25">
        <v>103.58422136522798</v>
      </c>
      <c r="C77" s="29">
        <v>104.00429812048706</v>
      </c>
      <c r="D77" s="12">
        <f t="shared" si="6"/>
        <v>3.5842213652279753</v>
      </c>
      <c r="E77" s="12">
        <f t="shared" si="7"/>
        <v>4.004298120487064</v>
      </c>
      <c r="F77" s="12">
        <f t="shared" si="8"/>
        <v>3.5842213652279753</v>
      </c>
      <c r="G77" s="12">
        <f t="shared" si="9"/>
        <v>4.004298120487064</v>
      </c>
      <c r="H77" s="12">
        <f t="shared" si="10"/>
        <v>0.42007675525908894</v>
      </c>
      <c r="I77" s="12">
        <f t="shared" si="11"/>
        <v>0.42007675525908894</v>
      </c>
      <c r="M77" s="28"/>
    </row>
    <row r="78" spans="1:13" ht="15">
      <c r="A78" s="1" t="s">
        <v>15</v>
      </c>
      <c r="B78" s="25">
        <v>103.08353200838573</v>
      </c>
      <c r="C78" s="29">
        <v>103.54013565796582</v>
      </c>
      <c r="D78" s="12">
        <f t="shared" si="6"/>
        <v>3.083532008385731</v>
      </c>
      <c r="E78" s="12">
        <f t="shared" si="7"/>
        <v>3.54013565796582</v>
      </c>
      <c r="F78" s="12">
        <f t="shared" si="8"/>
        <v>3.083532008385731</v>
      </c>
      <c r="G78" s="12">
        <f t="shared" si="9"/>
        <v>3.54013565796582</v>
      </c>
      <c r="H78" s="12">
        <f t="shared" si="10"/>
        <v>0.4566036495800887</v>
      </c>
      <c r="I78" s="12">
        <f t="shared" si="11"/>
        <v>0.4566036495800887</v>
      </c>
      <c r="M78" s="28"/>
    </row>
    <row r="79" spans="1:13" ht="15">
      <c r="A79" s="1" t="s">
        <v>16</v>
      </c>
      <c r="B79" s="25">
        <v>109.42489838623186</v>
      </c>
      <c r="C79" s="29">
        <v>109.43517424896763</v>
      </c>
      <c r="D79" s="12">
        <f t="shared" si="6"/>
        <v>9.42489838623186</v>
      </c>
      <c r="E79" s="12">
        <f t="shared" si="7"/>
        <v>9.435174248967627</v>
      </c>
      <c r="F79" s="12">
        <f t="shared" si="8"/>
        <v>9.42489838623186</v>
      </c>
      <c r="G79" s="12">
        <f t="shared" si="9"/>
        <v>9.435174248967627</v>
      </c>
      <c r="H79" s="12">
        <f t="shared" si="10"/>
        <v>0.010275862735767305</v>
      </c>
      <c r="I79" s="12">
        <f t="shared" si="11"/>
        <v>0.010275862735767305</v>
      </c>
      <c r="M79" s="28"/>
    </row>
    <row r="80" spans="1:13" ht="15">
      <c r="A80" s="2" t="s">
        <v>17</v>
      </c>
      <c r="B80" s="25">
        <v>101.54155982087201</v>
      </c>
      <c r="C80" s="29">
        <v>101.7707914937152</v>
      </c>
      <c r="D80" s="12">
        <f t="shared" si="6"/>
        <v>1.5415598208720098</v>
      </c>
      <c r="E80" s="12">
        <f t="shared" si="7"/>
        <v>1.770791493715194</v>
      </c>
      <c r="F80" s="12">
        <f t="shared" si="8"/>
        <v>1.5415598208720098</v>
      </c>
      <c r="G80" s="12">
        <f t="shared" si="9"/>
        <v>1.770791493715194</v>
      </c>
      <c r="H80" s="12">
        <f t="shared" si="10"/>
        <v>0.22923167284318424</v>
      </c>
      <c r="I80" s="12">
        <f t="shared" si="11"/>
        <v>0.22923167284318424</v>
      </c>
      <c r="M80" s="28"/>
    </row>
    <row r="81" spans="1:13" ht="15">
      <c r="A81" s="1" t="s">
        <v>18</v>
      </c>
      <c r="B81" s="25">
        <v>104.00507792059773</v>
      </c>
      <c r="C81" s="29">
        <v>103.61898012952378</v>
      </c>
      <c r="D81" s="12">
        <f t="shared" si="6"/>
        <v>4.005077920597728</v>
      </c>
      <c r="E81" s="12">
        <f t="shared" si="7"/>
        <v>3.618980129523777</v>
      </c>
      <c r="F81" s="12">
        <f t="shared" si="8"/>
        <v>4.005077920597728</v>
      </c>
      <c r="G81" s="12">
        <f t="shared" si="9"/>
        <v>3.618980129523777</v>
      </c>
      <c r="H81" s="12">
        <f t="shared" si="10"/>
        <v>-0.3860977910739507</v>
      </c>
      <c r="I81" s="12">
        <f t="shared" si="11"/>
        <v>0.3860977910739507</v>
      </c>
      <c r="M81" s="28"/>
    </row>
    <row r="82" spans="1:13" ht="15">
      <c r="A82" s="1" t="s">
        <v>19</v>
      </c>
      <c r="B82" s="25">
        <v>114.3500618148123</v>
      </c>
      <c r="C82" s="29">
        <v>114.5710200941002</v>
      </c>
      <c r="D82" s="12">
        <f t="shared" si="6"/>
        <v>14.350061814812307</v>
      </c>
      <c r="E82" s="12">
        <f t="shared" si="7"/>
        <v>14.571020094100206</v>
      </c>
      <c r="F82" s="12">
        <f t="shared" si="8"/>
        <v>14.350061814812307</v>
      </c>
      <c r="G82" s="12">
        <f t="shared" si="9"/>
        <v>14.571020094100206</v>
      </c>
      <c r="H82" s="12">
        <f t="shared" si="10"/>
        <v>0.22095827928789902</v>
      </c>
      <c r="I82" s="12">
        <f t="shared" si="11"/>
        <v>0.22095827928789902</v>
      </c>
      <c r="M82" s="28"/>
    </row>
    <row r="83" spans="1:13" ht="15">
      <c r="A83" s="1" t="s">
        <v>20</v>
      </c>
      <c r="B83" s="25">
        <v>111.32294732404193</v>
      </c>
      <c r="C83" s="29">
        <v>112.32532411577152</v>
      </c>
      <c r="D83" s="12">
        <f t="shared" si="6"/>
        <v>11.322947324041934</v>
      </c>
      <c r="E83" s="12">
        <f t="shared" si="7"/>
        <v>12.325324115771522</v>
      </c>
      <c r="F83" s="12">
        <f t="shared" si="8"/>
        <v>11.322947324041934</v>
      </c>
      <c r="G83" s="12">
        <f t="shared" si="9"/>
        <v>12.325324115771522</v>
      </c>
      <c r="H83" s="12">
        <f t="shared" si="10"/>
        <v>1.0023767917295885</v>
      </c>
      <c r="I83" s="12">
        <f t="shared" si="11"/>
        <v>1.0023767917295885</v>
      </c>
      <c r="M83" s="28"/>
    </row>
    <row r="84" spans="1:13" ht="15">
      <c r="A84" s="1" t="s">
        <v>21</v>
      </c>
      <c r="B84" s="25">
        <v>105.8675165016104</v>
      </c>
      <c r="C84" s="29">
        <v>106.32088545943041</v>
      </c>
      <c r="D84" s="12">
        <f t="shared" si="6"/>
        <v>5.867516501610396</v>
      </c>
      <c r="E84" s="12">
        <f t="shared" si="7"/>
        <v>6.320885459430414</v>
      </c>
      <c r="F84" s="12">
        <f t="shared" si="8"/>
        <v>5.867516501610396</v>
      </c>
      <c r="G84" s="12">
        <f t="shared" si="9"/>
        <v>6.320885459430414</v>
      </c>
      <c r="H84" s="12">
        <f t="shared" si="10"/>
        <v>0.4533689578200182</v>
      </c>
      <c r="I84" s="12">
        <f t="shared" si="11"/>
        <v>0.4533689578200182</v>
      </c>
      <c r="M84" s="28"/>
    </row>
    <row r="85" spans="1:13" ht="15">
      <c r="A85" s="1" t="s">
        <v>22</v>
      </c>
      <c r="B85" s="25">
        <v>100.53273004237488</v>
      </c>
      <c r="C85" s="29">
        <v>101.10206961755009</v>
      </c>
      <c r="D85" s="12">
        <f t="shared" si="6"/>
        <v>0.5327300423748795</v>
      </c>
      <c r="E85" s="12">
        <f t="shared" si="7"/>
        <v>1.102069617550086</v>
      </c>
      <c r="F85" s="12">
        <f t="shared" si="8"/>
        <v>0.5327300423748795</v>
      </c>
      <c r="G85" s="12">
        <f t="shared" si="9"/>
        <v>1.102069617550086</v>
      </c>
      <c r="H85" s="12">
        <f t="shared" si="10"/>
        <v>0.5693395751752064</v>
      </c>
      <c r="I85" s="12">
        <f t="shared" si="11"/>
        <v>0.5693395751752064</v>
      </c>
      <c r="M85" s="28"/>
    </row>
    <row r="86" spans="1:13" ht="15.75" thickBot="1">
      <c r="A86" s="3" t="s">
        <v>23</v>
      </c>
      <c r="B86" s="24">
        <v>102.02710517615061</v>
      </c>
      <c r="C86" s="30">
        <v>103.03811706105546</v>
      </c>
      <c r="D86" s="6">
        <f t="shared" si="6"/>
        <v>2.027105176150613</v>
      </c>
      <c r="E86" s="6">
        <f t="shared" si="7"/>
        <v>3.038117061055459</v>
      </c>
      <c r="F86" s="6">
        <f t="shared" si="8"/>
        <v>2.027105176150613</v>
      </c>
      <c r="G86" s="6">
        <f t="shared" si="9"/>
        <v>3.038117061055459</v>
      </c>
      <c r="H86" s="6">
        <f t="shared" si="10"/>
        <v>1.0110118849048462</v>
      </c>
      <c r="I86" s="6">
        <f t="shared" si="11"/>
        <v>1.0110118849048462</v>
      </c>
      <c r="M86" s="28"/>
    </row>
    <row r="87" spans="1:9" ht="15">
      <c r="A87" s="1" t="s">
        <v>30</v>
      </c>
      <c r="B87" s="21">
        <v>99.80184996572197</v>
      </c>
      <c r="C87" s="22">
        <v>99.21269294112862</v>
      </c>
      <c r="D87" s="12">
        <f t="shared" si="6"/>
        <v>-0.19815003427802935</v>
      </c>
      <c r="E87" s="12">
        <f t="shared" si="7"/>
        <v>-0.7873070588713773</v>
      </c>
      <c r="F87" s="12">
        <f t="shared" si="8"/>
        <v>0.19815003427802935</v>
      </c>
      <c r="G87" s="12">
        <f t="shared" si="9"/>
        <v>0.7873070588713773</v>
      </c>
      <c r="H87" s="12">
        <f t="shared" si="10"/>
        <v>-0.589157024593348</v>
      </c>
      <c r="I87" s="12">
        <f t="shared" si="11"/>
        <v>0.589157024593348</v>
      </c>
    </row>
    <row r="88" spans="1:9" ht="15">
      <c r="A88" s="1" t="s">
        <v>13</v>
      </c>
      <c r="B88" s="21">
        <v>95.40194420769181</v>
      </c>
      <c r="C88" s="22">
        <v>94.74691672445688</v>
      </c>
      <c r="D88" s="12">
        <f t="shared" si="6"/>
        <v>-4.5980557923081875</v>
      </c>
      <c r="E88" s="12">
        <f t="shared" si="7"/>
        <v>-5.253083275543119</v>
      </c>
      <c r="F88" s="12">
        <f t="shared" si="8"/>
        <v>4.5980557923081875</v>
      </c>
      <c r="G88" s="12">
        <f t="shared" si="9"/>
        <v>5.253083275543119</v>
      </c>
      <c r="H88" s="12">
        <f t="shared" si="10"/>
        <v>-0.6550274832349317</v>
      </c>
      <c r="I88" s="12">
        <f t="shared" si="11"/>
        <v>0.6550274832349317</v>
      </c>
    </row>
    <row r="89" spans="1:9" ht="15">
      <c r="A89" s="1" t="s">
        <v>14</v>
      </c>
      <c r="B89" s="21">
        <v>95.87953602446734</v>
      </c>
      <c r="C89" s="22">
        <v>95.92480168033417</v>
      </c>
      <c r="D89" s="12">
        <f t="shared" si="6"/>
        <v>-4.120463975532658</v>
      </c>
      <c r="E89" s="12">
        <f t="shared" si="7"/>
        <v>-4.07519831966583</v>
      </c>
      <c r="F89" s="12">
        <f t="shared" si="8"/>
        <v>4.120463975532658</v>
      </c>
      <c r="G89" s="12">
        <f t="shared" si="9"/>
        <v>4.07519831966583</v>
      </c>
      <c r="H89" s="12">
        <f t="shared" si="10"/>
        <v>0.04526565586682807</v>
      </c>
      <c r="I89" s="12">
        <f t="shared" si="11"/>
        <v>0.04526565586682807</v>
      </c>
    </row>
    <row r="90" spans="1:9" ht="15">
      <c r="A90" s="1" t="s">
        <v>15</v>
      </c>
      <c r="B90" s="21">
        <v>91.72159918432347</v>
      </c>
      <c r="C90" s="22">
        <v>91.23048718803072</v>
      </c>
      <c r="D90" s="12">
        <f t="shared" si="6"/>
        <v>-8.278400815676534</v>
      </c>
      <c r="E90" s="12">
        <f t="shared" si="7"/>
        <v>-8.769512811969278</v>
      </c>
      <c r="F90" s="12">
        <f t="shared" si="8"/>
        <v>8.278400815676534</v>
      </c>
      <c r="G90" s="12">
        <f t="shared" si="9"/>
        <v>8.769512811969278</v>
      </c>
      <c r="H90" s="12">
        <f t="shared" si="10"/>
        <v>-0.4911119962927444</v>
      </c>
      <c r="I90" s="12">
        <f t="shared" si="11"/>
        <v>0.4911119962927444</v>
      </c>
    </row>
    <row r="91" spans="1:9" ht="15">
      <c r="A91" s="1" t="s">
        <v>16</v>
      </c>
      <c r="B91" s="21">
        <v>93.12666792089797</v>
      </c>
      <c r="C91" s="22">
        <v>93.12023449537287</v>
      </c>
      <c r="D91" s="12">
        <f t="shared" si="6"/>
        <v>-6.873332079102028</v>
      </c>
      <c r="E91" s="12">
        <f t="shared" si="7"/>
        <v>-6.87976550462713</v>
      </c>
      <c r="F91" s="12">
        <f t="shared" si="8"/>
        <v>6.873332079102028</v>
      </c>
      <c r="G91" s="12">
        <f t="shared" si="9"/>
        <v>6.87976550462713</v>
      </c>
      <c r="H91" s="12">
        <f t="shared" si="10"/>
        <v>-0.006433425525102621</v>
      </c>
      <c r="I91" s="12">
        <f t="shared" si="11"/>
        <v>0.006433425525102621</v>
      </c>
    </row>
    <row r="92" spans="1:9" ht="15">
      <c r="A92" s="2" t="s">
        <v>17</v>
      </c>
      <c r="B92" s="21">
        <v>96.23568605201002</v>
      </c>
      <c r="C92" s="22">
        <v>96.89447903642287</v>
      </c>
      <c r="D92" s="12">
        <f t="shared" si="6"/>
        <v>-3.764313947989976</v>
      </c>
      <c r="E92" s="12">
        <f t="shared" si="7"/>
        <v>-3.105520963577135</v>
      </c>
      <c r="F92" s="12">
        <f t="shared" si="8"/>
        <v>3.764313947989976</v>
      </c>
      <c r="G92" s="12">
        <f t="shared" si="9"/>
        <v>3.105520963577135</v>
      </c>
      <c r="H92" s="12">
        <f t="shared" si="10"/>
        <v>0.6587929844128411</v>
      </c>
      <c r="I92" s="12">
        <f t="shared" si="11"/>
        <v>0.6587929844128411</v>
      </c>
    </row>
    <row r="93" spans="1:9" ht="15">
      <c r="A93" s="1" t="s">
        <v>18</v>
      </c>
      <c r="B93" s="21">
        <v>97.39045736874212</v>
      </c>
      <c r="C93" s="22">
        <v>97.46309036193804</v>
      </c>
      <c r="D93" s="12">
        <f t="shared" si="6"/>
        <v>-2.609542631257881</v>
      </c>
      <c r="E93" s="12">
        <f t="shared" si="7"/>
        <v>-2.5369096380619567</v>
      </c>
      <c r="F93" s="12">
        <f t="shared" si="8"/>
        <v>2.609542631257881</v>
      </c>
      <c r="G93" s="12">
        <f t="shared" si="9"/>
        <v>2.5369096380619567</v>
      </c>
      <c r="H93" s="12">
        <f t="shared" si="10"/>
        <v>0.0726329931959242</v>
      </c>
      <c r="I93" s="12">
        <f t="shared" si="11"/>
        <v>0.0726329931959242</v>
      </c>
    </row>
    <row r="94" spans="1:9" ht="15">
      <c r="A94" s="1" t="s">
        <v>19</v>
      </c>
      <c r="B94" s="21">
        <v>94.74106629266365</v>
      </c>
      <c r="C94" s="22">
        <v>94.6748074651882</v>
      </c>
      <c r="D94" s="12">
        <f t="shared" si="6"/>
        <v>-5.258933707336354</v>
      </c>
      <c r="E94" s="12">
        <f t="shared" si="7"/>
        <v>-5.325192534811805</v>
      </c>
      <c r="F94" s="12">
        <f t="shared" si="8"/>
        <v>5.258933707336354</v>
      </c>
      <c r="G94" s="12">
        <f t="shared" si="9"/>
        <v>5.325192534811805</v>
      </c>
      <c r="H94" s="12">
        <f t="shared" si="10"/>
        <v>-0.0662588274754512</v>
      </c>
      <c r="I94" s="12">
        <f t="shared" si="11"/>
        <v>0.0662588274754512</v>
      </c>
    </row>
    <row r="95" spans="1:9" ht="15">
      <c r="A95" s="1" t="s">
        <v>20</v>
      </c>
      <c r="B95" s="21">
        <v>92.72576321152798</v>
      </c>
      <c r="C95" s="22">
        <v>92.72701612952945</v>
      </c>
      <c r="D95" s="12">
        <f t="shared" si="6"/>
        <v>-7.274236788472024</v>
      </c>
      <c r="E95" s="12">
        <f t="shared" si="7"/>
        <v>-7.272983870470554</v>
      </c>
      <c r="F95" s="12">
        <f t="shared" si="8"/>
        <v>7.274236788472024</v>
      </c>
      <c r="G95" s="12">
        <f t="shared" si="9"/>
        <v>7.272983870470554</v>
      </c>
      <c r="H95" s="12">
        <f t="shared" si="10"/>
        <v>0.0012529180014695385</v>
      </c>
      <c r="I95" s="12">
        <f t="shared" si="11"/>
        <v>0.0012529180014695385</v>
      </c>
    </row>
    <row r="96" spans="1:9" ht="15">
      <c r="A96" s="1" t="s">
        <v>21</v>
      </c>
      <c r="B96" s="21">
        <v>96.76557400653779</v>
      </c>
      <c r="C96" s="22">
        <v>96.76044543865012</v>
      </c>
      <c r="D96" s="12">
        <f t="shared" si="6"/>
        <v>-3.23442599346221</v>
      </c>
      <c r="E96" s="12">
        <f t="shared" si="7"/>
        <v>-3.239554561349877</v>
      </c>
      <c r="F96" s="12">
        <f t="shared" si="8"/>
        <v>3.23442599346221</v>
      </c>
      <c r="G96" s="12">
        <f t="shared" si="9"/>
        <v>3.239554561349877</v>
      </c>
      <c r="H96" s="12">
        <f t="shared" si="10"/>
        <v>-0.005128567887666691</v>
      </c>
      <c r="I96" s="12">
        <f t="shared" si="11"/>
        <v>0.005128567887666691</v>
      </c>
    </row>
    <row r="97" spans="1:9" ht="15">
      <c r="A97" s="1" t="s">
        <v>22</v>
      </c>
      <c r="B97" s="21">
        <v>94.21909305366569</v>
      </c>
      <c r="C97" s="22">
        <v>94.4938849926164</v>
      </c>
      <c r="D97" s="12">
        <f t="shared" si="6"/>
        <v>-5.780906946334312</v>
      </c>
      <c r="E97" s="12">
        <f t="shared" si="7"/>
        <v>-5.506115007383599</v>
      </c>
      <c r="F97" s="12">
        <f t="shared" si="8"/>
        <v>5.780906946334312</v>
      </c>
      <c r="G97" s="12">
        <f t="shared" si="9"/>
        <v>5.506115007383599</v>
      </c>
      <c r="H97" s="12">
        <f t="shared" si="10"/>
        <v>0.2747919389507132</v>
      </c>
      <c r="I97" s="12">
        <f t="shared" si="11"/>
        <v>0.2747919389507132</v>
      </c>
    </row>
    <row r="98" spans="1:9" ht="15.75" thickBot="1">
      <c r="A98" s="3" t="s">
        <v>23</v>
      </c>
      <c r="B98" s="21">
        <v>86.29615670700029</v>
      </c>
      <c r="C98" s="22">
        <v>86.29615670700029</v>
      </c>
      <c r="D98" s="12">
        <f t="shared" si="6"/>
        <v>-13.703843292999707</v>
      </c>
      <c r="E98" s="12">
        <f t="shared" si="7"/>
        <v>-13.703843292999707</v>
      </c>
      <c r="F98" s="12">
        <f t="shared" si="8"/>
        <v>13.703843292999707</v>
      </c>
      <c r="G98" s="12">
        <f t="shared" si="9"/>
        <v>13.703843292999707</v>
      </c>
      <c r="H98" s="12">
        <f t="shared" si="10"/>
        <v>0</v>
      </c>
      <c r="I98" s="12">
        <f t="shared" si="11"/>
        <v>0</v>
      </c>
    </row>
    <row r="99" spans="1:10" ht="15">
      <c r="A99" s="1"/>
      <c r="D99" s="5">
        <f>AVERAGE(D3:D98)</f>
        <v>2.6514191984420576</v>
      </c>
      <c r="E99" s="5">
        <f>AVERAGE(E3:E98)</f>
        <v>2.745507470245028</v>
      </c>
      <c r="F99" s="5">
        <f>ABS(D99)</f>
        <v>2.6514191984420576</v>
      </c>
      <c r="G99" s="5">
        <f t="shared" si="3"/>
        <v>2.745507470245028</v>
      </c>
      <c r="H99" s="5">
        <f>AVERAGE(H3:H98)</f>
        <v>0.09408827180297015</v>
      </c>
      <c r="I99" s="5">
        <f>AVERAGE(I3:I98)</f>
        <v>0.3568739244389763</v>
      </c>
      <c r="J99" s="17" t="s">
        <v>0</v>
      </c>
    </row>
    <row r="100" spans="1:10" ht="15">
      <c r="A100" s="15"/>
      <c r="D100" s="5"/>
      <c r="E100" s="5"/>
      <c r="F100" s="5"/>
      <c r="G100" s="5"/>
      <c r="H100" s="17" t="s">
        <v>2</v>
      </c>
      <c r="I100" s="5">
        <f>MAX(I3:I98)</f>
        <v>1.8075136823223943</v>
      </c>
      <c r="J100" s="17" t="s">
        <v>3</v>
      </c>
    </row>
    <row r="101" spans="1:9" ht="15">
      <c r="A101" s="1"/>
      <c r="D101" s="5"/>
      <c r="E101" s="5"/>
      <c r="F101" s="5"/>
      <c r="G101" s="5"/>
      <c r="H101" s="5"/>
      <c r="I101" s="5"/>
    </row>
    <row r="102" spans="1:9" ht="15">
      <c r="A102" s="1"/>
      <c r="D102" s="5"/>
      <c r="E102" s="5"/>
      <c r="F102" s="5"/>
      <c r="G102" s="5"/>
      <c r="H102" s="5"/>
      <c r="I102" s="5"/>
    </row>
    <row r="103" spans="1:9" ht="15">
      <c r="A103" s="1"/>
      <c r="D103" s="5"/>
      <c r="E103" s="5"/>
      <c r="F103" s="5"/>
      <c r="G103" s="5"/>
      <c r="H103" s="5"/>
      <c r="I103" s="5"/>
    </row>
    <row r="104" spans="1:9" ht="15">
      <c r="A104" s="1"/>
      <c r="D104" s="5"/>
      <c r="E104" s="5"/>
      <c r="F104" s="5"/>
      <c r="G104" s="5"/>
      <c r="H104" s="5"/>
      <c r="I104" s="5"/>
    </row>
    <row r="105" spans="1:9" ht="15">
      <c r="A105" s="1"/>
      <c r="D105" s="5"/>
      <c r="E105" s="5"/>
      <c r="F105" s="5"/>
      <c r="G105" s="5"/>
      <c r="H105" s="5"/>
      <c r="I105" s="5"/>
    </row>
    <row r="106" spans="1:9" ht="15">
      <c r="A106" s="1"/>
      <c r="D106" s="5"/>
      <c r="E106" s="5"/>
      <c r="F106" s="5"/>
      <c r="G106" s="5"/>
      <c r="H106" s="5"/>
      <c r="I106" s="5"/>
    </row>
    <row r="107" spans="1:9" ht="15">
      <c r="A107" s="1"/>
      <c r="D107" s="5"/>
      <c r="E107" s="5"/>
      <c r="F107" s="5"/>
      <c r="G107" s="5"/>
      <c r="H107" s="5"/>
      <c r="I107" s="5"/>
    </row>
    <row r="108" spans="1:9" ht="15">
      <c r="A108" s="1"/>
      <c r="D108" s="5"/>
      <c r="E108" s="5"/>
      <c r="F108" s="5"/>
      <c r="G108" s="5"/>
      <c r="H108" s="5"/>
      <c r="I108" s="5"/>
    </row>
    <row r="109" spans="1:9" ht="15">
      <c r="A109" s="1"/>
      <c r="D109" s="5"/>
      <c r="E109" s="5"/>
      <c r="F109" s="5"/>
      <c r="G109" s="5"/>
      <c r="H109" s="5"/>
      <c r="I109" s="5"/>
    </row>
    <row r="110" spans="1:9" ht="15">
      <c r="A110" s="1"/>
      <c r="D110" s="5"/>
      <c r="E110" s="5"/>
      <c r="F110" s="5"/>
      <c r="G110" s="5"/>
      <c r="H110" s="5"/>
      <c r="I110" s="5"/>
    </row>
    <row r="111" spans="1:9" ht="15">
      <c r="A111" s="1"/>
      <c r="D111" s="5"/>
      <c r="E111" s="5"/>
      <c r="F111" s="5"/>
      <c r="G111" s="5"/>
      <c r="H111" s="5"/>
      <c r="I111" s="5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M111"/>
  <sheetViews>
    <sheetView workbookViewId="0" topLeftCell="A1">
      <selection activeCell="E22" sqref="E22"/>
    </sheetView>
  </sheetViews>
  <sheetFormatPr defaultColWidth="9.140625" defaultRowHeight="15"/>
  <cols>
    <col min="1" max="1" width="11.140625" style="0" customWidth="1"/>
    <col min="2" max="2" width="20.140625" style="0" customWidth="1"/>
    <col min="3" max="3" width="18.57421875" style="0" customWidth="1"/>
    <col min="4" max="4" width="15.57421875" style="0" customWidth="1"/>
    <col min="5" max="5" width="17.28125" style="0" customWidth="1"/>
    <col min="6" max="6" width="17.7109375" style="0" customWidth="1"/>
    <col min="7" max="7" width="17.8515625" style="0" customWidth="1"/>
    <col min="10" max="13" width="7.7109375" style="0" customWidth="1"/>
  </cols>
  <sheetData>
    <row r="1" spans="1:9" ht="30" customHeight="1">
      <c r="A1" s="10" t="s">
        <v>31</v>
      </c>
      <c r="B1" s="10"/>
      <c r="C1" s="10"/>
      <c r="D1" s="10"/>
      <c r="E1" s="33"/>
      <c r="F1" s="33"/>
      <c r="G1" s="20"/>
      <c r="H1" s="16"/>
      <c r="I1" s="16"/>
    </row>
    <row r="2" spans="1:7" ht="45" customHeight="1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10</v>
      </c>
      <c r="G2" s="9" t="s">
        <v>11</v>
      </c>
    </row>
    <row r="3" spans="1:11" ht="15">
      <c r="A3" s="1" t="s">
        <v>12</v>
      </c>
      <c r="B3" s="23">
        <v>99.8994654144277</v>
      </c>
      <c r="C3" s="4">
        <v>98.73826107194148</v>
      </c>
      <c r="D3" s="5">
        <f>B3-100</f>
        <v>-0.10053458557230499</v>
      </c>
      <c r="E3" s="5">
        <f>C3-100</f>
        <v>-1.26173892805852</v>
      </c>
      <c r="F3" s="5">
        <f>ABS(D3)</f>
        <v>0.10053458557230499</v>
      </c>
      <c r="G3" s="5">
        <f>ABS(E3)</f>
        <v>1.26173892805852</v>
      </c>
      <c r="H3" s="5">
        <f>+C3-B3</f>
        <v>-1.161204342486215</v>
      </c>
      <c r="I3" s="5">
        <f>ABS(H3)</f>
        <v>1.161204342486215</v>
      </c>
      <c r="K3" s="26"/>
    </row>
    <row r="4" spans="1:13" ht="15">
      <c r="A4" s="1" t="s">
        <v>13</v>
      </c>
      <c r="B4" s="23">
        <v>99.21305476594142</v>
      </c>
      <c r="C4" s="4">
        <v>98.40327410525195</v>
      </c>
      <c r="D4" s="5">
        <f aca="true" t="shared" si="0" ref="D4:E50">B4-100</f>
        <v>-0.7869452340585781</v>
      </c>
      <c r="E4" s="5">
        <f t="shared" si="0"/>
        <v>-1.5967258947480474</v>
      </c>
      <c r="F4" s="5">
        <f aca="true" t="shared" si="1" ref="F4:G99">ABS(D4)</f>
        <v>0.7869452340585781</v>
      </c>
      <c r="G4" s="5">
        <f t="shared" si="1"/>
        <v>1.5967258947480474</v>
      </c>
      <c r="H4" s="5">
        <f aca="true" t="shared" si="2" ref="H4:H50">+C4-B4</f>
        <v>-0.8097806606894693</v>
      </c>
      <c r="I4" s="5">
        <f aca="true" t="shared" si="3" ref="I4:I50">ABS(H4)</f>
        <v>0.8097806606894693</v>
      </c>
      <c r="K4" s="26"/>
      <c r="L4" t="s">
        <v>0</v>
      </c>
      <c r="M4" s="5">
        <f>AVERAGE($I$3:$I$98)</f>
        <v>0.7100721979961132</v>
      </c>
    </row>
    <row r="5" spans="1:13" ht="15">
      <c r="A5" s="1" t="s">
        <v>14</v>
      </c>
      <c r="B5" s="23">
        <v>98.86457829118615</v>
      </c>
      <c r="C5" s="4">
        <v>98.48203999579957</v>
      </c>
      <c r="D5" s="5">
        <f t="shared" si="0"/>
        <v>-1.1354217088138512</v>
      </c>
      <c r="E5" s="5">
        <f t="shared" si="0"/>
        <v>-1.5179600042004324</v>
      </c>
      <c r="F5" s="5">
        <f t="shared" si="1"/>
        <v>1.1354217088138512</v>
      </c>
      <c r="G5" s="5">
        <f t="shared" si="1"/>
        <v>1.5179600042004324</v>
      </c>
      <c r="H5" s="5">
        <f t="shared" si="2"/>
        <v>-0.38253829538658124</v>
      </c>
      <c r="I5" s="5">
        <f t="shared" si="3"/>
        <v>0.38253829538658124</v>
      </c>
      <c r="K5" s="26"/>
      <c r="L5" t="s">
        <v>1</v>
      </c>
      <c r="M5" s="5">
        <f>SUM(I3:I98)/SUM(G3:G98)</f>
        <v>0.285753916157263</v>
      </c>
    </row>
    <row r="6" spans="1:13" ht="15">
      <c r="A6" s="1" t="s">
        <v>15</v>
      </c>
      <c r="B6" s="23">
        <v>105.44695491120572</v>
      </c>
      <c r="C6" s="4">
        <v>105.61986079943841</v>
      </c>
      <c r="D6" s="5">
        <f t="shared" si="0"/>
        <v>5.446954911205722</v>
      </c>
      <c r="E6" s="5">
        <f t="shared" si="0"/>
        <v>5.619860799438413</v>
      </c>
      <c r="F6" s="5">
        <f t="shared" si="1"/>
        <v>5.446954911205722</v>
      </c>
      <c r="G6" s="5">
        <f t="shared" si="1"/>
        <v>5.619860799438413</v>
      </c>
      <c r="H6" s="5">
        <f t="shared" si="2"/>
        <v>0.17290588823269104</v>
      </c>
      <c r="I6" s="5">
        <f t="shared" si="3"/>
        <v>0.17290588823269104</v>
      </c>
      <c r="K6" s="26"/>
      <c r="L6" t="s">
        <v>2</v>
      </c>
      <c r="M6" s="5">
        <f>AVERAGE($H$3:$H$98)</f>
        <v>-0.016207004584220197</v>
      </c>
    </row>
    <row r="7" spans="1:13" ht="15">
      <c r="A7" s="1" t="s">
        <v>16</v>
      </c>
      <c r="B7" s="23">
        <v>99.29727390628047</v>
      </c>
      <c r="C7" s="4">
        <v>99.29137612326534</v>
      </c>
      <c r="D7" s="5">
        <f t="shared" si="0"/>
        <v>-0.7027260937195337</v>
      </c>
      <c r="E7" s="5">
        <f t="shared" si="0"/>
        <v>-0.7086238767346629</v>
      </c>
      <c r="F7" s="5">
        <f t="shared" si="1"/>
        <v>0.7027260937195337</v>
      </c>
      <c r="G7" s="5">
        <f t="shared" si="1"/>
        <v>0.7086238767346629</v>
      </c>
      <c r="H7" s="5">
        <f t="shared" si="2"/>
        <v>-0.005897783015129221</v>
      </c>
      <c r="I7" s="5">
        <f t="shared" si="3"/>
        <v>0.005897783015129221</v>
      </c>
      <c r="K7" s="26"/>
      <c r="L7" t="s">
        <v>3</v>
      </c>
      <c r="M7" s="5">
        <f>MAX(I3:I98)</f>
        <v>2.3553477168157713</v>
      </c>
    </row>
    <row r="8" spans="1:11" ht="15">
      <c r="A8" s="2" t="s">
        <v>17</v>
      </c>
      <c r="B8" s="23">
        <v>97.64032964280088</v>
      </c>
      <c r="C8" s="4">
        <v>98.72242645858297</v>
      </c>
      <c r="D8" s="5">
        <f t="shared" si="0"/>
        <v>-2.3596703571991213</v>
      </c>
      <c r="E8" s="5">
        <f t="shared" si="0"/>
        <v>-1.277573541417027</v>
      </c>
      <c r="F8" s="5">
        <f t="shared" si="1"/>
        <v>2.3596703571991213</v>
      </c>
      <c r="G8" s="5">
        <f t="shared" si="1"/>
        <v>1.277573541417027</v>
      </c>
      <c r="H8" s="5">
        <f t="shared" si="2"/>
        <v>1.0820968157820943</v>
      </c>
      <c r="I8" s="5">
        <f t="shared" si="3"/>
        <v>1.0820968157820943</v>
      </c>
      <c r="K8" s="26"/>
    </row>
    <row r="9" spans="1:11" ht="15">
      <c r="A9" s="1" t="s">
        <v>18</v>
      </c>
      <c r="B9" s="23">
        <v>99.61920372398592</v>
      </c>
      <c r="C9" s="4">
        <v>101.45360562505985</v>
      </c>
      <c r="D9" s="5">
        <f t="shared" si="0"/>
        <v>-0.38079627601408106</v>
      </c>
      <c r="E9" s="5">
        <f t="shared" si="0"/>
        <v>1.4536056250598506</v>
      </c>
      <c r="F9" s="5">
        <f t="shared" si="1"/>
        <v>0.38079627601408106</v>
      </c>
      <c r="G9" s="5">
        <f t="shared" si="1"/>
        <v>1.4536056250598506</v>
      </c>
      <c r="H9" s="5">
        <f t="shared" si="2"/>
        <v>1.8344019010739316</v>
      </c>
      <c r="I9" s="5">
        <f t="shared" si="3"/>
        <v>1.8344019010739316</v>
      </c>
      <c r="K9" s="26"/>
    </row>
    <row r="10" spans="1:11" ht="15">
      <c r="A10" s="1" t="s">
        <v>19</v>
      </c>
      <c r="B10" s="23">
        <v>101.5662479676158</v>
      </c>
      <c r="C10" s="4">
        <v>99.77162913102767</v>
      </c>
      <c r="D10" s="5">
        <f t="shared" si="0"/>
        <v>1.5662479676157943</v>
      </c>
      <c r="E10" s="5">
        <f t="shared" si="0"/>
        <v>-0.22837086897233405</v>
      </c>
      <c r="F10" s="5">
        <f t="shared" si="1"/>
        <v>1.5662479676157943</v>
      </c>
      <c r="G10" s="5">
        <f t="shared" si="1"/>
        <v>0.22837086897233405</v>
      </c>
      <c r="H10" s="5">
        <f t="shared" si="2"/>
        <v>-1.7946188365881284</v>
      </c>
      <c r="I10" s="5">
        <f t="shared" si="3"/>
        <v>1.7946188365881284</v>
      </c>
      <c r="K10" s="26"/>
    </row>
    <row r="11" spans="1:11" ht="15">
      <c r="A11" s="1" t="s">
        <v>20</v>
      </c>
      <c r="B11" s="23">
        <v>96.98256974562855</v>
      </c>
      <c r="C11" s="4">
        <v>97.84952214624518</v>
      </c>
      <c r="D11" s="5">
        <f t="shared" si="0"/>
        <v>-3.0174302543714475</v>
      </c>
      <c r="E11" s="5">
        <f t="shared" si="0"/>
        <v>-2.150477853754822</v>
      </c>
      <c r="F11" s="5">
        <f t="shared" si="1"/>
        <v>3.0174302543714475</v>
      </c>
      <c r="G11" s="5">
        <f t="shared" si="1"/>
        <v>2.150477853754822</v>
      </c>
      <c r="H11" s="5">
        <f t="shared" si="2"/>
        <v>0.8669524006166256</v>
      </c>
      <c r="I11" s="5">
        <f t="shared" si="3"/>
        <v>0.8669524006166256</v>
      </c>
      <c r="K11" s="26"/>
    </row>
    <row r="12" spans="1:11" ht="15">
      <c r="A12" s="1" t="s">
        <v>21</v>
      </c>
      <c r="B12" s="23">
        <v>101.98451195786751</v>
      </c>
      <c r="C12" s="4">
        <v>100.85415113488145</v>
      </c>
      <c r="D12" s="5">
        <f t="shared" si="0"/>
        <v>1.984511957867511</v>
      </c>
      <c r="E12" s="5">
        <f t="shared" si="0"/>
        <v>0.8541511348814481</v>
      </c>
      <c r="F12" s="5">
        <f t="shared" si="1"/>
        <v>1.984511957867511</v>
      </c>
      <c r="G12" s="5">
        <f t="shared" si="1"/>
        <v>0.8541511348814481</v>
      </c>
      <c r="H12" s="5">
        <f t="shared" si="2"/>
        <v>-1.1303608229860629</v>
      </c>
      <c r="I12" s="5">
        <f t="shared" si="3"/>
        <v>1.1303608229860629</v>
      </c>
      <c r="K12" s="26"/>
    </row>
    <row r="13" spans="1:11" ht="15">
      <c r="A13" s="1" t="s">
        <v>22</v>
      </c>
      <c r="B13" s="23">
        <v>100.86513827695734</v>
      </c>
      <c r="C13" s="4">
        <v>102.3871687035517</v>
      </c>
      <c r="D13" s="5">
        <f t="shared" si="0"/>
        <v>0.8651382769573388</v>
      </c>
      <c r="E13" s="5">
        <f t="shared" si="0"/>
        <v>2.387168703551694</v>
      </c>
      <c r="F13" s="5">
        <f t="shared" si="1"/>
        <v>0.8651382769573388</v>
      </c>
      <c r="G13" s="5">
        <f t="shared" si="1"/>
        <v>2.387168703551694</v>
      </c>
      <c r="H13" s="5">
        <f t="shared" si="2"/>
        <v>1.5220304265943554</v>
      </c>
      <c r="I13" s="5">
        <f t="shared" si="3"/>
        <v>1.5220304265943554</v>
      </c>
      <c r="K13" s="26"/>
    </row>
    <row r="14" spans="1:11" ht="15.75" thickBot="1">
      <c r="A14" s="3" t="s">
        <v>23</v>
      </c>
      <c r="B14" s="24">
        <v>100.46134122533768</v>
      </c>
      <c r="C14" s="7">
        <v>99.91880323226844</v>
      </c>
      <c r="D14" s="6">
        <f t="shared" si="0"/>
        <v>0.4613412253376765</v>
      </c>
      <c r="E14" s="6">
        <f t="shared" si="0"/>
        <v>-0.08119676773155504</v>
      </c>
      <c r="F14" s="6">
        <f t="shared" si="1"/>
        <v>0.4613412253376765</v>
      </c>
      <c r="G14" s="6">
        <f t="shared" si="1"/>
        <v>0.08119676773155504</v>
      </c>
      <c r="H14" s="6">
        <f t="shared" si="2"/>
        <v>-0.5425379930692316</v>
      </c>
      <c r="I14" s="6">
        <f t="shared" si="3"/>
        <v>0.5425379930692316</v>
      </c>
      <c r="K14" s="26"/>
    </row>
    <row r="15" spans="1:11" ht="15">
      <c r="A15" s="1" t="s">
        <v>24</v>
      </c>
      <c r="B15" s="23">
        <v>99.91463486462074</v>
      </c>
      <c r="C15" s="4">
        <v>99.4258799388312</v>
      </c>
      <c r="D15" s="5">
        <f t="shared" si="0"/>
        <v>-0.08536513537926282</v>
      </c>
      <c r="E15" s="5">
        <f t="shared" si="0"/>
        <v>-0.5741200611687987</v>
      </c>
      <c r="F15" s="5">
        <f t="shared" si="1"/>
        <v>0.08536513537926282</v>
      </c>
      <c r="G15" s="5">
        <f t="shared" si="1"/>
        <v>0.5741200611687987</v>
      </c>
      <c r="H15" s="5">
        <f t="shared" si="2"/>
        <v>-0.48875492578953583</v>
      </c>
      <c r="I15" s="5">
        <f t="shared" si="3"/>
        <v>0.48875492578953583</v>
      </c>
      <c r="K15" s="26"/>
    </row>
    <row r="16" spans="1:11" ht="15">
      <c r="A16" s="1" t="s">
        <v>13</v>
      </c>
      <c r="B16" s="23">
        <v>103.38312991151139</v>
      </c>
      <c r="C16" s="4">
        <v>102.47263249161782</v>
      </c>
      <c r="D16" s="5">
        <f t="shared" si="0"/>
        <v>3.3831299115113893</v>
      </c>
      <c r="E16" s="5">
        <f t="shared" si="0"/>
        <v>2.4726324916178157</v>
      </c>
      <c r="F16" s="5">
        <f t="shared" si="1"/>
        <v>3.3831299115113893</v>
      </c>
      <c r="G16" s="5">
        <f t="shared" si="1"/>
        <v>2.4726324916178157</v>
      </c>
      <c r="H16" s="5">
        <f t="shared" si="2"/>
        <v>-0.9104974198935736</v>
      </c>
      <c r="I16" s="5">
        <f t="shared" si="3"/>
        <v>0.9104974198935736</v>
      </c>
      <c r="K16" s="26"/>
    </row>
    <row r="17" spans="1:11" ht="15">
      <c r="A17" s="1" t="s">
        <v>14</v>
      </c>
      <c r="B17" s="23">
        <v>100.36017471687717</v>
      </c>
      <c r="C17" s="4">
        <v>100.62649581099316</v>
      </c>
      <c r="D17" s="5">
        <f t="shared" si="0"/>
        <v>0.36017471687716807</v>
      </c>
      <c r="E17" s="5">
        <f t="shared" si="0"/>
        <v>0.6264958109931626</v>
      </c>
      <c r="F17" s="5">
        <f t="shared" si="1"/>
        <v>0.36017471687716807</v>
      </c>
      <c r="G17" s="5">
        <f t="shared" si="1"/>
        <v>0.6264958109931626</v>
      </c>
      <c r="H17" s="5">
        <f t="shared" si="2"/>
        <v>0.2663210941159946</v>
      </c>
      <c r="I17" s="5">
        <f t="shared" si="3"/>
        <v>0.2663210941159946</v>
      </c>
      <c r="K17" s="26"/>
    </row>
    <row r="18" spans="1:11" ht="15">
      <c r="A18" s="1" t="s">
        <v>15</v>
      </c>
      <c r="B18" s="23">
        <v>99.22968050322234</v>
      </c>
      <c r="C18" s="4">
        <v>100.72149889290958</v>
      </c>
      <c r="D18" s="5">
        <f t="shared" si="0"/>
        <v>-0.7703194967776597</v>
      </c>
      <c r="E18" s="5">
        <f t="shared" si="0"/>
        <v>0.7214988929095796</v>
      </c>
      <c r="F18" s="5">
        <f t="shared" si="1"/>
        <v>0.7703194967776597</v>
      </c>
      <c r="G18" s="5">
        <f t="shared" si="1"/>
        <v>0.7214988929095796</v>
      </c>
      <c r="H18" s="5">
        <f t="shared" si="2"/>
        <v>1.4918183896872392</v>
      </c>
      <c r="I18" s="5">
        <f t="shared" si="3"/>
        <v>1.4918183896872392</v>
      </c>
      <c r="K18" s="26"/>
    </row>
    <row r="19" spans="1:11" ht="15">
      <c r="A19" s="1" t="s">
        <v>16</v>
      </c>
      <c r="B19" s="23">
        <v>102.28109038674356</v>
      </c>
      <c r="C19" s="4">
        <v>101.47842320040922</v>
      </c>
      <c r="D19" s="5">
        <f t="shared" si="0"/>
        <v>2.281090386743557</v>
      </c>
      <c r="E19" s="5">
        <f t="shared" si="0"/>
        <v>1.4784232004092246</v>
      </c>
      <c r="F19" s="5">
        <f t="shared" si="1"/>
        <v>2.281090386743557</v>
      </c>
      <c r="G19" s="5">
        <f t="shared" si="1"/>
        <v>1.4784232004092246</v>
      </c>
      <c r="H19" s="5">
        <f t="shared" si="2"/>
        <v>-0.8026671863343324</v>
      </c>
      <c r="I19" s="5">
        <f t="shared" si="3"/>
        <v>0.8026671863343324</v>
      </c>
      <c r="K19" s="26"/>
    </row>
    <row r="20" spans="1:11" ht="15">
      <c r="A20" s="2" t="s">
        <v>17</v>
      </c>
      <c r="B20" s="23">
        <v>98.76964393166102</v>
      </c>
      <c r="C20" s="4">
        <v>99.07450514374872</v>
      </c>
      <c r="D20" s="5">
        <f t="shared" si="0"/>
        <v>-1.2303560683389776</v>
      </c>
      <c r="E20" s="5">
        <f t="shared" si="0"/>
        <v>-0.9254948562512766</v>
      </c>
      <c r="F20" s="5">
        <f t="shared" si="1"/>
        <v>1.2303560683389776</v>
      </c>
      <c r="G20" s="5">
        <f t="shared" si="1"/>
        <v>0.9254948562512766</v>
      </c>
      <c r="H20" s="5">
        <f t="shared" si="2"/>
        <v>0.304861212087701</v>
      </c>
      <c r="I20" s="5">
        <f t="shared" si="3"/>
        <v>0.304861212087701</v>
      </c>
      <c r="K20" s="26"/>
    </row>
    <row r="21" spans="1:11" ht="15">
      <c r="A21" s="1" t="s">
        <v>18</v>
      </c>
      <c r="B21" s="23">
        <v>95.8325533813556</v>
      </c>
      <c r="C21" s="4">
        <v>96.85608065945996</v>
      </c>
      <c r="D21" s="5">
        <f t="shared" si="0"/>
        <v>-4.167446618644405</v>
      </c>
      <c r="E21" s="5">
        <f t="shared" si="0"/>
        <v>-3.1439193405400374</v>
      </c>
      <c r="F21" s="5">
        <f t="shared" si="1"/>
        <v>4.167446618644405</v>
      </c>
      <c r="G21" s="5">
        <f t="shared" si="1"/>
        <v>3.1439193405400374</v>
      </c>
      <c r="H21" s="5">
        <f t="shared" si="2"/>
        <v>1.0235272781043676</v>
      </c>
      <c r="I21" s="5">
        <f t="shared" si="3"/>
        <v>1.0235272781043676</v>
      </c>
      <c r="K21" s="26"/>
    </row>
    <row r="22" spans="1:11" ht="15">
      <c r="A22" s="1" t="s">
        <v>19</v>
      </c>
      <c r="B22" s="23">
        <v>105.47881496483534</v>
      </c>
      <c r="C22" s="4">
        <v>103.79607262605582</v>
      </c>
      <c r="D22" s="5">
        <f t="shared" si="0"/>
        <v>5.478814964835337</v>
      </c>
      <c r="E22" s="5">
        <f t="shared" si="0"/>
        <v>3.7960726260558175</v>
      </c>
      <c r="F22" s="5">
        <f t="shared" si="1"/>
        <v>5.478814964835337</v>
      </c>
      <c r="G22" s="5">
        <f t="shared" si="1"/>
        <v>3.7960726260558175</v>
      </c>
      <c r="H22" s="5">
        <f t="shared" si="2"/>
        <v>-1.6827423387795193</v>
      </c>
      <c r="I22" s="5">
        <f t="shared" si="3"/>
        <v>1.6827423387795193</v>
      </c>
      <c r="K22" s="26"/>
    </row>
    <row r="23" spans="1:11" ht="15">
      <c r="A23" s="1" t="s">
        <v>20</v>
      </c>
      <c r="B23" s="23">
        <v>99.26491796568394</v>
      </c>
      <c r="C23" s="4">
        <v>99.4856033645311</v>
      </c>
      <c r="D23" s="5">
        <f t="shared" si="0"/>
        <v>-0.7350820343160649</v>
      </c>
      <c r="E23" s="5">
        <f t="shared" si="0"/>
        <v>-0.5143966354688985</v>
      </c>
      <c r="F23" s="5">
        <f t="shared" si="1"/>
        <v>0.7350820343160649</v>
      </c>
      <c r="G23" s="5">
        <f t="shared" si="1"/>
        <v>0.5143966354688985</v>
      </c>
      <c r="H23" s="5">
        <f t="shared" si="2"/>
        <v>0.22068539884716643</v>
      </c>
      <c r="I23" s="5">
        <f t="shared" si="3"/>
        <v>0.22068539884716643</v>
      </c>
      <c r="K23" s="26"/>
    </row>
    <row r="24" spans="1:11" ht="15">
      <c r="A24" s="1" t="s">
        <v>21</v>
      </c>
      <c r="B24" s="23">
        <v>101.17907036177849</v>
      </c>
      <c r="C24" s="4">
        <v>101.41068125966069</v>
      </c>
      <c r="D24" s="5">
        <f t="shared" si="0"/>
        <v>1.1790703617784857</v>
      </c>
      <c r="E24" s="5">
        <f t="shared" si="0"/>
        <v>1.4106812596606915</v>
      </c>
      <c r="F24" s="5">
        <f t="shared" si="1"/>
        <v>1.1790703617784857</v>
      </c>
      <c r="G24" s="5">
        <f t="shared" si="1"/>
        <v>1.4106812596606915</v>
      </c>
      <c r="H24" s="5">
        <f t="shared" si="2"/>
        <v>0.2316108978822058</v>
      </c>
      <c r="I24" s="5">
        <f t="shared" si="3"/>
        <v>0.2316108978822058</v>
      </c>
      <c r="K24" s="26"/>
    </row>
    <row r="25" spans="1:11" ht="15">
      <c r="A25" s="1" t="s">
        <v>22</v>
      </c>
      <c r="B25" s="23">
        <v>97.85368931844542</v>
      </c>
      <c r="C25" s="4">
        <v>98.64914365376886</v>
      </c>
      <c r="D25" s="5">
        <f t="shared" si="0"/>
        <v>-2.1463106815545814</v>
      </c>
      <c r="E25" s="5">
        <f t="shared" si="0"/>
        <v>-1.35085634623114</v>
      </c>
      <c r="F25" s="5">
        <f t="shared" si="1"/>
        <v>2.1463106815545814</v>
      </c>
      <c r="G25" s="5">
        <f t="shared" si="1"/>
        <v>1.35085634623114</v>
      </c>
      <c r="H25" s="5">
        <f t="shared" si="2"/>
        <v>0.7954543353234413</v>
      </c>
      <c r="I25" s="5">
        <f t="shared" si="3"/>
        <v>0.7954543353234413</v>
      </c>
      <c r="K25" s="26"/>
    </row>
    <row r="26" spans="1:11" ht="15.75" thickBot="1">
      <c r="A26" s="3" t="s">
        <v>23</v>
      </c>
      <c r="B26" s="24">
        <v>101.23033623285444</v>
      </c>
      <c r="C26" s="7">
        <v>101.72974438125613</v>
      </c>
      <c r="D26" s="6">
        <f t="shared" si="0"/>
        <v>1.230336232854441</v>
      </c>
      <c r="E26" s="6">
        <f t="shared" si="0"/>
        <v>1.7297443812561255</v>
      </c>
      <c r="F26" s="6">
        <f t="shared" si="1"/>
        <v>1.230336232854441</v>
      </c>
      <c r="G26" s="6">
        <f t="shared" si="1"/>
        <v>1.7297443812561255</v>
      </c>
      <c r="H26" s="6">
        <f t="shared" si="2"/>
        <v>0.49940814840168457</v>
      </c>
      <c r="I26" s="6">
        <f t="shared" si="3"/>
        <v>0.49940814840168457</v>
      </c>
      <c r="K26" s="26"/>
    </row>
    <row r="27" spans="1:11" ht="15">
      <c r="A27" s="1" t="s">
        <v>25</v>
      </c>
      <c r="B27" s="23">
        <v>101.50682073445117</v>
      </c>
      <c r="C27" s="4">
        <v>100.69334459185322</v>
      </c>
      <c r="D27" s="5">
        <f t="shared" si="0"/>
        <v>1.5068207344511677</v>
      </c>
      <c r="E27" s="5">
        <f t="shared" si="0"/>
        <v>0.6933445918532186</v>
      </c>
      <c r="F27" s="5">
        <f t="shared" si="1"/>
        <v>1.5068207344511677</v>
      </c>
      <c r="G27" s="5">
        <f t="shared" si="1"/>
        <v>0.6933445918532186</v>
      </c>
      <c r="H27" s="5">
        <f t="shared" si="2"/>
        <v>-0.8134761425979491</v>
      </c>
      <c r="I27" s="5">
        <f t="shared" si="3"/>
        <v>0.8134761425979491</v>
      </c>
      <c r="K27" s="26"/>
    </row>
    <row r="28" spans="1:11" ht="15">
      <c r="A28" s="1" t="s">
        <v>13</v>
      </c>
      <c r="B28" s="23">
        <v>100.45494517503172</v>
      </c>
      <c r="C28" s="4">
        <v>99.2069135864416</v>
      </c>
      <c r="D28" s="5">
        <f t="shared" si="0"/>
        <v>0.4549451750317246</v>
      </c>
      <c r="E28" s="5">
        <f t="shared" si="0"/>
        <v>-0.7930864135583988</v>
      </c>
      <c r="F28" s="5">
        <f t="shared" si="1"/>
        <v>0.4549451750317246</v>
      </c>
      <c r="G28" s="5">
        <f t="shared" si="1"/>
        <v>0.7930864135583988</v>
      </c>
      <c r="H28" s="5">
        <f t="shared" si="2"/>
        <v>-1.2480315885901234</v>
      </c>
      <c r="I28" s="5">
        <f t="shared" si="3"/>
        <v>1.2480315885901234</v>
      </c>
      <c r="K28" s="26"/>
    </row>
    <row r="29" spans="1:11" ht="15">
      <c r="A29" s="1" t="s">
        <v>14</v>
      </c>
      <c r="B29" s="23">
        <v>99.28981517315471</v>
      </c>
      <c r="C29" s="4">
        <v>99.61607968896641</v>
      </c>
      <c r="D29" s="5">
        <f t="shared" si="0"/>
        <v>-0.7101848268452926</v>
      </c>
      <c r="E29" s="5">
        <f t="shared" si="0"/>
        <v>-0.3839203110335916</v>
      </c>
      <c r="F29" s="5">
        <f t="shared" si="1"/>
        <v>0.7101848268452926</v>
      </c>
      <c r="G29" s="5">
        <f t="shared" si="1"/>
        <v>0.3839203110335916</v>
      </c>
      <c r="H29" s="5">
        <f t="shared" si="2"/>
        <v>0.326264515811701</v>
      </c>
      <c r="I29" s="5">
        <f t="shared" si="3"/>
        <v>0.326264515811701</v>
      </c>
      <c r="K29" s="26"/>
    </row>
    <row r="30" spans="1:11" ht="15">
      <c r="A30" s="1" t="s">
        <v>15</v>
      </c>
      <c r="B30" s="23">
        <v>100.1753889951253</v>
      </c>
      <c r="C30" s="4">
        <v>101.19971399730323</v>
      </c>
      <c r="D30" s="5">
        <f t="shared" si="0"/>
        <v>0.17538899512530293</v>
      </c>
      <c r="E30" s="5">
        <f t="shared" si="0"/>
        <v>1.1997139973032347</v>
      </c>
      <c r="F30" s="5">
        <f t="shared" si="1"/>
        <v>0.17538899512530293</v>
      </c>
      <c r="G30" s="5">
        <f t="shared" si="1"/>
        <v>1.1997139973032347</v>
      </c>
      <c r="H30" s="5">
        <f t="shared" si="2"/>
        <v>1.0243250021779318</v>
      </c>
      <c r="I30" s="5">
        <f t="shared" si="3"/>
        <v>1.0243250021779318</v>
      </c>
      <c r="K30" s="26"/>
    </row>
    <row r="31" spans="1:11" ht="15">
      <c r="A31" s="1" t="s">
        <v>16</v>
      </c>
      <c r="B31" s="23">
        <v>101.88644412316808</v>
      </c>
      <c r="C31" s="4">
        <v>101.6750470979309</v>
      </c>
      <c r="D31" s="5">
        <f t="shared" si="0"/>
        <v>1.8864441231680757</v>
      </c>
      <c r="E31" s="5">
        <f t="shared" si="0"/>
        <v>1.6750470979309</v>
      </c>
      <c r="F31" s="5">
        <f t="shared" si="1"/>
        <v>1.8864441231680757</v>
      </c>
      <c r="G31" s="5">
        <f t="shared" si="1"/>
        <v>1.6750470979309</v>
      </c>
      <c r="H31" s="5">
        <f t="shared" si="2"/>
        <v>-0.21139702523717574</v>
      </c>
      <c r="I31" s="5">
        <f t="shared" si="3"/>
        <v>0.21139702523717574</v>
      </c>
      <c r="K31" s="26"/>
    </row>
    <row r="32" spans="1:11" ht="15">
      <c r="A32" s="2" t="s">
        <v>17</v>
      </c>
      <c r="B32" s="23">
        <v>98.81632628539138</v>
      </c>
      <c r="C32" s="4">
        <v>99.26938495130652</v>
      </c>
      <c r="D32" s="5">
        <f t="shared" si="0"/>
        <v>-1.1836737146086165</v>
      </c>
      <c r="E32" s="5">
        <f t="shared" si="0"/>
        <v>-0.7306150486934797</v>
      </c>
      <c r="F32" s="5">
        <f t="shared" si="1"/>
        <v>1.1836737146086165</v>
      </c>
      <c r="G32" s="5">
        <f t="shared" si="1"/>
        <v>0.7306150486934797</v>
      </c>
      <c r="H32" s="5">
        <f t="shared" si="2"/>
        <v>0.45305866591513677</v>
      </c>
      <c r="I32" s="5">
        <f t="shared" si="3"/>
        <v>0.45305866591513677</v>
      </c>
      <c r="K32" s="26"/>
    </row>
    <row r="33" spans="1:11" ht="15">
      <c r="A33" s="1" t="s">
        <v>18</v>
      </c>
      <c r="B33" s="23">
        <v>98.00633485988351</v>
      </c>
      <c r="C33" s="4">
        <v>97.33821739514931</v>
      </c>
      <c r="D33" s="5">
        <f t="shared" si="0"/>
        <v>-1.9936651401164909</v>
      </c>
      <c r="E33" s="5">
        <f t="shared" si="0"/>
        <v>-2.6617826048506856</v>
      </c>
      <c r="F33" s="5">
        <f t="shared" si="1"/>
        <v>1.9936651401164909</v>
      </c>
      <c r="G33" s="5">
        <f t="shared" si="1"/>
        <v>2.6617826048506856</v>
      </c>
      <c r="H33" s="5">
        <f t="shared" si="2"/>
        <v>-0.6681174647341948</v>
      </c>
      <c r="I33" s="5">
        <f t="shared" si="3"/>
        <v>0.6681174647341948</v>
      </c>
      <c r="K33" s="26"/>
    </row>
    <row r="34" spans="1:11" ht="15">
      <c r="A34" s="1" t="s">
        <v>19</v>
      </c>
      <c r="B34" s="23">
        <v>103.83203295159336</v>
      </c>
      <c r="C34" s="4">
        <v>104.23146645117886</v>
      </c>
      <c r="D34" s="5">
        <f t="shared" si="0"/>
        <v>3.832032951593362</v>
      </c>
      <c r="E34" s="5">
        <f t="shared" si="0"/>
        <v>4.231466451178861</v>
      </c>
      <c r="F34" s="5">
        <f t="shared" si="1"/>
        <v>3.832032951593362</v>
      </c>
      <c r="G34" s="5">
        <f t="shared" si="1"/>
        <v>4.231466451178861</v>
      </c>
      <c r="H34" s="5">
        <f t="shared" si="2"/>
        <v>0.39943349958549845</v>
      </c>
      <c r="I34" s="5">
        <f t="shared" si="3"/>
        <v>0.39943349958549845</v>
      </c>
      <c r="K34" s="26"/>
    </row>
    <row r="35" spans="1:11" ht="15">
      <c r="A35" s="1" t="s">
        <v>20</v>
      </c>
      <c r="B35" s="23">
        <v>97.92049934348807</v>
      </c>
      <c r="C35" s="4">
        <v>97.2526202241283</v>
      </c>
      <c r="D35" s="5">
        <f t="shared" si="0"/>
        <v>-2.079500656511925</v>
      </c>
      <c r="E35" s="5">
        <f t="shared" si="0"/>
        <v>-2.747379775871707</v>
      </c>
      <c r="F35" s="5">
        <f t="shared" si="1"/>
        <v>2.079500656511925</v>
      </c>
      <c r="G35" s="5">
        <f t="shared" si="1"/>
        <v>2.747379775871707</v>
      </c>
      <c r="H35" s="5">
        <f t="shared" si="2"/>
        <v>-0.6678791193597817</v>
      </c>
      <c r="I35" s="5">
        <f t="shared" si="3"/>
        <v>0.6678791193597817</v>
      </c>
      <c r="K35" s="26"/>
    </row>
    <row r="36" spans="1:11" ht="15">
      <c r="A36" s="1" t="s">
        <v>21</v>
      </c>
      <c r="B36" s="23">
        <v>102.04921825482862</v>
      </c>
      <c r="C36" s="4">
        <v>102.33839576503013</v>
      </c>
      <c r="D36" s="5">
        <f t="shared" si="0"/>
        <v>2.0492182548286166</v>
      </c>
      <c r="E36" s="5">
        <f t="shared" si="0"/>
        <v>2.3383957650301284</v>
      </c>
      <c r="F36" s="5">
        <f t="shared" si="1"/>
        <v>2.0492182548286166</v>
      </c>
      <c r="G36" s="5">
        <f t="shared" si="1"/>
        <v>2.3383957650301284</v>
      </c>
      <c r="H36" s="5">
        <f t="shared" si="2"/>
        <v>0.2891775102015117</v>
      </c>
      <c r="I36" s="5">
        <f t="shared" si="3"/>
        <v>0.2891775102015117</v>
      </c>
      <c r="K36" s="26"/>
    </row>
    <row r="37" spans="1:11" ht="15">
      <c r="A37" s="1" t="s">
        <v>22</v>
      </c>
      <c r="B37" s="23">
        <v>98.8829455318721</v>
      </c>
      <c r="C37" s="4">
        <v>99.37749971756536</v>
      </c>
      <c r="D37" s="5">
        <f t="shared" si="0"/>
        <v>-1.117054468127904</v>
      </c>
      <c r="E37" s="5">
        <f t="shared" si="0"/>
        <v>-0.6225002824346433</v>
      </c>
      <c r="F37" s="5">
        <f t="shared" si="1"/>
        <v>1.117054468127904</v>
      </c>
      <c r="G37" s="5">
        <f t="shared" si="1"/>
        <v>0.6225002824346433</v>
      </c>
      <c r="H37" s="5">
        <f t="shared" si="2"/>
        <v>0.4945541856932607</v>
      </c>
      <c r="I37" s="5">
        <f t="shared" si="3"/>
        <v>0.4945541856932607</v>
      </c>
      <c r="K37" s="26"/>
    </row>
    <row r="38" spans="1:12" ht="15.75" thickBot="1">
      <c r="A38" s="3" t="s">
        <v>23</v>
      </c>
      <c r="B38" s="24">
        <v>102.54357479352754</v>
      </c>
      <c r="C38" s="7">
        <v>104.89892251034331</v>
      </c>
      <c r="D38" s="6">
        <f t="shared" si="0"/>
        <v>2.54357479352754</v>
      </c>
      <c r="E38" s="6">
        <f t="shared" si="0"/>
        <v>4.898922510343311</v>
      </c>
      <c r="F38" s="6">
        <f t="shared" si="1"/>
        <v>2.54357479352754</v>
      </c>
      <c r="G38" s="6">
        <f t="shared" si="1"/>
        <v>4.898922510343311</v>
      </c>
      <c r="H38" s="6">
        <f t="shared" si="2"/>
        <v>2.3553477168157713</v>
      </c>
      <c r="I38" s="6">
        <f t="shared" si="3"/>
        <v>2.3553477168157713</v>
      </c>
      <c r="K38" s="26"/>
      <c r="L38" s="16"/>
    </row>
    <row r="39" spans="1:11" ht="15">
      <c r="A39" s="1" t="s">
        <v>26</v>
      </c>
      <c r="B39" s="25">
        <v>100.6227628789384</v>
      </c>
      <c r="C39" s="13">
        <v>98.98373955164432</v>
      </c>
      <c r="D39" s="12">
        <f t="shared" si="0"/>
        <v>0.6227628789384028</v>
      </c>
      <c r="E39" s="12">
        <f t="shared" si="0"/>
        <v>-1.0162604483556805</v>
      </c>
      <c r="F39" s="12">
        <f t="shared" si="1"/>
        <v>0.6227628789384028</v>
      </c>
      <c r="G39" s="12">
        <f t="shared" si="1"/>
        <v>1.0162604483556805</v>
      </c>
      <c r="H39" s="12">
        <f t="shared" si="2"/>
        <v>-1.6390233272940833</v>
      </c>
      <c r="I39" s="12">
        <f t="shared" si="3"/>
        <v>1.6390233272940833</v>
      </c>
      <c r="K39" s="26"/>
    </row>
    <row r="40" spans="1:11" ht="15">
      <c r="A40" s="1" t="s">
        <v>13</v>
      </c>
      <c r="B40" s="25">
        <v>100.98715277964968</v>
      </c>
      <c r="C40" s="13">
        <v>99.6546513501549</v>
      </c>
      <c r="D40" s="12">
        <f t="shared" si="0"/>
        <v>0.9871527796496764</v>
      </c>
      <c r="E40" s="12">
        <f t="shared" si="0"/>
        <v>-0.34534864984510705</v>
      </c>
      <c r="F40" s="12">
        <f t="shared" si="1"/>
        <v>0.9871527796496764</v>
      </c>
      <c r="G40" s="12">
        <f t="shared" si="1"/>
        <v>0.34534864984510705</v>
      </c>
      <c r="H40" s="12">
        <f t="shared" si="2"/>
        <v>-1.3325014294947835</v>
      </c>
      <c r="I40" s="12">
        <f t="shared" si="3"/>
        <v>1.3325014294947835</v>
      </c>
      <c r="K40" s="26"/>
    </row>
    <row r="41" spans="1:11" ht="15">
      <c r="A41" s="1" t="s">
        <v>14</v>
      </c>
      <c r="B41" s="25">
        <v>101.01925592064667</v>
      </c>
      <c r="C41" s="13">
        <v>101.54391407445833</v>
      </c>
      <c r="D41" s="12">
        <f t="shared" si="0"/>
        <v>1.0192559206466711</v>
      </c>
      <c r="E41" s="12">
        <f t="shared" si="0"/>
        <v>1.5439140744583284</v>
      </c>
      <c r="F41" s="12">
        <f t="shared" si="1"/>
        <v>1.0192559206466711</v>
      </c>
      <c r="G41" s="12">
        <f t="shared" si="1"/>
        <v>1.5439140744583284</v>
      </c>
      <c r="H41" s="12">
        <f t="shared" si="2"/>
        <v>0.5246581538116573</v>
      </c>
      <c r="I41" s="12">
        <f t="shared" si="3"/>
        <v>0.5246581538116573</v>
      </c>
      <c r="K41" s="26"/>
    </row>
    <row r="42" spans="1:11" ht="15">
      <c r="A42" s="1" t="s">
        <v>15</v>
      </c>
      <c r="B42" s="25">
        <v>98.89627319449072</v>
      </c>
      <c r="C42" s="13">
        <v>100.04318462069801</v>
      </c>
      <c r="D42" s="12">
        <f t="shared" si="0"/>
        <v>-1.1037268055092824</v>
      </c>
      <c r="E42" s="12">
        <f t="shared" si="0"/>
        <v>0.04318462069801399</v>
      </c>
      <c r="F42" s="12">
        <f t="shared" si="1"/>
        <v>1.1037268055092824</v>
      </c>
      <c r="G42" s="12">
        <f t="shared" si="1"/>
        <v>0.04318462069801399</v>
      </c>
      <c r="H42" s="12">
        <f t="shared" si="2"/>
        <v>1.1469114262072964</v>
      </c>
      <c r="I42" s="12">
        <f t="shared" si="3"/>
        <v>1.1469114262072964</v>
      </c>
      <c r="K42" s="26"/>
    </row>
    <row r="43" spans="1:11" ht="15">
      <c r="A43" s="1" t="s">
        <v>16</v>
      </c>
      <c r="B43" s="25">
        <v>101.4250213870858</v>
      </c>
      <c r="C43" s="13">
        <v>102.35734600628376</v>
      </c>
      <c r="D43" s="12">
        <f t="shared" si="0"/>
        <v>1.4250213870858062</v>
      </c>
      <c r="E43" s="12">
        <f t="shared" si="0"/>
        <v>2.3573460062837626</v>
      </c>
      <c r="F43" s="12">
        <f t="shared" si="1"/>
        <v>1.4250213870858062</v>
      </c>
      <c r="G43" s="12">
        <f t="shared" si="1"/>
        <v>2.3573460062837626</v>
      </c>
      <c r="H43" s="12">
        <f t="shared" si="2"/>
        <v>0.9323246191979564</v>
      </c>
      <c r="I43" s="12">
        <f t="shared" si="3"/>
        <v>0.9323246191979564</v>
      </c>
      <c r="K43" s="26"/>
    </row>
    <row r="44" spans="1:11" ht="15">
      <c r="A44" s="2" t="s">
        <v>17</v>
      </c>
      <c r="B44" s="25">
        <v>98.1608563003737</v>
      </c>
      <c r="C44" s="13">
        <v>96.81516508924216</v>
      </c>
      <c r="D44" s="12">
        <f t="shared" si="0"/>
        <v>-1.8391436996263053</v>
      </c>
      <c r="E44" s="12">
        <f t="shared" si="0"/>
        <v>-3.184834910757843</v>
      </c>
      <c r="F44" s="12">
        <f t="shared" si="1"/>
        <v>1.8391436996263053</v>
      </c>
      <c r="G44" s="12">
        <f t="shared" si="1"/>
        <v>3.184834910757843</v>
      </c>
      <c r="H44" s="12">
        <f t="shared" si="2"/>
        <v>-1.3456912111315376</v>
      </c>
      <c r="I44" s="12">
        <f t="shared" si="3"/>
        <v>1.3456912111315376</v>
      </c>
      <c r="K44" s="26"/>
    </row>
    <row r="45" spans="1:11" ht="15">
      <c r="A45" s="1" t="s">
        <v>18</v>
      </c>
      <c r="B45" s="25">
        <v>101.72291875553792</v>
      </c>
      <c r="C45" s="13">
        <v>101.62501688052113</v>
      </c>
      <c r="D45" s="12">
        <f t="shared" si="0"/>
        <v>1.7229187555379184</v>
      </c>
      <c r="E45" s="12">
        <f t="shared" si="0"/>
        <v>1.6250168805211302</v>
      </c>
      <c r="F45" s="12">
        <f t="shared" si="1"/>
        <v>1.7229187555379184</v>
      </c>
      <c r="G45" s="12">
        <f t="shared" si="1"/>
        <v>1.6250168805211302</v>
      </c>
      <c r="H45" s="12">
        <f t="shared" si="2"/>
        <v>-0.09790187501678815</v>
      </c>
      <c r="I45" s="12">
        <f t="shared" si="3"/>
        <v>0.09790187501678815</v>
      </c>
      <c r="K45" s="26"/>
    </row>
    <row r="46" spans="1:11" ht="15">
      <c r="A46" s="1" t="s">
        <v>19</v>
      </c>
      <c r="B46" s="25">
        <v>98.80165667180178</v>
      </c>
      <c r="C46" s="13">
        <v>98.50158933940813</v>
      </c>
      <c r="D46" s="12">
        <f t="shared" si="0"/>
        <v>-1.19834332819822</v>
      </c>
      <c r="E46" s="12">
        <f t="shared" si="0"/>
        <v>-1.4984106605918726</v>
      </c>
      <c r="F46" s="12">
        <f t="shared" si="1"/>
        <v>1.19834332819822</v>
      </c>
      <c r="G46" s="12">
        <f t="shared" si="1"/>
        <v>1.4984106605918726</v>
      </c>
      <c r="H46" s="12">
        <f t="shared" si="2"/>
        <v>-0.30006733239365246</v>
      </c>
      <c r="I46" s="12">
        <f t="shared" si="3"/>
        <v>0.30006733239365246</v>
      </c>
      <c r="K46" s="26"/>
    </row>
    <row r="47" spans="1:11" ht="15">
      <c r="A47" s="1" t="s">
        <v>20</v>
      </c>
      <c r="B47" s="25">
        <v>103.08238611250997</v>
      </c>
      <c r="C47" s="13">
        <v>102.74509557919376</v>
      </c>
      <c r="D47" s="12">
        <f t="shared" si="0"/>
        <v>3.0823861125099654</v>
      </c>
      <c r="E47" s="12">
        <f t="shared" si="0"/>
        <v>2.745095579193759</v>
      </c>
      <c r="F47" s="12">
        <f t="shared" si="1"/>
        <v>3.0823861125099654</v>
      </c>
      <c r="G47" s="12">
        <f t="shared" si="1"/>
        <v>2.745095579193759</v>
      </c>
      <c r="H47" s="12">
        <f t="shared" si="2"/>
        <v>-0.3372905333162066</v>
      </c>
      <c r="I47" s="12">
        <f t="shared" si="3"/>
        <v>0.3372905333162066</v>
      </c>
      <c r="K47" s="26"/>
    </row>
    <row r="48" spans="1:11" ht="15">
      <c r="A48" s="1" t="s">
        <v>21</v>
      </c>
      <c r="B48" s="25">
        <v>99.58148872309691</v>
      </c>
      <c r="C48" s="13">
        <v>99.1648411344775</v>
      </c>
      <c r="D48" s="12">
        <f t="shared" si="0"/>
        <v>-0.4185112769030894</v>
      </c>
      <c r="E48" s="12">
        <f t="shared" si="0"/>
        <v>-0.8351588655225015</v>
      </c>
      <c r="F48" s="12">
        <f t="shared" si="1"/>
        <v>0.4185112769030894</v>
      </c>
      <c r="G48" s="12">
        <f t="shared" si="1"/>
        <v>0.8351588655225015</v>
      </c>
      <c r="H48" s="12">
        <f t="shared" si="2"/>
        <v>-0.4166475886194121</v>
      </c>
      <c r="I48" s="12">
        <f t="shared" si="3"/>
        <v>0.4166475886194121</v>
      </c>
      <c r="K48" s="26"/>
    </row>
    <row r="49" spans="1:11" ht="15">
      <c r="A49" s="1" t="s">
        <v>22</v>
      </c>
      <c r="B49" s="25">
        <v>98.99020545929983</v>
      </c>
      <c r="C49" s="13">
        <v>99.08149864814855</v>
      </c>
      <c r="D49" s="12">
        <f t="shared" si="0"/>
        <v>-1.0097945407001703</v>
      </c>
      <c r="E49" s="12">
        <f t="shared" si="0"/>
        <v>-0.9185013518514467</v>
      </c>
      <c r="F49" s="12">
        <f t="shared" si="1"/>
        <v>1.0097945407001703</v>
      </c>
      <c r="G49" s="12">
        <f t="shared" si="1"/>
        <v>0.9185013518514467</v>
      </c>
      <c r="H49" s="12">
        <f t="shared" si="2"/>
        <v>0.09129318884872362</v>
      </c>
      <c r="I49" s="12">
        <f t="shared" si="3"/>
        <v>0.09129318884872362</v>
      </c>
      <c r="K49" s="26"/>
    </row>
    <row r="50" spans="1:11" ht="15.75" thickBot="1">
      <c r="A50" s="3" t="s">
        <v>23</v>
      </c>
      <c r="B50" s="24">
        <v>96.2181512352304</v>
      </c>
      <c r="C50" s="7">
        <v>96.4606685202206</v>
      </c>
      <c r="D50" s="6">
        <f t="shared" si="0"/>
        <v>-3.781848764769606</v>
      </c>
      <c r="E50" s="6">
        <f t="shared" si="0"/>
        <v>-3.539331479779406</v>
      </c>
      <c r="F50" s="6">
        <f t="shared" si="1"/>
        <v>3.781848764769606</v>
      </c>
      <c r="G50" s="6">
        <f t="shared" si="1"/>
        <v>3.539331479779406</v>
      </c>
      <c r="H50" s="6">
        <f t="shared" si="2"/>
        <v>0.24251728499019976</v>
      </c>
      <c r="I50" s="6">
        <f t="shared" si="3"/>
        <v>0.24251728499019976</v>
      </c>
      <c r="K50" s="26"/>
    </row>
    <row r="51" spans="1:11" ht="15">
      <c r="A51" s="1" t="s">
        <v>27</v>
      </c>
      <c r="B51" s="25">
        <v>104.61429422084696</v>
      </c>
      <c r="C51" s="13">
        <v>105.39448891089502</v>
      </c>
      <c r="D51" s="12">
        <f aca="true" t="shared" si="4" ref="D51:D98">B51-100</f>
        <v>4.614294220846958</v>
      </c>
      <c r="E51" s="12">
        <f aca="true" t="shared" si="5" ref="E51:E98">C51-100</f>
        <v>5.394488910895021</v>
      </c>
      <c r="F51" s="12">
        <f aca="true" t="shared" si="6" ref="F51:F98">ABS(D51)</f>
        <v>4.614294220846958</v>
      </c>
      <c r="G51" s="12">
        <f aca="true" t="shared" si="7" ref="G51:G98">ABS(E51)</f>
        <v>5.394488910895021</v>
      </c>
      <c r="H51" s="12">
        <f aca="true" t="shared" si="8" ref="H51:H98">+C51-B51</f>
        <v>0.780194690048063</v>
      </c>
      <c r="I51" s="12">
        <f aca="true" t="shared" si="9" ref="I51:I98">ABS(H51)</f>
        <v>0.780194690048063</v>
      </c>
      <c r="K51" s="26"/>
    </row>
    <row r="52" spans="1:11" ht="15">
      <c r="A52" s="1" t="s">
        <v>13</v>
      </c>
      <c r="B52" s="25">
        <v>100.15735076807599</v>
      </c>
      <c r="C52" s="13">
        <v>98.12652761107185</v>
      </c>
      <c r="D52" s="12">
        <f t="shared" si="4"/>
        <v>0.15735076807598602</v>
      </c>
      <c r="E52" s="12">
        <f t="shared" si="5"/>
        <v>-1.8734723889281497</v>
      </c>
      <c r="F52" s="12">
        <f t="shared" si="6"/>
        <v>0.15735076807598602</v>
      </c>
      <c r="G52" s="12">
        <f t="shared" si="7"/>
        <v>1.8734723889281497</v>
      </c>
      <c r="H52" s="12">
        <f t="shared" si="8"/>
        <v>-2.0308231570041357</v>
      </c>
      <c r="I52" s="12">
        <f t="shared" si="9"/>
        <v>2.0308231570041357</v>
      </c>
      <c r="K52" s="26"/>
    </row>
    <row r="53" spans="1:11" ht="15">
      <c r="A53" s="1" t="s">
        <v>14</v>
      </c>
      <c r="B53" s="25">
        <v>89.62115653113923</v>
      </c>
      <c r="C53" s="13">
        <v>89.68662555932822</v>
      </c>
      <c r="D53" s="12">
        <f t="shared" si="4"/>
        <v>-10.378843468860765</v>
      </c>
      <c r="E53" s="12">
        <f t="shared" si="5"/>
        <v>-10.31337444067178</v>
      </c>
      <c r="F53" s="12">
        <f t="shared" si="6"/>
        <v>10.378843468860765</v>
      </c>
      <c r="G53" s="12">
        <f t="shared" si="7"/>
        <v>10.31337444067178</v>
      </c>
      <c r="H53" s="12">
        <f t="shared" si="8"/>
        <v>0.06546902818898559</v>
      </c>
      <c r="I53" s="12">
        <f t="shared" si="9"/>
        <v>0.06546902818898559</v>
      </c>
      <c r="K53" s="26"/>
    </row>
    <row r="54" spans="1:11" ht="15">
      <c r="A54" s="1" t="s">
        <v>15</v>
      </c>
      <c r="B54" s="25">
        <v>69.50511705304235</v>
      </c>
      <c r="C54" s="13">
        <v>70.9947539525131</v>
      </c>
      <c r="D54" s="12">
        <f t="shared" si="4"/>
        <v>-30.494882946957645</v>
      </c>
      <c r="E54" s="12">
        <f t="shared" si="5"/>
        <v>-29.005246047486906</v>
      </c>
      <c r="F54" s="12">
        <f t="shared" si="6"/>
        <v>30.494882946957645</v>
      </c>
      <c r="G54" s="12">
        <f t="shared" si="7"/>
        <v>29.005246047486906</v>
      </c>
      <c r="H54" s="12">
        <f t="shared" si="8"/>
        <v>1.4896368994707387</v>
      </c>
      <c r="I54" s="12">
        <f t="shared" si="9"/>
        <v>1.4896368994707387</v>
      </c>
      <c r="K54" s="26"/>
    </row>
    <row r="55" spans="1:11" ht="15">
      <c r="A55" s="1" t="s">
        <v>16</v>
      </c>
      <c r="B55" s="25">
        <v>115.61327226298552</v>
      </c>
      <c r="C55" s="13">
        <v>117.16963226173453</v>
      </c>
      <c r="D55" s="12">
        <f t="shared" si="4"/>
        <v>15.613272262985518</v>
      </c>
      <c r="E55" s="12">
        <f t="shared" si="5"/>
        <v>17.169632261734534</v>
      </c>
      <c r="F55" s="12">
        <f t="shared" si="6"/>
        <v>15.613272262985518</v>
      </c>
      <c r="G55" s="12">
        <f t="shared" si="7"/>
        <v>17.169632261734534</v>
      </c>
      <c r="H55" s="12">
        <f t="shared" si="8"/>
        <v>1.5563599987490164</v>
      </c>
      <c r="I55" s="12">
        <f t="shared" si="9"/>
        <v>1.5563599987490164</v>
      </c>
      <c r="K55" s="26"/>
    </row>
    <row r="56" spans="1:11" ht="15">
      <c r="A56" s="2" t="s">
        <v>17</v>
      </c>
      <c r="B56" s="25">
        <v>117.11572990299379</v>
      </c>
      <c r="C56" s="13">
        <v>117.42305026513738</v>
      </c>
      <c r="D56" s="12">
        <f t="shared" si="4"/>
        <v>17.11572990299379</v>
      </c>
      <c r="E56" s="12">
        <f t="shared" si="5"/>
        <v>17.423050265137377</v>
      </c>
      <c r="F56" s="12">
        <f t="shared" si="6"/>
        <v>17.11572990299379</v>
      </c>
      <c r="G56" s="12">
        <f t="shared" si="7"/>
        <v>17.423050265137377</v>
      </c>
      <c r="H56" s="12">
        <f t="shared" si="8"/>
        <v>0.30732036214358516</v>
      </c>
      <c r="I56" s="12">
        <f t="shared" si="9"/>
        <v>0.30732036214358516</v>
      </c>
      <c r="K56" s="26"/>
    </row>
    <row r="57" spans="1:11" ht="15">
      <c r="A57" s="1" t="s">
        <v>18</v>
      </c>
      <c r="B57" s="25">
        <v>107.1688142352897</v>
      </c>
      <c r="C57" s="13">
        <v>106.58670542897543</v>
      </c>
      <c r="D57" s="12">
        <f t="shared" si="4"/>
        <v>7.168814235289702</v>
      </c>
      <c r="E57" s="12">
        <f t="shared" si="5"/>
        <v>6.586705428975435</v>
      </c>
      <c r="F57" s="12">
        <f t="shared" si="6"/>
        <v>7.168814235289702</v>
      </c>
      <c r="G57" s="12">
        <f t="shared" si="7"/>
        <v>6.586705428975435</v>
      </c>
      <c r="H57" s="12">
        <f t="shared" si="8"/>
        <v>-0.5821088063142668</v>
      </c>
      <c r="I57" s="12">
        <f t="shared" si="9"/>
        <v>0.5821088063142668</v>
      </c>
      <c r="K57" s="26"/>
    </row>
    <row r="58" spans="1:11" ht="15">
      <c r="A58" s="1" t="s">
        <v>19</v>
      </c>
      <c r="B58" s="25">
        <v>106.76236539007277</v>
      </c>
      <c r="C58" s="13">
        <v>106.53817987605878</v>
      </c>
      <c r="D58" s="12">
        <f t="shared" si="4"/>
        <v>6.762365390072773</v>
      </c>
      <c r="E58" s="12">
        <f t="shared" si="5"/>
        <v>6.538179876058777</v>
      </c>
      <c r="F58" s="12">
        <f t="shared" si="6"/>
        <v>6.762365390072773</v>
      </c>
      <c r="G58" s="12">
        <f t="shared" si="7"/>
        <v>6.538179876058777</v>
      </c>
      <c r="H58" s="12">
        <f t="shared" si="8"/>
        <v>-0.2241855140139961</v>
      </c>
      <c r="I58" s="12">
        <f t="shared" si="9"/>
        <v>0.2241855140139961</v>
      </c>
      <c r="K58" s="26"/>
    </row>
    <row r="59" spans="1:11" ht="15">
      <c r="A59" s="1" t="s">
        <v>20</v>
      </c>
      <c r="B59" s="25">
        <v>102.2602902387209</v>
      </c>
      <c r="C59" s="13">
        <v>101.31334289210446</v>
      </c>
      <c r="D59" s="12">
        <f t="shared" si="4"/>
        <v>2.2602902387208985</v>
      </c>
      <c r="E59" s="12">
        <f t="shared" si="5"/>
        <v>1.3133428921044583</v>
      </c>
      <c r="F59" s="12">
        <f t="shared" si="6"/>
        <v>2.2602902387208985</v>
      </c>
      <c r="G59" s="12">
        <f t="shared" si="7"/>
        <v>1.3133428921044583</v>
      </c>
      <c r="H59" s="12">
        <f t="shared" si="8"/>
        <v>-0.9469473466164402</v>
      </c>
      <c r="I59" s="12">
        <f t="shared" si="9"/>
        <v>0.9469473466164402</v>
      </c>
      <c r="K59" s="26"/>
    </row>
    <row r="60" spans="1:11" ht="15">
      <c r="A60" s="1" t="s">
        <v>21</v>
      </c>
      <c r="B60" s="25">
        <v>102.80838157645222</v>
      </c>
      <c r="C60" s="13">
        <v>102.36270227852418</v>
      </c>
      <c r="D60" s="12">
        <f t="shared" si="4"/>
        <v>2.80838157645222</v>
      </c>
      <c r="E60" s="12">
        <f t="shared" si="5"/>
        <v>2.362702278524182</v>
      </c>
      <c r="F60" s="12">
        <f t="shared" si="6"/>
        <v>2.80838157645222</v>
      </c>
      <c r="G60" s="12">
        <f t="shared" si="7"/>
        <v>2.362702278524182</v>
      </c>
      <c r="H60" s="12">
        <f t="shared" si="8"/>
        <v>-0.44567929792803795</v>
      </c>
      <c r="I60" s="12">
        <f t="shared" si="9"/>
        <v>0.44567929792803795</v>
      </c>
      <c r="K60" s="26"/>
    </row>
    <row r="61" spans="1:11" ht="15">
      <c r="A61" s="1" t="s">
        <v>22</v>
      </c>
      <c r="B61" s="25">
        <v>98.82138107178642</v>
      </c>
      <c r="C61" s="13">
        <v>98.93912474384253</v>
      </c>
      <c r="D61" s="12">
        <f t="shared" si="4"/>
        <v>-1.1786189282135808</v>
      </c>
      <c r="E61" s="12">
        <f t="shared" si="5"/>
        <v>-1.0608752561574732</v>
      </c>
      <c r="F61" s="12">
        <f t="shared" si="6"/>
        <v>1.1786189282135808</v>
      </c>
      <c r="G61" s="12">
        <f t="shared" si="7"/>
        <v>1.0608752561574732</v>
      </c>
      <c r="H61" s="12">
        <f t="shared" si="8"/>
        <v>0.11774367205610758</v>
      </c>
      <c r="I61" s="12">
        <f t="shared" si="9"/>
        <v>0.11774367205610758</v>
      </c>
      <c r="K61" s="26"/>
    </row>
    <row r="62" spans="1:11" ht="15.75" thickBot="1">
      <c r="A62" s="3" t="s">
        <v>23</v>
      </c>
      <c r="B62" s="24">
        <v>97.56862365245998</v>
      </c>
      <c r="C62" s="7">
        <v>97.54670127005254</v>
      </c>
      <c r="D62" s="6">
        <f t="shared" si="4"/>
        <v>-2.4313763475400236</v>
      </c>
      <c r="E62" s="6">
        <f t="shared" si="5"/>
        <v>-2.4532987299474627</v>
      </c>
      <c r="F62" s="6">
        <f t="shared" si="6"/>
        <v>2.4313763475400236</v>
      </c>
      <c r="G62" s="6">
        <f t="shared" si="7"/>
        <v>2.4532987299474627</v>
      </c>
      <c r="H62" s="6">
        <f t="shared" si="8"/>
        <v>-0.021922382407439045</v>
      </c>
      <c r="I62" s="6">
        <f t="shared" si="9"/>
        <v>0.021922382407439045</v>
      </c>
      <c r="K62" s="26"/>
    </row>
    <row r="63" spans="1:13" ht="15">
      <c r="A63" s="1" t="s">
        <v>28</v>
      </c>
      <c r="B63" s="25">
        <v>100.19738949664685</v>
      </c>
      <c r="C63" s="29">
        <v>99.97911324443805</v>
      </c>
      <c r="D63" s="12">
        <f t="shared" si="4"/>
        <v>0.19738949664684924</v>
      </c>
      <c r="E63" s="12">
        <f t="shared" si="5"/>
        <v>-0.020886755561946302</v>
      </c>
      <c r="F63" s="12">
        <f t="shared" si="6"/>
        <v>0.19738949664684924</v>
      </c>
      <c r="G63" s="12">
        <f t="shared" si="7"/>
        <v>0.020886755561946302</v>
      </c>
      <c r="H63" s="12">
        <f t="shared" si="8"/>
        <v>-0.21827625220879554</v>
      </c>
      <c r="I63" s="12">
        <f t="shared" si="9"/>
        <v>0.21827625220879554</v>
      </c>
      <c r="K63" s="26"/>
      <c r="M63" s="19"/>
    </row>
    <row r="64" spans="1:13" ht="15">
      <c r="A64" s="1" t="s">
        <v>13</v>
      </c>
      <c r="B64" s="25">
        <v>104.77033389992805</v>
      </c>
      <c r="C64" s="29">
        <v>103.79267083430716</v>
      </c>
      <c r="D64" s="12">
        <f t="shared" si="4"/>
        <v>4.770333899928048</v>
      </c>
      <c r="E64" s="12">
        <f t="shared" si="5"/>
        <v>3.7926708343071596</v>
      </c>
      <c r="F64" s="12">
        <f t="shared" si="6"/>
        <v>4.770333899928048</v>
      </c>
      <c r="G64" s="12">
        <f t="shared" si="7"/>
        <v>3.7926708343071596</v>
      </c>
      <c r="H64" s="12">
        <f t="shared" si="8"/>
        <v>-0.977663065620888</v>
      </c>
      <c r="I64" s="12">
        <f t="shared" si="9"/>
        <v>0.977663065620888</v>
      </c>
      <c r="K64" s="26"/>
      <c r="M64" s="19"/>
    </row>
    <row r="65" spans="1:13" ht="15">
      <c r="A65" s="1" t="s">
        <v>14</v>
      </c>
      <c r="B65" s="25">
        <v>100.35308029798836</v>
      </c>
      <c r="C65" s="29">
        <v>100.24830270514673</v>
      </c>
      <c r="D65" s="12">
        <f t="shared" si="4"/>
        <v>0.35308029798835605</v>
      </c>
      <c r="E65" s="12">
        <f t="shared" si="5"/>
        <v>0.24830270514672748</v>
      </c>
      <c r="F65" s="12">
        <f t="shared" si="6"/>
        <v>0.35308029798835605</v>
      </c>
      <c r="G65" s="12">
        <f t="shared" si="7"/>
        <v>0.24830270514672748</v>
      </c>
      <c r="H65" s="12">
        <f t="shared" si="8"/>
        <v>-0.10477759284162858</v>
      </c>
      <c r="I65" s="12">
        <f t="shared" si="9"/>
        <v>0.10477759284162858</v>
      </c>
      <c r="K65" s="26"/>
      <c r="M65" s="19"/>
    </row>
    <row r="66" spans="1:13" ht="15">
      <c r="A66" s="1" t="s">
        <v>15</v>
      </c>
      <c r="B66" s="25">
        <v>96.7553363683398</v>
      </c>
      <c r="C66" s="29">
        <v>98.32946101808884</v>
      </c>
      <c r="D66" s="12">
        <f t="shared" si="4"/>
        <v>-3.2446636316602024</v>
      </c>
      <c r="E66" s="12">
        <f t="shared" si="5"/>
        <v>-1.6705389819111645</v>
      </c>
      <c r="F66" s="12">
        <f t="shared" si="6"/>
        <v>3.2446636316602024</v>
      </c>
      <c r="G66" s="12">
        <f t="shared" si="7"/>
        <v>1.6705389819111645</v>
      </c>
      <c r="H66" s="12">
        <f t="shared" si="8"/>
        <v>1.574124649749038</v>
      </c>
      <c r="I66" s="12">
        <f t="shared" si="9"/>
        <v>1.574124649749038</v>
      </c>
      <c r="K66" s="26"/>
      <c r="M66" s="19"/>
    </row>
    <row r="67" spans="1:13" ht="15">
      <c r="A67" s="1" t="s">
        <v>16</v>
      </c>
      <c r="B67" s="25">
        <v>103.42091546881966</v>
      </c>
      <c r="C67" s="29">
        <v>102.56521914139046</v>
      </c>
      <c r="D67" s="12">
        <f t="shared" si="4"/>
        <v>3.4209154688196577</v>
      </c>
      <c r="E67" s="12">
        <f t="shared" si="5"/>
        <v>2.5652191413904575</v>
      </c>
      <c r="F67" s="12">
        <f t="shared" si="6"/>
        <v>3.4209154688196577</v>
      </c>
      <c r="G67" s="12">
        <f t="shared" si="7"/>
        <v>2.5652191413904575</v>
      </c>
      <c r="H67" s="12">
        <f t="shared" si="8"/>
        <v>-0.8556963274292002</v>
      </c>
      <c r="I67" s="12">
        <f t="shared" si="9"/>
        <v>0.8556963274292002</v>
      </c>
      <c r="K67" s="26"/>
      <c r="M67" s="19"/>
    </row>
    <row r="68" spans="1:13" ht="15">
      <c r="A68" s="2" t="s">
        <v>17</v>
      </c>
      <c r="B68" s="25">
        <v>99.71979321179602</v>
      </c>
      <c r="C68" s="29">
        <v>99.12561741846531</v>
      </c>
      <c r="D68" s="12">
        <f t="shared" si="4"/>
        <v>-0.2802067882039836</v>
      </c>
      <c r="E68" s="12">
        <f t="shared" si="5"/>
        <v>-0.8743825815346895</v>
      </c>
      <c r="F68" s="12">
        <f t="shared" si="6"/>
        <v>0.2802067882039836</v>
      </c>
      <c r="G68" s="12">
        <f t="shared" si="7"/>
        <v>0.8743825815346895</v>
      </c>
      <c r="H68" s="12">
        <f t="shared" si="8"/>
        <v>-0.5941757933307059</v>
      </c>
      <c r="I68" s="12">
        <f t="shared" si="9"/>
        <v>0.5941757933307059</v>
      </c>
      <c r="K68" s="26"/>
      <c r="M68" s="19"/>
    </row>
    <row r="69" spans="1:13" ht="15">
      <c r="A69" s="1" t="s">
        <v>18</v>
      </c>
      <c r="B69" s="25">
        <v>99.52233465314269</v>
      </c>
      <c r="C69" s="29">
        <v>98.74938423564068</v>
      </c>
      <c r="D69" s="12">
        <f t="shared" si="4"/>
        <v>-0.4776653468573073</v>
      </c>
      <c r="E69" s="12">
        <f t="shared" si="5"/>
        <v>-1.250615764359324</v>
      </c>
      <c r="F69" s="12">
        <f t="shared" si="6"/>
        <v>0.4776653468573073</v>
      </c>
      <c r="G69" s="12">
        <f t="shared" si="7"/>
        <v>1.250615764359324</v>
      </c>
      <c r="H69" s="12">
        <f t="shared" si="8"/>
        <v>-0.7729504175020168</v>
      </c>
      <c r="I69" s="12">
        <f t="shared" si="9"/>
        <v>0.7729504175020168</v>
      </c>
      <c r="K69" s="26"/>
      <c r="M69" s="19"/>
    </row>
    <row r="70" spans="1:13" ht="15">
      <c r="A70" s="1" t="s">
        <v>19</v>
      </c>
      <c r="B70" s="25">
        <v>97.27957288588682</v>
      </c>
      <c r="C70" s="29">
        <v>97.74111124962646</v>
      </c>
      <c r="D70" s="12">
        <f t="shared" si="4"/>
        <v>-2.7204271141131784</v>
      </c>
      <c r="E70" s="12">
        <f t="shared" si="5"/>
        <v>-2.2588887503735435</v>
      </c>
      <c r="F70" s="12">
        <f t="shared" si="6"/>
        <v>2.7204271141131784</v>
      </c>
      <c r="G70" s="12">
        <f t="shared" si="7"/>
        <v>2.2588887503735435</v>
      </c>
      <c r="H70" s="12">
        <f t="shared" si="8"/>
        <v>0.46153836373963486</v>
      </c>
      <c r="I70" s="12">
        <f t="shared" si="9"/>
        <v>0.46153836373963486</v>
      </c>
      <c r="K70" s="26"/>
      <c r="M70" s="19"/>
    </row>
    <row r="71" spans="1:13" ht="15">
      <c r="A71" s="1" t="s">
        <v>20</v>
      </c>
      <c r="B71" s="25">
        <v>99.65301158052105</v>
      </c>
      <c r="C71" s="29">
        <v>98.79804795457133</v>
      </c>
      <c r="D71" s="12">
        <f t="shared" si="4"/>
        <v>-0.3469884194789472</v>
      </c>
      <c r="E71" s="12">
        <f t="shared" si="5"/>
        <v>-1.2019520454286692</v>
      </c>
      <c r="F71" s="12">
        <f t="shared" si="6"/>
        <v>0.3469884194789472</v>
      </c>
      <c r="G71" s="12">
        <f t="shared" si="7"/>
        <v>1.2019520454286692</v>
      </c>
      <c r="H71" s="12">
        <f t="shared" si="8"/>
        <v>-0.854963625949722</v>
      </c>
      <c r="I71" s="12">
        <f t="shared" si="9"/>
        <v>0.854963625949722</v>
      </c>
      <c r="K71" s="26"/>
      <c r="M71" s="19"/>
    </row>
    <row r="72" spans="1:13" ht="15">
      <c r="A72" s="1" t="s">
        <v>21</v>
      </c>
      <c r="B72" s="25">
        <v>100.33542604290821</v>
      </c>
      <c r="C72" s="29">
        <v>102.09484523459456</v>
      </c>
      <c r="D72" s="12">
        <f t="shared" si="4"/>
        <v>0.3354260429082103</v>
      </c>
      <c r="E72" s="12">
        <f t="shared" si="5"/>
        <v>2.0948452345945583</v>
      </c>
      <c r="F72" s="12">
        <f t="shared" si="6"/>
        <v>0.3354260429082103</v>
      </c>
      <c r="G72" s="12">
        <f t="shared" si="7"/>
        <v>2.0948452345945583</v>
      </c>
      <c r="H72" s="12">
        <f t="shared" si="8"/>
        <v>1.759419191686348</v>
      </c>
      <c r="I72" s="12">
        <f t="shared" si="9"/>
        <v>1.759419191686348</v>
      </c>
      <c r="K72" s="26"/>
      <c r="M72" s="19"/>
    </row>
    <row r="73" spans="1:13" ht="15">
      <c r="A73" s="1" t="s">
        <v>22</v>
      </c>
      <c r="B73" s="25">
        <v>102.88792106697213</v>
      </c>
      <c r="C73" s="29">
        <v>103.65983594199895</v>
      </c>
      <c r="D73" s="12">
        <f t="shared" si="4"/>
        <v>2.887921066972126</v>
      </c>
      <c r="E73" s="12">
        <f t="shared" si="5"/>
        <v>3.6598359419989492</v>
      </c>
      <c r="F73" s="12">
        <f t="shared" si="6"/>
        <v>2.887921066972126</v>
      </c>
      <c r="G73" s="12">
        <f t="shared" si="7"/>
        <v>3.6598359419989492</v>
      </c>
      <c r="H73" s="12">
        <f t="shared" si="8"/>
        <v>0.7719148750268232</v>
      </c>
      <c r="I73" s="12">
        <f t="shared" si="9"/>
        <v>0.7719148750268232</v>
      </c>
      <c r="K73" s="26"/>
      <c r="M73" s="19"/>
    </row>
    <row r="74" spans="1:13" ht="15.75" thickBot="1">
      <c r="A74" s="3" t="s">
        <v>23</v>
      </c>
      <c r="B74" s="24">
        <v>99.87297449927485</v>
      </c>
      <c r="C74" s="30">
        <v>99.22406775134674</v>
      </c>
      <c r="D74" s="6">
        <f t="shared" si="4"/>
        <v>-0.1270255007251535</v>
      </c>
      <c r="E74" s="6">
        <f t="shared" si="5"/>
        <v>-0.7759322486532625</v>
      </c>
      <c r="F74" s="6">
        <f t="shared" si="6"/>
        <v>0.1270255007251535</v>
      </c>
      <c r="G74" s="6">
        <f t="shared" si="7"/>
        <v>0.7759322486532625</v>
      </c>
      <c r="H74" s="6">
        <f t="shared" si="8"/>
        <v>-0.648906747928109</v>
      </c>
      <c r="I74" s="6">
        <f t="shared" si="9"/>
        <v>0.648906747928109</v>
      </c>
      <c r="K74" s="26"/>
      <c r="M74" s="19"/>
    </row>
    <row r="75" spans="1:13" ht="15">
      <c r="A75" s="1" t="s">
        <v>29</v>
      </c>
      <c r="B75" s="25">
        <v>101.94339055849007</v>
      </c>
      <c r="C75" s="29">
        <v>103.66340186121936</v>
      </c>
      <c r="D75" s="12">
        <f t="shared" si="4"/>
        <v>1.9433905584900657</v>
      </c>
      <c r="E75" s="12">
        <f t="shared" si="5"/>
        <v>3.6634018612193557</v>
      </c>
      <c r="F75" s="12">
        <f t="shared" si="6"/>
        <v>1.9433905584900657</v>
      </c>
      <c r="G75" s="12">
        <f t="shared" si="7"/>
        <v>3.6634018612193557</v>
      </c>
      <c r="H75" s="12">
        <f t="shared" si="8"/>
        <v>1.72001130272929</v>
      </c>
      <c r="I75" s="12">
        <f t="shared" si="9"/>
        <v>1.72001130272929</v>
      </c>
      <c r="K75" s="26"/>
      <c r="M75" s="19"/>
    </row>
    <row r="76" spans="1:13" ht="15">
      <c r="A76" s="1" t="s">
        <v>13</v>
      </c>
      <c r="B76" s="25">
        <v>101.59600084529889</v>
      </c>
      <c r="C76" s="29">
        <v>101.50942578785529</v>
      </c>
      <c r="D76" s="12">
        <f t="shared" si="4"/>
        <v>1.5960008452988887</v>
      </c>
      <c r="E76" s="12">
        <f t="shared" si="5"/>
        <v>1.5094257878552924</v>
      </c>
      <c r="F76" s="12">
        <f t="shared" si="6"/>
        <v>1.5960008452988887</v>
      </c>
      <c r="G76" s="12">
        <f t="shared" si="7"/>
        <v>1.5094257878552924</v>
      </c>
      <c r="H76" s="12">
        <f t="shared" si="8"/>
        <v>-0.08657505744359639</v>
      </c>
      <c r="I76" s="12">
        <f t="shared" si="9"/>
        <v>0.08657505744359639</v>
      </c>
      <c r="K76" s="26"/>
      <c r="M76" s="19"/>
    </row>
    <row r="77" spans="1:13" ht="15">
      <c r="A77" s="1" t="s">
        <v>14</v>
      </c>
      <c r="B77" s="25">
        <v>99.91339457200336</v>
      </c>
      <c r="C77" s="29">
        <v>99.21509474161782</v>
      </c>
      <c r="D77" s="12">
        <f t="shared" si="4"/>
        <v>-0.08660542799664483</v>
      </c>
      <c r="E77" s="12">
        <f t="shared" si="5"/>
        <v>-0.7849052583821816</v>
      </c>
      <c r="F77" s="12">
        <f t="shared" si="6"/>
        <v>0.08660542799664483</v>
      </c>
      <c r="G77" s="12">
        <f t="shared" si="7"/>
        <v>0.7849052583821816</v>
      </c>
      <c r="H77" s="12">
        <f t="shared" si="8"/>
        <v>-0.6982998303855368</v>
      </c>
      <c r="I77" s="12">
        <f t="shared" si="9"/>
        <v>0.6982998303855368</v>
      </c>
      <c r="K77" s="26"/>
      <c r="M77" s="19"/>
    </row>
    <row r="78" spans="1:13" ht="15">
      <c r="A78" s="1" t="s">
        <v>15</v>
      </c>
      <c r="B78" s="25">
        <v>98.44794896663501</v>
      </c>
      <c r="C78" s="29">
        <v>99.61222741875399</v>
      </c>
      <c r="D78" s="12">
        <f t="shared" si="4"/>
        <v>-1.5520510333649895</v>
      </c>
      <c r="E78" s="12">
        <f t="shared" si="5"/>
        <v>-0.3877725812460113</v>
      </c>
      <c r="F78" s="12">
        <f t="shared" si="6"/>
        <v>1.5520510333649895</v>
      </c>
      <c r="G78" s="12">
        <f t="shared" si="7"/>
        <v>0.3877725812460113</v>
      </c>
      <c r="H78" s="12">
        <f t="shared" si="8"/>
        <v>1.1642784521189782</v>
      </c>
      <c r="I78" s="12">
        <f t="shared" si="9"/>
        <v>1.1642784521189782</v>
      </c>
      <c r="K78" s="26"/>
      <c r="M78" s="19"/>
    </row>
    <row r="79" spans="1:13" ht="15">
      <c r="A79" s="1" t="s">
        <v>16</v>
      </c>
      <c r="B79" s="25">
        <v>101.40853321374652</v>
      </c>
      <c r="C79" s="29">
        <v>100.1705137374721</v>
      </c>
      <c r="D79" s="12">
        <f t="shared" si="4"/>
        <v>1.408533213746523</v>
      </c>
      <c r="E79" s="12">
        <f t="shared" si="5"/>
        <v>0.17051373747210619</v>
      </c>
      <c r="F79" s="12">
        <f t="shared" si="6"/>
        <v>1.408533213746523</v>
      </c>
      <c r="G79" s="12">
        <f t="shared" si="7"/>
        <v>0.17051373747210619</v>
      </c>
      <c r="H79" s="12">
        <f t="shared" si="8"/>
        <v>-1.2380194762744168</v>
      </c>
      <c r="I79" s="12">
        <f t="shared" si="9"/>
        <v>1.2380194762744168</v>
      </c>
      <c r="K79" s="26"/>
      <c r="M79" s="19"/>
    </row>
    <row r="80" spans="1:13" ht="15">
      <c r="A80" s="2" t="s">
        <v>17</v>
      </c>
      <c r="B80" s="25">
        <v>100.63449594818263</v>
      </c>
      <c r="C80" s="29">
        <v>100.60081337098099</v>
      </c>
      <c r="D80" s="12">
        <f t="shared" si="4"/>
        <v>0.6344959481826322</v>
      </c>
      <c r="E80" s="12">
        <f t="shared" si="5"/>
        <v>0.6008133709809869</v>
      </c>
      <c r="F80" s="12">
        <f t="shared" si="6"/>
        <v>0.6344959481826322</v>
      </c>
      <c r="G80" s="12">
        <f t="shared" si="7"/>
        <v>0.6008133709809869</v>
      </c>
      <c r="H80" s="12">
        <f t="shared" si="8"/>
        <v>-0.03368257720164536</v>
      </c>
      <c r="I80" s="12">
        <f t="shared" si="9"/>
        <v>0.03368257720164536</v>
      </c>
      <c r="K80" s="26"/>
      <c r="M80" s="19"/>
    </row>
    <row r="81" spans="1:13" ht="15">
      <c r="A81" s="1" t="s">
        <v>18</v>
      </c>
      <c r="B81" s="25">
        <v>101.07212207449119</v>
      </c>
      <c r="C81" s="29">
        <v>99.44075066652807</v>
      </c>
      <c r="D81" s="12">
        <f t="shared" si="4"/>
        <v>1.0721220744911903</v>
      </c>
      <c r="E81" s="12">
        <f t="shared" si="5"/>
        <v>-0.5592493334719251</v>
      </c>
      <c r="F81" s="12">
        <f t="shared" si="6"/>
        <v>1.0721220744911903</v>
      </c>
      <c r="G81" s="12">
        <f t="shared" si="7"/>
        <v>0.5592493334719251</v>
      </c>
      <c r="H81" s="12">
        <f t="shared" si="8"/>
        <v>-1.6313714079631154</v>
      </c>
      <c r="I81" s="12">
        <f t="shared" si="9"/>
        <v>1.6313714079631154</v>
      </c>
      <c r="K81" s="26"/>
      <c r="M81" s="19"/>
    </row>
    <row r="82" spans="1:13" ht="15">
      <c r="A82" s="1" t="s">
        <v>19</v>
      </c>
      <c r="B82" s="25">
        <v>100.0823925213264</v>
      </c>
      <c r="C82" s="29">
        <v>101.15207763077541</v>
      </c>
      <c r="D82" s="12">
        <f t="shared" si="4"/>
        <v>0.08239252132639763</v>
      </c>
      <c r="E82" s="12">
        <f t="shared" si="5"/>
        <v>1.152077630775409</v>
      </c>
      <c r="F82" s="12">
        <f t="shared" si="6"/>
        <v>0.08239252132639763</v>
      </c>
      <c r="G82" s="12">
        <f t="shared" si="7"/>
        <v>1.152077630775409</v>
      </c>
      <c r="H82" s="12">
        <f t="shared" si="8"/>
        <v>1.0696851094490114</v>
      </c>
      <c r="I82" s="12">
        <f t="shared" si="9"/>
        <v>1.0696851094490114</v>
      </c>
      <c r="K82" s="26"/>
      <c r="M82" s="19"/>
    </row>
    <row r="83" spans="1:13" ht="15">
      <c r="A83" s="1" t="s">
        <v>20</v>
      </c>
      <c r="B83" s="25">
        <v>101.56719141323637</v>
      </c>
      <c r="C83" s="29">
        <v>100.91319926393845</v>
      </c>
      <c r="D83" s="12">
        <f t="shared" si="4"/>
        <v>1.5671914132363725</v>
      </c>
      <c r="E83" s="12">
        <f t="shared" si="5"/>
        <v>0.9131992639384521</v>
      </c>
      <c r="F83" s="12">
        <f t="shared" si="6"/>
        <v>1.5671914132363725</v>
      </c>
      <c r="G83" s="12">
        <f t="shared" si="7"/>
        <v>0.9131992639384521</v>
      </c>
      <c r="H83" s="12">
        <f t="shared" si="8"/>
        <v>-0.6539921492979204</v>
      </c>
      <c r="I83" s="12">
        <f t="shared" si="9"/>
        <v>0.6539921492979204</v>
      </c>
      <c r="K83" s="26"/>
      <c r="M83" s="19"/>
    </row>
    <row r="84" spans="1:13" ht="15">
      <c r="A84" s="1" t="s">
        <v>21</v>
      </c>
      <c r="B84" s="25">
        <v>96.50033469595547</v>
      </c>
      <c r="C84" s="29">
        <v>96.33532474672076</v>
      </c>
      <c r="D84" s="12">
        <f t="shared" si="4"/>
        <v>-3.4996653040445267</v>
      </c>
      <c r="E84" s="12">
        <f t="shared" si="5"/>
        <v>-3.664675253279242</v>
      </c>
      <c r="F84" s="12">
        <f t="shared" si="6"/>
        <v>3.4996653040445267</v>
      </c>
      <c r="G84" s="12">
        <f t="shared" si="7"/>
        <v>3.664675253279242</v>
      </c>
      <c r="H84" s="12">
        <f t="shared" si="8"/>
        <v>-0.16500994923471524</v>
      </c>
      <c r="I84" s="12">
        <f t="shared" si="9"/>
        <v>0.16500994923471524</v>
      </c>
      <c r="K84" s="26"/>
      <c r="M84" s="19"/>
    </row>
    <row r="85" spans="1:13" ht="15">
      <c r="A85" s="1" t="s">
        <v>22</v>
      </c>
      <c r="B85" s="25">
        <v>99.25105870346206</v>
      </c>
      <c r="C85" s="29">
        <v>100.01887706214498</v>
      </c>
      <c r="D85" s="12">
        <f t="shared" si="4"/>
        <v>-0.7489412965379358</v>
      </c>
      <c r="E85" s="12">
        <f t="shared" si="5"/>
        <v>0.018877062144980528</v>
      </c>
      <c r="F85" s="12">
        <f t="shared" si="6"/>
        <v>0.7489412965379358</v>
      </c>
      <c r="G85" s="12">
        <f t="shared" si="7"/>
        <v>0.018877062144980528</v>
      </c>
      <c r="H85" s="12">
        <f t="shared" si="8"/>
        <v>0.7678183586829164</v>
      </c>
      <c r="I85" s="12">
        <f t="shared" si="9"/>
        <v>0.7678183586829164</v>
      </c>
      <c r="K85" s="26"/>
      <c r="M85" s="19"/>
    </row>
    <row r="86" spans="1:13" ht="15.75" thickBot="1">
      <c r="A86" s="3" t="s">
        <v>23</v>
      </c>
      <c r="B86" s="24">
        <v>103.79733880033906</v>
      </c>
      <c r="C86" s="30">
        <v>103.6228858736114</v>
      </c>
      <c r="D86" s="6">
        <f t="shared" si="4"/>
        <v>3.7973388003390625</v>
      </c>
      <c r="E86" s="6">
        <f t="shared" si="5"/>
        <v>3.622885873611395</v>
      </c>
      <c r="F86" s="6">
        <f t="shared" si="6"/>
        <v>3.7973388003390625</v>
      </c>
      <c r="G86" s="6">
        <f t="shared" si="7"/>
        <v>3.622885873611395</v>
      </c>
      <c r="H86" s="6">
        <f t="shared" si="8"/>
        <v>-0.17445292672766755</v>
      </c>
      <c r="I86" s="6">
        <f t="shared" si="9"/>
        <v>0.17445292672766755</v>
      </c>
      <c r="K86" s="26"/>
      <c r="M86" s="19"/>
    </row>
    <row r="87" spans="1:13" ht="15">
      <c r="A87" s="1" t="s">
        <v>30</v>
      </c>
      <c r="B87" s="21">
        <v>94.92216207487932</v>
      </c>
      <c r="C87" s="22">
        <v>94.26045537572232</v>
      </c>
      <c r="D87" s="12">
        <f t="shared" si="4"/>
        <v>-5.077837925120676</v>
      </c>
      <c r="E87" s="12">
        <f t="shared" si="5"/>
        <v>-5.739544624277684</v>
      </c>
      <c r="F87" s="12">
        <f t="shared" si="6"/>
        <v>5.077837925120676</v>
      </c>
      <c r="G87" s="12">
        <f t="shared" si="7"/>
        <v>5.739544624277684</v>
      </c>
      <c r="H87" s="12">
        <f t="shared" si="8"/>
        <v>-0.6617066991570084</v>
      </c>
      <c r="I87" s="12">
        <f t="shared" si="9"/>
        <v>0.6617066991570084</v>
      </c>
      <c r="K87" s="26"/>
      <c r="M87" s="19"/>
    </row>
    <row r="88" spans="1:13" ht="15">
      <c r="A88" s="1" t="s">
        <v>13</v>
      </c>
      <c r="B88" s="21">
        <v>100.32544801567076</v>
      </c>
      <c r="C88" s="22">
        <v>99.87856044831932</v>
      </c>
      <c r="D88" s="12">
        <f t="shared" si="4"/>
        <v>0.32544801567075865</v>
      </c>
      <c r="E88" s="12">
        <f t="shared" si="5"/>
        <v>-0.12143955168068032</v>
      </c>
      <c r="F88" s="12">
        <f t="shared" si="6"/>
        <v>0.32544801567075865</v>
      </c>
      <c r="G88" s="12">
        <f t="shared" si="7"/>
        <v>0.12143955168068032</v>
      </c>
      <c r="H88" s="12">
        <f t="shared" si="8"/>
        <v>-0.446887567351439</v>
      </c>
      <c r="I88" s="12">
        <f t="shared" si="9"/>
        <v>0.446887567351439</v>
      </c>
      <c r="K88" s="26"/>
      <c r="M88" s="19"/>
    </row>
    <row r="89" spans="1:13" ht="15">
      <c r="A89" s="1" t="s">
        <v>14</v>
      </c>
      <c r="B89" s="21">
        <v>100.16335423664711</v>
      </c>
      <c r="C89" s="22">
        <v>100.44995107386279</v>
      </c>
      <c r="D89" s="12">
        <f t="shared" si="4"/>
        <v>0.16335423664710902</v>
      </c>
      <c r="E89" s="12">
        <f t="shared" si="5"/>
        <v>0.4499510738627919</v>
      </c>
      <c r="F89" s="12">
        <f t="shared" si="6"/>
        <v>0.16335423664710902</v>
      </c>
      <c r="G89" s="12">
        <f t="shared" si="7"/>
        <v>0.4499510738627919</v>
      </c>
      <c r="H89" s="12">
        <f t="shared" si="8"/>
        <v>0.28659683721568285</v>
      </c>
      <c r="I89" s="12">
        <f t="shared" si="9"/>
        <v>0.28659683721568285</v>
      </c>
      <c r="K89" s="26"/>
      <c r="M89" s="19"/>
    </row>
    <row r="90" spans="1:13" ht="15">
      <c r="A90" s="1" t="s">
        <v>15</v>
      </c>
      <c r="B90" s="21">
        <v>97.506429291089</v>
      </c>
      <c r="C90" s="22">
        <v>97.57378768548801</v>
      </c>
      <c r="D90" s="12">
        <f t="shared" si="4"/>
        <v>-2.493570708910994</v>
      </c>
      <c r="E90" s="12">
        <f t="shared" si="5"/>
        <v>-2.426212314511986</v>
      </c>
      <c r="F90" s="12">
        <f t="shared" si="6"/>
        <v>2.493570708910994</v>
      </c>
      <c r="G90" s="12">
        <f t="shared" si="7"/>
        <v>2.426212314511986</v>
      </c>
      <c r="H90" s="12">
        <f t="shared" si="8"/>
        <v>0.06735839439900815</v>
      </c>
      <c r="I90" s="12">
        <f t="shared" si="9"/>
        <v>0.06735839439900815</v>
      </c>
      <c r="K90" s="26"/>
      <c r="M90" s="19"/>
    </row>
    <row r="91" spans="1:13" ht="15">
      <c r="A91" s="1" t="s">
        <v>16</v>
      </c>
      <c r="B91" s="21">
        <v>101.55017462529455</v>
      </c>
      <c r="C91" s="22">
        <v>101.54177736718599</v>
      </c>
      <c r="D91" s="12">
        <f t="shared" si="4"/>
        <v>1.5501746252945452</v>
      </c>
      <c r="E91" s="12">
        <f t="shared" si="5"/>
        <v>1.5417773671859862</v>
      </c>
      <c r="F91" s="12">
        <f t="shared" si="6"/>
        <v>1.5501746252945452</v>
      </c>
      <c r="G91" s="12">
        <f t="shared" si="7"/>
        <v>1.5417773671859862</v>
      </c>
      <c r="H91" s="12">
        <f t="shared" si="8"/>
        <v>-0.008397258108558958</v>
      </c>
      <c r="I91" s="12">
        <f t="shared" si="9"/>
        <v>0.008397258108558958</v>
      </c>
      <c r="K91" s="26"/>
      <c r="M91" s="19"/>
    </row>
    <row r="92" spans="1:13" ht="15">
      <c r="A92" s="2" t="s">
        <v>17</v>
      </c>
      <c r="B92" s="21">
        <v>99.1469990906779</v>
      </c>
      <c r="C92" s="22">
        <v>99.67478294556409</v>
      </c>
      <c r="D92" s="12">
        <f t="shared" si="4"/>
        <v>-0.8530009093221054</v>
      </c>
      <c r="E92" s="12">
        <f t="shared" si="5"/>
        <v>-0.3252170544359103</v>
      </c>
      <c r="F92" s="12">
        <f t="shared" si="6"/>
        <v>0.8530009093221054</v>
      </c>
      <c r="G92" s="12">
        <f t="shared" si="7"/>
        <v>0.3252170544359103</v>
      </c>
      <c r="H92" s="12">
        <f t="shared" si="8"/>
        <v>0.5277838548861951</v>
      </c>
      <c r="I92" s="12">
        <f t="shared" si="9"/>
        <v>0.5277838548861951</v>
      </c>
      <c r="K92" s="26"/>
      <c r="M92" s="19"/>
    </row>
    <row r="93" spans="1:13" ht="15">
      <c r="A93" s="1" t="s">
        <v>18</v>
      </c>
      <c r="B93" s="21">
        <v>102.84407847062893</v>
      </c>
      <c r="C93" s="22">
        <v>102.10639947982803</v>
      </c>
      <c r="D93" s="12">
        <f t="shared" si="4"/>
        <v>2.8440784706289293</v>
      </c>
      <c r="E93" s="12">
        <f t="shared" si="5"/>
        <v>2.1063994798280277</v>
      </c>
      <c r="F93" s="12">
        <f t="shared" si="6"/>
        <v>2.8440784706289293</v>
      </c>
      <c r="G93" s="12">
        <f t="shared" si="7"/>
        <v>2.1063994798280277</v>
      </c>
      <c r="H93" s="12">
        <f t="shared" si="8"/>
        <v>-0.7376789908009016</v>
      </c>
      <c r="I93" s="12">
        <f t="shared" si="9"/>
        <v>0.7376789908009016</v>
      </c>
      <c r="K93" s="26"/>
      <c r="M93" s="19"/>
    </row>
    <row r="94" spans="1:13" ht="15">
      <c r="A94" s="1" t="s">
        <v>19</v>
      </c>
      <c r="B94" s="21">
        <v>97.61862677408072</v>
      </c>
      <c r="C94" s="22">
        <v>97.62717508926703</v>
      </c>
      <c r="D94" s="12">
        <f t="shared" si="4"/>
        <v>-2.381373225919276</v>
      </c>
      <c r="E94" s="12">
        <f t="shared" si="5"/>
        <v>-2.372824910732973</v>
      </c>
      <c r="F94" s="12">
        <f t="shared" si="6"/>
        <v>2.381373225919276</v>
      </c>
      <c r="G94" s="12">
        <f t="shared" si="7"/>
        <v>2.372824910732973</v>
      </c>
      <c r="H94" s="12">
        <f t="shared" si="8"/>
        <v>0.008548315186303057</v>
      </c>
      <c r="I94" s="12">
        <f t="shared" si="9"/>
        <v>0.008548315186303057</v>
      </c>
      <c r="K94" s="26"/>
      <c r="M94" s="19"/>
    </row>
    <row r="95" spans="1:13" ht="15">
      <c r="A95" s="1" t="s">
        <v>20</v>
      </c>
      <c r="B95" s="21">
        <v>101.2278700029279</v>
      </c>
      <c r="C95" s="22">
        <v>100.97124373891727</v>
      </c>
      <c r="D95" s="12">
        <f t="shared" si="4"/>
        <v>1.2278700029279008</v>
      </c>
      <c r="E95" s="12">
        <f t="shared" si="5"/>
        <v>0.9712437389172663</v>
      </c>
      <c r="F95" s="12">
        <f t="shared" si="6"/>
        <v>1.2278700029279008</v>
      </c>
      <c r="G95" s="12">
        <f t="shared" si="7"/>
        <v>0.9712437389172663</v>
      </c>
      <c r="H95" s="12">
        <f t="shared" si="8"/>
        <v>-0.2566262640106345</v>
      </c>
      <c r="I95" s="12">
        <f t="shared" si="9"/>
        <v>0.2566262640106345</v>
      </c>
      <c r="K95" s="26"/>
      <c r="M95" s="19"/>
    </row>
    <row r="96" spans="1:13" ht="15">
      <c r="A96" s="1" t="s">
        <v>21</v>
      </c>
      <c r="B96" s="21">
        <v>99.37437433434143</v>
      </c>
      <c r="C96" s="22">
        <v>99.44227395819003</v>
      </c>
      <c r="D96" s="12">
        <f t="shared" si="4"/>
        <v>-0.6256256656585748</v>
      </c>
      <c r="E96" s="12">
        <f t="shared" si="5"/>
        <v>-0.5577260418099712</v>
      </c>
      <c r="F96" s="12">
        <f t="shared" si="6"/>
        <v>0.6256256656585748</v>
      </c>
      <c r="G96" s="12">
        <f t="shared" si="7"/>
        <v>0.5577260418099712</v>
      </c>
      <c r="H96" s="12">
        <f t="shared" si="8"/>
        <v>0.0678996238486036</v>
      </c>
      <c r="I96" s="12">
        <f t="shared" si="9"/>
        <v>0.0678996238486036</v>
      </c>
      <c r="K96" s="26"/>
      <c r="M96" s="19"/>
    </row>
    <row r="97" spans="1:13" ht="15">
      <c r="A97" s="1" t="s">
        <v>22</v>
      </c>
      <c r="B97" s="21">
        <v>97.69693643007595</v>
      </c>
      <c r="C97" s="22">
        <v>97.84682377846634</v>
      </c>
      <c r="D97" s="12">
        <f t="shared" si="4"/>
        <v>-2.303063569924049</v>
      </c>
      <c r="E97" s="12">
        <f t="shared" si="5"/>
        <v>-2.1531762215336556</v>
      </c>
      <c r="F97" s="12">
        <f t="shared" si="6"/>
        <v>2.303063569924049</v>
      </c>
      <c r="G97" s="12">
        <f t="shared" si="7"/>
        <v>2.1531762215336556</v>
      </c>
      <c r="H97" s="12">
        <f t="shared" si="8"/>
        <v>0.14988734839039353</v>
      </c>
      <c r="I97" s="12">
        <f t="shared" si="9"/>
        <v>0.14988734839039353</v>
      </c>
      <c r="K97" s="26"/>
      <c r="M97" s="19"/>
    </row>
    <row r="98" spans="1:13" ht="15.75" thickBot="1">
      <c r="A98" s="3" t="s">
        <v>23</v>
      </c>
      <c r="B98" s="21">
        <v>99.68094751727259</v>
      </c>
      <c r="C98" s="22">
        <v>99.68094751727259</v>
      </c>
      <c r="D98" s="12">
        <f t="shared" si="4"/>
        <v>-0.3190524827274146</v>
      </c>
      <c r="E98" s="12">
        <f t="shared" si="5"/>
        <v>-0.3190524827274146</v>
      </c>
      <c r="F98" s="12">
        <f t="shared" si="6"/>
        <v>0.3190524827274146</v>
      </c>
      <c r="G98" s="12">
        <f t="shared" si="7"/>
        <v>0.3190524827274146</v>
      </c>
      <c r="H98" s="12">
        <f t="shared" si="8"/>
        <v>0</v>
      </c>
      <c r="I98" s="12">
        <f t="shared" si="9"/>
        <v>0</v>
      </c>
      <c r="K98" s="26"/>
      <c r="M98" s="19"/>
    </row>
    <row r="99" spans="1:10" ht="15">
      <c r="A99" s="1"/>
      <c r="D99" s="5">
        <f>AVERAGE(D3:D98)</f>
        <v>0.276534912102556</v>
      </c>
      <c r="E99" s="5">
        <f>AVERAGE(E3:E98)</f>
        <v>0.2603279075183358</v>
      </c>
      <c r="F99" s="19">
        <f t="shared" si="1"/>
        <v>0.276534912102556</v>
      </c>
      <c r="G99" s="5">
        <f t="shared" si="1"/>
        <v>0.2603279075183358</v>
      </c>
      <c r="H99" s="5">
        <f>AVERAGE(H3:H98)</f>
        <v>-0.016207004584220197</v>
      </c>
      <c r="I99" s="5">
        <f>AVERAGE(I3:I98)</f>
        <v>0.7100721979961132</v>
      </c>
      <c r="J99" s="17" t="s">
        <v>0</v>
      </c>
    </row>
    <row r="100" spans="1:10" ht="15">
      <c r="A100" s="15"/>
      <c r="D100" s="5"/>
      <c r="E100" s="5"/>
      <c r="F100" s="5"/>
      <c r="G100" s="5"/>
      <c r="H100" s="17" t="s">
        <v>2</v>
      </c>
      <c r="I100" s="5">
        <f>MAX(I3:I98)</f>
        <v>2.3553477168157713</v>
      </c>
      <c r="J100" s="17" t="s">
        <v>3</v>
      </c>
    </row>
    <row r="101" spans="1:9" ht="15">
      <c r="A101" s="1"/>
      <c r="D101" s="5"/>
      <c r="E101" s="5"/>
      <c r="F101" s="5"/>
      <c r="G101" s="5"/>
      <c r="H101" s="5"/>
      <c r="I101" s="5"/>
    </row>
    <row r="102" spans="1:9" ht="15">
      <c r="A102" s="1"/>
      <c r="D102" s="5"/>
      <c r="E102" s="5"/>
      <c r="F102" s="5"/>
      <c r="G102" s="5"/>
      <c r="H102" s="5"/>
      <c r="I102" s="5"/>
    </row>
    <row r="103" spans="1:9" ht="15">
      <c r="A103" s="1"/>
      <c r="D103" s="5"/>
      <c r="E103" s="5"/>
      <c r="F103" s="5"/>
      <c r="G103" s="5"/>
      <c r="H103" s="5"/>
      <c r="I103" s="5"/>
    </row>
    <row r="104" spans="1:9" ht="15">
      <c r="A104" s="1"/>
      <c r="D104" s="5"/>
      <c r="E104" s="5"/>
      <c r="F104" s="5"/>
      <c r="G104" s="5"/>
      <c r="H104" s="5"/>
      <c r="I104" s="5"/>
    </row>
    <row r="105" spans="1:9" ht="15">
      <c r="A105" s="1"/>
      <c r="D105" s="5"/>
      <c r="E105" s="5"/>
      <c r="F105" s="5"/>
      <c r="G105" s="5"/>
      <c r="H105" s="5"/>
      <c r="I105" s="5"/>
    </row>
    <row r="106" spans="1:9" ht="15">
      <c r="A106" s="1"/>
      <c r="D106" s="5"/>
      <c r="E106" s="5"/>
      <c r="F106" s="5"/>
      <c r="G106" s="5"/>
      <c r="H106" s="5"/>
      <c r="I106" s="5"/>
    </row>
    <row r="107" spans="1:9" ht="15">
      <c r="A107" s="1"/>
      <c r="D107" s="5"/>
      <c r="E107" s="5"/>
      <c r="F107" s="5"/>
      <c r="G107" s="5"/>
      <c r="H107" s="5"/>
      <c r="I107" s="5"/>
    </row>
    <row r="108" spans="1:9" ht="15">
      <c r="A108" s="1"/>
      <c r="D108" s="5"/>
      <c r="E108" s="5"/>
      <c r="F108" s="5"/>
      <c r="G108" s="5"/>
      <c r="H108" s="5"/>
      <c r="I108" s="5"/>
    </row>
    <row r="109" spans="1:9" ht="15">
      <c r="A109" s="1"/>
      <c r="D109" s="5"/>
      <c r="E109" s="5"/>
      <c r="F109" s="5"/>
      <c r="G109" s="5"/>
      <c r="H109" s="5"/>
      <c r="I109" s="5"/>
    </row>
    <row r="110" spans="1:9" ht="15">
      <c r="A110" s="1"/>
      <c r="D110" s="5"/>
      <c r="E110" s="5"/>
      <c r="F110" s="5"/>
      <c r="G110" s="5"/>
      <c r="H110" s="5"/>
      <c r="I110" s="5"/>
    </row>
    <row r="111" spans="1:9" ht="15">
      <c r="A111" s="1"/>
      <c r="D111" s="5"/>
      <c r="E111" s="5"/>
      <c r="F111" s="5"/>
      <c r="G111" s="5"/>
      <c r="H111" s="5"/>
      <c r="I111" s="5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000396251678"/>
  </sheetPr>
  <dimension ref="A1:O111"/>
  <sheetViews>
    <sheetView workbookViewId="0" topLeftCell="A1"/>
  </sheetViews>
  <sheetFormatPr defaultColWidth="9.140625" defaultRowHeight="15"/>
  <cols>
    <col min="1" max="1" width="11.140625" style="0" customWidth="1"/>
    <col min="2" max="2" width="20.140625" style="0" customWidth="1"/>
    <col min="3" max="3" width="18.57421875" style="0" customWidth="1"/>
    <col min="4" max="4" width="15.57421875" style="0" customWidth="1"/>
    <col min="5" max="5" width="17.28125" style="0" customWidth="1"/>
    <col min="6" max="6" width="17.7109375" style="0" customWidth="1"/>
    <col min="7" max="7" width="17.8515625" style="0" customWidth="1"/>
    <col min="10" max="13" width="7.7109375" style="0" customWidth="1"/>
  </cols>
  <sheetData>
    <row r="1" spans="1:9" ht="30" customHeight="1">
      <c r="A1" s="11" t="s">
        <v>32</v>
      </c>
      <c r="B1" s="11"/>
      <c r="C1" s="11"/>
      <c r="D1" s="11"/>
      <c r="E1" s="11"/>
      <c r="F1" s="11"/>
      <c r="H1" s="16"/>
      <c r="I1" s="16"/>
    </row>
    <row r="2" spans="1:7" ht="45" customHeight="1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10</v>
      </c>
      <c r="G2" s="9" t="s">
        <v>11</v>
      </c>
    </row>
    <row r="3" spans="1:11" ht="15">
      <c r="A3" s="1" t="s">
        <v>12</v>
      </c>
      <c r="B3" s="5">
        <v>102.15379104224802</v>
      </c>
      <c r="C3" s="4">
        <v>102.29129077264616</v>
      </c>
      <c r="D3" s="5">
        <f>B3-100</f>
        <v>2.1537910422480167</v>
      </c>
      <c r="E3" s="5">
        <f>C3-100</f>
        <v>2.291290772646164</v>
      </c>
      <c r="F3" s="5">
        <f>ABS(D3)</f>
        <v>2.1537910422480167</v>
      </c>
      <c r="G3" s="5">
        <f>ABS(E3)</f>
        <v>2.291290772646164</v>
      </c>
      <c r="H3" s="5">
        <f>+C3-B3</f>
        <v>0.13749973039814734</v>
      </c>
      <c r="I3" s="5">
        <f>ABS(H3)</f>
        <v>0.13749973039814734</v>
      </c>
      <c r="J3" s="27"/>
      <c r="K3" s="31"/>
    </row>
    <row r="4" spans="1:13" ht="15">
      <c r="A4" s="1" t="s">
        <v>13</v>
      </c>
      <c r="B4" s="5">
        <v>101.83870972011096</v>
      </c>
      <c r="C4" s="4">
        <v>102.22838735615622</v>
      </c>
      <c r="D4" s="5">
        <f aca="true" t="shared" si="0" ref="D4:E50">B4-100</f>
        <v>1.8387097201109555</v>
      </c>
      <c r="E4" s="5">
        <f t="shared" si="0"/>
        <v>2.228387356156219</v>
      </c>
      <c r="F4" s="5">
        <f aca="true" t="shared" si="1" ref="F4:G99">ABS(D4)</f>
        <v>1.8387097201109555</v>
      </c>
      <c r="G4" s="5">
        <f t="shared" si="1"/>
        <v>2.228387356156219</v>
      </c>
      <c r="H4" s="5">
        <f aca="true" t="shared" si="2" ref="H4:H50">+C4-B4</f>
        <v>0.3896776360452634</v>
      </c>
      <c r="I4" s="5">
        <f aca="true" t="shared" si="3" ref="I4:I50">ABS(H4)</f>
        <v>0.3896776360452634</v>
      </c>
      <c r="J4" s="27"/>
      <c r="K4" s="31"/>
      <c r="L4" t="s">
        <v>0</v>
      </c>
      <c r="M4" s="5">
        <f>AVERAGE($I$3:$I$98)</f>
        <v>0.40117396555366186</v>
      </c>
    </row>
    <row r="5" spans="1:13" ht="15">
      <c r="A5" s="1" t="s">
        <v>14</v>
      </c>
      <c r="B5" s="5">
        <v>97.62695805628991</v>
      </c>
      <c r="C5" s="4">
        <v>97.34197457420176</v>
      </c>
      <c r="D5" s="5">
        <f t="shared" si="0"/>
        <v>-2.373041943710092</v>
      </c>
      <c r="E5" s="5">
        <f t="shared" si="0"/>
        <v>-2.658025425798243</v>
      </c>
      <c r="F5" s="5">
        <f t="shared" si="1"/>
        <v>2.373041943710092</v>
      </c>
      <c r="G5" s="5">
        <f t="shared" si="1"/>
        <v>2.658025425798243</v>
      </c>
      <c r="H5" s="5">
        <f t="shared" si="2"/>
        <v>-0.28498348208815116</v>
      </c>
      <c r="I5" s="5">
        <f t="shared" si="3"/>
        <v>0.28498348208815116</v>
      </c>
      <c r="J5" s="27"/>
      <c r="K5" s="31"/>
      <c r="L5" t="s">
        <v>1</v>
      </c>
      <c r="M5" s="5">
        <f>SUM(I3:I98)/SUM(G3:G98)</f>
        <v>0.06297600200403158</v>
      </c>
    </row>
    <row r="6" spans="1:13" ht="15">
      <c r="A6" s="1" t="s">
        <v>15</v>
      </c>
      <c r="B6" s="5">
        <v>105.26181538089277</v>
      </c>
      <c r="C6" s="4">
        <v>103.69019635269852</v>
      </c>
      <c r="D6" s="5">
        <f t="shared" si="0"/>
        <v>5.26181538089277</v>
      </c>
      <c r="E6" s="5">
        <f t="shared" si="0"/>
        <v>3.6901963526985213</v>
      </c>
      <c r="F6" s="5">
        <f t="shared" si="1"/>
        <v>5.26181538089277</v>
      </c>
      <c r="G6" s="5">
        <f t="shared" si="1"/>
        <v>3.6901963526985213</v>
      </c>
      <c r="H6" s="5">
        <f t="shared" si="2"/>
        <v>-1.5716190281942488</v>
      </c>
      <c r="I6" s="5">
        <f t="shared" si="3"/>
        <v>1.5716190281942488</v>
      </c>
      <c r="J6" s="27"/>
      <c r="K6" s="31"/>
      <c r="L6" t="s">
        <v>2</v>
      </c>
      <c r="M6" s="5">
        <f>AVERAGE($H$3:$H$98)</f>
        <v>0.09274962474580699</v>
      </c>
    </row>
    <row r="7" spans="1:13" ht="15">
      <c r="A7" s="1" t="s">
        <v>16</v>
      </c>
      <c r="B7" s="5">
        <v>104.19942641128618</v>
      </c>
      <c r="C7" s="4">
        <v>103.89775055775236</v>
      </c>
      <c r="D7" s="5">
        <f t="shared" si="0"/>
        <v>4.199426411286183</v>
      </c>
      <c r="E7" s="5">
        <f t="shared" si="0"/>
        <v>3.89775055775236</v>
      </c>
      <c r="F7" s="5">
        <f t="shared" si="1"/>
        <v>4.199426411286183</v>
      </c>
      <c r="G7" s="5">
        <f t="shared" si="1"/>
        <v>3.89775055775236</v>
      </c>
      <c r="H7" s="5">
        <f t="shared" si="2"/>
        <v>-0.30167585353382265</v>
      </c>
      <c r="I7" s="5">
        <f t="shared" si="3"/>
        <v>0.30167585353382265</v>
      </c>
      <c r="J7" s="27"/>
      <c r="K7" s="31"/>
      <c r="L7" t="s">
        <v>3</v>
      </c>
      <c r="M7" s="5">
        <f>MAX(I3:I98)</f>
        <v>1.840078253157131</v>
      </c>
    </row>
    <row r="8" spans="1:11" ht="15">
      <c r="A8" s="2" t="s">
        <v>17</v>
      </c>
      <c r="B8" s="5">
        <v>99.72618858862656</v>
      </c>
      <c r="C8" s="4">
        <v>99.96890146941672</v>
      </c>
      <c r="D8" s="5">
        <f t="shared" si="0"/>
        <v>-0.273811411373444</v>
      </c>
      <c r="E8" s="5">
        <f t="shared" si="0"/>
        <v>-0.031098530583278716</v>
      </c>
      <c r="F8" s="5">
        <f t="shared" si="1"/>
        <v>0.273811411373444</v>
      </c>
      <c r="G8" s="5">
        <f t="shared" si="1"/>
        <v>0.031098530583278716</v>
      </c>
      <c r="H8" s="5">
        <f t="shared" si="2"/>
        <v>0.2427128807901653</v>
      </c>
      <c r="I8" s="5">
        <f t="shared" si="3"/>
        <v>0.2427128807901653</v>
      </c>
      <c r="J8" s="27"/>
      <c r="K8" s="31"/>
    </row>
    <row r="9" spans="1:11" ht="15">
      <c r="A9" s="1" t="s">
        <v>18</v>
      </c>
      <c r="B9" s="5">
        <v>99.88749143546733</v>
      </c>
      <c r="C9" s="4">
        <v>99.56080438305334</v>
      </c>
      <c r="D9" s="5">
        <f t="shared" si="0"/>
        <v>-0.11250856453267488</v>
      </c>
      <c r="E9" s="5">
        <f t="shared" si="0"/>
        <v>-0.4391956169466624</v>
      </c>
      <c r="F9" s="5">
        <f t="shared" si="1"/>
        <v>0.11250856453267488</v>
      </c>
      <c r="G9" s="5">
        <f t="shared" si="1"/>
        <v>0.4391956169466624</v>
      </c>
      <c r="H9" s="5">
        <f t="shared" si="2"/>
        <v>-0.32668705241398754</v>
      </c>
      <c r="I9" s="5">
        <f t="shared" si="3"/>
        <v>0.32668705241398754</v>
      </c>
      <c r="J9" s="27"/>
      <c r="K9" s="31"/>
    </row>
    <row r="10" spans="1:11" ht="15">
      <c r="A10" s="1" t="s">
        <v>19</v>
      </c>
      <c r="B10" s="5">
        <v>103.46794546618139</v>
      </c>
      <c r="C10" s="4">
        <v>103.74401216052513</v>
      </c>
      <c r="D10" s="5">
        <f t="shared" si="0"/>
        <v>3.4679454661813907</v>
      </c>
      <c r="E10" s="5">
        <f t="shared" si="0"/>
        <v>3.7440121605251306</v>
      </c>
      <c r="F10" s="5">
        <f t="shared" si="1"/>
        <v>3.4679454661813907</v>
      </c>
      <c r="G10" s="5">
        <f t="shared" si="1"/>
        <v>3.7440121605251306</v>
      </c>
      <c r="H10" s="5">
        <f t="shared" si="2"/>
        <v>0.27606669434374</v>
      </c>
      <c r="I10" s="5">
        <f t="shared" si="3"/>
        <v>0.27606669434374</v>
      </c>
      <c r="J10" s="27"/>
      <c r="K10" s="31"/>
    </row>
    <row r="11" spans="1:11" ht="15">
      <c r="A11" s="1" t="s">
        <v>20</v>
      </c>
      <c r="B11" s="5">
        <v>96.27617626526582</v>
      </c>
      <c r="C11" s="4">
        <v>97.40250927675628</v>
      </c>
      <c r="D11" s="5">
        <f t="shared" si="0"/>
        <v>-3.7238237347341823</v>
      </c>
      <c r="E11" s="5">
        <f t="shared" si="0"/>
        <v>-2.597490723243723</v>
      </c>
      <c r="F11" s="5">
        <f t="shared" si="1"/>
        <v>3.7238237347341823</v>
      </c>
      <c r="G11" s="5">
        <f t="shared" si="1"/>
        <v>2.597490723243723</v>
      </c>
      <c r="H11" s="5">
        <f t="shared" si="2"/>
        <v>1.126333011490459</v>
      </c>
      <c r="I11" s="5">
        <f t="shared" si="3"/>
        <v>1.126333011490459</v>
      </c>
      <c r="J11" s="27"/>
      <c r="K11" s="31"/>
    </row>
    <row r="12" spans="1:11" ht="15">
      <c r="A12" s="1" t="s">
        <v>21</v>
      </c>
      <c r="B12" s="5">
        <v>97.91393385149081</v>
      </c>
      <c r="C12" s="4">
        <v>98.06953900405362</v>
      </c>
      <c r="D12" s="5">
        <f t="shared" si="0"/>
        <v>-2.0860661485091896</v>
      </c>
      <c r="E12" s="5">
        <f t="shared" si="0"/>
        <v>-1.930460995946376</v>
      </c>
      <c r="F12" s="5">
        <f t="shared" si="1"/>
        <v>2.0860661485091896</v>
      </c>
      <c r="G12" s="5">
        <f t="shared" si="1"/>
        <v>1.930460995946376</v>
      </c>
      <c r="H12" s="5">
        <f t="shared" si="2"/>
        <v>0.1556051525628135</v>
      </c>
      <c r="I12" s="5">
        <f t="shared" si="3"/>
        <v>0.1556051525628135</v>
      </c>
      <c r="J12" s="27"/>
      <c r="K12" s="31"/>
    </row>
    <row r="13" spans="1:15" ht="15">
      <c r="A13" s="1" t="s">
        <v>22</v>
      </c>
      <c r="B13" s="5">
        <v>100.56988984826634</v>
      </c>
      <c r="C13" s="4">
        <v>100.43697559413494</v>
      </c>
      <c r="D13" s="5">
        <f t="shared" si="0"/>
        <v>0.5698898482663424</v>
      </c>
      <c r="E13" s="5">
        <f t="shared" si="0"/>
        <v>0.43697559413493536</v>
      </c>
      <c r="F13" s="5">
        <f t="shared" si="1"/>
        <v>0.5698898482663424</v>
      </c>
      <c r="G13" s="5">
        <f t="shared" si="1"/>
        <v>0.43697559413493536</v>
      </c>
      <c r="H13" s="5">
        <f t="shared" si="2"/>
        <v>-0.132914254131407</v>
      </c>
      <c r="I13" s="5">
        <f t="shared" si="3"/>
        <v>0.132914254131407</v>
      </c>
      <c r="J13" s="27"/>
      <c r="K13" s="31"/>
      <c r="O13" s="14"/>
    </row>
    <row r="14" spans="1:15" ht="15.75" thickBot="1">
      <c r="A14" s="3" t="s">
        <v>23</v>
      </c>
      <c r="B14" s="6">
        <v>101.87442302420553</v>
      </c>
      <c r="C14" s="7">
        <v>101.174029589839</v>
      </c>
      <c r="D14" s="6">
        <f t="shared" si="0"/>
        <v>1.8744230242055266</v>
      </c>
      <c r="E14" s="6">
        <f t="shared" si="0"/>
        <v>1.1740295898389945</v>
      </c>
      <c r="F14" s="6">
        <f t="shared" si="1"/>
        <v>1.8744230242055266</v>
      </c>
      <c r="G14" s="6">
        <f t="shared" si="1"/>
        <v>1.1740295898389945</v>
      </c>
      <c r="H14" s="6">
        <f t="shared" si="2"/>
        <v>-0.7003934343665321</v>
      </c>
      <c r="I14" s="6">
        <f t="shared" si="3"/>
        <v>0.7003934343665321</v>
      </c>
      <c r="J14" s="27"/>
      <c r="K14" s="31"/>
      <c r="O14" s="14"/>
    </row>
    <row r="15" spans="1:15" ht="15">
      <c r="A15" s="1" t="s">
        <v>24</v>
      </c>
      <c r="B15" s="5">
        <v>101.55283813696462</v>
      </c>
      <c r="C15" s="4">
        <v>102.03471170173543</v>
      </c>
      <c r="D15" s="5">
        <f t="shared" si="0"/>
        <v>1.552838136964624</v>
      </c>
      <c r="E15" s="5">
        <f t="shared" si="0"/>
        <v>2.034711701735432</v>
      </c>
      <c r="F15" s="5">
        <f t="shared" si="1"/>
        <v>1.552838136964624</v>
      </c>
      <c r="G15" s="5">
        <f t="shared" si="1"/>
        <v>2.034711701735432</v>
      </c>
      <c r="H15" s="5">
        <f t="shared" si="2"/>
        <v>0.4818735647708081</v>
      </c>
      <c r="I15" s="5">
        <f t="shared" si="3"/>
        <v>0.4818735647708081</v>
      </c>
      <c r="J15" s="27"/>
      <c r="K15" s="31"/>
      <c r="O15" s="14"/>
    </row>
    <row r="16" spans="1:15" ht="15">
      <c r="A16" s="1" t="s">
        <v>13</v>
      </c>
      <c r="B16" s="5">
        <v>107.04827273480771</v>
      </c>
      <c r="C16" s="4">
        <v>106.84756560757427</v>
      </c>
      <c r="D16" s="5">
        <f t="shared" si="0"/>
        <v>7.0482727348077105</v>
      </c>
      <c r="E16" s="5">
        <f t="shared" si="0"/>
        <v>6.847565607574268</v>
      </c>
      <c r="F16" s="5">
        <f t="shared" si="1"/>
        <v>7.0482727348077105</v>
      </c>
      <c r="G16" s="5">
        <f t="shared" si="1"/>
        <v>6.847565607574268</v>
      </c>
      <c r="H16" s="5">
        <f t="shared" si="2"/>
        <v>-0.20070712723344286</v>
      </c>
      <c r="I16" s="5">
        <f t="shared" si="3"/>
        <v>0.20070712723344286</v>
      </c>
      <c r="J16" s="27"/>
      <c r="K16" s="31"/>
      <c r="O16" s="14"/>
    </row>
    <row r="17" spans="1:15" ht="15">
      <c r="A17" s="1" t="s">
        <v>14</v>
      </c>
      <c r="B17" s="5">
        <v>109.99523401353729</v>
      </c>
      <c r="C17" s="4">
        <v>108.93439889245242</v>
      </c>
      <c r="D17" s="5">
        <f t="shared" si="0"/>
        <v>9.995234013537285</v>
      </c>
      <c r="E17" s="5">
        <f t="shared" si="0"/>
        <v>8.934398892452421</v>
      </c>
      <c r="F17" s="5">
        <f t="shared" si="1"/>
        <v>9.995234013537285</v>
      </c>
      <c r="G17" s="5">
        <f t="shared" si="1"/>
        <v>8.934398892452421</v>
      </c>
      <c r="H17" s="5">
        <f t="shared" si="2"/>
        <v>-1.0608351210848639</v>
      </c>
      <c r="I17" s="5">
        <f t="shared" si="3"/>
        <v>1.0608351210848639</v>
      </c>
      <c r="J17" s="27"/>
      <c r="K17" s="31"/>
      <c r="O17" s="14"/>
    </row>
    <row r="18" spans="1:15" ht="15">
      <c r="A18" s="1" t="s">
        <v>15</v>
      </c>
      <c r="B18" s="5">
        <v>102.47315176857288</v>
      </c>
      <c r="C18" s="4">
        <v>103.56639926189422</v>
      </c>
      <c r="D18" s="5">
        <f t="shared" si="0"/>
        <v>2.473151768572876</v>
      </c>
      <c r="E18" s="5">
        <f t="shared" si="0"/>
        <v>3.566399261894219</v>
      </c>
      <c r="F18" s="5">
        <f t="shared" si="1"/>
        <v>2.473151768572876</v>
      </c>
      <c r="G18" s="5">
        <f t="shared" si="1"/>
        <v>3.566399261894219</v>
      </c>
      <c r="H18" s="5">
        <f t="shared" si="2"/>
        <v>1.0932474933213427</v>
      </c>
      <c r="I18" s="5">
        <f t="shared" si="3"/>
        <v>1.0932474933213427</v>
      </c>
      <c r="J18" s="27"/>
      <c r="K18" s="31"/>
      <c r="O18" s="14"/>
    </row>
    <row r="19" spans="1:15" ht="15">
      <c r="A19" s="1" t="s">
        <v>16</v>
      </c>
      <c r="B19" s="5">
        <v>106.23330132534406</v>
      </c>
      <c r="C19" s="4">
        <v>106.10297394850005</v>
      </c>
      <c r="D19" s="5">
        <f t="shared" si="0"/>
        <v>6.233301325344058</v>
      </c>
      <c r="E19" s="5">
        <f t="shared" si="0"/>
        <v>6.1029739485000505</v>
      </c>
      <c r="F19" s="5">
        <f t="shared" si="1"/>
        <v>6.233301325344058</v>
      </c>
      <c r="G19" s="5">
        <f t="shared" si="1"/>
        <v>6.1029739485000505</v>
      </c>
      <c r="H19" s="5">
        <f t="shared" si="2"/>
        <v>-0.13032737684400786</v>
      </c>
      <c r="I19" s="5">
        <f t="shared" si="3"/>
        <v>0.13032737684400786</v>
      </c>
      <c r="J19" s="27"/>
      <c r="K19" s="31"/>
      <c r="O19" s="14"/>
    </row>
    <row r="20" spans="1:15" ht="15">
      <c r="A20" s="2" t="s">
        <v>17</v>
      </c>
      <c r="B20" s="5">
        <v>106.51126706343096</v>
      </c>
      <c r="C20" s="4">
        <v>105.95584108998777</v>
      </c>
      <c r="D20" s="5">
        <f t="shared" si="0"/>
        <v>6.511267063430964</v>
      </c>
      <c r="E20" s="5">
        <f t="shared" si="0"/>
        <v>5.955841089987771</v>
      </c>
      <c r="F20" s="5">
        <f t="shared" si="1"/>
        <v>6.511267063430964</v>
      </c>
      <c r="G20" s="5">
        <f t="shared" si="1"/>
        <v>5.955841089987771</v>
      </c>
      <c r="H20" s="5">
        <f t="shared" si="2"/>
        <v>-0.5554259734431923</v>
      </c>
      <c r="I20" s="5">
        <f t="shared" si="3"/>
        <v>0.5554259734431923</v>
      </c>
      <c r="J20" s="27"/>
      <c r="K20" s="31"/>
      <c r="O20" s="14"/>
    </row>
    <row r="21" spans="1:15" ht="15">
      <c r="A21" s="1" t="s">
        <v>18</v>
      </c>
      <c r="B21" s="5">
        <v>100.23528801626583</v>
      </c>
      <c r="C21" s="4">
        <v>100.35077878409801</v>
      </c>
      <c r="D21" s="5">
        <f t="shared" si="0"/>
        <v>0.23528801626582663</v>
      </c>
      <c r="E21" s="5">
        <f t="shared" si="0"/>
        <v>0.35077878409801144</v>
      </c>
      <c r="F21" s="5">
        <f t="shared" si="1"/>
        <v>0.23528801626582663</v>
      </c>
      <c r="G21" s="5">
        <f t="shared" si="1"/>
        <v>0.35077878409801144</v>
      </c>
      <c r="H21" s="5">
        <f t="shared" si="2"/>
        <v>0.11549076783218482</v>
      </c>
      <c r="I21" s="5">
        <f t="shared" si="3"/>
        <v>0.11549076783218482</v>
      </c>
      <c r="J21" s="27"/>
      <c r="K21" s="31"/>
      <c r="O21" s="14"/>
    </row>
    <row r="22" spans="1:15" ht="15">
      <c r="A22" s="1" t="s">
        <v>19</v>
      </c>
      <c r="B22" s="5">
        <v>106.75873361120279</v>
      </c>
      <c r="C22" s="4">
        <v>105.57285030007817</v>
      </c>
      <c r="D22" s="5">
        <f t="shared" si="0"/>
        <v>6.758733611202786</v>
      </c>
      <c r="E22" s="5">
        <f t="shared" si="0"/>
        <v>5.572850300078173</v>
      </c>
      <c r="F22" s="5">
        <f t="shared" si="1"/>
        <v>6.758733611202786</v>
      </c>
      <c r="G22" s="5">
        <f t="shared" si="1"/>
        <v>5.572850300078173</v>
      </c>
      <c r="H22" s="5">
        <f t="shared" si="2"/>
        <v>-1.1858833111246128</v>
      </c>
      <c r="I22" s="5">
        <f t="shared" si="3"/>
        <v>1.1858833111246128</v>
      </c>
      <c r="J22" s="27"/>
      <c r="K22" s="31"/>
      <c r="O22" s="14"/>
    </row>
    <row r="23" spans="1:15" ht="15">
      <c r="A23" s="1" t="s">
        <v>20</v>
      </c>
      <c r="B23" s="5">
        <v>108.06691663217364</v>
      </c>
      <c r="C23" s="4">
        <v>106.9539006587872</v>
      </c>
      <c r="D23" s="5">
        <f t="shared" si="0"/>
        <v>8.066916632173644</v>
      </c>
      <c r="E23" s="5">
        <f t="shared" si="0"/>
        <v>6.953900658787205</v>
      </c>
      <c r="F23" s="5">
        <f t="shared" si="1"/>
        <v>8.066916632173644</v>
      </c>
      <c r="G23" s="5">
        <f t="shared" si="1"/>
        <v>6.953900658787205</v>
      </c>
      <c r="H23" s="5">
        <f t="shared" si="2"/>
        <v>-1.1130159733864389</v>
      </c>
      <c r="I23" s="5">
        <f t="shared" si="3"/>
        <v>1.1130159733864389</v>
      </c>
      <c r="J23" s="27"/>
      <c r="K23" s="31"/>
      <c r="O23" s="14"/>
    </row>
    <row r="24" spans="1:15" ht="15">
      <c r="A24" s="1" t="s">
        <v>21</v>
      </c>
      <c r="B24" s="5">
        <v>107.62924389643382</v>
      </c>
      <c r="C24" s="4">
        <v>107.95670776175874</v>
      </c>
      <c r="D24" s="5">
        <f t="shared" si="0"/>
        <v>7.62924389643382</v>
      </c>
      <c r="E24" s="5">
        <f t="shared" si="0"/>
        <v>7.956707761758736</v>
      </c>
      <c r="F24" s="5">
        <f t="shared" si="1"/>
        <v>7.62924389643382</v>
      </c>
      <c r="G24" s="5">
        <f t="shared" si="1"/>
        <v>7.956707761758736</v>
      </c>
      <c r="H24" s="5">
        <f t="shared" si="2"/>
        <v>0.32746386532491556</v>
      </c>
      <c r="I24" s="5">
        <f t="shared" si="3"/>
        <v>0.32746386532491556</v>
      </c>
      <c r="J24" s="27"/>
      <c r="K24" s="31"/>
      <c r="O24" s="14"/>
    </row>
    <row r="25" spans="1:15" ht="15">
      <c r="A25" s="1" t="s">
        <v>22</v>
      </c>
      <c r="B25" s="5">
        <v>103.41414674473648</v>
      </c>
      <c r="C25" s="4">
        <v>103.31114925463348</v>
      </c>
      <c r="D25" s="5">
        <f t="shared" si="0"/>
        <v>3.4141467447364846</v>
      </c>
      <c r="E25" s="5">
        <f t="shared" si="0"/>
        <v>3.3111492546334773</v>
      </c>
      <c r="F25" s="5">
        <f t="shared" si="1"/>
        <v>3.4141467447364846</v>
      </c>
      <c r="G25" s="5">
        <f t="shared" si="1"/>
        <v>3.3111492546334773</v>
      </c>
      <c r="H25" s="5">
        <f t="shared" si="2"/>
        <v>-0.1029974901030073</v>
      </c>
      <c r="I25" s="5">
        <f t="shared" si="3"/>
        <v>0.1029974901030073</v>
      </c>
      <c r="J25" s="27"/>
      <c r="K25" s="31"/>
      <c r="O25" s="14"/>
    </row>
    <row r="26" spans="1:15" ht="15.75" thickBot="1">
      <c r="A26" s="3" t="s">
        <v>23</v>
      </c>
      <c r="B26" s="6">
        <v>104.4904195677623</v>
      </c>
      <c r="C26" s="7">
        <v>105.59256500176217</v>
      </c>
      <c r="D26" s="6">
        <f t="shared" si="0"/>
        <v>4.490419567762302</v>
      </c>
      <c r="E26" s="6">
        <f t="shared" si="0"/>
        <v>5.592565001762168</v>
      </c>
      <c r="F26" s="6">
        <f t="shared" si="1"/>
        <v>4.490419567762302</v>
      </c>
      <c r="G26" s="6">
        <f t="shared" si="1"/>
        <v>5.592565001762168</v>
      </c>
      <c r="H26" s="6">
        <f t="shared" si="2"/>
        <v>1.1021454339998655</v>
      </c>
      <c r="I26" s="6">
        <f t="shared" si="3"/>
        <v>1.1021454339998655</v>
      </c>
      <c r="J26" s="27"/>
      <c r="K26" s="31"/>
      <c r="O26" s="14"/>
    </row>
    <row r="27" spans="1:15" ht="15">
      <c r="A27" s="1" t="s">
        <v>25</v>
      </c>
      <c r="B27" s="5">
        <v>106.65999220682731</v>
      </c>
      <c r="C27" s="4">
        <v>107.22701082259802</v>
      </c>
      <c r="D27" s="5">
        <f t="shared" si="0"/>
        <v>6.659992206827312</v>
      </c>
      <c r="E27" s="5">
        <f t="shared" si="0"/>
        <v>7.227010822598018</v>
      </c>
      <c r="F27" s="5">
        <f t="shared" si="1"/>
        <v>6.659992206827312</v>
      </c>
      <c r="G27" s="5">
        <f t="shared" si="1"/>
        <v>7.227010822598018</v>
      </c>
      <c r="H27" s="5">
        <f t="shared" si="2"/>
        <v>0.5670186157707064</v>
      </c>
      <c r="I27" s="5">
        <f t="shared" si="3"/>
        <v>0.5670186157707064</v>
      </c>
      <c r="J27" s="27"/>
      <c r="K27" s="31"/>
      <c r="O27" s="14"/>
    </row>
    <row r="28" spans="1:15" ht="15">
      <c r="A28" s="1" t="s">
        <v>13</v>
      </c>
      <c r="B28" s="5">
        <v>104.06510794433927</v>
      </c>
      <c r="C28" s="4">
        <v>104.26438641447622</v>
      </c>
      <c r="D28" s="5">
        <f t="shared" si="0"/>
        <v>4.065107944339275</v>
      </c>
      <c r="E28" s="5">
        <f t="shared" si="0"/>
        <v>4.2643864144762205</v>
      </c>
      <c r="F28" s="5">
        <f t="shared" si="1"/>
        <v>4.065107944339275</v>
      </c>
      <c r="G28" s="5">
        <f t="shared" si="1"/>
        <v>4.2643864144762205</v>
      </c>
      <c r="H28" s="5">
        <f t="shared" si="2"/>
        <v>0.19927847013694588</v>
      </c>
      <c r="I28" s="5">
        <f t="shared" si="3"/>
        <v>0.19927847013694588</v>
      </c>
      <c r="J28" s="27"/>
      <c r="K28" s="31"/>
      <c r="O28" s="14"/>
    </row>
    <row r="29" spans="1:15" ht="15">
      <c r="A29" s="1" t="s">
        <v>14</v>
      </c>
      <c r="B29" s="5">
        <v>101.94001745923842</v>
      </c>
      <c r="C29" s="4">
        <v>103.06761618379063</v>
      </c>
      <c r="D29" s="5">
        <f t="shared" si="0"/>
        <v>1.940017459238419</v>
      </c>
      <c r="E29" s="5">
        <f t="shared" si="0"/>
        <v>3.0676161837906335</v>
      </c>
      <c r="F29" s="5">
        <f t="shared" si="1"/>
        <v>1.940017459238419</v>
      </c>
      <c r="G29" s="5">
        <f t="shared" si="1"/>
        <v>3.0676161837906335</v>
      </c>
      <c r="H29" s="5">
        <f t="shared" si="2"/>
        <v>1.1275987245522145</v>
      </c>
      <c r="I29" s="5">
        <f t="shared" si="3"/>
        <v>1.1275987245522145</v>
      </c>
      <c r="J29" s="27"/>
      <c r="K29" s="31"/>
      <c r="O29" s="14"/>
    </row>
    <row r="30" spans="1:15" ht="15">
      <c r="A30" s="1" t="s">
        <v>15</v>
      </c>
      <c r="B30" s="5">
        <v>102.8829415957108</v>
      </c>
      <c r="C30" s="4">
        <v>102.84207254253334</v>
      </c>
      <c r="D30" s="5">
        <f t="shared" si="0"/>
        <v>2.882941595710804</v>
      </c>
      <c r="E30" s="5">
        <f t="shared" si="0"/>
        <v>2.8420725425333444</v>
      </c>
      <c r="F30" s="5">
        <f t="shared" si="1"/>
        <v>2.882941595710804</v>
      </c>
      <c r="G30" s="5">
        <f t="shared" si="1"/>
        <v>2.8420725425333444</v>
      </c>
      <c r="H30" s="5">
        <f t="shared" si="2"/>
        <v>-0.04086905317745959</v>
      </c>
      <c r="I30" s="5">
        <f t="shared" si="3"/>
        <v>0.04086905317745959</v>
      </c>
      <c r="J30" s="27"/>
      <c r="K30" s="31"/>
      <c r="O30" s="14"/>
    </row>
    <row r="31" spans="1:15" ht="15">
      <c r="A31" s="1" t="s">
        <v>16</v>
      </c>
      <c r="B31" s="5">
        <v>103.81782217887626</v>
      </c>
      <c r="C31" s="4">
        <v>103.15659062018136</v>
      </c>
      <c r="D31" s="5">
        <f t="shared" si="0"/>
        <v>3.8178221788762556</v>
      </c>
      <c r="E31" s="5">
        <f t="shared" si="0"/>
        <v>3.156590620181362</v>
      </c>
      <c r="F31" s="5">
        <f t="shared" si="1"/>
        <v>3.8178221788762556</v>
      </c>
      <c r="G31" s="5">
        <f t="shared" si="1"/>
        <v>3.156590620181362</v>
      </c>
      <c r="H31" s="5">
        <f t="shared" si="2"/>
        <v>-0.6612315586948938</v>
      </c>
      <c r="I31" s="5">
        <f t="shared" si="3"/>
        <v>0.6612315586948938</v>
      </c>
      <c r="J31" s="27"/>
      <c r="K31" s="31"/>
      <c r="O31" s="14"/>
    </row>
    <row r="32" spans="1:15" ht="15">
      <c r="A32" s="2" t="s">
        <v>17</v>
      </c>
      <c r="B32" s="5">
        <v>103.08775581358809</v>
      </c>
      <c r="C32" s="4">
        <v>103.20696225408925</v>
      </c>
      <c r="D32" s="5">
        <f t="shared" si="0"/>
        <v>3.087755813588089</v>
      </c>
      <c r="E32" s="5">
        <f t="shared" si="0"/>
        <v>3.206962254089248</v>
      </c>
      <c r="F32" s="5">
        <f t="shared" si="1"/>
        <v>3.087755813588089</v>
      </c>
      <c r="G32" s="5">
        <f t="shared" si="1"/>
        <v>3.206962254089248</v>
      </c>
      <c r="H32" s="5">
        <f t="shared" si="2"/>
        <v>0.11920644050115925</v>
      </c>
      <c r="I32" s="5">
        <f t="shared" si="3"/>
        <v>0.11920644050115925</v>
      </c>
      <c r="J32" s="27"/>
      <c r="K32" s="31"/>
      <c r="O32" s="14"/>
    </row>
    <row r="33" spans="1:15" ht="15">
      <c r="A33" s="1" t="s">
        <v>18</v>
      </c>
      <c r="B33" s="5">
        <v>103.90133675437478</v>
      </c>
      <c r="C33" s="4">
        <v>103.49163960424303</v>
      </c>
      <c r="D33" s="5">
        <f t="shared" si="0"/>
        <v>3.901336754374782</v>
      </c>
      <c r="E33" s="5">
        <f t="shared" si="0"/>
        <v>3.4916396042430335</v>
      </c>
      <c r="F33" s="5">
        <f t="shared" si="1"/>
        <v>3.901336754374782</v>
      </c>
      <c r="G33" s="5">
        <f t="shared" si="1"/>
        <v>3.4916396042430335</v>
      </c>
      <c r="H33" s="5">
        <f t="shared" si="2"/>
        <v>-0.40969715013174834</v>
      </c>
      <c r="I33" s="5">
        <f t="shared" si="3"/>
        <v>0.40969715013174834</v>
      </c>
      <c r="J33" s="27"/>
      <c r="K33" s="31"/>
      <c r="O33" s="14"/>
    </row>
    <row r="34" spans="1:15" ht="15">
      <c r="A34" s="1" t="s">
        <v>19</v>
      </c>
      <c r="B34" s="5">
        <v>104.49466678456784</v>
      </c>
      <c r="C34" s="4">
        <v>104.41959540212069</v>
      </c>
      <c r="D34" s="5">
        <f t="shared" si="0"/>
        <v>4.4946667845678405</v>
      </c>
      <c r="E34" s="5">
        <f t="shared" si="0"/>
        <v>4.419595402120692</v>
      </c>
      <c r="F34" s="5">
        <f t="shared" si="1"/>
        <v>4.4946667845678405</v>
      </c>
      <c r="G34" s="5">
        <f t="shared" si="1"/>
        <v>4.419595402120692</v>
      </c>
      <c r="H34" s="5">
        <f t="shared" si="2"/>
        <v>-0.07507138244714895</v>
      </c>
      <c r="I34" s="5">
        <f t="shared" si="3"/>
        <v>0.07507138244714895</v>
      </c>
      <c r="J34" s="27"/>
      <c r="K34" s="31"/>
      <c r="O34" s="14"/>
    </row>
    <row r="35" spans="1:15" ht="15">
      <c r="A35" s="1" t="s">
        <v>20</v>
      </c>
      <c r="B35" s="5">
        <v>102.15918464159842</v>
      </c>
      <c r="C35" s="4">
        <v>102.17274402716427</v>
      </c>
      <c r="D35" s="5">
        <f t="shared" si="0"/>
        <v>2.159184641598415</v>
      </c>
      <c r="E35" s="5">
        <f t="shared" si="0"/>
        <v>2.1727440271642706</v>
      </c>
      <c r="F35" s="5">
        <f t="shared" si="1"/>
        <v>2.159184641598415</v>
      </c>
      <c r="G35" s="5">
        <f t="shared" si="1"/>
        <v>2.1727440271642706</v>
      </c>
      <c r="H35" s="5">
        <f t="shared" si="2"/>
        <v>0.013559385565855564</v>
      </c>
      <c r="I35" s="5">
        <f t="shared" si="3"/>
        <v>0.013559385565855564</v>
      </c>
      <c r="J35" s="27"/>
      <c r="K35" s="31"/>
      <c r="O35" s="14"/>
    </row>
    <row r="36" spans="1:15" ht="15">
      <c r="A36" s="1" t="s">
        <v>21</v>
      </c>
      <c r="B36" s="5">
        <v>103.27809036536347</v>
      </c>
      <c r="C36" s="4">
        <v>103.19963961413985</v>
      </c>
      <c r="D36" s="5">
        <f t="shared" si="0"/>
        <v>3.278090365363468</v>
      </c>
      <c r="E36" s="5">
        <f t="shared" si="0"/>
        <v>3.199639614139855</v>
      </c>
      <c r="F36" s="5">
        <f t="shared" si="1"/>
        <v>3.278090365363468</v>
      </c>
      <c r="G36" s="5">
        <f t="shared" si="1"/>
        <v>3.199639614139855</v>
      </c>
      <c r="H36" s="5">
        <f t="shared" si="2"/>
        <v>-0.07845075122361322</v>
      </c>
      <c r="I36" s="5">
        <f t="shared" si="3"/>
        <v>0.07845075122361322</v>
      </c>
      <c r="J36" s="27"/>
      <c r="K36" s="31"/>
      <c r="O36" s="14"/>
    </row>
    <row r="37" spans="1:15" ht="15">
      <c r="A37" s="1" t="s">
        <v>22</v>
      </c>
      <c r="B37" s="5">
        <v>103.52077971674574</v>
      </c>
      <c r="C37" s="4">
        <v>103.42753361912604</v>
      </c>
      <c r="D37" s="5">
        <f t="shared" si="0"/>
        <v>3.5207797167457358</v>
      </c>
      <c r="E37" s="5">
        <f t="shared" si="0"/>
        <v>3.427533619126038</v>
      </c>
      <c r="F37" s="5">
        <f t="shared" si="1"/>
        <v>3.5207797167457358</v>
      </c>
      <c r="G37" s="5">
        <f t="shared" si="1"/>
        <v>3.427533619126038</v>
      </c>
      <c r="H37" s="5">
        <f t="shared" si="2"/>
        <v>-0.09324609761969782</v>
      </c>
      <c r="I37" s="5">
        <f t="shared" si="3"/>
        <v>0.09324609761969782</v>
      </c>
      <c r="J37" s="27"/>
      <c r="K37" s="31"/>
      <c r="O37" s="14"/>
    </row>
    <row r="38" spans="1:15" ht="15.75" thickBot="1">
      <c r="A38" s="3" t="s">
        <v>23</v>
      </c>
      <c r="B38" s="6">
        <v>105.72077200686418</v>
      </c>
      <c r="C38" s="7">
        <v>106.67868833300534</v>
      </c>
      <c r="D38" s="6">
        <f t="shared" si="0"/>
        <v>5.7207720068641805</v>
      </c>
      <c r="E38" s="6">
        <f t="shared" si="0"/>
        <v>6.67868833300534</v>
      </c>
      <c r="F38" s="6">
        <f t="shared" si="1"/>
        <v>5.7207720068641805</v>
      </c>
      <c r="G38" s="6">
        <f t="shared" si="1"/>
        <v>6.67868833300534</v>
      </c>
      <c r="H38" s="6">
        <f t="shared" si="2"/>
        <v>0.9579163261411594</v>
      </c>
      <c r="I38" s="6">
        <f t="shared" si="3"/>
        <v>0.9579163261411594</v>
      </c>
      <c r="J38" s="27"/>
      <c r="K38" s="31"/>
      <c r="L38" s="16"/>
      <c r="O38" s="14"/>
    </row>
    <row r="39" spans="1:15" ht="15">
      <c r="A39" s="1" t="s">
        <v>26</v>
      </c>
      <c r="B39" s="12">
        <v>105.02431580911494</v>
      </c>
      <c r="C39" s="13">
        <v>105.278202640125</v>
      </c>
      <c r="D39" s="12">
        <f t="shared" si="0"/>
        <v>5.024315809114938</v>
      </c>
      <c r="E39" s="12">
        <f t="shared" si="0"/>
        <v>5.278202640125002</v>
      </c>
      <c r="F39" s="12">
        <f t="shared" si="1"/>
        <v>5.024315809114938</v>
      </c>
      <c r="G39" s="12">
        <f t="shared" si="1"/>
        <v>5.278202640125002</v>
      </c>
      <c r="H39" s="12">
        <f t="shared" si="2"/>
        <v>0.25388683101006393</v>
      </c>
      <c r="I39" s="12">
        <f t="shared" si="3"/>
        <v>0.25388683101006393</v>
      </c>
      <c r="J39" s="27"/>
      <c r="K39" s="31"/>
      <c r="O39" s="14"/>
    </row>
    <row r="40" spans="1:15" ht="15">
      <c r="A40" s="1" t="s">
        <v>13</v>
      </c>
      <c r="B40" s="12">
        <v>105.93178760850768</v>
      </c>
      <c r="C40" s="13">
        <v>106.32096416898477</v>
      </c>
      <c r="D40" s="12">
        <f t="shared" si="0"/>
        <v>5.931787608507676</v>
      </c>
      <c r="E40" s="12">
        <f t="shared" si="0"/>
        <v>6.320964168984773</v>
      </c>
      <c r="F40" s="12">
        <f t="shared" si="1"/>
        <v>5.931787608507676</v>
      </c>
      <c r="G40" s="12">
        <f t="shared" si="1"/>
        <v>6.320964168984773</v>
      </c>
      <c r="H40" s="12">
        <f t="shared" si="2"/>
        <v>0.3891765604770967</v>
      </c>
      <c r="I40" s="12">
        <f t="shared" si="3"/>
        <v>0.3891765604770967</v>
      </c>
      <c r="J40" s="27"/>
      <c r="K40" s="31"/>
      <c r="O40" s="14"/>
    </row>
    <row r="41" spans="1:15" ht="15">
      <c r="A41" s="1" t="s">
        <v>14</v>
      </c>
      <c r="B41" s="12">
        <v>107.98738034149615</v>
      </c>
      <c r="C41" s="13">
        <v>108.25358470851994</v>
      </c>
      <c r="D41" s="12">
        <f t="shared" si="0"/>
        <v>7.987380341496149</v>
      </c>
      <c r="E41" s="12">
        <f t="shared" si="0"/>
        <v>8.253584708519938</v>
      </c>
      <c r="F41" s="12">
        <f t="shared" si="1"/>
        <v>7.987380341496149</v>
      </c>
      <c r="G41" s="12">
        <f t="shared" si="1"/>
        <v>8.253584708519938</v>
      </c>
      <c r="H41" s="12">
        <f t="shared" si="2"/>
        <v>0.26620436702378925</v>
      </c>
      <c r="I41" s="12">
        <f t="shared" si="3"/>
        <v>0.26620436702378925</v>
      </c>
      <c r="J41" s="27"/>
      <c r="K41" s="31"/>
      <c r="O41" s="14"/>
    </row>
    <row r="42" spans="1:15" ht="15">
      <c r="A42" s="1" t="s">
        <v>15</v>
      </c>
      <c r="B42" s="12">
        <v>106.00698612015917</v>
      </c>
      <c r="C42" s="13">
        <v>106.16447920635308</v>
      </c>
      <c r="D42" s="12">
        <f t="shared" si="0"/>
        <v>6.006986120159169</v>
      </c>
      <c r="E42" s="12">
        <f t="shared" si="0"/>
        <v>6.164479206353079</v>
      </c>
      <c r="F42" s="12">
        <f t="shared" si="1"/>
        <v>6.006986120159169</v>
      </c>
      <c r="G42" s="12">
        <f t="shared" si="1"/>
        <v>6.164479206353079</v>
      </c>
      <c r="H42" s="12">
        <f t="shared" si="2"/>
        <v>0.15749308619390945</v>
      </c>
      <c r="I42" s="12">
        <f t="shared" si="3"/>
        <v>0.15749308619390945</v>
      </c>
      <c r="J42" s="27"/>
      <c r="K42" s="31"/>
      <c r="O42" s="14"/>
    </row>
    <row r="43" spans="1:15" ht="15">
      <c r="A43" s="1" t="s">
        <v>16</v>
      </c>
      <c r="B43" s="12">
        <v>106.1114143194704</v>
      </c>
      <c r="C43" s="13">
        <v>106.68084980469435</v>
      </c>
      <c r="D43" s="12">
        <f t="shared" si="0"/>
        <v>6.1114143194703985</v>
      </c>
      <c r="E43" s="12">
        <f t="shared" si="0"/>
        <v>6.680849804694347</v>
      </c>
      <c r="F43" s="12">
        <f t="shared" si="1"/>
        <v>6.1114143194703985</v>
      </c>
      <c r="G43" s="12">
        <f t="shared" si="1"/>
        <v>6.680849804694347</v>
      </c>
      <c r="H43" s="12">
        <f t="shared" si="2"/>
        <v>0.5694354852239485</v>
      </c>
      <c r="I43" s="12">
        <f t="shared" si="3"/>
        <v>0.5694354852239485</v>
      </c>
      <c r="J43" s="27"/>
      <c r="K43" s="31"/>
      <c r="O43" s="14"/>
    </row>
    <row r="44" spans="1:15" ht="15">
      <c r="A44" s="2" t="s">
        <v>17</v>
      </c>
      <c r="B44" s="12">
        <v>104.12262474241494</v>
      </c>
      <c r="C44" s="13">
        <v>104.25668888074637</v>
      </c>
      <c r="D44" s="12">
        <f t="shared" si="0"/>
        <v>4.122624742414942</v>
      </c>
      <c r="E44" s="12">
        <f t="shared" si="0"/>
        <v>4.256688880746367</v>
      </c>
      <c r="F44" s="12">
        <f t="shared" si="1"/>
        <v>4.122624742414942</v>
      </c>
      <c r="G44" s="12">
        <f t="shared" si="1"/>
        <v>4.256688880746367</v>
      </c>
      <c r="H44" s="12">
        <f t="shared" si="2"/>
        <v>0.13406413833142494</v>
      </c>
      <c r="I44" s="12">
        <f t="shared" si="3"/>
        <v>0.13406413833142494</v>
      </c>
      <c r="J44" s="27"/>
      <c r="K44" s="31"/>
      <c r="O44" s="14"/>
    </row>
    <row r="45" spans="1:15" ht="15">
      <c r="A45" s="1" t="s">
        <v>18</v>
      </c>
      <c r="B45" s="12">
        <v>108.71872345090985</v>
      </c>
      <c r="C45" s="13">
        <v>109.2725316928651</v>
      </c>
      <c r="D45" s="12">
        <f t="shared" si="0"/>
        <v>8.718723450909849</v>
      </c>
      <c r="E45" s="12">
        <f t="shared" si="0"/>
        <v>9.272531692865101</v>
      </c>
      <c r="F45" s="12">
        <f t="shared" si="1"/>
        <v>8.718723450909849</v>
      </c>
      <c r="G45" s="12">
        <f t="shared" si="1"/>
        <v>9.272531692865101</v>
      </c>
      <c r="H45" s="12">
        <f t="shared" si="2"/>
        <v>0.5538082419552524</v>
      </c>
      <c r="I45" s="12">
        <f t="shared" si="3"/>
        <v>0.5538082419552524</v>
      </c>
      <c r="J45" s="27"/>
      <c r="K45" s="31"/>
      <c r="O45" s="14"/>
    </row>
    <row r="46" spans="1:15" ht="15">
      <c r="A46" s="1" t="s">
        <v>19</v>
      </c>
      <c r="B46" s="12">
        <v>102.69999397221919</v>
      </c>
      <c r="C46" s="13">
        <v>103.10874338405654</v>
      </c>
      <c r="D46" s="12">
        <f t="shared" si="0"/>
        <v>2.6999939722191897</v>
      </c>
      <c r="E46" s="12">
        <f t="shared" si="0"/>
        <v>3.108743384056538</v>
      </c>
      <c r="F46" s="12">
        <f t="shared" si="1"/>
        <v>2.6999939722191897</v>
      </c>
      <c r="G46" s="12">
        <f t="shared" si="1"/>
        <v>3.108743384056538</v>
      </c>
      <c r="H46" s="12">
        <f t="shared" si="2"/>
        <v>0.4087494118373485</v>
      </c>
      <c r="I46" s="12">
        <f t="shared" si="3"/>
        <v>0.4087494118373485</v>
      </c>
      <c r="J46" s="27"/>
      <c r="K46" s="31"/>
      <c r="O46" s="14"/>
    </row>
    <row r="47" spans="1:15" ht="15">
      <c r="A47" s="1" t="s">
        <v>20</v>
      </c>
      <c r="B47" s="12">
        <v>108.9797203515259</v>
      </c>
      <c r="C47" s="13">
        <v>109.49182821893524</v>
      </c>
      <c r="D47" s="12">
        <f t="shared" si="0"/>
        <v>8.979720351525899</v>
      </c>
      <c r="E47" s="12">
        <f t="shared" si="0"/>
        <v>9.49182821893524</v>
      </c>
      <c r="F47" s="12">
        <f t="shared" si="1"/>
        <v>8.979720351525899</v>
      </c>
      <c r="G47" s="12">
        <f t="shared" si="1"/>
        <v>9.49182821893524</v>
      </c>
      <c r="H47" s="12">
        <f t="shared" si="2"/>
        <v>0.5121078674093411</v>
      </c>
      <c r="I47" s="12">
        <f t="shared" si="3"/>
        <v>0.5121078674093411</v>
      </c>
      <c r="J47" s="27"/>
      <c r="K47" s="31"/>
      <c r="O47" s="14"/>
    </row>
    <row r="48" spans="1:15" ht="15">
      <c r="A48" s="1" t="s">
        <v>21</v>
      </c>
      <c r="B48" s="12">
        <v>106.42566805466467</v>
      </c>
      <c r="C48" s="13">
        <v>105.79521785136072</v>
      </c>
      <c r="D48" s="12">
        <f t="shared" si="0"/>
        <v>6.425668054664669</v>
      </c>
      <c r="E48" s="12">
        <f t="shared" si="0"/>
        <v>5.795217851360718</v>
      </c>
      <c r="F48" s="12">
        <f t="shared" si="1"/>
        <v>6.425668054664669</v>
      </c>
      <c r="G48" s="12">
        <f t="shared" si="1"/>
        <v>5.795217851360718</v>
      </c>
      <c r="H48" s="12">
        <f t="shared" si="2"/>
        <v>-0.6304502033039512</v>
      </c>
      <c r="I48" s="12">
        <f t="shared" si="3"/>
        <v>0.6304502033039512</v>
      </c>
      <c r="J48" s="27"/>
      <c r="K48" s="31"/>
      <c r="O48" s="14"/>
    </row>
    <row r="49" spans="1:15" ht="15">
      <c r="A49" s="1" t="s">
        <v>22</v>
      </c>
      <c r="B49" s="12">
        <v>105.65859141228104</v>
      </c>
      <c r="C49" s="13">
        <v>105.32818171782617</v>
      </c>
      <c r="D49" s="12">
        <f t="shared" si="0"/>
        <v>5.658591412281041</v>
      </c>
      <c r="E49" s="12">
        <f t="shared" si="0"/>
        <v>5.328181717826169</v>
      </c>
      <c r="F49" s="12">
        <f t="shared" si="1"/>
        <v>5.658591412281041</v>
      </c>
      <c r="G49" s="12">
        <f t="shared" si="1"/>
        <v>5.328181717826169</v>
      </c>
      <c r="H49" s="12">
        <f t="shared" si="2"/>
        <v>-0.3304096944548718</v>
      </c>
      <c r="I49" s="12">
        <f t="shared" si="3"/>
        <v>0.3304096944548718</v>
      </c>
      <c r="J49" s="27"/>
      <c r="K49" s="31"/>
      <c r="O49" s="14"/>
    </row>
    <row r="50" spans="1:15" ht="15.75" thickBot="1">
      <c r="A50" s="3" t="s">
        <v>23</v>
      </c>
      <c r="B50" s="6">
        <v>96.33790166898105</v>
      </c>
      <c r="C50" s="7">
        <v>96.35633102722268</v>
      </c>
      <c r="D50" s="6">
        <f t="shared" si="0"/>
        <v>-3.662098331018953</v>
      </c>
      <c r="E50" s="6">
        <f t="shared" si="0"/>
        <v>-3.64366897277732</v>
      </c>
      <c r="F50" s="6">
        <f t="shared" si="1"/>
        <v>3.662098331018953</v>
      </c>
      <c r="G50" s="6">
        <f t="shared" si="1"/>
        <v>3.64366897277732</v>
      </c>
      <c r="H50" s="6">
        <f t="shared" si="2"/>
        <v>0.018429358241633054</v>
      </c>
      <c r="I50" s="6">
        <f t="shared" si="3"/>
        <v>0.018429358241633054</v>
      </c>
      <c r="J50" s="27"/>
      <c r="K50" s="31"/>
      <c r="O50" s="14"/>
    </row>
    <row r="51" spans="1:15" ht="15">
      <c r="A51" s="1" t="s">
        <v>27</v>
      </c>
      <c r="B51" s="12">
        <v>102.73570536024965</v>
      </c>
      <c r="C51" s="13">
        <v>102.89555516365598</v>
      </c>
      <c r="D51" s="12">
        <f aca="true" t="shared" si="4" ref="D51:D98">B51-100</f>
        <v>2.7357053602496535</v>
      </c>
      <c r="E51" s="12">
        <f aca="true" t="shared" si="5" ref="E51:E98">C51-100</f>
        <v>2.8955551636559846</v>
      </c>
      <c r="F51" s="12">
        <f aca="true" t="shared" si="6" ref="F51:F98">ABS(D51)</f>
        <v>2.7357053602496535</v>
      </c>
      <c r="G51" s="12">
        <f aca="true" t="shared" si="7" ref="G51:G98">ABS(E51)</f>
        <v>2.8955551636559846</v>
      </c>
      <c r="H51" s="12">
        <f aca="true" t="shared" si="8" ref="H51:H98">+C51-B51</f>
        <v>0.15984980340633115</v>
      </c>
      <c r="I51" s="12">
        <f aca="true" t="shared" si="9" ref="I51:I98">ABS(H51)</f>
        <v>0.15984980340633115</v>
      </c>
      <c r="J51" s="27"/>
      <c r="K51" s="31"/>
      <c r="O51" s="14"/>
    </row>
    <row r="52" spans="1:15" ht="15">
      <c r="A52" s="1" t="s">
        <v>13</v>
      </c>
      <c r="B52" s="12">
        <v>101.68345429639322</v>
      </c>
      <c r="C52" s="13">
        <v>102.08564380362928</v>
      </c>
      <c r="D52" s="12">
        <f t="shared" si="4"/>
        <v>1.6834542963932222</v>
      </c>
      <c r="E52" s="12">
        <f t="shared" si="5"/>
        <v>2.0856438036292815</v>
      </c>
      <c r="F52" s="12">
        <f t="shared" si="6"/>
        <v>1.6834542963932222</v>
      </c>
      <c r="G52" s="12">
        <f t="shared" si="7"/>
        <v>2.0856438036292815</v>
      </c>
      <c r="H52" s="12">
        <f t="shared" si="8"/>
        <v>0.4021895072360593</v>
      </c>
      <c r="I52" s="12">
        <f t="shared" si="9"/>
        <v>0.4021895072360593</v>
      </c>
      <c r="J52" s="27"/>
      <c r="K52" s="31"/>
      <c r="O52" s="14"/>
    </row>
    <row r="53" spans="1:15" ht="15">
      <c r="A53" s="1" t="s">
        <v>14</v>
      </c>
      <c r="B53" s="12">
        <v>90.01186271331323</v>
      </c>
      <c r="C53" s="13">
        <v>89.97793788173011</v>
      </c>
      <c r="D53" s="12">
        <f t="shared" si="4"/>
        <v>-9.988137286686765</v>
      </c>
      <c r="E53" s="12">
        <f t="shared" si="5"/>
        <v>-10.022062118269886</v>
      </c>
      <c r="F53" s="12">
        <f t="shared" si="6"/>
        <v>9.988137286686765</v>
      </c>
      <c r="G53" s="12">
        <f t="shared" si="7"/>
        <v>10.022062118269886</v>
      </c>
      <c r="H53" s="12">
        <f t="shared" si="8"/>
        <v>-0.03392483158312132</v>
      </c>
      <c r="I53" s="12">
        <f t="shared" si="9"/>
        <v>0.03392483158312132</v>
      </c>
      <c r="J53" s="27"/>
      <c r="K53" s="31"/>
      <c r="O53" s="14"/>
    </row>
    <row r="54" spans="1:15" ht="15">
      <c r="A54" s="1" t="s">
        <v>15</v>
      </c>
      <c r="B54" s="12">
        <v>63.35508694790484</v>
      </c>
      <c r="C54" s="13">
        <v>63.32105546072935</v>
      </c>
      <c r="D54" s="12">
        <f t="shared" si="4"/>
        <v>-36.64491305209516</v>
      </c>
      <c r="E54" s="12">
        <f t="shared" si="5"/>
        <v>-36.67894453927065</v>
      </c>
      <c r="F54" s="12">
        <f t="shared" si="6"/>
        <v>36.64491305209516</v>
      </c>
      <c r="G54" s="12">
        <f t="shared" si="7"/>
        <v>36.67894453927065</v>
      </c>
      <c r="H54" s="12">
        <f t="shared" si="8"/>
        <v>-0.03403148717548987</v>
      </c>
      <c r="I54" s="12">
        <f t="shared" si="9"/>
        <v>0.03403148717548987</v>
      </c>
      <c r="J54" s="27"/>
      <c r="K54" s="31"/>
      <c r="O54" s="14"/>
    </row>
    <row r="55" spans="1:15" ht="15">
      <c r="A55" s="1" t="s">
        <v>16</v>
      </c>
      <c r="B55" s="12">
        <v>72.3674688521238</v>
      </c>
      <c r="C55" s="13">
        <v>72.30265893810255</v>
      </c>
      <c r="D55" s="12">
        <f t="shared" si="4"/>
        <v>-27.632531147876193</v>
      </c>
      <c r="E55" s="12">
        <f t="shared" si="5"/>
        <v>-27.697341061897447</v>
      </c>
      <c r="F55" s="12">
        <f t="shared" si="6"/>
        <v>27.632531147876193</v>
      </c>
      <c r="G55" s="12">
        <f t="shared" si="7"/>
        <v>27.697341061897447</v>
      </c>
      <c r="H55" s="12">
        <f t="shared" si="8"/>
        <v>-0.06480991402125369</v>
      </c>
      <c r="I55" s="12">
        <f t="shared" si="9"/>
        <v>0.06480991402125369</v>
      </c>
      <c r="J55" s="27"/>
      <c r="K55" s="31"/>
      <c r="O55" s="14"/>
    </row>
    <row r="56" spans="1:15" ht="15">
      <c r="A56" s="2" t="s">
        <v>17</v>
      </c>
      <c r="B56" s="12">
        <v>87.81184994600629</v>
      </c>
      <c r="C56" s="13">
        <v>88.22650889762357</v>
      </c>
      <c r="D56" s="12">
        <f t="shared" si="4"/>
        <v>-12.18815005399371</v>
      </c>
      <c r="E56" s="12">
        <f t="shared" si="5"/>
        <v>-11.773491102376425</v>
      </c>
      <c r="F56" s="12">
        <f t="shared" si="6"/>
        <v>12.18815005399371</v>
      </c>
      <c r="G56" s="12">
        <f t="shared" si="7"/>
        <v>11.773491102376425</v>
      </c>
      <c r="H56" s="12">
        <f t="shared" si="8"/>
        <v>0.41465895161728383</v>
      </c>
      <c r="I56" s="12">
        <f t="shared" si="9"/>
        <v>0.41465895161728383</v>
      </c>
      <c r="J56" s="27"/>
      <c r="K56" s="31"/>
      <c r="O56" s="14"/>
    </row>
    <row r="57" spans="1:15" ht="15">
      <c r="A57" s="1" t="s">
        <v>18</v>
      </c>
      <c r="B57" s="12">
        <v>92.28930725332647</v>
      </c>
      <c r="C57" s="13">
        <v>92.73718514281994</v>
      </c>
      <c r="D57" s="12">
        <f t="shared" si="4"/>
        <v>-7.71069274667353</v>
      </c>
      <c r="E57" s="12">
        <f t="shared" si="5"/>
        <v>-7.262814857180061</v>
      </c>
      <c r="F57" s="12">
        <f t="shared" si="6"/>
        <v>7.71069274667353</v>
      </c>
      <c r="G57" s="12">
        <f t="shared" si="7"/>
        <v>7.262814857180061</v>
      </c>
      <c r="H57" s="12">
        <f t="shared" si="8"/>
        <v>0.4478778894934692</v>
      </c>
      <c r="I57" s="12">
        <f t="shared" si="9"/>
        <v>0.4478778894934692</v>
      </c>
      <c r="J57" s="27"/>
      <c r="K57" s="31"/>
      <c r="O57" s="14"/>
    </row>
    <row r="58" spans="1:15" ht="15">
      <c r="A58" s="1" t="s">
        <v>19</v>
      </c>
      <c r="B58" s="12">
        <v>99.80428117705064</v>
      </c>
      <c r="C58" s="13">
        <v>100.12551642464669</v>
      </c>
      <c r="D58" s="12">
        <f t="shared" si="4"/>
        <v>-0.1957188229493596</v>
      </c>
      <c r="E58" s="12">
        <f t="shared" si="5"/>
        <v>0.12551642464669044</v>
      </c>
      <c r="F58" s="12">
        <f t="shared" si="6"/>
        <v>0.1957188229493596</v>
      </c>
      <c r="G58" s="12">
        <f t="shared" si="7"/>
        <v>0.12551642464669044</v>
      </c>
      <c r="H58" s="12">
        <f t="shared" si="8"/>
        <v>0.32123524759605004</v>
      </c>
      <c r="I58" s="12">
        <f t="shared" si="9"/>
        <v>0.32123524759605004</v>
      </c>
      <c r="J58" s="27"/>
      <c r="K58" s="31"/>
      <c r="O58" s="14"/>
    </row>
    <row r="59" spans="1:15" ht="15">
      <c r="A59" s="1" t="s">
        <v>20</v>
      </c>
      <c r="B59" s="12">
        <v>99.03191987202578</v>
      </c>
      <c r="C59" s="13">
        <v>99.00196349511998</v>
      </c>
      <c r="D59" s="12">
        <f t="shared" si="4"/>
        <v>-0.9680801279742184</v>
      </c>
      <c r="E59" s="12">
        <f t="shared" si="5"/>
        <v>-0.9980365048800195</v>
      </c>
      <c r="F59" s="12">
        <f t="shared" si="6"/>
        <v>0.9680801279742184</v>
      </c>
      <c r="G59" s="12">
        <f t="shared" si="7"/>
        <v>0.9980365048800195</v>
      </c>
      <c r="H59" s="12">
        <f t="shared" si="8"/>
        <v>-0.029956376905801108</v>
      </c>
      <c r="I59" s="12">
        <f t="shared" si="9"/>
        <v>0.029956376905801108</v>
      </c>
      <c r="J59" s="27"/>
      <c r="K59" s="31"/>
      <c r="O59" s="14"/>
    </row>
    <row r="60" spans="1:15" ht="15">
      <c r="A60" s="1" t="s">
        <v>21</v>
      </c>
      <c r="B60" s="12">
        <v>102.693082051072</v>
      </c>
      <c r="C60" s="13">
        <v>101.98055370383896</v>
      </c>
      <c r="D60" s="12">
        <f t="shared" si="4"/>
        <v>2.693082051071997</v>
      </c>
      <c r="E60" s="12">
        <f t="shared" si="5"/>
        <v>1.9805537038389645</v>
      </c>
      <c r="F60" s="12">
        <f t="shared" si="6"/>
        <v>2.693082051071997</v>
      </c>
      <c r="G60" s="12">
        <f t="shared" si="7"/>
        <v>1.9805537038389645</v>
      </c>
      <c r="H60" s="12">
        <f t="shared" si="8"/>
        <v>-0.7125283472330324</v>
      </c>
      <c r="I60" s="12">
        <f t="shared" si="9"/>
        <v>0.7125283472330324</v>
      </c>
      <c r="J60" s="27"/>
      <c r="K60" s="31"/>
      <c r="O60" s="14"/>
    </row>
    <row r="61" spans="1:15" ht="15">
      <c r="A61" s="1" t="s">
        <v>22</v>
      </c>
      <c r="B61" s="12">
        <v>101.60584865065286</v>
      </c>
      <c r="C61" s="13">
        <v>101.83132149917869</v>
      </c>
      <c r="D61" s="12">
        <f t="shared" si="4"/>
        <v>1.6058486506528595</v>
      </c>
      <c r="E61" s="12">
        <f t="shared" si="5"/>
        <v>1.831321499178685</v>
      </c>
      <c r="F61" s="12">
        <f t="shared" si="6"/>
        <v>1.6058486506528595</v>
      </c>
      <c r="G61" s="12">
        <f t="shared" si="7"/>
        <v>1.831321499178685</v>
      </c>
      <c r="H61" s="12">
        <f t="shared" si="8"/>
        <v>0.2254728485258255</v>
      </c>
      <c r="I61" s="12">
        <f t="shared" si="9"/>
        <v>0.2254728485258255</v>
      </c>
      <c r="J61" s="27"/>
      <c r="K61" s="31"/>
      <c r="O61" s="14"/>
    </row>
    <row r="62" spans="1:15" ht="15.75" thickBot="1">
      <c r="A62" s="3" t="s">
        <v>23</v>
      </c>
      <c r="B62" s="6">
        <v>101.12036371792811</v>
      </c>
      <c r="C62" s="7">
        <v>102.96044197108525</v>
      </c>
      <c r="D62" s="6">
        <f t="shared" si="4"/>
        <v>1.1203637179281145</v>
      </c>
      <c r="E62" s="6">
        <f t="shared" si="5"/>
        <v>2.9604419710852454</v>
      </c>
      <c r="F62" s="6">
        <f t="shared" si="6"/>
        <v>1.1203637179281145</v>
      </c>
      <c r="G62" s="6">
        <f t="shared" si="7"/>
        <v>2.9604419710852454</v>
      </c>
      <c r="H62" s="6">
        <f t="shared" si="8"/>
        <v>1.840078253157131</v>
      </c>
      <c r="I62" s="6">
        <f t="shared" si="9"/>
        <v>1.840078253157131</v>
      </c>
      <c r="J62" s="27"/>
      <c r="K62" s="31"/>
      <c r="O62" s="14"/>
    </row>
    <row r="63" spans="1:15" ht="15">
      <c r="A63" s="1" t="s">
        <v>28</v>
      </c>
      <c r="B63" s="25">
        <v>97.16309774406878</v>
      </c>
      <c r="C63" s="29">
        <v>97.31901652270841</v>
      </c>
      <c r="D63" s="12">
        <f t="shared" si="4"/>
        <v>-2.8369022559312214</v>
      </c>
      <c r="E63" s="12">
        <f t="shared" si="5"/>
        <v>-2.6809834772915906</v>
      </c>
      <c r="F63" s="12">
        <f t="shared" si="6"/>
        <v>2.8369022559312214</v>
      </c>
      <c r="G63" s="12">
        <f t="shared" si="7"/>
        <v>2.6809834772915906</v>
      </c>
      <c r="H63" s="12">
        <f t="shared" si="8"/>
        <v>0.15591877863963077</v>
      </c>
      <c r="I63" s="12">
        <f t="shared" si="9"/>
        <v>0.15591877863963077</v>
      </c>
      <c r="J63" s="27"/>
      <c r="K63" s="31"/>
      <c r="M63" s="19"/>
      <c r="O63" s="14"/>
    </row>
    <row r="64" spans="1:15" ht="15">
      <c r="A64" s="1" t="s">
        <v>13</v>
      </c>
      <c r="B64" s="25">
        <v>103.9270831494246</v>
      </c>
      <c r="C64" s="29">
        <v>103.86550165722153</v>
      </c>
      <c r="D64" s="12">
        <f t="shared" si="4"/>
        <v>3.927083149424604</v>
      </c>
      <c r="E64" s="12">
        <f t="shared" si="5"/>
        <v>3.865501657221529</v>
      </c>
      <c r="F64" s="12">
        <f t="shared" si="6"/>
        <v>3.927083149424604</v>
      </c>
      <c r="G64" s="12">
        <f t="shared" si="7"/>
        <v>3.865501657221529</v>
      </c>
      <c r="H64" s="12">
        <f t="shared" si="8"/>
        <v>-0.06158149220307507</v>
      </c>
      <c r="I64" s="12">
        <f t="shared" si="9"/>
        <v>0.06158149220307507</v>
      </c>
      <c r="J64" s="27"/>
      <c r="K64" s="31"/>
      <c r="M64" s="19"/>
      <c r="O64" s="14"/>
    </row>
    <row r="65" spans="1:15" ht="15">
      <c r="A65" s="1" t="s">
        <v>14</v>
      </c>
      <c r="B65" s="25">
        <v>116.24692973526969</v>
      </c>
      <c r="C65" s="29">
        <v>116.0142192210524</v>
      </c>
      <c r="D65" s="12">
        <f t="shared" si="4"/>
        <v>16.24692973526969</v>
      </c>
      <c r="E65" s="12">
        <f t="shared" si="5"/>
        <v>16.0142192210524</v>
      </c>
      <c r="F65" s="12">
        <f t="shared" si="6"/>
        <v>16.24692973526969</v>
      </c>
      <c r="G65" s="12">
        <f t="shared" si="7"/>
        <v>16.0142192210524</v>
      </c>
      <c r="H65" s="12">
        <f t="shared" si="8"/>
        <v>-0.23271051421728828</v>
      </c>
      <c r="I65" s="12">
        <f t="shared" si="9"/>
        <v>0.23271051421728828</v>
      </c>
      <c r="J65" s="27"/>
      <c r="K65" s="31"/>
      <c r="M65" s="19"/>
      <c r="O65" s="14"/>
    </row>
    <row r="66" spans="1:15" ht="15">
      <c r="A66" s="1" t="s">
        <v>15</v>
      </c>
      <c r="B66" s="25">
        <v>159.22541909220544</v>
      </c>
      <c r="C66" s="29">
        <v>159.20882951286626</v>
      </c>
      <c r="D66" s="12">
        <f t="shared" si="4"/>
        <v>59.22541909220544</v>
      </c>
      <c r="E66" s="12">
        <f t="shared" si="5"/>
        <v>59.20882951286626</v>
      </c>
      <c r="F66" s="12">
        <f t="shared" si="6"/>
        <v>59.22541909220544</v>
      </c>
      <c r="G66" s="12">
        <f t="shared" si="7"/>
        <v>59.20882951286626</v>
      </c>
      <c r="H66" s="12">
        <f t="shared" si="8"/>
        <v>-0.016589579339182592</v>
      </c>
      <c r="I66" s="12">
        <f t="shared" si="9"/>
        <v>0.016589579339182592</v>
      </c>
      <c r="J66" s="27"/>
      <c r="K66" s="31"/>
      <c r="M66" s="19"/>
      <c r="O66" s="14"/>
    </row>
    <row r="67" spans="1:15" ht="15">
      <c r="A67" s="1" t="s">
        <v>16</v>
      </c>
      <c r="B67" s="25">
        <v>140.22640915773985</v>
      </c>
      <c r="C67" s="29">
        <v>140.1398350995359</v>
      </c>
      <c r="D67" s="12">
        <f t="shared" si="4"/>
        <v>40.22640915773985</v>
      </c>
      <c r="E67" s="12">
        <f t="shared" si="5"/>
        <v>40.1398350995359</v>
      </c>
      <c r="F67" s="12">
        <f t="shared" si="6"/>
        <v>40.22640915773985</v>
      </c>
      <c r="G67" s="12">
        <f t="shared" si="7"/>
        <v>40.1398350995359</v>
      </c>
      <c r="H67" s="12">
        <f t="shared" si="8"/>
        <v>-0.0865740582039507</v>
      </c>
      <c r="I67" s="12">
        <f t="shared" si="9"/>
        <v>0.0865740582039507</v>
      </c>
      <c r="J67" s="27"/>
      <c r="K67" s="31"/>
      <c r="M67" s="19"/>
      <c r="O67" s="14"/>
    </row>
    <row r="68" spans="1:15" ht="15">
      <c r="A68" s="2" t="s">
        <v>17</v>
      </c>
      <c r="B68" s="25">
        <v>118.62726953005287</v>
      </c>
      <c r="C68" s="29">
        <v>118.39412985312323</v>
      </c>
      <c r="D68" s="12">
        <f t="shared" si="4"/>
        <v>18.62726953005287</v>
      </c>
      <c r="E68" s="12">
        <f t="shared" si="5"/>
        <v>18.394129853123232</v>
      </c>
      <c r="F68" s="12">
        <f t="shared" si="6"/>
        <v>18.62726953005287</v>
      </c>
      <c r="G68" s="12">
        <f t="shared" si="7"/>
        <v>18.394129853123232</v>
      </c>
      <c r="H68" s="12">
        <f t="shared" si="8"/>
        <v>-0.233139676929639</v>
      </c>
      <c r="I68" s="12">
        <f t="shared" si="9"/>
        <v>0.233139676929639</v>
      </c>
      <c r="J68" s="27"/>
      <c r="K68" s="31"/>
      <c r="M68" s="19"/>
      <c r="O68" s="14"/>
    </row>
    <row r="69" spans="1:15" ht="15">
      <c r="A69" s="1" t="s">
        <v>18</v>
      </c>
      <c r="B69" s="25">
        <v>110.23695485960575</v>
      </c>
      <c r="C69" s="29">
        <v>109.91609366528185</v>
      </c>
      <c r="D69" s="12">
        <f t="shared" si="4"/>
        <v>10.236954859605746</v>
      </c>
      <c r="E69" s="12">
        <f t="shared" si="5"/>
        <v>9.91609366528185</v>
      </c>
      <c r="F69" s="12">
        <f t="shared" si="6"/>
        <v>10.236954859605746</v>
      </c>
      <c r="G69" s="12">
        <f t="shared" si="7"/>
        <v>9.91609366528185</v>
      </c>
      <c r="H69" s="12">
        <f t="shared" si="8"/>
        <v>-0.32086119432389637</v>
      </c>
      <c r="I69" s="12">
        <f t="shared" si="9"/>
        <v>0.32086119432389637</v>
      </c>
      <c r="J69" s="27"/>
      <c r="K69" s="31"/>
      <c r="M69" s="19"/>
      <c r="O69" s="14"/>
    </row>
    <row r="70" spans="1:15" ht="15">
      <c r="A70" s="1" t="s">
        <v>19</v>
      </c>
      <c r="B70" s="25">
        <v>100.61248031949368</v>
      </c>
      <c r="C70" s="29">
        <v>100.23138897216486</v>
      </c>
      <c r="D70" s="12">
        <f t="shared" si="4"/>
        <v>0.6124803194936845</v>
      </c>
      <c r="E70" s="12">
        <f t="shared" si="5"/>
        <v>0.23138897216486498</v>
      </c>
      <c r="F70" s="12">
        <f t="shared" si="6"/>
        <v>0.6124803194936845</v>
      </c>
      <c r="G70" s="12">
        <f t="shared" si="7"/>
        <v>0.23138897216486498</v>
      </c>
      <c r="H70" s="12">
        <f t="shared" si="8"/>
        <v>-0.38109134732881955</v>
      </c>
      <c r="I70" s="12">
        <f t="shared" si="9"/>
        <v>0.38109134732881955</v>
      </c>
      <c r="J70" s="27"/>
      <c r="K70" s="31"/>
      <c r="M70" s="19"/>
      <c r="O70" s="14"/>
    </row>
    <row r="71" spans="1:15" ht="15">
      <c r="A71" s="1" t="s">
        <v>20</v>
      </c>
      <c r="B71" s="25">
        <v>98.33106450374815</v>
      </c>
      <c r="C71" s="29">
        <v>98.0009193795109</v>
      </c>
      <c r="D71" s="12">
        <f t="shared" si="4"/>
        <v>-1.668935496251848</v>
      </c>
      <c r="E71" s="12">
        <f t="shared" si="5"/>
        <v>-1.9990806204890958</v>
      </c>
      <c r="F71" s="12">
        <f t="shared" si="6"/>
        <v>1.668935496251848</v>
      </c>
      <c r="G71" s="12">
        <f t="shared" si="7"/>
        <v>1.9990806204890958</v>
      </c>
      <c r="H71" s="12">
        <f t="shared" si="8"/>
        <v>-0.33014512423724796</v>
      </c>
      <c r="I71" s="12">
        <f t="shared" si="9"/>
        <v>0.33014512423724796</v>
      </c>
      <c r="J71" s="27"/>
      <c r="K71" s="31"/>
      <c r="M71" s="19"/>
      <c r="O71" s="14"/>
    </row>
    <row r="72" spans="1:15" ht="15">
      <c r="A72" s="1" t="s">
        <v>21</v>
      </c>
      <c r="B72" s="25">
        <v>97.25838993928915</v>
      </c>
      <c r="C72" s="29">
        <v>97.24642384261169</v>
      </c>
      <c r="D72" s="12">
        <f t="shared" si="4"/>
        <v>-2.7416100607108547</v>
      </c>
      <c r="E72" s="12">
        <f t="shared" si="5"/>
        <v>-2.7535761573883093</v>
      </c>
      <c r="F72" s="12">
        <f t="shared" si="6"/>
        <v>2.7416100607108547</v>
      </c>
      <c r="G72" s="12">
        <f t="shared" si="7"/>
        <v>2.7535761573883093</v>
      </c>
      <c r="H72" s="12">
        <f t="shared" si="8"/>
        <v>-0.01196609667745463</v>
      </c>
      <c r="I72" s="12">
        <f t="shared" si="9"/>
        <v>0.01196609667745463</v>
      </c>
      <c r="J72" s="27"/>
      <c r="K72" s="31"/>
      <c r="M72" s="19"/>
      <c r="O72" s="14"/>
    </row>
    <row r="73" spans="1:15" ht="15">
      <c r="A73" s="1" t="s">
        <v>22</v>
      </c>
      <c r="B73" s="25">
        <v>102.08453340585059</v>
      </c>
      <c r="C73" s="29">
        <v>102.10556448673216</v>
      </c>
      <c r="D73" s="12">
        <f t="shared" si="4"/>
        <v>2.0845334058505927</v>
      </c>
      <c r="E73" s="12">
        <f t="shared" si="5"/>
        <v>2.1055644867321632</v>
      </c>
      <c r="F73" s="12">
        <f t="shared" si="6"/>
        <v>2.0845334058505927</v>
      </c>
      <c r="G73" s="12">
        <f t="shared" si="7"/>
        <v>2.1055644867321632</v>
      </c>
      <c r="H73" s="12">
        <f t="shared" si="8"/>
        <v>0.021031080881570574</v>
      </c>
      <c r="I73" s="12">
        <f t="shared" si="9"/>
        <v>0.021031080881570574</v>
      </c>
      <c r="J73" s="27"/>
      <c r="K73" s="31"/>
      <c r="M73" s="19"/>
      <c r="O73" s="14"/>
    </row>
    <row r="74" spans="1:15" ht="15.75" thickBot="1">
      <c r="A74" s="3" t="s">
        <v>23</v>
      </c>
      <c r="B74" s="24">
        <v>103.58118251602903</v>
      </c>
      <c r="C74" s="30">
        <v>104.49836483024764</v>
      </c>
      <c r="D74" s="6">
        <f t="shared" si="4"/>
        <v>3.581182516029031</v>
      </c>
      <c r="E74" s="6">
        <f t="shared" si="5"/>
        <v>4.498364830247638</v>
      </c>
      <c r="F74" s="6">
        <f t="shared" si="6"/>
        <v>3.581182516029031</v>
      </c>
      <c r="G74" s="6">
        <f t="shared" si="7"/>
        <v>4.498364830247638</v>
      </c>
      <c r="H74" s="6">
        <f t="shared" si="8"/>
        <v>0.9171823142186071</v>
      </c>
      <c r="I74" s="6">
        <f t="shared" si="9"/>
        <v>0.9171823142186071</v>
      </c>
      <c r="J74" s="27"/>
      <c r="K74" s="31"/>
      <c r="M74" s="19"/>
      <c r="O74" s="14"/>
    </row>
    <row r="75" spans="1:15" ht="15">
      <c r="A75" s="1" t="s">
        <v>29</v>
      </c>
      <c r="B75" s="25">
        <v>107.06143764923692</v>
      </c>
      <c r="C75" s="29">
        <v>107.59424939964819</v>
      </c>
      <c r="D75" s="12">
        <f t="shared" si="4"/>
        <v>7.061437649236922</v>
      </c>
      <c r="E75" s="12">
        <f t="shared" si="5"/>
        <v>7.5942493996481915</v>
      </c>
      <c r="F75" s="12">
        <f t="shared" si="6"/>
        <v>7.061437649236922</v>
      </c>
      <c r="G75" s="12">
        <f t="shared" si="7"/>
        <v>7.5942493996481915</v>
      </c>
      <c r="H75" s="12">
        <f t="shared" si="8"/>
        <v>0.5328117504112697</v>
      </c>
      <c r="I75" s="12">
        <f t="shared" si="9"/>
        <v>0.5328117504112697</v>
      </c>
      <c r="J75" s="27"/>
      <c r="K75" s="31"/>
      <c r="M75" s="19"/>
      <c r="O75" s="14"/>
    </row>
    <row r="76" spans="1:15" ht="15">
      <c r="A76" s="1" t="s">
        <v>13</v>
      </c>
      <c r="B76" s="25">
        <v>104.46577643200894</v>
      </c>
      <c r="C76" s="29">
        <v>105.73383260983609</v>
      </c>
      <c r="D76" s="12">
        <f t="shared" si="4"/>
        <v>4.465776432008937</v>
      </c>
      <c r="E76" s="12">
        <f t="shared" si="5"/>
        <v>5.733832609836085</v>
      </c>
      <c r="F76" s="12">
        <f t="shared" si="6"/>
        <v>4.465776432008937</v>
      </c>
      <c r="G76" s="12">
        <f t="shared" si="7"/>
        <v>5.733832609836085</v>
      </c>
      <c r="H76" s="12">
        <f t="shared" si="8"/>
        <v>1.2680561778271482</v>
      </c>
      <c r="I76" s="12">
        <f t="shared" si="9"/>
        <v>1.2680561778271482</v>
      </c>
      <c r="J76" s="27"/>
      <c r="K76" s="31"/>
      <c r="M76" s="19"/>
      <c r="O76" s="14"/>
    </row>
    <row r="77" spans="1:15" ht="15">
      <c r="A77" s="1" t="s">
        <v>14</v>
      </c>
      <c r="B77" s="25">
        <v>104.23715404733413</v>
      </c>
      <c r="C77" s="29">
        <v>104.6391580844241</v>
      </c>
      <c r="D77" s="12">
        <f t="shared" si="4"/>
        <v>4.23715404733413</v>
      </c>
      <c r="E77" s="12">
        <f t="shared" si="5"/>
        <v>4.639158084424096</v>
      </c>
      <c r="F77" s="12">
        <f t="shared" si="6"/>
        <v>4.23715404733413</v>
      </c>
      <c r="G77" s="12">
        <f t="shared" si="7"/>
        <v>4.639158084424096</v>
      </c>
      <c r="H77" s="12">
        <f t="shared" si="8"/>
        <v>0.40200403708996646</v>
      </c>
      <c r="I77" s="12">
        <f t="shared" si="9"/>
        <v>0.40200403708996646</v>
      </c>
      <c r="J77" s="27"/>
      <c r="K77" s="31"/>
      <c r="M77" s="19"/>
      <c r="O77" s="14"/>
    </row>
    <row r="78" spans="1:15" ht="15">
      <c r="A78" s="1" t="s">
        <v>15</v>
      </c>
      <c r="B78" s="25">
        <v>104.71059668238347</v>
      </c>
      <c r="C78" s="29">
        <v>105.24449742810498</v>
      </c>
      <c r="D78" s="12">
        <f t="shared" si="4"/>
        <v>4.710596682383468</v>
      </c>
      <c r="E78" s="12">
        <f t="shared" si="5"/>
        <v>5.244497428104978</v>
      </c>
      <c r="F78" s="12">
        <f t="shared" si="6"/>
        <v>4.710596682383468</v>
      </c>
      <c r="G78" s="12">
        <f t="shared" si="7"/>
        <v>5.244497428104978</v>
      </c>
      <c r="H78" s="12">
        <f t="shared" si="8"/>
        <v>0.5339007457215104</v>
      </c>
      <c r="I78" s="12">
        <f t="shared" si="9"/>
        <v>0.5339007457215104</v>
      </c>
      <c r="J78" s="27"/>
      <c r="K78" s="31"/>
      <c r="M78" s="19"/>
      <c r="O78" s="14"/>
    </row>
    <row r="79" spans="1:15" ht="15">
      <c r="A79" s="1" t="s">
        <v>16</v>
      </c>
      <c r="B79" s="25">
        <v>103.43288275724785</v>
      </c>
      <c r="C79" s="29">
        <v>103.39615796534447</v>
      </c>
      <c r="D79" s="12">
        <f t="shared" si="4"/>
        <v>3.432882757247853</v>
      </c>
      <c r="E79" s="12">
        <f t="shared" si="5"/>
        <v>3.3961579653444716</v>
      </c>
      <c r="F79" s="12">
        <f t="shared" si="6"/>
        <v>3.432882757247853</v>
      </c>
      <c r="G79" s="12">
        <f t="shared" si="7"/>
        <v>3.3961579653444716</v>
      </c>
      <c r="H79" s="12">
        <f t="shared" si="8"/>
        <v>-0.036724791903381515</v>
      </c>
      <c r="I79" s="12">
        <f t="shared" si="9"/>
        <v>0.036724791903381515</v>
      </c>
      <c r="J79" s="27"/>
      <c r="K79" s="31"/>
      <c r="M79" s="19"/>
      <c r="O79" s="14"/>
    </row>
    <row r="80" spans="1:15" ht="15">
      <c r="A80" s="2" t="s">
        <v>17</v>
      </c>
      <c r="B80" s="25">
        <v>104.79340309047981</v>
      </c>
      <c r="C80" s="29">
        <v>105.03921931230316</v>
      </c>
      <c r="D80" s="12">
        <f t="shared" si="4"/>
        <v>4.7934030904798135</v>
      </c>
      <c r="E80" s="12">
        <f t="shared" si="5"/>
        <v>5.03921931230316</v>
      </c>
      <c r="F80" s="12">
        <f t="shared" si="6"/>
        <v>4.7934030904798135</v>
      </c>
      <c r="G80" s="12">
        <f t="shared" si="7"/>
        <v>5.03921931230316</v>
      </c>
      <c r="H80" s="12">
        <f t="shared" si="8"/>
        <v>0.24581622182334684</v>
      </c>
      <c r="I80" s="12">
        <f t="shared" si="9"/>
        <v>0.24581622182334684</v>
      </c>
      <c r="J80" s="27"/>
      <c r="K80" s="31"/>
      <c r="M80" s="19"/>
      <c r="O80" s="14"/>
    </row>
    <row r="81" spans="1:15" ht="15">
      <c r="A81" s="1" t="s">
        <v>18</v>
      </c>
      <c r="B81" s="25">
        <v>106.57089241369026</v>
      </c>
      <c r="C81" s="29">
        <v>106.25845884381111</v>
      </c>
      <c r="D81" s="12">
        <f t="shared" si="4"/>
        <v>6.57089241369026</v>
      </c>
      <c r="E81" s="12">
        <f t="shared" si="5"/>
        <v>6.258458843811113</v>
      </c>
      <c r="F81" s="12">
        <f t="shared" si="6"/>
        <v>6.57089241369026</v>
      </c>
      <c r="G81" s="12">
        <f t="shared" si="7"/>
        <v>6.258458843811113</v>
      </c>
      <c r="H81" s="12">
        <f t="shared" si="8"/>
        <v>-0.31243356987914694</v>
      </c>
      <c r="I81" s="12">
        <f t="shared" si="9"/>
        <v>0.31243356987914694</v>
      </c>
      <c r="J81" s="27"/>
      <c r="K81" s="31"/>
      <c r="M81" s="19"/>
      <c r="O81" s="14"/>
    </row>
    <row r="82" spans="1:15" ht="15">
      <c r="A82" s="1" t="s">
        <v>19</v>
      </c>
      <c r="B82" s="25">
        <v>109.29094561191147</v>
      </c>
      <c r="C82" s="29">
        <v>109.55916353683548</v>
      </c>
      <c r="D82" s="12">
        <f t="shared" si="4"/>
        <v>9.290945611911468</v>
      </c>
      <c r="E82" s="12">
        <f t="shared" si="5"/>
        <v>9.559163536835484</v>
      </c>
      <c r="F82" s="12">
        <f t="shared" si="6"/>
        <v>9.290945611911468</v>
      </c>
      <c r="G82" s="12">
        <f t="shared" si="7"/>
        <v>9.559163536835484</v>
      </c>
      <c r="H82" s="12">
        <f t="shared" si="8"/>
        <v>0.2682179249240164</v>
      </c>
      <c r="I82" s="12">
        <f t="shared" si="9"/>
        <v>0.2682179249240164</v>
      </c>
      <c r="J82" s="27"/>
      <c r="K82" s="31"/>
      <c r="M82" s="19"/>
      <c r="O82" s="14"/>
    </row>
    <row r="83" spans="1:15" ht="15">
      <c r="A83" s="1" t="s">
        <v>20</v>
      </c>
      <c r="B83" s="25">
        <v>111.63681673307433</v>
      </c>
      <c r="C83" s="29">
        <v>112.4193716500572</v>
      </c>
      <c r="D83" s="12">
        <f t="shared" si="4"/>
        <v>11.636816733074326</v>
      </c>
      <c r="E83" s="12">
        <f t="shared" si="5"/>
        <v>12.419371650057201</v>
      </c>
      <c r="F83" s="12">
        <f t="shared" si="6"/>
        <v>11.636816733074326</v>
      </c>
      <c r="G83" s="12">
        <f t="shared" si="7"/>
        <v>12.419371650057201</v>
      </c>
      <c r="H83" s="12">
        <f t="shared" si="8"/>
        <v>0.7825549169828747</v>
      </c>
      <c r="I83" s="12">
        <f t="shared" si="9"/>
        <v>0.7825549169828747</v>
      </c>
      <c r="J83" s="27"/>
      <c r="K83" s="31"/>
      <c r="M83" s="19"/>
      <c r="O83" s="14"/>
    </row>
    <row r="84" spans="1:15" ht="15">
      <c r="A84" s="1" t="s">
        <v>21</v>
      </c>
      <c r="B84" s="25">
        <v>105.06045054982707</v>
      </c>
      <c r="C84" s="29">
        <v>105.47456312720023</v>
      </c>
      <c r="D84" s="12">
        <f t="shared" si="4"/>
        <v>5.060450549827067</v>
      </c>
      <c r="E84" s="12">
        <f t="shared" si="5"/>
        <v>5.474563127200227</v>
      </c>
      <c r="F84" s="12">
        <f t="shared" si="6"/>
        <v>5.060450549827067</v>
      </c>
      <c r="G84" s="12">
        <f t="shared" si="7"/>
        <v>5.474563127200227</v>
      </c>
      <c r="H84" s="12">
        <f t="shared" si="8"/>
        <v>0.4141125773731602</v>
      </c>
      <c r="I84" s="12">
        <f t="shared" si="9"/>
        <v>0.4141125773731602</v>
      </c>
      <c r="J84" s="27"/>
      <c r="K84" s="31"/>
      <c r="M84" s="19"/>
      <c r="O84" s="14"/>
    </row>
    <row r="85" spans="1:15" ht="15">
      <c r="A85" s="1" t="s">
        <v>22</v>
      </c>
      <c r="B85" s="25">
        <v>100.813966435114</v>
      </c>
      <c r="C85" s="29">
        <v>101.51159616548671</v>
      </c>
      <c r="D85" s="12">
        <f t="shared" si="4"/>
        <v>0.813966435113997</v>
      </c>
      <c r="E85" s="12">
        <f t="shared" si="5"/>
        <v>1.5115961654867078</v>
      </c>
      <c r="F85" s="12">
        <f t="shared" si="6"/>
        <v>0.813966435113997</v>
      </c>
      <c r="G85" s="12">
        <f t="shared" si="7"/>
        <v>1.5115961654867078</v>
      </c>
      <c r="H85" s="12">
        <f t="shared" si="8"/>
        <v>0.6976297303727108</v>
      </c>
      <c r="I85" s="12">
        <f t="shared" si="9"/>
        <v>0.6976297303727108</v>
      </c>
      <c r="J85" s="27"/>
      <c r="K85" s="31"/>
      <c r="M85" s="19"/>
      <c r="O85" s="14"/>
    </row>
    <row r="86" spans="1:15" ht="15.75" thickBot="1">
      <c r="A86" s="3" t="s">
        <v>23</v>
      </c>
      <c r="B86" s="24">
        <v>105.7200716738815</v>
      </c>
      <c r="C86" s="30">
        <v>106.71556662948088</v>
      </c>
      <c r="D86" s="6">
        <f t="shared" si="4"/>
        <v>5.720071673881506</v>
      </c>
      <c r="E86" s="6">
        <f t="shared" si="5"/>
        <v>6.715566629480875</v>
      </c>
      <c r="F86" s="6">
        <f t="shared" si="6"/>
        <v>5.720071673881506</v>
      </c>
      <c r="G86" s="6">
        <f t="shared" si="7"/>
        <v>6.715566629480875</v>
      </c>
      <c r="H86" s="6">
        <f t="shared" si="8"/>
        <v>0.9954949555993693</v>
      </c>
      <c r="I86" s="6">
        <f t="shared" si="9"/>
        <v>0.9954949555993693</v>
      </c>
      <c r="J86" s="27"/>
      <c r="K86" s="31"/>
      <c r="M86" s="19"/>
      <c r="O86" s="14"/>
    </row>
    <row r="87" spans="1:15" ht="15">
      <c r="A87" s="1" t="s">
        <v>30</v>
      </c>
      <c r="B87" s="21">
        <v>96.75486740958483</v>
      </c>
      <c r="C87" s="22">
        <v>96.16124763807092</v>
      </c>
      <c r="D87" s="12">
        <f t="shared" si="4"/>
        <v>-3.2451325904151673</v>
      </c>
      <c r="E87" s="12">
        <f t="shared" si="5"/>
        <v>-3.8387523619290818</v>
      </c>
      <c r="F87" s="12">
        <f t="shared" si="6"/>
        <v>3.2451325904151673</v>
      </c>
      <c r="G87" s="12">
        <f t="shared" si="7"/>
        <v>3.8387523619290818</v>
      </c>
      <c r="H87" s="12">
        <f t="shared" si="8"/>
        <v>-0.5936197715139144</v>
      </c>
      <c r="I87" s="12">
        <f t="shared" si="9"/>
        <v>0.5936197715139144</v>
      </c>
      <c r="J87" s="27"/>
      <c r="K87" s="31"/>
      <c r="M87" s="19"/>
      <c r="O87" s="14"/>
    </row>
    <row r="88" spans="1:15" ht="15">
      <c r="A88" s="1" t="s">
        <v>13</v>
      </c>
      <c r="B88" s="21">
        <v>95.4019442076918</v>
      </c>
      <c r="C88" s="22">
        <v>94.7469167244569</v>
      </c>
      <c r="D88" s="12">
        <f t="shared" si="4"/>
        <v>-4.598055792308202</v>
      </c>
      <c r="E88" s="12">
        <f t="shared" si="5"/>
        <v>-5.253083275543105</v>
      </c>
      <c r="F88" s="12">
        <f t="shared" si="6"/>
        <v>4.598055792308202</v>
      </c>
      <c r="G88" s="12">
        <f t="shared" si="7"/>
        <v>5.253083275543105</v>
      </c>
      <c r="H88" s="12">
        <f t="shared" si="8"/>
        <v>-0.6550274832349032</v>
      </c>
      <c r="I88" s="12">
        <f t="shared" si="9"/>
        <v>0.6550274832349032</v>
      </c>
      <c r="J88" s="27"/>
      <c r="K88" s="31"/>
      <c r="M88" s="19"/>
      <c r="O88" s="14"/>
    </row>
    <row r="89" spans="1:15" ht="15">
      <c r="A89" s="1" t="s">
        <v>14</v>
      </c>
      <c r="B89" s="21">
        <v>96.0471656544162</v>
      </c>
      <c r="C89" s="22">
        <v>96.0051174163082</v>
      </c>
      <c r="D89" s="12">
        <f t="shared" si="4"/>
        <v>-3.9528343455837955</v>
      </c>
      <c r="E89" s="12">
        <f t="shared" si="5"/>
        <v>-3.9948825836918047</v>
      </c>
      <c r="F89" s="12">
        <f t="shared" si="6"/>
        <v>3.9528343455837955</v>
      </c>
      <c r="G89" s="12">
        <f t="shared" si="7"/>
        <v>3.9948825836918047</v>
      </c>
      <c r="H89" s="12">
        <f t="shared" si="8"/>
        <v>-0.04204823810800917</v>
      </c>
      <c r="I89" s="12">
        <f t="shared" si="9"/>
        <v>0.04204823810800917</v>
      </c>
      <c r="J89" s="27"/>
      <c r="K89" s="31"/>
      <c r="M89" s="19"/>
      <c r="O89" s="14"/>
    </row>
    <row r="90" spans="1:15" ht="15">
      <c r="A90" s="1" t="s">
        <v>15</v>
      </c>
      <c r="B90" s="21">
        <v>94.19156091076209</v>
      </c>
      <c r="C90" s="22">
        <v>93.66731230068487</v>
      </c>
      <c r="D90" s="12">
        <f t="shared" si="4"/>
        <v>-5.808439089237908</v>
      </c>
      <c r="E90" s="12">
        <f t="shared" si="5"/>
        <v>-6.33268769931513</v>
      </c>
      <c r="F90" s="12">
        <f t="shared" si="6"/>
        <v>5.808439089237908</v>
      </c>
      <c r="G90" s="12">
        <f t="shared" si="7"/>
        <v>6.33268769931513</v>
      </c>
      <c r="H90" s="12">
        <f t="shared" si="8"/>
        <v>-0.5242486100772226</v>
      </c>
      <c r="I90" s="12">
        <f t="shared" si="9"/>
        <v>0.5242486100772226</v>
      </c>
      <c r="J90" s="27"/>
      <c r="K90" s="31"/>
      <c r="M90" s="19"/>
      <c r="O90" s="14"/>
    </row>
    <row r="91" spans="1:15" ht="15">
      <c r="A91" s="1" t="s">
        <v>16</v>
      </c>
      <c r="B91" s="21">
        <v>95.36241779540818</v>
      </c>
      <c r="C91" s="22">
        <v>95.36813528061268</v>
      </c>
      <c r="D91" s="12">
        <f t="shared" si="4"/>
        <v>-4.637582204591823</v>
      </c>
      <c r="E91" s="12">
        <f t="shared" si="5"/>
        <v>-4.631864719387323</v>
      </c>
      <c r="F91" s="12">
        <f t="shared" si="6"/>
        <v>4.637582204591823</v>
      </c>
      <c r="G91" s="12">
        <f t="shared" si="7"/>
        <v>4.631864719387323</v>
      </c>
      <c r="H91" s="12">
        <f t="shared" si="8"/>
        <v>0.0057174852044994395</v>
      </c>
      <c r="I91" s="12">
        <f t="shared" si="9"/>
        <v>0.0057174852044994395</v>
      </c>
      <c r="J91" s="27"/>
      <c r="K91" s="31"/>
      <c r="M91" s="19"/>
      <c r="O91" s="14"/>
    </row>
    <row r="92" spans="1:15" ht="15">
      <c r="A92" s="2" t="s">
        <v>17</v>
      </c>
      <c r="B92" s="21">
        <v>93.90998339965499</v>
      </c>
      <c r="C92" s="22">
        <v>94.5316245103896</v>
      </c>
      <c r="D92" s="12">
        <f t="shared" si="4"/>
        <v>-6.09001660034501</v>
      </c>
      <c r="E92" s="12">
        <f t="shared" si="5"/>
        <v>-5.468375489610395</v>
      </c>
      <c r="F92" s="12">
        <f t="shared" si="6"/>
        <v>6.09001660034501</v>
      </c>
      <c r="G92" s="12">
        <f t="shared" si="7"/>
        <v>5.468375489610395</v>
      </c>
      <c r="H92" s="12">
        <f t="shared" si="8"/>
        <v>0.6216411107346147</v>
      </c>
      <c r="I92" s="12">
        <f t="shared" si="9"/>
        <v>0.6216411107346147</v>
      </c>
      <c r="J92" s="27"/>
      <c r="K92" s="31"/>
      <c r="M92" s="19"/>
      <c r="O92" s="14"/>
    </row>
    <row r="93" spans="1:15" ht="15">
      <c r="A93" s="1" t="s">
        <v>18</v>
      </c>
      <c r="B93" s="21">
        <v>97.4503754982823</v>
      </c>
      <c r="C93" s="22">
        <v>97.54451609773879</v>
      </c>
      <c r="D93" s="12">
        <f t="shared" si="4"/>
        <v>-2.5496245017177017</v>
      </c>
      <c r="E93" s="12">
        <f t="shared" si="5"/>
        <v>-2.455483902261207</v>
      </c>
      <c r="F93" s="12">
        <f t="shared" si="6"/>
        <v>2.5496245017177017</v>
      </c>
      <c r="G93" s="12">
        <f t="shared" si="7"/>
        <v>2.455483902261207</v>
      </c>
      <c r="H93" s="12">
        <f t="shared" si="8"/>
        <v>0.09414059945649456</v>
      </c>
      <c r="I93" s="12">
        <f t="shared" si="9"/>
        <v>0.09414059945649456</v>
      </c>
      <c r="J93" s="27"/>
      <c r="K93" s="31"/>
      <c r="M93" s="19"/>
      <c r="O93" s="14"/>
    </row>
    <row r="94" spans="1:15" ht="15">
      <c r="A94" s="1" t="s">
        <v>19</v>
      </c>
      <c r="B94" s="21">
        <v>93.88008336222342</v>
      </c>
      <c r="C94" s="22">
        <v>93.87762305953494</v>
      </c>
      <c r="D94" s="12">
        <f t="shared" si="4"/>
        <v>-6.1199166377765835</v>
      </c>
      <c r="E94" s="12">
        <f t="shared" si="5"/>
        <v>-6.12237694046506</v>
      </c>
      <c r="F94" s="12">
        <f t="shared" si="6"/>
        <v>6.1199166377765835</v>
      </c>
      <c r="G94" s="12">
        <f t="shared" si="7"/>
        <v>6.12237694046506</v>
      </c>
      <c r="H94" s="12">
        <f t="shared" si="8"/>
        <v>-0.0024603026884761903</v>
      </c>
      <c r="I94" s="12">
        <f t="shared" si="9"/>
        <v>0.0024603026884761903</v>
      </c>
      <c r="J94" s="27"/>
      <c r="K94" s="31"/>
      <c r="M94" s="19"/>
      <c r="O94" s="14"/>
    </row>
    <row r="95" spans="1:15" ht="15">
      <c r="A95" s="1" t="s">
        <v>20</v>
      </c>
      <c r="B95" s="21">
        <v>94.24983990544092</v>
      </c>
      <c r="C95" s="22">
        <v>94.25338443439935</v>
      </c>
      <c r="D95" s="12">
        <f t="shared" si="4"/>
        <v>-5.750160094559078</v>
      </c>
      <c r="E95" s="12">
        <f t="shared" si="5"/>
        <v>-5.746615565600649</v>
      </c>
      <c r="F95" s="12">
        <f t="shared" si="6"/>
        <v>5.750160094559078</v>
      </c>
      <c r="G95" s="12">
        <f t="shared" si="7"/>
        <v>5.746615565600649</v>
      </c>
      <c r="H95" s="12">
        <f t="shared" si="8"/>
        <v>0.0035445289584288275</v>
      </c>
      <c r="I95" s="12">
        <f t="shared" si="9"/>
        <v>0.0035445289584288275</v>
      </c>
      <c r="J95" s="27"/>
      <c r="K95" s="31"/>
      <c r="M95" s="19"/>
      <c r="O95" s="14"/>
    </row>
    <row r="96" spans="1:15" ht="15">
      <c r="A96" s="1" t="s">
        <v>21</v>
      </c>
      <c r="B96" s="21">
        <v>97.16309109218648</v>
      </c>
      <c r="C96" s="22">
        <v>97.06208691019485</v>
      </c>
      <c r="D96" s="12">
        <f t="shared" si="4"/>
        <v>-2.8369089078135232</v>
      </c>
      <c r="E96" s="12">
        <f t="shared" si="5"/>
        <v>-2.93791308980515</v>
      </c>
      <c r="F96" s="12">
        <f t="shared" si="6"/>
        <v>2.8369089078135232</v>
      </c>
      <c r="G96" s="12">
        <f t="shared" si="7"/>
        <v>2.93791308980515</v>
      </c>
      <c r="H96" s="12">
        <f t="shared" si="8"/>
        <v>-0.10100418199162675</v>
      </c>
      <c r="I96" s="12">
        <f t="shared" si="9"/>
        <v>0.10100418199162675</v>
      </c>
      <c r="J96" s="27"/>
      <c r="K96" s="31"/>
      <c r="M96" s="19"/>
      <c r="O96" s="14"/>
    </row>
    <row r="97" spans="1:15" ht="15">
      <c r="A97" s="1" t="s">
        <v>22</v>
      </c>
      <c r="B97" s="21">
        <v>94.44600430360889</v>
      </c>
      <c r="C97" s="22">
        <v>94.68714965948047</v>
      </c>
      <c r="D97" s="12">
        <f t="shared" si="4"/>
        <v>-5.553995696391112</v>
      </c>
      <c r="E97" s="12">
        <f t="shared" si="5"/>
        <v>-5.312850340519532</v>
      </c>
      <c r="F97" s="12">
        <f t="shared" si="6"/>
        <v>5.553995696391112</v>
      </c>
      <c r="G97" s="12">
        <f t="shared" si="7"/>
        <v>5.312850340519532</v>
      </c>
      <c r="H97" s="12">
        <f t="shared" si="8"/>
        <v>0.2411453558715806</v>
      </c>
      <c r="I97" s="12">
        <f t="shared" si="9"/>
        <v>0.2411453558715806</v>
      </c>
      <c r="J97" s="27"/>
      <c r="K97" s="31"/>
      <c r="M97" s="19"/>
      <c r="O97" s="14"/>
    </row>
    <row r="98" spans="1:15" ht="15.75" thickBot="1">
      <c r="A98" s="3" t="s">
        <v>23</v>
      </c>
      <c r="B98" s="21">
        <v>91.30252791125142</v>
      </c>
      <c r="C98" s="22">
        <v>91.30252791125142</v>
      </c>
      <c r="D98" s="12">
        <f t="shared" si="4"/>
        <v>-8.697472088748583</v>
      </c>
      <c r="E98" s="12">
        <f t="shared" si="5"/>
        <v>-8.697472088748583</v>
      </c>
      <c r="F98" s="12">
        <f t="shared" si="6"/>
        <v>8.697472088748583</v>
      </c>
      <c r="G98" s="12">
        <f t="shared" si="7"/>
        <v>8.697472088748583</v>
      </c>
      <c r="H98" s="12">
        <f t="shared" si="8"/>
        <v>0</v>
      </c>
      <c r="I98" s="12">
        <f t="shared" si="9"/>
        <v>0</v>
      </c>
      <c r="J98" s="27"/>
      <c r="K98" s="31"/>
      <c r="M98" s="19"/>
      <c r="O98" s="14"/>
    </row>
    <row r="99" spans="1:15" ht="15">
      <c r="A99" s="1"/>
      <c r="D99" s="5">
        <f>AVERAGE(D3:D98)</f>
        <v>2.653379564988847</v>
      </c>
      <c r="E99" s="5">
        <f>AVERAGE(E3:E98)</f>
        <v>2.7461291897346527</v>
      </c>
      <c r="F99" s="18">
        <f t="shared" si="1"/>
        <v>2.653379564988847</v>
      </c>
      <c r="G99" s="5">
        <f t="shared" si="1"/>
        <v>2.7461291897346527</v>
      </c>
      <c r="H99" s="5">
        <f>AVERAGE(H3:H98)</f>
        <v>0.09274962474580699</v>
      </c>
      <c r="I99" s="5">
        <f>AVERAGE(I3:I98)</f>
        <v>0.40117396555366186</v>
      </c>
      <c r="J99" s="17" t="s">
        <v>0</v>
      </c>
      <c r="M99" s="19"/>
      <c r="O99" s="14"/>
    </row>
    <row r="100" spans="1:15" ht="15">
      <c r="A100" s="15"/>
      <c r="D100" s="5"/>
      <c r="E100" s="5"/>
      <c r="F100" s="5"/>
      <c r="G100" s="5"/>
      <c r="H100" s="17" t="s">
        <v>2</v>
      </c>
      <c r="I100" s="5">
        <f>MAX(I3:I98)</f>
        <v>1.840078253157131</v>
      </c>
      <c r="J100" s="17" t="s">
        <v>3</v>
      </c>
      <c r="O100" s="14"/>
    </row>
    <row r="101" spans="1:15" ht="15">
      <c r="A101" s="1"/>
      <c r="D101" s="5"/>
      <c r="E101" s="5"/>
      <c r="F101" s="5"/>
      <c r="G101" s="5"/>
      <c r="H101" s="5"/>
      <c r="I101" s="5"/>
      <c r="O101" s="14"/>
    </row>
    <row r="102" spans="1:15" ht="15">
      <c r="A102" s="1"/>
      <c r="D102" s="5"/>
      <c r="E102" s="5"/>
      <c r="F102" s="5"/>
      <c r="G102" s="5"/>
      <c r="H102" s="5"/>
      <c r="I102" s="5"/>
      <c r="O102" s="14"/>
    </row>
    <row r="103" spans="1:15" ht="15">
      <c r="A103" s="1"/>
      <c r="D103" s="5"/>
      <c r="E103" s="5"/>
      <c r="F103" s="5"/>
      <c r="G103" s="5"/>
      <c r="H103" s="5"/>
      <c r="I103" s="5"/>
      <c r="O103" s="14"/>
    </row>
    <row r="104" spans="1:15" ht="15">
      <c r="A104" s="1"/>
      <c r="D104" s="5"/>
      <c r="E104" s="5"/>
      <c r="F104" s="5"/>
      <c r="G104" s="5"/>
      <c r="H104" s="5"/>
      <c r="I104" s="5"/>
      <c r="O104" s="14"/>
    </row>
    <row r="105" spans="1:15" ht="15">
      <c r="A105" s="1"/>
      <c r="D105" s="5"/>
      <c r="E105" s="5"/>
      <c r="F105" s="5"/>
      <c r="G105" s="5"/>
      <c r="H105" s="5"/>
      <c r="I105" s="5"/>
      <c r="O105" s="14"/>
    </row>
    <row r="106" spans="1:15" ht="15">
      <c r="A106" s="1"/>
      <c r="D106" s="5"/>
      <c r="E106" s="5"/>
      <c r="F106" s="5"/>
      <c r="G106" s="5"/>
      <c r="H106" s="5"/>
      <c r="I106" s="5"/>
      <c r="O106" s="14"/>
    </row>
    <row r="107" spans="1:15" ht="15">
      <c r="A107" s="1"/>
      <c r="D107" s="5"/>
      <c r="E107" s="5"/>
      <c r="F107" s="5"/>
      <c r="G107" s="5"/>
      <c r="H107" s="5"/>
      <c r="I107" s="5"/>
      <c r="O107" s="14"/>
    </row>
    <row r="108" spans="1:15" ht="15">
      <c r="A108" s="1"/>
      <c r="D108" s="5"/>
      <c r="E108" s="5"/>
      <c r="F108" s="5"/>
      <c r="G108" s="5"/>
      <c r="H108" s="5"/>
      <c r="I108" s="5"/>
      <c r="O108" s="14"/>
    </row>
    <row r="109" spans="1:15" ht="15">
      <c r="A109" s="1"/>
      <c r="D109" s="5"/>
      <c r="E109" s="5"/>
      <c r="F109" s="5"/>
      <c r="G109" s="5"/>
      <c r="H109" s="5"/>
      <c r="I109" s="5"/>
      <c r="O109" s="14"/>
    </row>
    <row r="110" spans="1:15" ht="15">
      <c r="A110" s="1"/>
      <c r="D110" s="5"/>
      <c r="E110" s="5"/>
      <c r="F110" s="5"/>
      <c r="G110" s="5"/>
      <c r="H110" s="5"/>
      <c r="I110" s="5"/>
      <c r="O110" s="14"/>
    </row>
    <row r="111" spans="1:9" ht="15">
      <c r="A111" s="1"/>
      <c r="D111" s="5"/>
      <c r="E111" s="5"/>
      <c r="F111" s="5"/>
      <c r="G111" s="5"/>
      <c r="H111" s="5"/>
      <c r="I111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Lajos</dc:creator>
  <cp:keywords/>
  <dc:description/>
  <cp:lastModifiedBy>Mikó Ildikó</cp:lastModifiedBy>
  <dcterms:created xsi:type="dcterms:W3CDTF">2019-02-25T10:55:04Z</dcterms:created>
  <dcterms:modified xsi:type="dcterms:W3CDTF">2024-04-15T07:45:46Z</dcterms:modified>
  <cp:category/>
  <cp:version/>
  <cp:contentType/>
  <cp:contentStatus/>
</cp:coreProperties>
</file>