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0" yWindow="0" windowWidth="25200" windowHeight="11370" activeTab="1"/>
  </bookViews>
  <sheets>
    <sheet name="Diagram1" sheetId="2" r:id="rId1"/>
    <sheet name="Munka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<sst xmlns="http://schemas.openxmlformats.org/spreadsheetml/2006/main" count="17" uniqueCount="13">
  <si>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MAR</t>
  </si>
  <si>
    <t>RMAR</t>
  </si>
  <si>
    <t>MR</t>
  </si>
  <si>
    <t>MAXAR</t>
  </si>
  <si>
    <t>Volume indices of construction production, same period of previous year = 100</t>
  </si>
  <si>
    <t>First issue</t>
  </si>
  <si>
    <t>Last issue</t>
  </si>
  <si>
    <t>increase, first issue</t>
  </si>
  <si>
    <t>increase, last  issue</t>
  </si>
  <si>
    <t xml:space="preserve">ABS inc, first issue </t>
  </si>
  <si>
    <t xml:space="preserve">ABS inc, last issue </t>
  </si>
  <si>
    <t>last 3 years</t>
  </si>
  <si>
    <t>from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</si>
</sst>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E]yyyy/\ mmm;@"/>
    <numFmt numFmtId="165" formatCode="0.0"/>
    <numFmt numFmtId="167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Fill="1"/>
    <xf numFmtId="0" fontId="4" fillId="0" borderId="0" xfId="0" applyFont="1"/>
    <xf numFmtId="164" fontId="2" fillId="0" borderId="3" xfId="0" applyNumberFormat="1" applyFont="1" applyBorder="1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65" fontId="0" fillId="0" borderId="3" xfId="0" applyNumberFormat="1" applyBorder="1"/>
    <xf numFmtId="165" fontId="0" fillId="0" borderId="1" xfId="0" applyNumberFormat="1" applyBorder="1" applyAlignment="1">
      <alignment horizontal="right"/>
    </xf>
    <xf numFmtId="167" fontId="4" fillId="0" borderId="0" xfId="0" applyNumberFormat="1" applyFont="1"/>
    <xf numFmtId="167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utolsó közlés</c:v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Munka1!$A$3:$A$38</c:f>
              <c:strCache/>
            </c:strRef>
          </c:cat>
          <c:val>
            <c:numRef>
              <c:f>Munka1!$C$3:$C$38</c:f>
              <c:numCache/>
            </c:numRef>
          </c:val>
          <c:smooth val="0"/>
        </c:ser>
        <c:ser>
          <c:idx val="1"/>
          <c:order val="1"/>
          <c:tx>
            <c:v>első közlés</c:v>
          </c:tx>
          <c:spPr>
            <a:ln w="28575" cap="rnd">
              <a:solidFill>
                <a:srgbClr val="0000FF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Munka1!$A$3:$A$38</c:f>
              <c:strCache/>
            </c:strRef>
          </c:cat>
          <c:val>
            <c:numRef>
              <c:f>Munka1!$B$3:$B$38</c:f>
              <c:numCache/>
            </c:numRef>
          </c:val>
          <c:smooth val="0"/>
        </c:ser>
        <c:axId val="28385442"/>
        <c:axId val="54142387"/>
      </c:lineChart>
      <c:catAx>
        <c:axId val="28385442"/>
        <c:scaling>
          <c:orientation val="minMax"/>
        </c:scaling>
        <c:axPos val="b"/>
        <c:delete val="0"/>
        <c:numFmt formatCode="[$-40E]yyyy/\ mmm;@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142387"/>
        <c:crosses val="autoZero"/>
        <c:auto val="0"/>
        <c:lblOffset val="100"/>
        <c:noMultiLvlLbl val="0"/>
      </c:catAx>
      <c:valAx>
        <c:axId val="54142387"/>
        <c:scaling>
          <c:orientation val="minMax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854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hu-HU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"/>
  <sheetViews>
    <sheetView tabSelected="1" workbookViewId="0" topLeftCell="A2">
      <pane xSplit="1" ySplit="1" topLeftCell="B7" activePane="bottomRight" state="frozen"/>
      <selection pane="topLeft" activeCell="A2" sqref="A2"/>
      <selection pane="topRight" activeCell="B2" sqref="B2"/>
      <selection pane="bottomLeft" activeCell="A3" sqref="A3"/>
      <selection pane="bottomRight" activeCell="M12" sqref="M12"/>
    </sheetView>
  </sheetViews>
  <sheetFormatPr defaultColWidth="9.140625" defaultRowHeight="15"/>
  <cols>
    <col min="1" max="1" width="11.140625" style="0" customWidth="1"/>
  </cols>
  <sheetData>
    <row r="1" ht="15">
      <c r="A1" t="s">
        <v>4</v>
      </c>
    </row>
    <row r="2" spans="2:7" ht="1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</row>
    <row r="3" spans="1:9" ht="15">
      <c r="A3" s="1">
        <v>42370</v>
      </c>
      <c r="B3" s="5">
        <v>78.9</v>
      </c>
      <c r="C3" s="9">
        <v>78.7</v>
      </c>
      <c r="D3" s="9">
        <f>B3-100</f>
        <v>-21.099999999999994</v>
      </c>
      <c r="E3" s="9">
        <f>C3-100</f>
        <v>-21.299999999999997</v>
      </c>
      <c r="F3" s="9">
        <f>ABS(D3)</f>
        <v>21.099999999999994</v>
      </c>
      <c r="G3" s="9">
        <f>ABS(E3)</f>
        <v>21.299999999999997</v>
      </c>
      <c r="H3" s="9">
        <f>+C3-B3</f>
        <v>-0.20000000000000284</v>
      </c>
      <c r="I3" s="9">
        <f>ABS(H3)</f>
        <v>0.20000000000000284</v>
      </c>
    </row>
    <row r="4" spans="1:9" ht="15">
      <c r="A4" s="1">
        <v>42401</v>
      </c>
      <c r="B4" s="5">
        <v>80.8</v>
      </c>
      <c r="C4" s="9">
        <v>78.9</v>
      </c>
      <c r="D4" s="9">
        <f aca="true" t="shared" si="0" ref="D4:D38">B4-100</f>
        <v>-19.200000000000003</v>
      </c>
      <c r="E4" s="9">
        <f aca="true" t="shared" si="1" ref="E4:E38">C4-100</f>
        <v>-21.099999999999994</v>
      </c>
      <c r="F4" s="9">
        <f aca="true" t="shared" si="2" ref="F4:F38">ABS(D4)</f>
        <v>19.200000000000003</v>
      </c>
      <c r="G4" s="9">
        <f aca="true" t="shared" si="3" ref="G4:G38">ABS(E4)</f>
        <v>21.099999999999994</v>
      </c>
      <c r="H4" s="9">
        <f aca="true" t="shared" si="4" ref="H4:H38">+C4-B4</f>
        <v>-1.8999999999999915</v>
      </c>
      <c r="I4" s="9">
        <f aca="true" t="shared" si="5" ref="I4:I38">ABS(H4)</f>
        <v>1.8999999999999915</v>
      </c>
    </row>
    <row r="5" spans="1:9" ht="15">
      <c r="A5" s="1">
        <v>42430</v>
      </c>
      <c r="B5" s="5">
        <v>66.1</v>
      </c>
      <c r="C5" s="9">
        <v>65.4</v>
      </c>
      <c r="D5" s="9">
        <f t="shared" si="0"/>
        <v>-33.900000000000006</v>
      </c>
      <c r="E5" s="9">
        <f t="shared" si="1"/>
        <v>-34.599999999999994</v>
      </c>
      <c r="F5" s="9">
        <f t="shared" si="2"/>
        <v>33.900000000000006</v>
      </c>
      <c r="G5" s="9">
        <f t="shared" si="3"/>
        <v>34.599999999999994</v>
      </c>
      <c r="H5" s="9">
        <f t="shared" si="4"/>
        <v>-0.6999999999999886</v>
      </c>
      <c r="I5" s="9">
        <f t="shared" si="5"/>
        <v>0.6999999999999886</v>
      </c>
    </row>
    <row r="6" spans="1:9" ht="15">
      <c r="A6" s="1">
        <v>42461</v>
      </c>
      <c r="B6" s="5">
        <v>70.2</v>
      </c>
      <c r="C6" s="9">
        <v>70.9</v>
      </c>
      <c r="D6" s="9">
        <f t="shared" si="0"/>
        <v>-29.799999999999997</v>
      </c>
      <c r="E6" s="9">
        <f t="shared" si="1"/>
        <v>-29.099999999999994</v>
      </c>
      <c r="F6" s="9">
        <f t="shared" si="2"/>
        <v>29.799999999999997</v>
      </c>
      <c r="G6" s="9">
        <f t="shared" si="3"/>
        <v>29.099999999999994</v>
      </c>
      <c r="H6" s="9">
        <f t="shared" si="4"/>
        <v>0.7000000000000028</v>
      </c>
      <c r="I6" s="9">
        <f t="shared" si="5"/>
        <v>0.7000000000000028</v>
      </c>
    </row>
    <row r="7" spans="1:9" ht="15">
      <c r="A7" s="1">
        <v>42491</v>
      </c>
      <c r="B7" s="5">
        <v>75.4</v>
      </c>
      <c r="C7" s="9">
        <v>73.5</v>
      </c>
      <c r="D7" s="9">
        <f t="shared" si="0"/>
        <v>-24.599999999999994</v>
      </c>
      <c r="E7" s="9">
        <f t="shared" si="1"/>
        <v>-26.5</v>
      </c>
      <c r="F7" s="9">
        <f t="shared" si="2"/>
        <v>24.599999999999994</v>
      </c>
      <c r="G7" s="9">
        <f t="shared" si="3"/>
        <v>26.5</v>
      </c>
      <c r="H7" s="9">
        <f t="shared" si="4"/>
        <v>-1.9000000000000057</v>
      </c>
      <c r="I7" s="9">
        <f t="shared" si="5"/>
        <v>1.9000000000000057</v>
      </c>
    </row>
    <row r="8" spans="1:13" ht="15">
      <c r="A8" s="2">
        <v>42522</v>
      </c>
      <c r="B8" s="5">
        <v>83.8</v>
      </c>
      <c r="C8" s="9">
        <v>82.8</v>
      </c>
      <c r="D8" s="9">
        <f t="shared" si="0"/>
        <v>-16.200000000000003</v>
      </c>
      <c r="E8" s="9">
        <f t="shared" si="1"/>
        <v>-17.200000000000003</v>
      </c>
      <c r="F8" s="9">
        <f t="shared" si="2"/>
        <v>16.200000000000003</v>
      </c>
      <c r="G8" s="9">
        <f t="shared" si="3"/>
        <v>17.200000000000003</v>
      </c>
      <c r="H8" s="9">
        <f t="shared" si="4"/>
        <v>-1</v>
      </c>
      <c r="I8" s="9">
        <f t="shared" si="5"/>
        <v>1</v>
      </c>
      <c r="L8" s="7" t="s">
        <v>11</v>
      </c>
      <c r="M8" s="7"/>
    </row>
    <row r="9" spans="1:14" ht="15">
      <c r="A9" s="1">
        <v>42552</v>
      </c>
      <c r="B9" s="5">
        <v>82.4</v>
      </c>
      <c r="C9" s="9">
        <v>83.1</v>
      </c>
      <c r="D9" s="9">
        <f t="shared" si="0"/>
        <v>-17.599999999999994</v>
      </c>
      <c r="E9" s="9">
        <f t="shared" si="1"/>
        <v>-16.900000000000006</v>
      </c>
      <c r="F9" s="9">
        <f t="shared" si="2"/>
        <v>17.599999999999994</v>
      </c>
      <c r="G9" s="9">
        <f t="shared" si="3"/>
        <v>16.900000000000006</v>
      </c>
      <c r="H9" s="9">
        <f t="shared" si="4"/>
        <v>0.6999999999999886</v>
      </c>
      <c r="I9" s="9">
        <f t="shared" si="5"/>
        <v>0.6999999999999886</v>
      </c>
      <c r="L9" s="7" t="s">
        <v>0</v>
      </c>
      <c r="M9" s="13">
        <f>AVERAGE($I$39:$I$74)</f>
        <v>1.5750000000000002</v>
      </c>
      <c r="N9" s="7"/>
    </row>
    <row r="10" spans="1:14" ht="15">
      <c r="A10" s="1">
        <v>42583</v>
      </c>
      <c r="B10" s="5">
        <v>91</v>
      </c>
      <c r="C10" s="9">
        <v>90.3</v>
      </c>
      <c r="D10" s="9">
        <f t="shared" si="0"/>
        <v>-9</v>
      </c>
      <c r="E10" s="9">
        <f t="shared" si="1"/>
        <v>-9.700000000000003</v>
      </c>
      <c r="F10" s="9">
        <f t="shared" si="2"/>
        <v>9</v>
      </c>
      <c r="G10" s="9">
        <f t="shared" si="3"/>
        <v>9.700000000000003</v>
      </c>
      <c r="H10" s="9">
        <f t="shared" si="4"/>
        <v>-0.7000000000000028</v>
      </c>
      <c r="I10" s="9">
        <f t="shared" si="5"/>
        <v>0.7000000000000028</v>
      </c>
      <c r="L10" s="7" t="s">
        <v>1</v>
      </c>
      <c r="M10" s="13">
        <f>SUM(I39:I74)/SUM(G39:G74)</f>
        <v>0.09432706704375313</v>
      </c>
      <c r="N10" s="7"/>
    </row>
    <row r="11" spans="1:14" ht="15">
      <c r="A11" s="1">
        <v>42614</v>
      </c>
      <c r="B11" s="5">
        <v>86.8</v>
      </c>
      <c r="C11" s="9">
        <v>86.3</v>
      </c>
      <c r="D11" s="9">
        <f t="shared" si="0"/>
        <v>-13.200000000000003</v>
      </c>
      <c r="E11" s="9">
        <f t="shared" si="1"/>
        <v>-13.700000000000003</v>
      </c>
      <c r="F11" s="9">
        <f t="shared" si="2"/>
        <v>13.200000000000003</v>
      </c>
      <c r="G11" s="9">
        <f t="shared" si="3"/>
        <v>13.700000000000003</v>
      </c>
      <c r="H11" s="9">
        <f t="shared" si="4"/>
        <v>-0.5</v>
      </c>
      <c r="I11" s="9">
        <f t="shared" si="5"/>
        <v>0.5</v>
      </c>
      <c r="L11" s="7" t="s">
        <v>2</v>
      </c>
      <c r="M11" s="13">
        <f>AVERAGE($H$39:$H$74)</f>
        <v>-0.747222222222222</v>
      </c>
      <c r="N11" s="7"/>
    </row>
    <row r="12" spans="1:14" ht="15">
      <c r="A12" s="1">
        <v>42644</v>
      </c>
      <c r="B12" s="5">
        <v>87.2</v>
      </c>
      <c r="C12" s="9">
        <v>87.4</v>
      </c>
      <c r="D12" s="9">
        <f t="shared" si="0"/>
        <v>-12.799999999999997</v>
      </c>
      <c r="E12" s="9">
        <f t="shared" si="1"/>
        <v>-12.599999999999994</v>
      </c>
      <c r="F12" s="9">
        <f t="shared" si="2"/>
        <v>12.799999999999997</v>
      </c>
      <c r="G12" s="9">
        <f t="shared" si="3"/>
        <v>12.599999999999994</v>
      </c>
      <c r="H12" s="9">
        <f t="shared" si="4"/>
        <v>0.20000000000000284</v>
      </c>
      <c r="I12" s="9">
        <f t="shared" si="5"/>
        <v>0.20000000000000284</v>
      </c>
      <c r="L12" s="7" t="s">
        <v>3</v>
      </c>
      <c r="M12" s="13">
        <f>MAX(I39:I74)</f>
        <v>6.900000000000006</v>
      </c>
      <c r="N12" s="7"/>
    </row>
    <row r="13" spans="1:13" ht="15">
      <c r="A13" s="1">
        <v>42675</v>
      </c>
      <c r="B13" s="5">
        <v>85.6</v>
      </c>
      <c r="C13" s="9">
        <v>85.3</v>
      </c>
      <c r="D13" s="9">
        <f t="shared" si="0"/>
        <v>-14.400000000000006</v>
      </c>
      <c r="E13" s="9">
        <f t="shared" si="1"/>
        <v>-14.700000000000003</v>
      </c>
      <c r="F13" s="9">
        <f t="shared" si="2"/>
        <v>14.400000000000006</v>
      </c>
      <c r="G13" s="9">
        <f t="shared" si="3"/>
        <v>14.700000000000003</v>
      </c>
      <c r="H13" s="9">
        <f t="shared" si="4"/>
        <v>-0.29999999999999716</v>
      </c>
      <c r="I13" s="9">
        <f t="shared" si="5"/>
        <v>0.29999999999999716</v>
      </c>
      <c r="L13" t="s">
        <v>12</v>
      </c>
      <c r="M13" s="14"/>
    </row>
    <row r="14" spans="1:13" ht="15.75" thickBot="1">
      <c r="A14" s="3">
        <v>42705</v>
      </c>
      <c r="B14" s="5">
        <v>85.1</v>
      </c>
      <c r="C14" s="9">
        <v>85.1</v>
      </c>
      <c r="D14" s="9">
        <f t="shared" si="0"/>
        <v>-14.900000000000006</v>
      </c>
      <c r="E14" s="9">
        <f t="shared" si="1"/>
        <v>-14.900000000000006</v>
      </c>
      <c r="F14" s="9">
        <f t="shared" si="2"/>
        <v>14.900000000000006</v>
      </c>
      <c r="G14" s="9">
        <f t="shared" si="3"/>
        <v>14.900000000000006</v>
      </c>
      <c r="H14" s="9">
        <f t="shared" si="4"/>
        <v>0</v>
      </c>
      <c r="I14" s="9">
        <f t="shared" si="5"/>
        <v>0</v>
      </c>
      <c r="L14" t="s">
        <v>0</v>
      </c>
      <c r="M14" s="14">
        <f>AVERAGE($I$3:$I$74)</f>
        <v>1.4916666666666663</v>
      </c>
    </row>
    <row r="15" spans="1:13" ht="15">
      <c r="A15" s="1">
        <v>42736</v>
      </c>
      <c r="B15" s="5">
        <v>118.5</v>
      </c>
      <c r="C15" s="9">
        <v>117.9</v>
      </c>
      <c r="D15" s="9">
        <f t="shared" si="0"/>
        <v>18.5</v>
      </c>
      <c r="E15" s="9">
        <f t="shared" si="1"/>
        <v>17.900000000000006</v>
      </c>
      <c r="F15" s="9">
        <f t="shared" si="2"/>
        <v>18.5</v>
      </c>
      <c r="G15" s="9">
        <f t="shared" si="3"/>
        <v>17.900000000000006</v>
      </c>
      <c r="H15" s="9">
        <f t="shared" si="4"/>
        <v>-0.5999999999999943</v>
      </c>
      <c r="I15" s="9">
        <f t="shared" si="5"/>
        <v>0.5999999999999943</v>
      </c>
      <c r="L15" t="s">
        <v>1</v>
      </c>
      <c r="M15" s="14">
        <f>SUM(I3:I74)/SUM(G3:G74)</f>
        <v>0.07451606188857277</v>
      </c>
    </row>
    <row r="16" spans="1:13" ht="15">
      <c r="A16" s="1">
        <v>42767</v>
      </c>
      <c r="B16" s="5">
        <v>115.2</v>
      </c>
      <c r="C16" s="9">
        <v>120.7</v>
      </c>
      <c r="D16" s="9">
        <f t="shared" si="0"/>
        <v>15.200000000000003</v>
      </c>
      <c r="E16" s="9">
        <f t="shared" si="1"/>
        <v>20.700000000000003</v>
      </c>
      <c r="F16" s="9">
        <f t="shared" si="2"/>
        <v>15.200000000000003</v>
      </c>
      <c r="G16" s="9">
        <f t="shared" si="3"/>
        <v>20.700000000000003</v>
      </c>
      <c r="H16" s="9">
        <f t="shared" si="4"/>
        <v>5.5</v>
      </c>
      <c r="I16" s="9">
        <f t="shared" si="5"/>
        <v>5.5</v>
      </c>
      <c r="L16" t="s">
        <v>2</v>
      </c>
      <c r="M16" s="14">
        <f>AVERAGE($H$3:$H$74)</f>
        <v>-0.6444444444444439</v>
      </c>
    </row>
    <row r="17" spans="1:13" ht="15">
      <c r="A17" s="1">
        <v>42795</v>
      </c>
      <c r="B17" s="5">
        <v>133.3</v>
      </c>
      <c r="C17" s="9">
        <v>134.6</v>
      </c>
      <c r="D17" s="9">
        <f t="shared" si="0"/>
        <v>33.30000000000001</v>
      </c>
      <c r="E17" s="9">
        <f t="shared" si="1"/>
        <v>34.599999999999994</v>
      </c>
      <c r="F17" s="9">
        <f t="shared" si="2"/>
        <v>33.30000000000001</v>
      </c>
      <c r="G17" s="9">
        <f t="shared" si="3"/>
        <v>34.599999999999994</v>
      </c>
      <c r="H17" s="9">
        <f t="shared" si="4"/>
        <v>1.299999999999983</v>
      </c>
      <c r="I17" s="9">
        <f t="shared" si="5"/>
        <v>1.299999999999983</v>
      </c>
      <c r="L17" t="s">
        <v>3</v>
      </c>
      <c r="M17" s="14">
        <f>MAX(I3:I74)</f>
        <v>6.900000000000006</v>
      </c>
    </row>
    <row r="18" spans="1:9" ht="15">
      <c r="A18" s="1">
        <v>42826</v>
      </c>
      <c r="B18" s="5">
        <v>122.1</v>
      </c>
      <c r="C18" s="9">
        <v>121</v>
      </c>
      <c r="D18" s="9">
        <f t="shared" si="0"/>
        <v>22.099999999999994</v>
      </c>
      <c r="E18" s="9">
        <f t="shared" si="1"/>
        <v>21</v>
      </c>
      <c r="F18" s="9">
        <f t="shared" si="2"/>
        <v>22.099999999999994</v>
      </c>
      <c r="G18" s="9">
        <f t="shared" si="3"/>
        <v>21</v>
      </c>
      <c r="H18" s="9">
        <f t="shared" si="4"/>
        <v>-1.0999999999999943</v>
      </c>
      <c r="I18" s="9">
        <f t="shared" si="5"/>
        <v>1.0999999999999943</v>
      </c>
    </row>
    <row r="19" spans="1:9" ht="15">
      <c r="A19" s="1">
        <v>42856</v>
      </c>
      <c r="B19" s="5">
        <v>135.4</v>
      </c>
      <c r="C19" s="9">
        <v>137.9</v>
      </c>
      <c r="D19" s="9">
        <f t="shared" si="0"/>
        <v>35.400000000000006</v>
      </c>
      <c r="E19" s="9">
        <f t="shared" si="1"/>
        <v>37.900000000000006</v>
      </c>
      <c r="F19" s="9">
        <f t="shared" si="2"/>
        <v>35.400000000000006</v>
      </c>
      <c r="G19" s="9">
        <f t="shared" si="3"/>
        <v>37.900000000000006</v>
      </c>
      <c r="H19" s="9">
        <f t="shared" si="4"/>
        <v>2.5</v>
      </c>
      <c r="I19" s="9">
        <f t="shared" si="5"/>
        <v>2.5</v>
      </c>
    </row>
    <row r="20" spans="1:9" ht="15">
      <c r="A20" s="2">
        <v>42887</v>
      </c>
      <c r="B20" s="5">
        <v>127.2</v>
      </c>
      <c r="C20" s="9">
        <v>127.5</v>
      </c>
      <c r="D20" s="9">
        <f t="shared" si="0"/>
        <v>27.200000000000003</v>
      </c>
      <c r="E20" s="9">
        <f t="shared" si="1"/>
        <v>27.5</v>
      </c>
      <c r="F20" s="9">
        <f t="shared" si="2"/>
        <v>27.200000000000003</v>
      </c>
      <c r="G20" s="9">
        <f t="shared" si="3"/>
        <v>27.5</v>
      </c>
      <c r="H20" s="9">
        <f t="shared" si="4"/>
        <v>0.29999999999999716</v>
      </c>
      <c r="I20" s="9">
        <f t="shared" si="5"/>
        <v>0.29999999999999716</v>
      </c>
    </row>
    <row r="21" spans="1:9" ht="15">
      <c r="A21" s="1">
        <v>42917</v>
      </c>
      <c r="B21" s="5">
        <v>122.7</v>
      </c>
      <c r="C21" s="9">
        <v>118.4</v>
      </c>
      <c r="D21" s="9">
        <f t="shared" si="0"/>
        <v>22.700000000000003</v>
      </c>
      <c r="E21" s="9">
        <f t="shared" si="1"/>
        <v>18.400000000000006</v>
      </c>
      <c r="F21" s="9">
        <f t="shared" si="2"/>
        <v>22.700000000000003</v>
      </c>
      <c r="G21" s="9">
        <f t="shared" si="3"/>
        <v>18.400000000000006</v>
      </c>
      <c r="H21" s="9">
        <f t="shared" si="4"/>
        <v>-4.299999999999997</v>
      </c>
      <c r="I21" s="9">
        <f t="shared" si="5"/>
        <v>4.299999999999997</v>
      </c>
    </row>
    <row r="22" spans="1:9" ht="15">
      <c r="A22" s="1">
        <v>42948</v>
      </c>
      <c r="B22" s="5">
        <v>136.8</v>
      </c>
      <c r="C22" s="9">
        <v>136.7</v>
      </c>
      <c r="D22" s="9">
        <f t="shared" si="0"/>
        <v>36.80000000000001</v>
      </c>
      <c r="E22" s="9">
        <f t="shared" si="1"/>
        <v>36.69999999999999</v>
      </c>
      <c r="F22" s="9">
        <f t="shared" si="2"/>
        <v>36.80000000000001</v>
      </c>
      <c r="G22" s="9">
        <f t="shared" si="3"/>
        <v>36.69999999999999</v>
      </c>
      <c r="H22" s="9">
        <f t="shared" si="4"/>
        <v>-0.10000000000002274</v>
      </c>
      <c r="I22" s="9">
        <f t="shared" si="5"/>
        <v>0.10000000000002274</v>
      </c>
    </row>
    <row r="23" spans="1:9" ht="15">
      <c r="A23" s="1">
        <v>42979</v>
      </c>
      <c r="B23" s="5">
        <v>123.8</v>
      </c>
      <c r="C23" s="9">
        <v>124.2</v>
      </c>
      <c r="D23" s="9">
        <f t="shared" si="0"/>
        <v>23.799999999999997</v>
      </c>
      <c r="E23" s="9">
        <f t="shared" si="1"/>
        <v>24.200000000000003</v>
      </c>
      <c r="F23" s="9">
        <f t="shared" si="2"/>
        <v>23.799999999999997</v>
      </c>
      <c r="G23" s="9">
        <f t="shared" si="3"/>
        <v>24.200000000000003</v>
      </c>
      <c r="H23" s="9">
        <f t="shared" si="4"/>
        <v>0.4000000000000057</v>
      </c>
      <c r="I23" s="9">
        <f t="shared" si="5"/>
        <v>0.4000000000000057</v>
      </c>
    </row>
    <row r="24" spans="1:9" ht="15">
      <c r="A24" s="1">
        <v>43009</v>
      </c>
      <c r="B24" s="5">
        <v>138.1</v>
      </c>
      <c r="C24" s="9">
        <v>139</v>
      </c>
      <c r="D24" s="9">
        <f t="shared" si="0"/>
        <v>38.099999999999994</v>
      </c>
      <c r="E24" s="9">
        <f t="shared" si="1"/>
        <v>39</v>
      </c>
      <c r="F24" s="9">
        <f t="shared" si="2"/>
        <v>38.099999999999994</v>
      </c>
      <c r="G24" s="9">
        <f t="shared" si="3"/>
        <v>39</v>
      </c>
      <c r="H24" s="9">
        <f t="shared" si="4"/>
        <v>0.9000000000000057</v>
      </c>
      <c r="I24" s="9">
        <f t="shared" si="5"/>
        <v>0.9000000000000057</v>
      </c>
    </row>
    <row r="25" spans="1:9" ht="15">
      <c r="A25" s="1">
        <v>43040</v>
      </c>
      <c r="B25" s="5">
        <v>130.7</v>
      </c>
      <c r="C25" s="9">
        <v>131.4</v>
      </c>
      <c r="D25" s="9">
        <f t="shared" si="0"/>
        <v>30.69999999999999</v>
      </c>
      <c r="E25" s="9">
        <f t="shared" si="1"/>
        <v>31.400000000000006</v>
      </c>
      <c r="F25" s="9">
        <f t="shared" si="2"/>
        <v>30.69999999999999</v>
      </c>
      <c r="G25" s="9">
        <f t="shared" si="3"/>
        <v>31.400000000000006</v>
      </c>
      <c r="H25" s="9">
        <f t="shared" si="4"/>
        <v>0.700000000000017</v>
      </c>
      <c r="I25" s="9">
        <f t="shared" si="5"/>
        <v>0.700000000000017</v>
      </c>
    </row>
    <row r="26" spans="1:9" ht="15.75" thickBot="1">
      <c r="A26" s="3">
        <v>43070</v>
      </c>
      <c r="B26" s="5">
        <v>135</v>
      </c>
      <c r="C26" s="9">
        <v>134.4</v>
      </c>
      <c r="D26" s="9">
        <f t="shared" si="0"/>
        <v>35</v>
      </c>
      <c r="E26" s="9">
        <f t="shared" si="1"/>
        <v>34.400000000000006</v>
      </c>
      <c r="F26" s="9">
        <f t="shared" si="2"/>
        <v>35</v>
      </c>
      <c r="G26" s="9">
        <f t="shared" si="3"/>
        <v>34.400000000000006</v>
      </c>
      <c r="H26" s="9">
        <f t="shared" si="4"/>
        <v>-0.5999999999999943</v>
      </c>
      <c r="I26" s="9">
        <f t="shared" si="5"/>
        <v>0.5999999999999943</v>
      </c>
    </row>
    <row r="27" spans="1:9" ht="15">
      <c r="A27" s="1">
        <v>43101</v>
      </c>
      <c r="B27" s="5">
        <v>143.2</v>
      </c>
      <c r="C27" s="9">
        <v>141.3</v>
      </c>
      <c r="D27" s="9">
        <f t="shared" si="0"/>
        <v>43.19999999999999</v>
      </c>
      <c r="E27" s="9">
        <f t="shared" si="1"/>
        <v>41.30000000000001</v>
      </c>
      <c r="F27" s="9">
        <f t="shared" si="2"/>
        <v>43.19999999999999</v>
      </c>
      <c r="G27" s="9">
        <f t="shared" si="3"/>
        <v>41.30000000000001</v>
      </c>
      <c r="H27" s="9">
        <f t="shared" si="4"/>
        <v>-1.8999999999999773</v>
      </c>
      <c r="I27" s="9">
        <f t="shared" si="5"/>
        <v>1.8999999999999773</v>
      </c>
    </row>
    <row r="28" spans="1:9" ht="15">
      <c r="A28" s="1">
        <v>43132</v>
      </c>
      <c r="B28" s="5">
        <v>126</v>
      </c>
      <c r="C28" s="9">
        <v>121.5</v>
      </c>
      <c r="D28" s="9">
        <f t="shared" si="0"/>
        <v>26</v>
      </c>
      <c r="E28" s="9">
        <f t="shared" si="1"/>
        <v>21.5</v>
      </c>
      <c r="F28" s="9">
        <f t="shared" si="2"/>
        <v>26</v>
      </c>
      <c r="G28" s="9">
        <f t="shared" si="3"/>
        <v>21.5</v>
      </c>
      <c r="H28" s="9">
        <f t="shared" si="4"/>
        <v>-4.5</v>
      </c>
      <c r="I28" s="9">
        <f t="shared" si="5"/>
        <v>4.5</v>
      </c>
    </row>
    <row r="29" spans="1:9" ht="15">
      <c r="A29" s="1">
        <v>43160</v>
      </c>
      <c r="B29" s="5">
        <v>101.4</v>
      </c>
      <c r="C29" s="9">
        <v>98.3</v>
      </c>
      <c r="D29" s="9">
        <f t="shared" si="0"/>
        <v>1.4000000000000057</v>
      </c>
      <c r="E29" s="9">
        <f t="shared" si="1"/>
        <v>-1.7000000000000028</v>
      </c>
      <c r="F29" s="9">
        <f t="shared" si="2"/>
        <v>1.4000000000000057</v>
      </c>
      <c r="G29" s="9">
        <f t="shared" si="3"/>
        <v>1.7000000000000028</v>
      </c>
      <c r="H29" s="9">
        <f t="shared" si="4"/>
        <v>-3.1000000000000085</v>
      </c>
      <c r="I29" s="9">
        <f t="shared" si="5"/>
        <v>3.1000000000000085</v>
      </c>
    </row>
    <row r="30" spans="1:9" ht="15">
      <c r="A30" s="1">
        <v>43191</v>
      </c>
      <c r="B30" s="5">
        <v>114.2</v>
      </c>
      <c r="C30" s="9">
        <v>113.6</v>
      </c>
      <c r="D30" s="9">
        <f t="shared" si="0"/>
        <v>14.200000000000003</v>
      </c>
      <c r="E30" s="9">
        <f t="shared" si="1"/>
        <v>13.599999999999994</v>
      </c>
      <c r="F30" s="9">
        <f t="shared" si="2"/>
        <v>14.200000000000003</v>
      </c>
      <c r="G30" s="9">
        <f t="shared" si="3"/>
        <v>13.599999999999994</v>
      </c>
      <c r="H30" s="9">
        <f t="shared" si="4"/>
        <v>-0.6000000000000085</v>
      </c>
      <c r="I30" s="9">
        <f t="shared" si="5"/>
        <v>0.6000000000000085</v>
      </c>
    </row>
    <row r="31" spans="1:9" ht="15">
      <c r="A31" s="1">
        <v>43221</v>
      </c>
      <c r="B31" s="5">
        <v>115.1</v>
      </c>
      <c r="C31" s="9">
        <v>113.9</v>
      </c>
      <c r="D31" s="9">
        <f t="shared" si="0"/>
        <v>15.099999999999994</v>
      </c>
      <c r="E31" s="9">
        <f t="shared" si="1"/>
        <v>13.900000000000006</v>
      </c>
      <c r="F31" s="9">
        <f t="shared" si="2"/>
        <v>15.099999999999994</v>
      </c>
      <c r="G31" s="9">
        <f t="shared" si="3"/>
        <v>13.900000000000006</v>
      </c>
      <c r="H31" s="9">
        <f t="shared" si="4"/>
        <v>-1.1999999999999886</v>
      </c>
      <c r="I31" s="9">
        <f t="shared" si="5"/>
        <v>1.1999999999999886</v>
      </c>
    </row>
    <row r="32" spans="1:9" ht="15">
      <c r="A32" s="2">
        <v>43252</v>
      </c>
      <c r="B32" s="5">
        <v>128.2</v>
      </c>
      <c r="C32" s="9">
        <v>123.9</v>
      </c>
      <c r="D32" s="9">
        <f t="shared" si="0"/>
        <v>28.19999999999999</v>
      </c>
      <c r="E32" s="9">
        <f t="shared" si="1"/>
        <v>23.900000000000006</v>
      </c>
      <c r="F32" s="9">
        <f t="shared" si="2"/>
        <v>28.19999999999999</v>
      </c>
      <c r="G32" s="9">
        <f t="shared" si="3"/>
        <v>23.900000000000006</v>
      </c>
      <c r="H32" s="9">
        <f t="shared" si="4"/>
        <v>-4.299999999999983</v>
      </c>
      <c r="I32" s="9">
        <f t="shared" si="5"/>
        <v>4.299999999999983</v>
      </c>
    </row>
    <row r="33" spans="1:9" ht="15">
      <c r="A33" s="1">
        <v>43282</v>
      </c>
      <c r="B33" s="5">
        <v>138</v>
      </c>
      <c r="C33" s="9">
        <v>134.2</v>
      </c>
      <c r="D33" s="9">
        <f t="shared" si="0"/>
        <v>38</v>
      </c>
      <c r="E33" s="9">
        <f t="shared" si="1"/>
        <v>34.19999999999999</v>
      </c>
      <c r="F33" s="9">
        <f t="shared" si="2"/>
        <v>38</v>
      </c>
      <c r="G33" s="9">
        <f t="shared" si="3"/>
        <v>34.19999999999999</v>
      </c>
      <c r="H33" s="9">
        <f t="shared" si="4"/>
        <v>-3.8000000000000114</v>
      </c>
      <c r="I33" s="9">
        <f t="shared" si="5"/>
        <v>3.8000000000000114</v>
      </c>
    </row>
    <row r="34" spans="1:9" ht="15">
      <c r="A34" s="1">
        <v>43313</v>
      </c>
      <c r="B34" s="5">
        <v>124.4</v>
      </c>
      <c r="C34" s="9">
        <v>124.7</v>
      </c>
      <c r="D34" s="9">
        <f t="shared" si="0"/>
        <v>24.400000000000006</v>
      </c>
      <c r="E34" s="9">
        <f t="shared" si="1"/>
        <v>24.700000000000003</v>
      </c>
      <c r="F34" s="9">
        <f t="shared" si="2"/>
        <v>24.400000000000006</v>
      </c>
      <c r="G34" s="9">
        <f t="shared" si="3"/>
        <v>24.700000000000003</v>
      </c>
      <c r="H34" s="9">
        <f t="shared" si="4"/>
        <v>0.29999999999999716</v>
      </c>
      <c r="I34" s="9">
        <f t="shared" si="5"/>
        <v>0.29999999999999716</v>
      </c>
    </row>
    <row r="35" spans="1:9" ht="15">
      <c r="A35" s="1">
        <v>43344</v>
      </c>
      <c r="B35" s="5">
        <v>125.8</v>
      </c>
      <c r="C35" s="9">
        <v>124.1</v>
      </c>
      <c r="D35" s="9">
        <f t="shared" si="0"/>
        <v>25.799999999999997</v>
      </c>
      <c r="E35" s="9">
        <f t="shared" si="1"/>
        <v>24.099999999999994</v>
      </c>
      <c r="F35" s="9">
        <f t="shared" si="2"/>
        <v>25.799999999999997</v>
      </c>
      <c r="G35" s="9">
        <f t="shared" si="3"/>
        <v>24.099999999999994</v>
      </c>
      <c r="H35" s="9">
        <f t="shared" si="4"/>
        <v>-1.7000000000000028</v>
      </c>
      <c r="I35" s="9">
        <f t="shared" si="5"/>
        <v>1.7000000000000028</v>
      </c>
    </row>
    <row r="36" spans="1:9" ht="15">
      <c r="A36" s="1">
        <v>43374</v>
      </c>
      <c r="B36" s="5">
        <v>118.5</v>
      </c>
      <c r="C36" s="9">
        <v>119.3</v>
      </c>
      <c r="D36" s="9">
        <f t="shared" si="0"/>
        <v>18.5</v>
      </c>
      <c r="E36" s="9">
        <f t="shared" si="1"/>
        <v>19.299999999999997</v>
      </c>
      <c r="F36" s="9">
        <f t="shared" si="2"/>
        <v>18.5</v>
      </c>
      <c r="G36" s="9">
        <f t="shared" si="3"/>
        <v>19.299999999999997</v>
      </c>
      <c r="H36" s="9">
        <f t="shared" si="4"/>
        <v>0.7999999999999972</v>
      </c>
      <c r="I36" s="9">
        <f t="shared" si="5"/>
        <v>0.7999999999999972</v>
      </c>
    </row>
    <row r="37" spans="1:9" ht="15">
      <c r="A37" s="1">
        <v>43405</v>
      </c>
      <c r="B37" s="5">
        <v>127.3</v>
      </c>
      <c r="C37" s="9">
        <v>127.2</v>
      </c>
      <c r="D37" s="9">
        <f t="shared" si="0"/>
        <v>27.299999999999997</v>
      </c>
      <c r="E37" s="9">
        <f t="shared" si="1"/>
        <v>27.200000000000003</v>
      </c>
      <c r="F37" s="9">
        <f t="shared" si="2"/>
        <v>27.299999999999997</v>
      </c>
      <c r="G37" s="9">
        <f t="shared" si="3"/>
        <v>27.200000000000003</v>
      </c>
      <c r="H37" s="9">
        <f t="shared" si="4"/>
        <v>-0.09999999999999432</v>
      </c>
      <c r="I37" s="9">
        <f t="shared" si="5"/>
        <v>0.09999999999999432</v>
      </c>
    </row>
    <row r="38" spans="1:9" ht="15.75" thickBot="1">
      <c r="A38" s="3">
        <v>43435</v>
      </c>
      <c r="B38" s="5">
        <v>117.5</v>
      </c>
      <c r="C38" s="9">
        <v>118.8</v>
      </c>
      <c r="D38" s="9">
        <f t="shared" si="0"/>
        <v>17.5</v>
      </c>
      <c r="E38" s="9">
        <f t="shared" si="1"/>
        <v>18.799999999999997</v>
      </c>
      <c r="F38" s="9">
        <f t="shared" si="2"/>
        <v>17.5</v>
      </c>
      <c r="G38" s="9">
        <f t="shared" si="3"/>
        <v>18.799999999999997</v>
      </c>
      <c r="H38" s="9">
        <f t="shared" si="4"/>
        <v>1.2999999999999972</v>
      </c>
      <c r="I38" s="9">
        <f t="shared" si="5"/>
        <v>1.2999999999999972</v>
      </c>
    </row>
    <row r="39" spans="1:9" ht="15">
      <c r="A39" s="4">
        <v>43466</v>
      </c>
      <c r="B39" s="5">
        <v>129.1</v>
      </c>
      <c r="C39" s="9">
        <v>129.1</v>
      </c>
      <c r="D39" s="9">
        <f aca="true" t="shared" si="6" ref="D39:D50">B39-100</f>
        <v>29.099999999999994</v>
      </c>
      <c r="E39" s="9">
        <f aca="true" t="shared" si="7" ref="E39:E50">C39-100</f>
        <v>29.099999999999994</v>
      </c>
      <c r="F39" s="9">
        <f aca="true" t="shared" si="8" ref="F39:F50">ABS(D39)</f>
        <v>29.099999999999994</v>
      </c>
      <c r="G39" s="9">
        <f aca="true" t="shared" si="9" ref="G39:G50">ABS(E39)</f>
        <v>29.099999999999994</v>
      </c>
      <c r="H39" s="9">
        <f aca="true" t="shared" si="10" ref="H39:H50">+C39-B39</f>
        <v>0</v>
      </c>
      <c r="I39" s="9">
        <f aca="true" t="shared" si="11" ref="I39:I50">ABS(H39)</f>
        <v>0</v>
      </c>
    </row>
    <row r="40" spans="1:9" ht="15">
      <c r="A40" s="4">
        <v>43497</v>
      </c>
      <c r="B40" s="5">
        <v>148</v>
      </c>
      <c r="C40" s="9">
        <v>141.1</v>
      </c>
      <c r="D40" s="9">
        <f t="shared" si="6"/>
        <v>48</v>
      </c>
      <c r="E40" s="9">
        <f t="shared" si="7"/>
        <v>41.099999999999994</v>
      </c>
      <c r="F40" s="9">
        <f t="shared" si="8"/>
        <v>48</v>
      </c>
      <c r="G40" s="9">
        <f t="shared" si="9"/>
        <v>41.099999999999994</v>
      </c>
      <c r="H40" s="9">
        <f t="shared" si="10"/>
        <v>-6.900000000000006</v>
      </c>
      <c r="I40" s="9">
        <f t="shared" si="11"/>
        <v>6.900000000000006</v>
      </c>
    </row>
    <row r="41" spans="1:9" ht="15">
      <c r="A41" s="4">
        <v>43525</v>
      </c>
      <c r="B41" s="5">
        <v>167.6</v>
      </c>
      <c r="C41" s="9">
        <v>163.3</v>
      </c>
      <c r="D41" s="9">
        <f t="shared" si="6"/>
        <v>67.6</v>
      </c>
      <c r="E41" s="9">
        <f t="shared" si="7"/>
        <v>63.30000000000001</v>
      </c>
      <c r="F41" s="9">
        <f t="shared" si="8"/>
        <v>67.6</v>
      </c>
      <c r="G41" s="9">
        <f t="shared" si="9"/>
        <v>63.30000000000001</v>
      </c>
      <c r="H41" s="9">
        <f t="shared" si="10"/>
        <v>-4.299999999999983</v>
      </c>
      <c r="I41" s="9">
        <f t="shared" si="11"/>
        <v>4.299999999999983</v>
      </c>
    </row>
    <row r="42" spans="1:9" ht="15">
      <c r="A42" s="4">
        <v>43556</v>
      </c>
      <c r="B42" s="5">
        <v>140.1</v>
      </c>
      <c r="C42" s="9">
        <v>141.3</v>
      </c>
      <c r="D42" s="9">
        <f t="shared" si="6"/>
        <v>40.099999999999994</v>
      </c>
      <c r="E42" s="9">
        <f t="shared" si="7"/>
        <v>41.30000000000001</v>
      </c>
      <c r="F42" s="9">
        <f t="shared" si="8"/>
        <v>40.099999999999994</v>
      </c>
      <c r="G42" s="9">
        <f t="shared" si="9"/>
        <v>41.30000000000001</v>
      </c>
      <c r="H42" s="9">
        <f t="shared" si="10"/>
        <v>1.200000000000017</v>
      </c>
      <c r="I42" s="9">
        <f t="shared" si="11"/>
        <v>1.200000000000017</v>
      </c>
    </row>
    <row r="43" spans="1:9" ht="15">
      <c r="A43" s="4">
        <v>43586</v>
      </c>
      <c r="B43" s="5">
        <v>126.3</v>
      </c>
      <c r="C43" s="9">
        <v>125</v>
      </c>
      <c r="D43" s="9">
        <f t="shared" si="6"/>
        <v>26.299999999999997</v>
      </c>
      <c r="E43" s="9">
        <f t="shared" si="7"/>
        <v>25</v>
      </c>
      <c r="F43" s="9">
        <f t="shared" si="8"/>
        <v>26.299999999999997</v>
      </c>
      <c r="G43" s="9">
        <f t="shared" si="9"/>
        <v>25</v>
      </c>
      <c r="H43" s="9">
        <f t="shared" si="10"/>
        <v>-1.2999999999999972</v>
      </c>
      <c r="I43" s="9">
        <f t="shared" si="11"/>
        <v>1.2999999999999972</v>
      </c>
    </row>
    <row r="44" spans="1:9" ht="15">
      <c r="A44" s="4">
        <v>43617</v>
      </c>
      <c r="B44" s="5">
        <v>120.3</v>
      </c>
      <c r="C44" s="9">
        <v>117.9</v>
      </c>
      <c r="D44" s="9">
        <f t="shared" si="6"/>
        <v>20.299999999999997</v>
      </c>
      <c r="E44" s="9">
        <f t="shared" si="7"/>
        <v>17.900000000000006</v>
      </c>
      <c r="F44" s="9">
        <f t="shared" si="8"/>
        <v>20.299999999999997</v>
      </c>
      <c r="G44" s="9">
        <f t="shared" si="9"/>
        <v>17.900000000000006</v>
      </c>
      <c r="H44" s="9">
        <f t="shared" si="10"/>
        <v>-2.3999999999999915</v>
      </c>
      <c r="I44" s="9">
        <f t="shared" si="11"/>
        <v>2.3999999999999915</v>
      </c>
    </row>
    <row r="45" spans="1:9" ht="15">
      <c r="A45" s="4">
        <v>43647</v>
      </c>
      <c r="B45" s="5">
        <v>132.9</v>
      </c>
      <c r="C45" s="9">
        <v>131.1</v>
      </c>
      <c r="D45" s="9">
        <f t="shared" si="6"/>
        <v>32.900000000000006</v>
      </c>
      <c r="E45" s="9">
        <f t="shared" si="7"/>
        <v>31.099999999999994</v>
      </c>
      <c r="F45" s="9">
        <f t="shared" si="8"/>
        <v>32.900000000000006</v>
      </c>
      <c r="G45" s="9">
        <f t="shared" si="9"/>
        <v>31.099999999999994</v>
      </c>
      <c r="H45" s="9">
        <f t="shared" si="10"/>
        <v>-1.8000000000000114</v>
      </c>
      <c r="I45" s="9">
        <f t="shared" si="11"/>
        <v>1.8000000000000114</v>
      </c>
    </row>
    <row r="46" spans="1:9" ht="15">
      <c r="A46" s="4">
        <v>43678</v>
      </c>
      <c r="B46" s="5">
        <v>105.9</v>
      </c>
      <c r="C46" s="9">
        <v>108.9</v>
      </c>
      <c r="D46" s="9">
        <f t="shared" si="6"/>
        <v>5.900000000000006</v>
      </c>
      <c r="E46" s="9">
        <f t="shared" si="7"/>
        <v>8.900000000000006</v>
      </c>
      <c r="F46" s="9">
        <f t="shared" si="8"/>
        <v>5.900000000000006</v>
      </c>
      <c r="G46" s="9">
        <f t="shared" si="9"/>
        <v>8.900000000000006</v>
      </c>
      <c r="H46" s="9">
        <f t="shared" si="10"/>
        <v>3</v>
      </c>
      <c r="I46" s="9">
        <f t="shared" si="11"/>
        <v>3</v>
      </c>
    </row>
    <row r="47" spans="1:9" ht="15">
      <c r="A47" s="4">
        <v>43709</v>
      </c>
      <c r="B47" s="5">
        <v>117.8</v>
      </c>
      <c r="C47" s="9">
        <v>114.4</v>
      </c>
      <c r="D47" s="9">
        <f t="shared" si="6"/>
        <v>17.799999999999997</v>
      </c>
      <c r="E47" s="9">
        <f t="shared" si="7"/>
        <v>14.400000000000006</v>
      </c>
      <c r="F47" s="9">
        <f t="shared" si="8"/>
        <v>17.799999999999997</v>
      </c>
      <c r="G47" s="9">
        <f t="shared" si="9"/>
        <v>14.400000000000006</v>
      </c>
      <c r="H47" s="9">
        <f t="shared" si="10"/>
        <v>-3.3999999999999915</v>
      </c>
      <c r="I47" s="9">
        <f t="shared" si="11"/>
        <v>3.3999999999999915</v>
      </c>
    </row>
    <row r="48" spans="1:9" ht="15">
      <c r="A48" s="4">
        <v>43739</v>
      </c>
      <c r="B48" s="5">
        <v>120.5</v>
      </c>
      <c r="C48" s="9">
        <v>118.5</v>
      </c>
      <c r="D48" s="9">
        <f t="shared" si="6"/>
        <v>20.5</v>
      </c>
      <c r="E48" s="9">
        <f t="shared" si="7"/>
        <v>18.5</v>
      </c>
      <c r="F48" s="9">
        <f t="shared" si="8"/>
        <v>20.5</v>
      </c>
      <c r="G48" s="9">
        <f t="shared" si="9"/>
        <v>18.5</v>
      </c>
      <c r="H48" s="9">
        <f t="shared" si="10"/>
        <v>-2</v>
      </c>
      <c r="I48" s="9">
        <f t="shared" si="11"/>
        <v>2</v>
      </c>
    </row>
    <row r="49" spans="1:9" ht="15">
      <c r="A49" s="4">
        <v>43770</v>
      </c>
      <c r="B49" s="5">
        <v>107.3</v>
      </c>
      <c r="C49" s="9">
        <v>104.4</v>
      </c>
      <c r="D49" s="9">
        <f t="shared" si="6"/>
        <v>7.299999999999997</v>
      </c>
      <c r="E49" s="9">
        <f t="shared" si="7"/>
        <v>4.400000000000006</v>
      </c>
      <c r="F49" s="9">
        <f t="shared" si="8"/>
        <v>7.299999999999997</v>
      </c>
      <c r="G49" s="9">
        <f t="shared" si="9"/>
        <v>4.400000000000006</v>
      </c>
      <c r="H49" s="9">
        <f t="shared" si="10"/>
        <v>-2.8999999999999915</v>
      </c>
      <c r="I49" s="9">
        <f t="shared" si="11"/>
        <v>2.8999999999999915</v>
      </c>
    </row>
    <row r="50" spans="1:9" ht="15">
      <c r="A50" s="2">
        <v>43800</v>
      </c>
      <c r="B50" s="12">
        <v>102.7</v>
      </c>
      <c r="C50" s="10">
        <v>102.8</v>
      </c>
      <c r="D50" s="10">
        <f t="shared" si="6"/>
        <v>2.700000000000003</v>
      </c>
      <c r="E50" s="10">
        <f t="shared" si="7"/>
        <v>2.799999999999997</v>
      </c>
      <c r="F50" s="10">
        <f t="shared" si="8"/>
        <v>2.700000000000003</v>
      </c>
      <c r="G50" s="10">
        <f t="shared" si="9"/>
        <v>2.799999999999997</v>
      </c>
      <c r="H50" s="10">
        <f t="shared" si="10"/>
        <v>0.09999999999999432</v>
      </c>
      <c r="I50" s="10">
        <f t="shared" si="11"/>
        <v>0.09999999999999432</v>
      </c>
    </row>
    <row r="51" spans="1:9" ht="15">
      <c r="A51" s="4">
        <v>43831</v>
      </c>
      <c r="B51" s="6">
        <v>97.5</v>
      </c>
      <c r="C51" s="9">
        <v>95.4</v>
      </c>
      <c r="D51" s="9">
        <f aca="true" t="shared" si="12" ref="D51:D62">B51-100</f>
        <v>-2.5</v>
      </c>
      <c r="E51" s="9">
        <f aca="true" t="shared" si="13" ref="E51:E62">C51-100</f>
        <v>-4.599999999999994</v>
      </c>
      <c r="F51" s="9">
        <f aca="true" t="shared" si="14" ref="F51:F62">ABS(D51)</f>
        <v>2.5</v>
      </c>
      <c r="G51" s="9">
        <f aca="true" t="shared" si="15" ref="G51:G62">ABS(E51)</f>
        <v>4.599999999999994</v>
      </c>
      <c r="H51" s="9">
        <f aca="true" t="shared" si="16" ref="H51:H62">+C51-B51</f>
        <v>-2.0999999999999943</v>
      </c>
      <c r="I51" s="9">
        <f aca="true" t="shared" si="17" ref="I51:I62">ABS(H51)</f>
        <v>2.0999999999999943</v>
      </c>
    </row>
    <row r="52" spans="1:9" ht="15">
      <c r="A52" s="4">
        <v>43862</v>
      </c>
      <c r="B52" s="6">
        <v>102.5</v>
      </c>
      <c r="C52" s="9">
        <v>103.8</v>
      </c>
      <c r="D52" s="9">
        <f t="shared" si="12"/>
        <v>2.5</v>
      </c>
      <c r="E52" s="9">
        <f t="shared" si="13"/>
        <v>3.799999999999997</v>
      </c>
      <c r="F52" s="9">
        <f t="shared" si="14"/>
        <v>2.5</v>
      </c>
      <c r="G52" s="9">
        <f t="shared" si="15"/>
        <v>3.799999999999997</v>
      </c>
      <c r="H52" s="9">
        <f t="shared" si="16"/>
        <v>1.2999999999999972</v>
      </c>
      <c r="I52" s="9">
        <f t="shared" si="17"/>
        <v>1.2999999999999972</v>
      </c>
    </row>
    <row r="53" spans="1:9" ht="15">
      <c r="A53" s="4">
        <v>43891</v>
      </c>
      <c r="B53" s="6">
        <v>96.6</v>
      </c>
      <c r="C53" s="9">
        <v>97.1</v>
      </c>
      <c r="D53" s="9">
        <f t="shared" si="12"/>
        <v>-3.4000000000000057</v>
      </c>
      <c r="E53" s="9">
        <f t="shared" si="13"/>
        <v>-2.9000000000000057</v>
      </c>
      <c r="F53" s="9">
        <f t="shared" si="14"/>
        <v>3.4000000000000057</v>
      </c>
      <c r="G53" s="9">
        <f t="shared" si="15"/>
        <v>2.9000000000000057</v>
      </c>
      <c r="H53" s="9">
        <f t="shared" si="16"/>
        <v>0.5</v>
      </c>
      <c r="I53" s="9">
        <f t="shared" si="17"/>
        <v>0.5</v>
      </c>
    </row>
    <row r="54" spans="1:9" ht="15">
      <c r="A54" s="4">
        <v>43922</v>
      </c>
      <c r="B54" s="6">
        <v>97.9</v>
      </c>
      <c r="C54" s="9">
        <v>96.8</v>
      </c>
      <c r="D54" s="9">
        <f t="shared" si="12"/>
        <v>-2.0999999999999943</v>
      </c>
      <c r="E54" s="9">
        <f t="shared" si="13"/>
        <v>-3.200000000000003</v>
      </c>
      <c r="F54" s="9">
        <f t="shared" si="14"/>
        <v>2.0999999999999943</v>
      </c>
      <c r="G54" s="9">
        <f t="shared" si="15"/>
        <v>3.200000000000003</v>
      </c>
      <c r="H54" s="9">
        <f t="shared" si="16"/>
        <v>-1.1000000000000085</v>
      </c>
      <c r="I54" s="9">
        <f t="shared" si="17"/>
        <v>1.1000000000000085</v>
      </c>
    </row>
    <row r="55" spans="1:9" ht="15">
      <c r="A55" s="4">
        <v>43952</v>
      </c>
      <c r="B55" s="6">
        <v>79.9</v>
      </c>
      <c r="C55" s="9">
        <v>83.1</v>
      </c>
      <c r="D55" s="9">
        <f t="shared" si="12"/>
        <v>-20.099999999999994</v>
      </c>
      <c r="E55" s="9">
        <f t="shared" si="13"/>
        <v>-16.900000000000006</v>
      </c>
      <c r="F55" s="9">
        <f t="shared" si="14"/>
        <v>20.099999999999994</v>
      </c>
      <c r="G55" s="9">
        <f t="shared" si="15"/>
        <v>16.900000000000006</v>
      </c>
      <c r="H55" s="9">
        <f t="shared" si="16"/>
        <v>3.1999999999999886</v>
      </c>
      <c r="I55" s="9">
        <f t="shared" si="17"/>
        <v>3.1999999999999886</v>
      </c>
    </row>
    <row r="56" spans="1:9" ht="15">
      <c r="A56" s="4">
        <v>43983</v>
      </c>
      <c r="B56" s="6">
        <v>84.3</v>
      </c>
      <c r="C56" s="9">
        <v>84</v>
      </c>
      <c r="D56" s="9">
        <f t="shared" si="12"/>
        <v>-15.700000000000003</v>
      </c>
      <c r="E56" s="9">
        <f t="shared" si="13"/>
        <v>-16</v>
      </c>
      <c r="F56" s="9">
        <f t="shared" si="14"/>
        <v>15.700000000000003</v>
      </c>
      <c r="G56" s="9">
        <f t="shared" si="15"/>
        <v>16</v>
      </c>
      <c r="H56" s="9">
        <f t="shared" si="16"/>
        <v>-0.29999999999999716</v>
      </c>
      <c r="I56" s="9">
        <f t="shared" si="17"/>
        <v>0.29999999999999716</v>
      </c>
    </row>
    <row r="57" spans="1:9" ht="15">
      <c r="A57" s="4">
        <v>44013</v>
      </c>
      <c r="B57" s="6">
        <v>79</v>
      </c>
      <c r="C57" s="9">
        <v>79</v>
      </c>
      <c r="D57" s="9">
        <f t="shared" si="12"/>
        <v>-21</v>
      </c>
      <c r="E57" s="9">
        <f t="shared" si="13"/>
        <v>-21</v>
      </c>
      <c r="F57" s="9">
        <f t="shared" si="14"/>
        <v>21</v>
      </c>
      <c r="G57" s="9">
        <f t="shared" si="15"/>
        <v>21</v>
      </c>
      <c r="H57" s="9">
        <f t="shared" si="16"/>
        <v>0</v>
      </c>
      <c r="I57" s="9">
        <f t="shared" si="17"/>
        <v>0</v>
      </c>
    </row>
    <row r="58" spans="1:9" ht="15">
      <c r="A58" s="4">
        <v>44044</v>
      </c>
      <c r="B58" s="6">
        <v>86.4</v>
      </c>
      <c r="C58" s="9">
        <v>84.6</v>
      </c>
      <c r="D58" s="9">
        <f t="shared" si="12"/>
        <v>-13.599999999999994</v>
      </c>
      <c r="E58" s="9">
        <f t="shared" si="13"/>
        <v>-15.400000000000006</v>
      </c>
      <c r="F58" s="9">
        <f t="shared" si="14"/>
        <v>13.599999999999994</v>
      </c>
      <c r="G58" s="9">
        <f t="shared" si="15"/>
        <v>15.400000000000006</v>
      </c>
      <c r="H58" s="9">
        <f t="shared" si="16"/>
        <v>-1.8000000000000114</v>
      </c>
      <c r="I58" s="9">
        <f t="shared" si="17"/>
        <v>1.8000000000000114</v>
      </c>
    </row>
    <row r="59" spans="1:9" ht="15">
      <c r="A59" s="4">
        <v>44075</v>
      </c>
      <c r="B59" s="6">
        <v>85.3</v>
      </c>
      <c r="C59" s="9">
        <v>85.1</v>
      </c>
      <c r="D59" s="9">
        <f t="shared" si="12"/>
        <v>-14.700000000000003</v>
      </c>
      <c r="E59" s="9">
        <f t="shared" si="13"/>
        <v>-14.900000000000006</v>
      </c>
      <c r="F59" s="9">
        <f t="shared" si="14"/>
        <v>14.700000000000003</v>
      </c>
      <c r="G59" s="9">
        <f t="shared" si="15"/>
        <v>14.900000000000006</v>
      </c>
      <c r="H59" s="9">
        <f t="shared" si="16"/>
        <v>-0.20000000000000284</v>
      </c>
      <c r="I59" s="9">
        <f t="shared" si="17"/>
        <v>0.20000000000000284</v>
      </c>
    </row>
    <row r="60" spans="1:9" ht="15">
      <c r="A60" s="4">
        <v>44105</v>
      </c>
      <c r="B60" s="6">
        <v>83.8</v>
      </c>
      <c r="C60" s="9">
        <v>83.2</v>
      </c>
      <c r="D60" s="9">
        <f t="shared" si="12"/>
        <v>-16.200000000000003</v>
      </c>
      <c r="E60" s="9">
        <f t="shared" si="13"/>
        <v>-16.799999999999997</v>
      </c>
      <c r="F60" s="9">
        <f t="shared" si="14"/>
        <v>16.200000000000003</v>
      </c>
      <c r="G60" s="9">
        <f t="shared" si="15"/>
        <v>16.799999999999997</v>
      </c>
      <c r="H60" s="9">
        <f t="shared" si="16"/>
        <v>-0.5999999999999943</v>
      </c>
      <c r="I60" s="9">
        <f t="shared" si="17"/>
        <v>0.5999999999999943</v>
      </c>
    </row>
    <row r="61" spans="1:9" ht="15">
      <c r="A61" s="4">
        <v>44136</v>
      </c>
      <c r="B61" s="6">
        <v>105</v>
      </c>
      <c r="C61" s="9">
        <v>102.5</v>
      </c>
      <c r="D61" s="9">
        <f t="shared" si="12"/>
        <v>5</v>
      </c>
      <c r="E61" s="9">
        <f t="shared" si="13"/>
        <v>2.5</v>
      </c>
      <c r="F61" s="9">
        <f t="shared" si="14"/>
        <v>5</v>
      </c>
      <c r="G61" s="9">
        <f t="shared" si="15"/>
        <v>2.5</v>
      </c>
      <c r="H61" s="9">
        <f t="shared" si="16"/>
        <v>-2.5</v>
      </c>
      <c r="I61" s="9">
        <f t="shared" si="17"/>
        <v>2.5</v>
      </c>
    </row>
    <row r="62" spans="1:9" ht="15">
      <c r="A62" s="4">
        <v>44166</v>
      </c>
      <c r="B62" s="9">
        <v>99.7</v>
      </c>
      <c r="C62" s="9">
        <v>98.3</v>
      </c>
      <c r="D62" s="9">
        <f t="shared" si="12"/>
        <v>-0.29999999999999716</v>
      </c>
      <c r="E62" s="9">
        <f t="shared" si="13"/>
        <v>-1.7000000000000028</v>
      </c>
      <c r="F62" s="9">
        <f t="shared" si="14"/>
        <v>0.29999999999999716</v>
      </c>
      <c r="G62" s="9">
        <f t="shared" si="15"/>
        <v>1.7000000000000028</v>
      </c>
      <c r="H62" s="9">
        <f t="shared" si="16"/>
        <v>-1.4000000000000057</v>
      </c>
      <c r="I62" s="9">
        <f t="shared" si="17"/>
        <v>1.4000000000000057</v>
      </c>
    </row>
    <row r="63" spans="1:9" ht="15">
      <c r="A63" s="8">
        <v>44197</v>
      </c>
      <c r="B63" s="11">
        <v>111</v>
      </c>
      <c r="C63" s="11">
        <v>107.1</v>
      </c>
      <c r="D63" s="11">
        <f aca="true" t="shared" si="18" ref="D63:D74">B63-100</f>
        <v>11</v>
      </c>
      <c r="E63" s="11">
        <f aca="true" t="shared" si="19" ref="E63:E74">C63-100</f>
        <v>7.099999999999994</v>
      </c>
      <c r="F63" s="11">
        <f aca="true" t="shared" si="20" ref="F63:F74">ABS(D63)</f>
        <v>11</v>
      </c>
      <c r="G63" s="11">
        <f aca="true" t="shared" si="21" ref="G63:G74">ABS(E63)</f>
        <v>7.099999999999994</v>
      </c>
      <c r="H63" s="11">
        <f aca="true" t="shared" si="22" ref="H63:H74">+C63-B63</f>
        <v>-3.9000000000000057</v>
      </c>
      <c r="I63" s="11">
        <f aca="true" t="shared" si="23" ref="I63:I74">ABS(H63)</f>
        <v>3.9000000000000057</v>
      </c>
    </row>
    <row r="64" spans="1:9" ht="15">
      <c r="A64" s="4">
        <v>44228</v>
      </c>
      <c r="B64" s="9">
        <v>83.9</v>
      </c>
      <c r="C64" s="9">
        <v>83.4</v>
      </c>
      <c r="D64" s="9">
        <f t="shared" si="18"/>
        <v>-16.099999999999994</v>
      </c>
      <c r="E64" s="9">
        <f t="shared" si="19"/>
        <v>-16.599999999999994</v>
      </c>
      <c r="F64" s="9">
        <f t="shared" si="20"/>
        <v>16.099999999999994</v>
      </c>
      <c r="G64" s="9">
        <f t="shared" si="21"/>
        <v>16.599999999999994</v>
      </c>
      <c r="H64" s="9">
        <f t="shared" si="22"/>
        <v>-0.5</v>
      </c>
      <c r="I64" s="9">
        <f t="shared" si="23"/>
        <v>0.5</v>
      </c>
    </row>
    <row r="65" spans="1:9" ht="15">
      <c r="A65" s="4">
        <v>44256</v>
      </c>
      <c r="B65" s="9">
        <v>104.3</v>
      </c>
      <c r="C65" s="9">
        <v>105.8</v>
      </c>
      <c r="D65" s="9">
        <f t="shared" si="18"/>
        <v>4.299999999999997</v>
      </c>
      <c r="E65" s="9">
        <f t="shared" si="19"/>
        <v>5.799999999999997</v>
      </c>
      <c r="F65" s="9">
        <f t="shared" si="20"/>
        <v>4.299999999999997</v>
      </c>
      <c r="G65" s="9">
        <f t="shared" si="21"/>
        <v>5.799999999999997</v>
      </c>
      <c r="H65" s="9">
        <f t="shared" si="22"/>
        <v>1.5</v>
      </c>
      <c r="I65" s="9">
        <f t="shared" si="23"/>
        <v>1.5</v>
      </c>
    </row>
    <row r="66" spans="1:9" ht="15">
      <c r="A66" s="4">
        <v>44287</v>
      </c>
      <c r="B66" s="9">
        <v>92.8</v>
      </c>
      <c r="C66" s="9">
        <v>94.8</v>
      </c>
      <c r="D66" s="9">
        <f t="shared" si="18"/>
        <v>-7.200000000000003</v>
      </c>
      <c r="E66" s="9">
        <f t="shared" si="19"/>
        <v>-5.200000000000003</v>
      </c>
      <c r="F66" s="9">
        <f t="shared" si="20"/>
        <v>7.200000000000003</v>
      </c>
      <c r="G66" s="9">
        <f t="shared" si="21"/>
        <v>5.200000000000003</v>
      </c>
      <c r="H66" s="9">
        <f t="shared" si="22"/>
        <v>2</v>
      </c>
      <c r="I66" s="9">
        <f t="shared" si="23"/>
        <v>2</v>
      </c>
    </row>
    <row r="67" spans="1:9" ht="15">
      <c r="A67" s="4">
        <v>44317</v>
      </c>
      <c r="B67" s="9">
        <v>118.7</v>
      </c>
      <c r="C67" s="9">
        <v>116.7</v>
      </c>
      <c r="D67" s="9">
        <f t="shared" si="18"/>
        <v>18.700000000000003</v>
      </c>
      <c r="E67" s="9">
        <f t="shared" si="19"/>
        <v>16.700000000000003</v>
      </c>
      <c r="F67" s="9">
        <f t="shared" si="20"/>
        <v>18.700000000000003</v>
      </c>
      <c r="G67" s="9">
        <f t="shared" si="21"/>
        <v>16.700000000000003</v>
      </c>
      <c r="H67" s="9">
        <f t="shared" si="22"/>
        <v>-2</v>
      </c>
      <c r="I67" s="9">
        <f t="shared" si="23"/>
        <v>2</v>
      </c>
    </row>
    <row r="68" spans="1:9" ht="15">
      <c r="A68" s="4">
        <v>44348</v>
      </c>
      <c r="B68" s="9">
        <v>127.8</v>
      </c>
      <c r="C68" s="9">
        <v>128.4</v>
      </c>
      <c r="D68" s="9">
        <f t="shared" si="18"/>
        <v>27.799999999999997</v>
      </c>
      <c r="E68" s="9">
        <f t="shared" si="19"/>
        <v>28.400000000000006</v>
      </c>
      <c r="F68" s="9">
        <f t="shared" si="20"/>
        <v>27.799999999999997</v>
      </c>
      <c r="G68" s="9">
        <f t="shared" si="21"/>
        <v>28.400000000000006</v>
      </c>
      <c r="H68" s="9">
        <f t="shared" si="22"/>
        <v>0.6000000000000085</v>
      </c>
      <c r="I68" s="9">
        <f t="shared" si="23"/>
        <v>0.6000000000000085</v>
      </c>
    </row>
    <row r="69" spans="1:9" ht="15">
      <c r="A69" s="4">
        <v>44378</v>
      </c>
      <c r="B69" s="9">
        <v>122.5</v>
      </c>
      <c r="C69" s="9">
        <v>122.7</v>
      </c>
      <c r="D69" s="9">
        <f t="shared" si="18"/>
        <v>22.5</v>
      </c>
      <c r="E69" s="9">
        <f t="shared" si="19"/>
        <v>22.700000000000003</v>
      </c>
      <c r="F69" s="9">
        <f t="shared" si="20"/>
        <v>22.5</v>
      </c>
      <c r="G69" s="9">
        <f t="shared" si="21"/>
        <v>22.700000000000003</v>
      </c>
      <c r="H69" s="9">
        <f t="shared" si="22"/>
        <v>0.20000000000000284</v>
      </c>
      <c r="I69" s="9">
        <f t="shared" si="23"/>
        <v>0.20000000000000284</v>
      </c>
    </row>
    <row r="70" spans="1:9" ht="15">
      <c r="A70" s="4">
        <v>44409</v>
      </c>
      <c r="B70" s="9">
        <v>110.2</v>
      </c>
      <c r="C70" s="9">
        <v>110.8</v>
      </c>
      <c r="D70" s="9">
        <f t="shared" si="18"/>
        <v>10.200000000000003</v>
      </c>
      <c r="E70" s="9">
        <f t="shared" si="19"/>
        <v>10.799999999999997</v>
      </c>
      <c r="F70" s="9">
        <f t="shared" si="20"/>
        <v>10.200000000000003</v>
      </c>
      <c r="G70" s="9">
        <f t="shared" si="21"/>
        <v>10.799999999999997</v>
      </c>
      <c r="H70" s="9">
        <f t="shared" si="22"/>
        <v>0.5999999999999943</v>
      </c>
      <c r="I70" s="9">
        <f t="shared" si="23"/>
        <v>0.5999999999999943</v>
      </c>
    </row>
    <row r="71" spans="1:9" ht="15">
      <c r="A71" s="4">
        <v>44440</v>
      </c>
      <c r="B71" s="9">
        <v>114.2</v>
      </c>
      <c r="C71" s="9">
        <v>113.8</v>
      </c>
      <c r="D71" s="9">
        <f t="shared" si="18"/>
        <v>14.200000000000003</v>
      </c>
      <c r="E71" s="9">
        <f t="shared" si="19"/>
        <v>13.799999999999997</v>
      </c>
      <c r="F71" s="9">
        <f t="shared" si="20"/>
        <v>14.200000000000003</v>
      </c>
      <c r="G71" s="9">
        <f t="shared" si="21"/>
        <v>13.799999999999997</v>
      </c>
      <c r="H71" s="9">
        <f t="shared" si="22"/>
        <v>-0.4000000000000057</v>
      </c>
      <c r="I71" s="9">
        <f t="shared" si="23"/>
        <v>0.4000000000000057</v>
      </c>
    </row>
    <row r="72" spans="1:9" ht="15">
      <c r="A72" s="4">
        <v>44470</v>
      </c>
      <c r="B72" s="9">
        <v>114.5</v>
      </c>
      <c r="C72" s="9">
        <v>114.6</v>
      </c>
      <c r="D72" s="9">
        <f t="shared" si="18"/>
        <v>14.5</v>
      </c>
      <c r="E72" s="9">
        <f t="shared" si="19"/>
        <v>14.599999999999994</v>
      </c>
      <c r="F72" s="9">
        <f t="shared" si="20"/>
        <v>14.5</v>
      </c>
      <c r="G72" s="9">
        <f t="shared" si="21"/>
        <v>14.599999999999994</v>
      </c>
      <c r="H72" s="9">
        <f t="shared" si="22"/>
        <v>0.09999999999999432</v>
      </c>
      <c r="I72" s="9">
        <f t="shared" si="23"/>
        <v>0.09999999999999432</v>
      </c>
    </row>
    <row r="73" spans="1:9" ht="15">
      <c r="A73" s="4">
        <v>44501</v>
      </c>
      <c r="B73" s="9">
        <v>112.3</v>
      </c>
      <c r="C73" s="9">
        <v>112.9</v>
      </c>
      <c r="D73" s="9">
        <f t="shared" si="18"/>
        <v>12.299999999999997</v>
      </c>
      <c r="E73" s="9">
        <f t="shared" si="19"/>
        <v>12.900000000000006</v>
      </c>
      <c r="F73" s="9">
        <f t="shared" si="20"/>
        <v>12.299999999999997</v>
      </c>
      <c r="G73" s="9">
        <f t="shared" si="21"/>
        <v>12.900000000000006</v>
      </c>
      <c r="H73" s="9">
        <f t="shared" si="22"/>
        <v>0.6000000000000085</v>
      </c>
      <c r="I73" s="9">
        <f t="shared" si="23"/>
        <v>0.6000000000000085</v>
      </c>
    </row>
    <row r="74" spans="1:9" ht="15">
      <c r="A74" s="4">
        <v>44531</v>
      </c>
      <c r="B74" s="9">
        <v>129</v>
      </c>
      <c r="C74" s="9">
        <v>129</v>
      </c>
      <c r="D74" s="9">
        <f t="shared" si="18"/>
        <v>29</v>
      </c>
      <c r="E74" s="9">
        <f t="shared" si="19"/>
        <v>29</v>
      </c>
      <c r="F74" s="9">
        <f t="shared" si="20"/>
        <v>29</v>
      </c>
      <c r="G74" s="9">
        <f t="shared" si="21"/>
        <v>29</v>
      </c>
      <c r="H74" s="9">
        <f t="shared" si="22"/>
        <v>0</v>
      </c>
      <c r="I74" s="9">
        <f t="shared" si="23"/>
        <v>0</v>
      </c>
    </row>
    <row r="75" spans="4:9" ht="15">
      <c r="D75">
        <f>AVERAGE(D3:D38)</f>
        <v>10.880555555555553</v>
      </c>
      <c r="E75">
        <f>AVERAGE(E3:E38)</f>
        <v>10.338888888888889</v>
      </c>
      <c r="F75">
        <f>ABS(D75)</f>
        <v>10.880555555555553</v>
      </c>
      <c r="G75">
        <f>ABS(E75)</f>
        <v>10.338888888888889</v>
      </c>
      <c r="H75">
        <f>AVERAGE(H3:H38)</f>
        <v>-0.5416666666666659</v>
      </c>
      <c r="I75">
        <f>AVERAGE(I3:I38)</f>
        <v>1.4083333333333323</v>
      </c>
    </row>
    <row r="76" ht="15">
      <c r="I76">
        <f>MAX(I3:I38)</f>
        <v>5.5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Lajos</dc:creator>
  <cp:keywords/>
  <dc:description/>
  <cp:lastModifiedBy>Horváth Lajos</cp:lastModifiedBy>
  <dcterms:created xsi:type="dcterms:W3CDTF">2019-02-25T10:55:04Z</dcterms:created>
  <dcterms:modified xsi:type="dcterms:W3CDTF">2022-04-27T13:08:35Z</dcterms:modified>
  <cp:category/>
  <cp:version/>
  <cp:contentType/>
  <cp:contentStatus/>
</cp:coreProperties>
</file>