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5"/>
  <workbookPr defaultThemeVersion="124226"/>
  <bookViews>
    <workbookView xWindow="0" yWindow="0" windowWidth="28800" windowHeight="10725" activeTab="0"/>
  </bookViews>
  <sheets>
    <sheet name="Definitions" sheetId="2" r:id="rId1"/>
    <sheet name="Universities 2021" sheetId="1" r:id="rId2"/>
    <sheet name="Prentvæn útgáfa" sheetId="10" r:id="rId3"/>
    <sheet name="Respondents' comments" sheetId="9" r:id="rId4"/>
  </sheets>
  <externalReferences>
    <externalReference r:id="rId7"/>
    <externalReference r:id="rId8"/>
  </externalReferences>
  <definedNames>
    <definedName name="_vn1">'[1]Forsendur'!$D$14</definedName>
    <definedName name="_vn2">'[1]Forsendur'!$D$15</definedName>
    <definedName name="_vn3">'[1]Forsendur'!$D$16</definedName>
    <definedName name="_vn4">'[1]Forsendur'!$D$17</definedName>
    <definedName name="_vn5">'[1]Forsendur'!$D$18</definedName>
    <definedName name="Adlögun">0.06</definedName>
    <definedName name="Fermetraálag_v_framhaldsnáms">1.5</definedName>
    <definedName name="Kjarab_laun">#REF!</definedName>
    <definedName name="Kjarab_rekstur">#REF!</definedName>
    <definedName name="Kjarabætur" localSheetId="2">(LAUN_VT*Kjarab_laun)+(REKSTUR_VT*Kjarab_rekstur)</definedName>
    <definedName name="Kjarabætur">(LAUN_VT*Kjarab_laun)+(REKSTUR_VT*Kjarab_rekstur)</definedName>
    <definedName name="Kostn._v._stöðug.í_aðstoð">#REF!</definedName>
    <definedName name="Mism_Erl_lektor">142</definedName>
    <definedName name="n.nafn1">'[1]Forsendur'!$E$14</definedName>
    <definedName name="n.nafn2">'[1]Forsendur'!$E$15</definedName>
    <definedName name="n.nafn3">'[1]Forsendur'!$E$16</definedName>
    <definedName name="n.nafn4">'[1]Forsendur'!$E$17</definedName>
    <definedName name="n.nafn5">'[1]Forsendur'!$E$18</definedName>
    <definedName name="Recover">#REF!</definedName>
    <definedName name="TableName">"Dummy"</definedName>
  </definedNames>
  <calcPr calcId="191029"/>
</workbook>
</file>

<file path=xl/sharedStrings.xml><?xml version="1.0" encoding="utf-8"?>
<sst xmlns="http://schemas.openxmlformats.org/spreadsheetml/2006/main" count="451" uniqueCount="150">
  <si>
    <t>Samtals</t>
  </si>
  <si>
    <t>Fjöldi rannsakenda:</t>
  </si>
  <si>
    <t>kr.</t>
  </si>
  <si>
    <t>Samtals:</t>
  </si>
  <si>
    <t>kk.</t>
  </si>
  <si>
    <t>Hagnýtar rannsóknir:</t>
  </si>
  <si>
    <t>Þar af, doktorsnemar:</t>
  </si>
  <si>
    <t>Fræðasvið</t>
  </si>
  <si>
    <t>Launakostnaður, starfandi við rannsóknir og þróun:</t>
  </si>
  <si>
    <t>Framlög frá einkaaðilum:</t>
  </si>
  <si>
    <t>[þarf ekki að fylla út] Frá einkaaðilum innanlands:</t>
  </si>
  <si>
    <t>Annað:</t>
  </si>
  <si>
    <t>Frá öðrum erlendum opinberum aðilum eða alþjóðastofnunum:</t>
  </si>
  <si>
    <t>Fjöldi annarra sem koma beint að rannsóknum og þróun:</t>
  </si>
  <si>
    <t>Styrkir frá Rannís:</t>
  </si>
  <si>
    <t>Styrkir frá öðrum innlendum stofnunum eða rannsóknasjóðum:</t>
  </si>
  <si>
    <t>Af fjárlögum                      (og fjáraukalögum):</t>
  </si>
  <si>
    <t>%</t>
  </si>
  <si>
    <t>Raunvísindi, stærðfræði og tölvunarfræði</t>
  </si>
  <si>
    <t>Verkfræði, framleiðsla og mannvirkjagerð</t>
  </si>
  <si>
    <t>Heilbrigðisvísindi</t>
  </si>
  <si>
    <t>Landbúnaður, skógrækt og fiskveiðar</t>
  </si>
  <si>
    <t>Félagsvísindi, viðskiptafræði og lögfræði</t>
  </si>
  <si>
    <t>Hugvísindi og listir</t>
  </si>
  <si>
    <t>Frá Evrópusambandinu:</t>
  </si>
  <si>
    <t>Fjöldi rannsakenda, karlar:</t>
  </si>
  <si>
    <t>Meðalstarfshlutfall rannsakenda í ranns. og þróun:</t>
  </si>
  <si>
    <t>Annar fjárfestingakostnaður:</t>
  </si>
  <si>
    <t>Fjárfestingakostnaður: tækjabúnaður:</t>
  </si>
  <si>
    <t>Fjöldi tæknimanna:</t>
  </si>
  <si>
    <t>Fjöldi annarra, karlar:</t>
  </si>
  <si>
    <t>Meðalstarfshlutall tæknimanna í rannsóknum og þróun:</t>
  </si>
  <si>
    <t>Fjöldi tæknimanna, karlar:</t>
  </si>
  <si>
    <t>Skýringar (ef uppruni annar):</t>
  </si>
  <si>
    <t>Fjárfestingakostnaður (lóðir og byggingar):</t>
  </si>
  <si>
    <t>Heildar rekstrarkostnaður</t>
  </si>
  <si>
    <t>Athugið að 'Landscape Orientation' sé valið í 'Print Properties'.</t>
  </si>
  <si>
    <t>Tegundir útgjalda til rannsókna- og þróunarstarfs árið 2021</t>
  </si>
  <si>
    <t>Fjöldi starfandi við rannsóknir og þróun árið 2021</t>
  </si>
  <si>
    <t>A_1) Vinsamlegast gefið upp rekstrarútgjöld til rannsókna- og þróunarstarfs innan háskólans á árinu 2021, fyrir hvert fræðasvið</t>
  </si>
  <si>
    <t>A_2) Vinsamlegast gefið upp fjárfestingaútgjöld til rannsókna- og þróunarstarfs innan háskólans á árinu 2021, fyrir hvert fræðasvið</t>
  </si>
  <si>
    <t>Heildar fjárfestingak.</t>
  </si>
  <si>
    <t>B) Vinsamlegast greinið hlutfallslega dreifingu rannsókna- og þróunarstarfs fyrir árið 2021 (ekki þörf á niðurbroti á fræðasvið nema að það aðstoði svarendur við útreikning)</t>
  </si>
  <si>
    <t>Grunnrannsóknir:</t>
  </si>
  <si>
    <t>Þar af (ef upplýsingar eru fyrir hendi): frá einkaaðilum utan Íslands:</t>
  </si>
  <si>
    <t>Fjármögnun rannsókna- og þróunarstarfs, 2021</t>
  </si>
  <si>
    <t>B) Vinsamlegast gefið upp uppruna fjármagns til rannsókna- og þróunarstarfs fyrir árið 2021 (ekki þörf á niðurbroti á fræðasvið nema að það aðstoði svarendur við útreikning)</t>
  </si>
  <si>
    <t>Meðalstarfshlutall annarra til rannsókna og þróunar:</t>
  </si>
  <si>
    <t>Þróun eða nýsköpun á tilraunastigi:</t>
  </si>
  <si>
    <t>Annar rekstrarkostnaður, þ.m.t. launakostnaður vegna óbeinnar þjónustu við R&amp;Þ :</t>
  </si>
  <si>
    <t>Definition of research and experimental development for universities:</t>
  </si>
  <si>
    <t>with reference to articles 5.6-5.7 in the FRASCATI MANUAL 2015, p. 151</t>
  </si>
  <si>
    <t>with reference to articles 9.34-9.39 in the FRASCATI MANUAL 2015, p. 266-267</t>
  </si>
  <si>
    <t>with reference to articles 4.16-4.18 in the FRASCATI MANUAL 2015, p. 113</t>
  </si>
  <si>
    <t>with reference to articles 4.23, .4.33-4.35  and 4.41-4.43 in the FRASCATI MANUAL 2015, p. 114-119</t>
  </si>
  <si>
    <t>with reference to articles 4.44-4.56 in the FRASCATI MANUAL 2015, p. 119-121</t>
  </si>
  <si>
    <t>with reference to articles 2.9 in the FRASCATI MANUAL 2015, p. 45</t>
  </si>
  <si>
    <t>with reference to articles 9.62-9.70 in the FRASCATI MANUAL 2015, p. 270-273</t>
  </si>
  <si>
    <t>with reference to articles 5.33-5.38 in the FRASCATI MANUAL 2015, p. 161-163</t>
  </si>
  <si>
    <t>with reference to articles 5.40-5.42 in the FRASCATI MANUAL 2015, p. 163-164</t>
  </si>
  <si>
    <t>with reference to articles 5.43-5.44 in the FRASCATI MANUAL 2015, p. 163</t>
  </si>
  <si>
    <t>Definition of research and experimental development</t>
  </si>
  <si>
    <t>Color markings:</t>
  </si>
  <si>
    <t>Fields to fill out.</t>
  </si>
  <si>
    <t>Basic research:</t>
  </si>
  <si>
    <t>Applied research:</t>
  </si>
  <si>
    <t>Experimental development:</t>
  </si>
  <si>
    <t>Capital expenditure - land and buildings:</t>
  </si>
  <si>
    <t>Current cost - labour cost:</t>
  </si>
  <si>
    <t>Current cost - other expenditure:</t>
  </si>
  <si>
    <t>Capital expenditure:</t>
  </si>
  <si>
    <t>Capital expenditure – machinery:</t>
  </si>
  <si>
    <t>Capital expenditure - other expenditure:</t>
  </si>
  <si>
    <t>Total</t>
  </si>
  <si>
    <t>Total:</t>
  </si>
  <si>
    <t>Fields with formulas, which should not be filled out</t>
  </si>
  <si>
    <t>Natural science</t>
  </si>
  <si>
    <t>Field of research and development</t>
  </si>
  <si>
    <t>Humanities and the arts</t>
  </si>
  <si>
    <t>Social sciences,</t>
  </si>
  <si>
    <t>Engineering and technology</t>
  </si>
  <si>
    <t>Medical and health sciences</t>
  </si>
  <si>
    <t>Agricultural and veterinary sciences</t>
  </si>
  <si>
    <t>Types of expenditure on research and development in 2021</t>
  </si>
  <si>
    <t>Funding for research and development in 2021</t>
  </si>
  <si>
    <t>Number employed in research and development in 2021</t>
  </si>
  <si>
    <t>Total Cost</t>
  </si>
  <si>
    <t>Grants from The Icelandic Centre for Research:</t>
  </si>
  <si>
    <t>Grants from other national institutes or research funds:</t>
  </si>
  <si>
    <t>A) Please indicate expenses for research and development work within the university in 2021, for each field of study</t>
  </si>
  <si>
    <t>B) Please analyze the relative distribution of research and development work in 2021 (field of study optional)</t>
  </si>
  <si>
    <t>Only Totals are requested, but respondents can take advantage of filling in a value for each field of study if it facilitates their response.</t>
  </si>
  <si>
    <t>Error messages indicate that there is a discrepancy in the totals between parts. If you click on the formula for an error, frames will appear in the fields in question, so you can see what the error message is based on</t>
  </si>
  <si>
    <t>Types of research and development work:</t>
  </si>
  <si>
    <t>C) Please indicate the source of funding for research and development in 2021</t>
  </si>
  <si>
    <t>Source of capital (international approach):</t>
  </si>
  <si>
    <t>Of the budget (and supplementary budget):</t>
  </si>
  <si>
    <t>Contributions from private parties:</t>
  </si>
  <si>
    <t>Of which (if information is available): from private parties outside of Iceland:</t>
  </si>
  <si>
    <t>[does not need to be filled out] From domestic parties:</t>
  </si>
  <si>
    <t>From other foreign public bodies or international organizations:</t>
  </si>
  <si>
    <t>Other (please fill in the explanations below):</t>
  </si>
  <si>
    <t>Explanations:</t>
  </si>
  <si>
    <t>Of which, doctoral students:</t>
  </si>
  <si>
    <t>Number of researchers:</t>
  </si>
  <si>
    <t>Number of researchers, men:</t>
  </si>
  <si>
    <t>Number of researchers, women:</t>
  </si>
  <si>
    <t>Number of technicians:</t>
  </si>
  <si>
    <t>Number of technicians, men:</t>
  </si>
  <si>
    <t>Number of technicians, women:</t>
  </si>
  <si>
    <t>Average employment rate of researchers in research and development:</t>
  </si>
  <si>
    <t>Average employment rate of technicians in research and development:</t>
  </si>
  <si>
    <t>D) Please provide information on the number of people employed in research and development in 2021</t>
  </si>
  <si>
    <t>Total number of employees</t>
  </si>
  <si>
    <t>female.</t>
  </si>
  <si>
    <t>men.</t>
  </si>
  <si>
    <t>Other R &amp; D personnel who are directly involved in research and development</t>
  </si>
  <si>
    <t>Average employment rate of other R&amp;D personnel, in research and development:</t>
  </si>
  <si>
    <t>Number of FTE of other R&amp;D personnel,</t>
  </si>
  <si>
    <t>Total other R&amp;D personnel, women:</t>
  </si>
  <si>
    <t>Total other R&amp;D personnel, men:</t>
  </si>
  <si>
    <t>Other R&amp;D personnel who are directly involved in research and development</t>
  </si>
  <si>
    <t>Total full-time equivalents (FTE)</t>
  </si>
  <si>
    <t>Number of FTE technicians</t>
  </si>
  <si>
    <t>Number of full-time equivalent (FTE) researchers</t>
  </si>
  <si>
    <r>
      <rPr>
        <i/>
        <sz val="14"/>
        <color theme="1"/>
        <rFont val="Times New Roman"/>
        <family val="1"/>
      </rPr>
      <t>Capital expenditure - other expenditure</t>
    </r>
    <r>
      <rPr>
        <sz val="14"/>
        <color theme="1"/>
        <rFont val="Times New Roman"/>
        <family val="1"/>
      </rPr>
      <t xml:space="preserve"> includes capitalized software for R &amp; D use and other intellectual property.</t>
    </r>
  </si>
  <si>
    <r>
      <rPr>
        <i/>
        <sz val="14"/>
        <color theme="1"/>
        <rFont val="Times New Roman"/>
        <family val="1"/>
      </rPr>
      <t xml:space="preserve">Capital expenditure – machinery </t>
    </r>
    <r>
      <rPr>
        <sz val="14"/>
        <color theme="1"/>
        <rFont val="Times New Roman"/>
        <family val="1"/>
      </rPr>
      <t>covers major (i.e. capitalised) machinery and equipment acquired for use in the performance of R&amp;D.</t>
    </r>
  </si>
  <si>
    <r>
      <rPr>
        <i/>
        <sz val="14"/>
        <color theme="1"/>
        <rFont val="Times New Roman"/>
        <family val="1"/>
      </rPr>
      <t>Capital expenditure - land and buildings</t>
    </r>
    <r>
      <rPr>
        <sz val="14"/>
        <color theme="1"/>
        <rFont val="Times New Roman"/>
        <family val="1"/>
      </rPr>
      <t>, covers the purchase of land and buildings under R&amp;D, including major improvements, modifications and repairs. If assets serve a mixed purpose (only partially R&amp;D), the R&amp;D ratio should be assessed according to the staff ratio (if there is no clearer division of housing use).</t>
    </r>
  </si>
  <si>
    <t>Capital R&amp;D expenditures are the annual gross amount paid for the acquisition of fixed assets that are used repeatedly or continuously in the performance of R&amp;D for more than one year. They should be reported in full for the period when they took place, whether developed in-house or acquired, and should not be registered as an element of depreciation.</t>
  </si>
  <si>
    <r>
      <rPr>
        <i/>
        <sz val="14"/>
        <color theme="1"/>
        <rFont val="Times New Roman"/>
        <family val="1"/>
      </rPr>
      <t xml:space="preserve"> Labour costs </t>
    </r>
    <r>
      <rPr>
        <sz val="14"/>
        <color theme="1"/>
        <rFont val="Times New Roman"/>
        <family val="1"/>
      </rPr>
      <t>comprise compensation for employed R&amp;D personnel, such as annual wages and salaries and all associated costs or fringe benefits, such as bonus payments, stock options and holiday pay, in addition to contributions to pension funds and other social security payments, payroll taxes, etc. It is important to include only labour costs for employed persons when they make a direct contribution to intramural R&amp;D, especially if such persons do not work full-time on R&amp;D activities. The labour costs of a statistical unit’s employed persons who provide ancillary services and who are not included in the R&amp;D personnel data  (such as cleaning, IT, canteen or security) should not be included in labour costs, but should be included in other current costs.</t>
    </r>
  </si>
  <si>
    <t>These costs comprise non-capital purchases of materials, supplies, equipment and services to support R&amp;D performed by the statistical unit in the reference year. Examples are water and fuel (including gas and electricity); books, journals, reference materials, and subscriptions to libraries and scientific societies, etc.; imputed or actual costs of small prototypes or models made outside the statistical unit; and materials for
laboratories (e.g. chemicals, animals, etc.).                                                                                 Cost of consulting as well as administrative and other overhead costs should also be included in other current costs. This also includes all indirect or ancillary services for R&amp;D (such as security, repair and maintenance of buildings).</t>
  </si>
  <si>
    <t xml:space="preserve">Indirect current cost may include rental of buildings to support R&amp;D performed by statistical unit. It is important that housing cost for R&amp;D is stated, or estimated if there is no itemized cost, and then such cost should be included in other current costs. The depreciation costs of physical assets used in R&amp;D should not be included in the intramural R&amp;D expenditure totals, even if the depreciation is recorded as R&amp;D expenditure in the institutions' own accounts.  Deductible VAT should also not be included. </t>
  </si>
  <si>
    <t>The research work of university institutions needs to be separated from routine teaching or training of staff. Students' research at PhD level, and in some cases master level, should be included in R&amp;D expenditure as much as possible. Routine teaching and other work-related activities should be exluded from R&amp;D but supervisor´s direct involvement or supervision to their students´ research should be included in R&amp;D.</t>
  </si>
  <si>
    <r>
      <rPr>
        <i/>
        <sz val="14"/>
        <color theme="1"/>
        <rFont val="Times New Roman"/>
        <family val="1"/>
      </rPr>
      <t xml:space="preserve">Researchers </t>
    </r>
    <r>
      <rPr>
        <sz val="14"/>
        <color theme="1"/>
        <rFont val="Times New Roman"/>
        <family val="1"/>
      </rPr>
      <t>are professionals engaged in the conception or creation of new knowledge. They conduct research and improve or develop concepts, theories, models, techniques instrumentation, software or operational methods. Researchers identify options for new R&amp;D activities, and plan for and manage them by using high-level skills and knowledge developed through formal education and training or from practical experience in performing research.</t>
    </r>
  </si>
  <si>
    <t>Doctoral students are considered researchers, but they are also accounted for separatly</t>
  </si>
  <si>
    <t>Managers and administrators engaged in R&amp;D projects are also classified as “researchers” (except if their involvement is only financial, then they are classified as other R&amp;D personnel)</t>
  </si>
  <si>
    <r>
      <rPr>
        <i/>
        <sz val="14"/>
        <color theme="1"/>
        <rFont val="Times New Roman"/>
        <family val="1"/>
      </rPr>
      <t xml:space="preserve">Technicians and equivalent staff </t>
    </r>
    <r>
      <rPr>
        <sz val="14"/>
        <color theme="1"/>
        <rFont val="Times New Roman"/>
        <family val="1"/>
      </rPr>
      <t>are persons whose main tasks require technical knowledge and experience in one or more fields of engineering, the physical and life sciences, or the social sciences, humanities and the arts. They participate in R&amp;D by performing scientific and technical tasks involving. In most cases technicians and equivalent staff do not run R&amp;D projects independently of researchers. The contribution of technicians, however, requires expertise.</t>
    </r>
  </si>
  <si>
    <t>Other R&amp;D personnel includes skilled and unskilled craftsmen, and administrative, secretarial and clerical staff participating in R&amp;D projects or directly associated with such projects. In principle, any activity contributing directly to the performance of intramural R&amp;D that is not undertaken by researchers or technicians is undertaken by the other R&amp;D personnel.These R&amp;D personnel typically perform supporting functions connected to R&amp;D such as planning, information and financial support, legal and patent services, and assistance in assembling, adjusting, maintaining and repairing scientific equipment and instruments.</t>
  </si>
  <si>
    <t>The concept of research and development encompasses three types of activities: basic research, applied research and experimental development. Basic research is experimental or theoretical work undertaken primarily to acquire new knowledge of the underlying foundations of phenomena and observable facts, without any particular application or use in view. Applied research is original investigation undertaken in order to acquire new knowledge. It is, however, directed primarily towards a specific, practical aim or objective. Experimental development is systematic work, drawing on knowledge gained from research and practical experience and producing additional knowledge, which is directed to producing new products or processes or to improving existing products or processes. As soon as there is no uncertainty, experimental development no longer applies. R&amp;D covers both formal R&amp;D in dedicated departments and informal or incidental R&amp;D in other departments.</t>
  </si>
  <si>
    <t>Respondents are expected to identify the actual source of funding, even if the funding has gone through other agencies.</t>
  </si>
  <si>
    <t>Number employed in research and development :</t>
  </si>
  <si>
    <r>
      <rPr>
        <i/>
        <sz val="14"/>
        <color theme="1"/>
        <rFont val="Times New Roman"/>
        <family val="1"/>
      </rPr>
      <t xml:space="preserve">Employed in research and development </t>
    </r>
    <r>
      <rPr>
        <sz val="14"/>
        <color theme="1"/>
        <rFont val="Times New Roman"/>
        <family val="1"/>
      </rPr>
      <t>includes everybody who contribute to R&amp;D in some way, whether they are employed by the agency, or external parties who are fully involved in the R&amp;D work. It also includes other supporting staff such as R&amp;D managers, clerks, technicians or assistants.</t>
    </r>
  </si>
  <si>
    <t>Personnel not directly involved in research and development should not be included, even if they have been included under 'other current cost' in total expenditure.</t>
  </si>
  <si>
    <t>A number of employees is requested, which will then be converted to a full-time equivalent based on information on the average employment rate in R&amp;D.</t>
  </si>
  <si>
    <t>From the European Union/From other foreign public bodies or international organizations:</t>
  </si>
  <si>
    <t>It is requested that grants from the Council of Europe / European Union be specified separately. Grants from other foreign public bodies or international organizations can then be given as a single figure</t>
  </si>
  <si>
    <t>Covers contributions from individuals and companies. It is requested, if possible, that these contributions are divided into contributions from domestic and foreign private parties. However, it is only necessary to fill in for foreign contributions and then a comparable figure is calculated for domestic contributions.</t>
  </si>
  <si>
    <t>In the case of universities, it is assumed that the source of funding can be divided into three catagories: research and development grants, which come from the state or other external resources (which are then to be traced to the source); income, or equity of universities, which in the case of private universities can be considerable; and state contributions for both research and teaching.</t>
  </si>
  <si>
    <t>Grants from the European Union:</t>
  </si>
  <si>
    <t>Please enter comments regarding the document here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</si>
</sst>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k_r_._-;\-* #,##0\ _k_r_._-;_-* &quot;-&quot;\ _k_r_._-;_-@_-"/>
    <numFmt numFmtId="165" formatCode="_-* #,##0.00\ _k_r_._-;\-* #,##0.00\ _k_r_._-;_-* &quot;-&quot;??\ _k_r_._-;_-@_-"/>
    <numFmt numFmtId="166" formatCode="#,##0;[Red]\(#,##0\)"/>
    <numFmt numFmtId="167" formatCode="dd/mm/yyyy"/>
    <numFmt numFmtId="168" formatCode="_(&quot;$&quot;* #,##0_);_(&quot;$&quot;* \(#,##0\);_(&quot;$&quot;* &quot;-&quot;_);_(@_)"/>
    <numFmt numFmtId="169" formatCode="_(&quot;$&quot;* #,##0.00_);_(&quot;$&quot;* \(#,##0.00\);_(&quot;$&quot;* &quot;-&quot;??_);_(@_)"/>
    <numFmt numFmtId="170" formatCode="0.0"/>
  </numFmts>
  <fonts count="55">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1"/>
      <color theme="1"/>
      <name val="Times New Roman"/>
      <family val="1"/>
    </font>
    <font>
      <sz val="18"/>
      <color theme="1"/>
      <name val="Times New Roman"/>
      <family val="1"/>
    </font>
    <font>
      <b/>
      <sz val="11"/>
      <color theme="1"/>
      <name val="Times New Roman"/>
      <family val="1"/>
    </font>
    <font>
      <u val="single"/>
      <sz val="11"/>
      <color theme="10"/>
      <name val="Calibri"/>
      <family val="2"/>
      <scheme val="minor"/>
    </font>
    <font>
      <sz val="14"/>
      <color theme="1"/>
      <name val="Times New Roman"/>
      <family val="1"/>
    </font>
    <font>
      <b/>
      <sz val="14"/>
      <color theme="1"/>
      <name val="Times New Roman"/>
      <family val="1"/>
    </font>
    <font>
      <i/>
      <sz val="12"/>
      <color theme="1"/>
      <name val="Times New Roman"/>
      <family val="1"/>
    </font>
    <font>
      <i/>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i/>
      <sz val="10"/>
      <color indexed="9"/>
      <name val="Arial"/>
      <family val="2"/>
    </font>
    <font>
      <b/>
      <sz val="10"/>
      <color indexed="56"/>
      <name val="Arial"/>
      <family val="2"/>
    </font>
    <font>
      <b/>
      <sz val="10"/>
      <color indexed="18"/>
      <name val="Arial"/>
      <family val="2"/>
    </font>
    <font>
      <b/>
      <sz val="20"/>
      <color indexed="9"/>
      <name val="Arial"/>
      <family val="2"/>
    </font>
    <font>
      <b/>
      <sz val="22"/>
      <color indexed="8"/>
      <name val="Times New Roman"/>
      <family val="1"/>
    </font>
    <font>
      <b/>
      <sz val="11"/>
      <color indexed="16"/>
      <name val="Times New Roman"/>
      <family val="1"/>
    </font>
    <font>
      <b/>
      <i/>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FF0000"/>
      <name val="Calibri"/>
      <family val="2"/>
      <scheme val="minor"/>
    </font>
    <font>
      <b/>
      <sz val="11"/>
      <color rgb="FFFF0000"/>
      <name val="Times New Roman"/>
      <family val="1"/>
    </font>
    <font>
      <b/>
      <sz val="18"/>
      <color theme="1"/>
      <name val="Times New Roman"/>
      <family val="1"/>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DDDDD"/>
        <bgColor indexed="64"/>
      </patternFill>
    </fill>
    <fill>
      <patternFill patternType="solid">
        <fgColor theme="0"/>
        <bgColor indexed="64"/>
      </patternFill>
    </fill>
    <fill>
      <patternFill patternType="solid">
        <fgColor theme="0" tint="-0.04997999966144562"/>
        <bgColor indexed="64"/>
      </patternFill>
    </fill>
    <fill>
      <patternFill patternType="solid">
        <fgColor rgb="FFCCECFF"/>
        <bgColor indexed="64"/>
      </patternFill>
    </fill>
    <fill>
      <patternFill patternType="solid">
        <fgColor rgb="FFFFCCFF"/>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thin"/>
      <top style="thin"/>
      <bottom style="thin"/>
    </border>
    <border>
      <left style="thin"/>
      <right/>
      <top style="thin"/>
      <bottom style="thin"/>
    </border>
    <border>
      <left/>
      <right/>
      <top style="thin"/>
      <bottom style="thin"/>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style="thin"/>
      <top style="medium"/>
      <bottom style="thin"/>
    </border>
    <border>
      <left style="medium"/>
      <right style="thin"/>
      <top style="thin"/>
      <bottom style="thin"/>
    </border>
    <border>
      <left/>
      <right style="medium"/>
      <top style="thin"/>
      <bottom style="thin"/>
    </border>
    <border>
      <left style="thin"/>
      <right/>
      <top style="thin"/>
      <bottom/>
    </border>
    <border>
      <left/>
      <right style="thin"/>
      <top style="thin"/>
      <bottom/>
    </border>
    <border>
      <left style="medium"/>
      <right style="thin"/>
      <top style="thin"/>
      <bottom style="medium"/>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style="medium"/>
      <right/>
      <top style="thin"/>
      <bottom style="thin"/>
    </border>
    <border>
      <left/>
      <right/>
      <top style="thin"/>
      <bottom style="medium"/>
    </border>
    <border>
      <left/>
      <right style="medium"/>
      <top/>
      <bottom style="medium"/>
    </border>
    <border>
      <left style="thin"/>
      <right/>
      <top/>
      <bottom style="medium"/>
    </border>
    <border>
      <left/>
      <right style="medium"/>
      <top style="thin"/>
      <bottom/>
    </border>
    <border>
      <left/>
      <right/>
      <top style="thin"/>
      <bottom/>
    </border>
    <border>
      <left style="medium"/>
      <right style="thin"/>
      <top style="thin"/>
      <bottom/>
    </border>
    <border>
      <left style="medium"/>
      <right/>
      <top style="medium"/>
      <bottom/>
    </border>
    <border>
      <left style="thin"/>
      <right/>
      <top/>
      <bottom/>
    </border>
    <border>
      <left style="thin"/>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medium"/>
      <bottom style="thin"/>
    </border>
    <border>
      <left style="thin"/>
      <right/>
      <top style="medium"/>
      <bottom style="thin"/>
    </border>
    <border>
      <left/>
      <right style="medium"/>
      <top style="medium"/>
      <bottom style="thin"/>
    </border>
    <border>
      <left/>
      <right style="medium"/>
      <top/>
      <bottom style="thin"/>
    </border>
    <border>
      <left style="thin"/>
      <right style="medium"/>
      <top style="thin"/>
      <bottom style="thin"/>
    </border>
    <border>
      <left/>
      <right/>
      <top style="medium"/>
      <bottom style="thin"/>
    </border>
    <border>
      <left/>
      <right style="thin"/>
      <top style="medium"/>
      <bottom style="thin"/>
    </border>
    <border>
      <left style="thin"/>
      <right style="thin"/>
      <top/>
      <bottom style="thin"/>
    </border>
    <border>
      <left style="medium"/>
      <right/>
      <top style="medium"/>
      <bottom style="thin"/>
    </border>
    <border>
      <left/>
      <right/>
      <top/>
      <bottom style="thin"/>
    </border>
  </borders>
  <cellStyleXfs count="43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164"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7" fillId="26" borderId="0" applyNumberFormat="0" applyBorder="0" applyAlignment="0" applyProtection="0"/>
    <xf numFmtId="0" fontId="21" fillId="27" borderId="1" applyNumberFormat="0" applyAlignment="0" applyProtection="0"/>
    <xf numFmtId="0" fontId="3" fillId="28" borderId="2" applyNumberFormat="0" applyAlignment="0" applyProtection="0"/>
    <xf numFmtId="165" fontId="26"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0" fontId="16" fillId="2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30" borderId="1" applyNumberFormat="0" applyAlignment="0" applyProtection="0"/>
    <xf numFmtId="0" fontId="22" fillId="0" borderId="6" applyNumberFormat="0" applyFill="0" applyAlignment="0" applyProtection="0"/>
    <xf numFmtId="0" fontId="1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20" fillId="27" borderId="8" applyNumberFormat="0" applyAlignment="0" applyProtection="0"/>
    <xf numFmtId="166" fontId="27" fillId="33" borderId="0">
      <alignment horizontal="right"/>
      <protection/>
    </xf>
    <xf numFmtId="0" fontId="28" fillId="34" borderId="0">
      <alignment horizontal="right"/>
      <protection/>
    </xf>
    <xf numFmtId="0" fontId="29" fillId="35" borderId="9">
      <alignment/>
      <protection/>
    </xf>
    <xf numFmtId="167" fontId="30" fillId="33" borderId="0" applyBorder="0">
      <alignment horizontal="centerContinuous"/>
      <protection/>
    </xf>
    <xf numFmtId="0" fontId="31" fillId="34" borderId="0" applyBorder="0">
      <alignment horizontal="centerContinuous"/>
      <protection/>
    </xf>
    <xf numFmtId="9" fontId="1" fillId="0" borderId="0" applyFont="0" applyFill="0" applyBorder="0" applyAlignment="0" applyProtection="0"/>
    <xf numFmtId="0" fontId="12" fillId="0" borderId="0" applyNumberFormat="0" applyFill="0" applyBorder="0" applyAlignment="0" applyProtection="0"/>
    <xf numFmtId="0" fontId="2" fillId="0" borderId="10" applyNumberFormat="0" applyFill="0" applyAlignment="0" applyProtection="0"/>
    <xf numFmtId="0" fontId="23" fillId="0" borderId="0" applyNumberFormat="0" applyFill="0" applyBorder="0" applyAlignment="0" applyProtection="0"/>
    <xf numFmtId="0" fontId="33" fillId="33" borderId="9">
      <alignment/>
      <protection/>
    </xf>
    <xf numFmtId="40" fontId="35" fillId="33" borderId="0">
      <alignment horizontal="right"/>
      <protection/>
    </xf>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0" fillId="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0" fillId="3"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0" fillId="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5"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0" fillId="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0" fillId="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8"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0" fillId="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0"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1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0" fillId="1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56" borderId="1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56" borderId="1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26" fillId="56" borderId="17" applyNumberFormat="0" applyFont="0" applyAlignment="0" applyProtection="0"/>
    <xf numFmtId="0" fontId="0" fillId="32" borderId="7" applyNumberFormat="0" applyFon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166" fontId="27"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28" fillId="34"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29" fillId="35"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167" fontId="30" fillId="33"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1" fillId="34"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258">
    <xf numFmtId="0" fontId="0" fillId="0" borderId="0" xfId="0"/>
    <xf numFmtId="0" fontId="0" fillId="57" borderId="0" xfId="0" applyFill="1"/>
    <xf numFmtId="3" fontId="4" fillId="58" borderId="20" xfId="0" applyNumberFormat="1" applyFont="1" applyFill="1" applyBorder="1"/>
    <xf numFmtId="3" fontId="0" fillId="32" borderId="21" xfId="0" applyNumberFormat="1" applyFill="1" applyBorder="1" applyAlignment="1">
      <alignment horizontal="right"/>
    </xf>
    <xf numFmtId="3" fontId="6" fillId="58" borderId="22" xfId="0" applyNumberFormat="1" applyFont="1" applyFill="1" applyBorder="1"/>
    <xf numFmtId="3" fontId="6" fillId="58" borderId="20" xfId="0" applyNumberFormat="1" applyFont="1" applyFill="1" applyBorder="1"/>
    <xf numFmtId="0" fontId="0" fillId="0" borderId="0" xfId="0" applyBorder="1"/>
    <xf numFmtId="1" fontId="0" fillId="32" borderId="21" xfId="15" applyNumberFormat="1" applyFont="1" applyFill="1" applyBorder="1"/>
    <xf numFmtId="0" fontId="6" fillId="58" borderId="21" xfId="0" applyFont="1" applyFill="1" applyBorder="1" applyAlignment="1">
      <alignment horizontal="right"/>
    </xf>
    <xf numFmtId="0" fontId="5" fillId="0" borderId="0" xfId="0" applyFont="1" applyBorder="1" applyAlignment="1">
      <alignment/>
    </xf>
    <xf numFmtId="1" fontId="0" fillId="32" borderId="23" xfId="0" applyNumberFormat="1" applyFill="1" applyBorder="1" applyAlignment="1">
      <alignment horizontal="center"/>
    </xf>
    <xf numFmtId="0" fontId="6" fillId="0" borderId="0" xfId="0" applyFont="1" applyBorder="1" applyAlignment="1">
      <alignment vertical="center" wrapText="1"/>
    </xf>
    <xf numFmtId="0" fontId="5" fillId="57" borderId="0" xfId="0" applyFont="1" applyFill="1" applyBorder="1" applyAlignment="1">
      <alignment/>
    </xf>
    <xf numFmtId="0" fontId="0" fillId="57" borderId="0" xfId="0" applyFill="1" applyBorder="1"/>
    <xf numFmtId="0" fontId="6" fillId="57" borderId="0" xfId="0" applyFont="1" applyFill="1" applyBorder="1" applyAlignment="1">
      <alignment vertical="center" wrapText="1"/>
    </xf>
    <xf numFmtId="0" fontId="4" fillId="57" borderId="0" xfId="0" applyFont="1" applyFill="1"/>
    <xf numFmtId="0" fontId="9" fillId="58" borderId="24" xfId="0" applyFont="1" applyFill="1" applyBorder="1" applyAlignment="1">
      <alignment vertical="top" wrapText="1"/>
    </xf>
    <xf numFmtId="0" fontId="0" fillId="58" borderId="0" xfId="0" applyFill="1"/>
    <xf numFmtId="0" fontId="10" fillId="58" borderId="25" xfId="0" applyFont="1" applyFill="1" applyBorder="1" applyAlignment="1">
      <alignment vertical="top"/>
    </xf>
    <xf numFmtId="0" fontId="8" fillId="58" borderId="26" xfId="0" applyFont="1" applyFill="1" applyBorder="1" applyAlignment="1">
      <alignment vertical="top" wrapText="1"/>
    </xf>
    <xf numFmtId="0" fontId="8" fillId="58" borderId="0" xfId="0" applyFont="1" applyFill="1" applyBorder="1" applyAlignment="1">
      <alignment vertical="top" wrapText="1"/>
    </xf>
    <xf numFmtId="0" fontId="8" fillId="58" borderId="25" xfId="0" applyFont="1" applyFill="1" applyBorder="1" applyAlignment="1">
      <alignment vertical="top" wrapText="1"/>
    </xf>
    <xf numFmtId="3" fontId="6" fillId="59" borderId="22" xfId="0" applyNumberFormat="1" applyFont="1" applyFill="1" applyBorder="1" applyAlignment="1">
      <alignment horizontal="right"/>
    </xf>
    <xf numFmtId="3" fontId="6" fillId="59" borderId="22" xfId="0" applyNumberFormat="1" applyFont="1" applyFill="1" applyBorder="1"/>
    <xf numFmtId="1" fontId="6" fillId="0" borderId="23" xfId="0" applyNumberFormat="1" applyFont="1" applyBorder="1" applyAlignment="1">
      <alignment horizontal="center"/>
    </xf>
    <xf numFmtId="0" fontId="4" fillId="0" borderId="9" xfId="0" applyFont="1" applyBorder="1" applyAlignment="1">
      <alignment vertical="top" wrapText="1"/>
    </xf>
    <xf numFmtId="0" fontId="0" fillId="58" borderId="25" xfId="0" applyFill="1" applyBorder="1"/>
    <xf numFmtId="0" fontId="9" fillId="58" borderId="25" xfId="0" applyFont="1" applyFill="1" applyBorder="1" applyAlignment="1">
      <alignment vertical="top" wrapText="1"/>
    </xf>
    <xf numFmtId="0" fontId="6" fillId="58" borderId="21" xfId="0" applyFont="1" applyFill="1" applyBorder="1"/>
    <xf numFmtId="0" fontId="6" fillId="58" borderId="23" xfId="0" applyFont="1" applyFill="1" applyBorder="1"/>
    <xf numFmtId="0" fontId="2" fillId="58" borderId="23" xfId="0" applyFont="1" applyFill="1" applyBorder="1"/>
    <xf numFmtId="0" fontId="0" fillId="0" borderId="20" xfId="0" applyBorder="1"/>
    <xf numFmtId="0" fontId="7" fillId="0" borderId="9" xfId="20" applyBorder="1" applyAlignment="1">
      <alignment vertical="top" wrapText="1"/>
    </xf>
    <xf numFmtId="9" fontId="0" fillId="57" borderId="0" xfId="15" applyFont="1" applyFill="1"/>
    <xf numFmtId="0" fontId="5" fillId="0" borderId="0" xfId="0" applyFont="1" applyFill="1" applyBorder="1" applyAlignment="1">
      <alignment/>
    </xf>
    <xf numFmtId="0" fontId="0" fillId="0" borderId="0" xfId="0" applyFill="1" applyBorder="1"/>
    <xf numFmtId="0" fontId="0" fillId="0" borderId="0" xfId="0" applyFill="1"/>
    <xf numFmtId="0" fontId="0" fillId="0" borderId="27" xfId="0"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28" xfId="0" applyFont="1" applyFill="1" applyBorder="1"/>
    <xf numFmtId="0" fontId="6" fillId="0" borderId="0" xfId="0" applyFont="1" applyFill="1" applyBorder="1" applyAlignment="1">
      <alignment horizontal="center"/>
    </xf>
    <xf numFmtId="3" fontId="0" fillId="0" borderId="21" xfId="0" applyNumberFormat="1" applyFill="1" applyBorder="1" applyAlignment="1">
      <alignment horizontal="right"/>
    </xf>
    <xf numFmtId="3" fontId="4" fillId="0" borderId="20" xfId="0" applyNumberFormat="1" applyFont="1" applyFill="1" applyBorder="1"/>
    <xf numFmtId="3" fontId="6" fillId="0" borderId="21" xfId="0" applyNumberFormat="1" applyFont="1" applyFill="1" applyBorder="1"/>
    <xf numFmtId="3" fontId="4" fillId="0" borderId="29" xfId="0" applyNumberFormat="1" applyFont="1" applyFill="1" applyBorder="1"/>
    <xf numFmtId="3" fontId="6" fillId="0" borderId="0" xfId="0" applyNumberFormat="1" applyFont="1" applyFill="1" applyBorder="1"/>
    <xf numFmtId="3" fontId="0" fillId="0" borderId="30" xfId="0" applyNumberFormat="1" applyFill="1" applyBorder="1" applyAlignment="1">
      <alignment horizontal="right"/>
    </xf>
    <xf numFmtId="3" fontId="4" fillId="0" borderId="31" xfId="0" applyNumberFormat="1" applyFont="1" applyFill="1" applyBorder="1"/>
    <xf numFmtId="0" fontId="6" fillId="0" borderId="32" xfId="0" applyFont="1" applyFill="1" applyBorder="1" applyAlignment="1">
      <alignment horizontal="right"/>
    </xf>
    <xf numFmtId="3" fontId="6" fillId="0" borderId="33" xfId="0" applyNumberFormat="1" applyFont="1" applyFill="1" applyBorder="1" applyAlignment="1">
      <alignment horizontal="right"/>
    </xf>
    <xf numFmtId="3" fontId="6" fillId="0" borderId="34" xfId="0" applyNumberFormat="1" applyFont="1" applyFill="1" applyBorder="1"/>
    <xf numFmtId="3" fontId="6" fillId="0" borderId="33" xfId="0" applyNumberFormat="1" applyFont="1" applyFill="1" applyBorder="1"/>
    <xf numFmtId="3" fontId="6" fillId="0" borderId="35" xfId="0" applyNumberFormat="1" applyFont="1" applyFill="1" applyBorder="1"/>
    <xf numFmtId="0" fontId="4" fillId="0" borderId="0" xfId="0" applyFont="1" applyFill="1" applyBorder="1" applyAlignment="1">
      <alignment horizontal="left" wrapText="1"/>
    </xf>
    <xf numFmtId="3" fontId="0" fillId="0" borderId="0" xfId="0" applyNumberFormat="1" applyFill="1" applyBorder="1" applyAlignment="1">
      <alignment horizontal="right"/>
    </xf>
    <xf numFmtId="3" fontId="6" fillId="0" borderId="0" xfId="0" applyNumberFormat="1" applyFont="1" applyFill="1" applyBorder="1" applyAlignment="1">
      <alignment horizontal="right"/>
    </xf>
    <xf numFmtId="0" fontId="6" fillId="0" borderId="36" xfId="0" applyFont="1" applyFill="1" applyBorder="1"/>
    <xf numFmtId="3" fontId="4" fillId="0" borderId="0" xfId="0" applyNumberFormat="1" applyFont="1" applyFill="1" applyBorder="1"/>
    <xf numFmtId="0" fontId="6" fillId="0" borderId="27" xfId="0" applyFont="1" applyFill="1" applyBorder="1"/>
    <xf numFmtId="1" fontId="0" fillId="0" borderId="0" xfId="0" applyNumberFormat="1" applyFill="1" applyBorder="1" applyAlignment="1">
      <alignment horizontal="center"/>
    </xf>
    <xf numFmtId="1" fontId="6" fillId="0" borderId="0" xfId="0" applyNumberFormat="1" applyFont="1" applyFill="1" applyBorder="1" applyAlignment="1">
      <alignment horizontal="center"/>
    </xf>
    <xf numFmtId="0" fontId="6" fillId="0" borderId="0" xfId="0" applyFont="1" applyFill="1" applyBorder="1" applyAlignment="1">
      <alignment horizontal="right"/>
    </xf>
    <xf numFmtId="0" fontId="4" fillId="0" borderId="0" xfId="0" applyFont="1" applyFill="1" applyBorder="1" applyAlignment="1">
      <alignment vertical="top"/>
    </xf>
    <xf numFmtId="0" fontId="6" fillId="58" borderId="37" xfId="0" applyFont="1" applyFill="1" applyBorder="1"/>
    <xf numFmtId="0" fontId="6" fillId="58" borderId="28" xfId="0" applyFont="1" applyFill="1" applyBorder="1"/>
    <xf numFmtId="0" fontId="2" fillId="58" borderId="28" xfId="0" applyFont="1" applyFill="1" applyBorder="1"/>
    <xf numFmtId="0" fontId="2" fillId="58" borderId="22" xfId="0" applyFont="1" applyFill="1" applyBorder="1"/>
    <xf numFmtId="3" fontId="2" fillId="32" borderId="21" xfId="0" applyNumberFormat="1" applyFont="1" applyFill="1" applyBorder="1" applyAlignment="1">
      <alignment horizontal="left"/>
    </xf>
    <xf numFmtId="0" fontId="2" fillId="60" borderId="23" xfId="0" applyFont="1" applyFill="1" applyBorder="1"/>
    <xf numFmtId="3" fontId="6" fillId="60" borderId="22" xfId="0" applyNumberFormat="1" applyFont="1" applyFill="1" applyBorder="1" applyAlignment="1">
      <alignment horizontal="right"/>
    </xf>
    <xf numFmtId="3" fontId="6" fillId="60" borderId="21" xfId="0" applyNumberFormat="1" applyFont="1" applyFill="1" applyBorder="1"/>
    <xf numFmtId="3" fontId="6" fillId="60" borderId="20" xfId="0" applyNumberFormat="1" applyFont="1" applyFill="1" applyBorder="1"/>
    <xf numFmtId="1" fontId="2" fillId="60" borderId="21" xfId="15" applyNumberFormat="1" applyFont="1" applyFill="1" applyBorder="1"/>
    <xf numFmtId="0" fontId="2" fillId="60" borderId="20" xfId="0" applyFont="1" applyFill="1" applyBorder="1"/>
    <xf numFmtId="9" fontId="0" fillId="60" borderId="20" xfId="15" applyFont="1" applyFill="1" applyBorder="1"/>
    <xf numFmtId="9" fontId="0" fillId="60" borderId="22" xfId="15" applyFont="1" applyFill="1" applyBorder="1"/>
    <xf numFmtId="3" fontId="4" fillId="60" borderId="20" xfId="0" applyNumberFormat="1" applyFont="1" applyFill="1" applyBorder="1"/>
    <xf numFmtId="3" fontId="0" fillId="60" borderId="21" xfId="0" applyNumberFormat="1" applyFill="1" applyBorder="1" applyAlignment="1">
      <alignment horizontal="right"/>
    </xf>
    <xf numFmtId="1" fontId="0" fillId="61" borderId="21" xfId="15" applyNumberFormat="1" applyFont="1" applyFill="1" applyBorder="1"/>
    <xf numFmtId="3" fontId="6" fillId="61" borderId="22" xfId="0" applyNumberFormat="1" applyFont="1" applyFill="1" applyBorder="1" applyAlignment="1">
      <alignment horizontal="right"/>
    </xf>
    <xf numFmtId="0" fontId="7" fillId="62" borderId="22" xfId="20" applyFill="1" applyBorder="1" applyAlignment="1">
      <alignment/>
    </xf>
    <xf numFmtId="3" fontId="0" fillId="61" borderId="21" xfId="0" applyNumberFormat="1" applyFill="1" applyBorder="1" applyAlignment="1">
      <alignment horizontal="right"/>
    </xf>
    <xf numFmtId="3" fontId="6" fillId="61" borderId="21" xfId="0" applyNumberFormat="1" applyFont="1" applyFill="1" applyBorder="1" applyAlignment="1">
      <alignment horizontal="right"/>
    </xf>
    <xf numFmtId="3" fontId="6" fillId="60" borderId="22" xfId="0" applyNumberFormat="1" applyFont="1" applyFill="1" applyBorder="1"/>
    <xf numFmtId="1" fontId="0" fillId="32" borderId="20" xfId="0" applyNumberFormat="1" applyFill="1" applyBorder="1" applyAlignment="1">
      <alignment horizontal="center"/>
    </xf>
    <xf numFmtId="3" fontId="53" fillId="0" borderId="20" xfId="0" applyNumberFormat="1" applyFont="1" applyFill="1" applyBorder="1"/>
    <xf numFmtId="0" fontId="9" fillId="58" borderId="0" xfId="0" applyFont="1" applyFill="1" applyBorder="1" applyAlignment="1">
      <alignment vertical="top" wrapText="1"/>
    </xf>
    <xf numFmtId="0" fontId="0" fillId="58" borderId="0" xfId="0" applyFill="1" applyBorder="1"/>
    <xf numFmtId="0" fontId="10" fillId="58" borderId="0" xfId="0" applyFont="1" applyFill="1" applyBorder="1" applyAlignment="1">
      <alignment vertical="top"/>
    </xf>
    <xf numFmtId="0" fontId="10" fillId="58" borderId="26" xfId="0" applyFont="1" applyFill="1" applyBorder="1" applyAlignment="1">
      <alignment vertical="top"/>
    </xf>
    <xf numFmtId="0" fontId="4" fillId="0" borderId="9" xfId="0" applyFont="1" applyBorder="1" applyAlignment="1">
      <alignment horizontal="left" vertical="top" wrapText="1"/>
    </xf>
    <xf numFmtId="1" fontId="6" fillId="60" borderId="21" xfId="0" applyNumberFormat="1" applyFont="1" applyFill="1" applyBorder="1" applyAlignment="1">
      <alignment horizontal="center"/>
    </xf>
    <xf numFmtId="1" fontId="6" fillId="60" borderId="22" xfId="0" applyNumberFormat="1" applyFont="1" applyFill="1" applyBorder="1" applyAlignment="1">
      <alignment horizontal="center"/>
    </xf>
    <xf numFmtId="1" fontId="6" fillId="60" borderId="23" xfId="0" applyNumberFormat="1" applyFont="1" applyFill="1" applyBorder="1" applyAlignment="1">
      <alignment horizontal="center"/>
    </xf>
    <xf numFmtId="0" fontId="2" fillId="0" borderId="23" xfId="0" applyFont="1" applyBorder="1" applyAlignment="1">
      <alignment horizontal="left" vertical="top" wrapText="1"/>
    </xf>
    <xf numFmtId="3" fontId="6" fillId="60" borderId="23" xfId="0" applyNumberFormat="1" applyFont="1" applyFill="1" applyBorder="1" applyAlignment="1">
      <alignment horizontal="center"/>
    </xf>
    <xf numFmtId="0" fontId="2" fillId="0" borderId="35" xfId="0" applyFont="1" applyFill="1" applyBorder="1" applyAlignment="1">
      <alignment/>
    </xf>
    <xf numFmtId="0" fontId="0" fillId="0" borderId="38" xfId="0" applyFill="1" applyBorder="1" applyAlignment="1">
      <alignment/>
    </xf>
    <xf numFmtId="1" fontId="0" fillId="0" borderId="29" xfId="15" applyNumberFormat="1" applyFont="1" applyFill="1" applyBorder="1" applyAlignment="1">
      <alignment/>
    </xf>
    <xf numFmtId="1" fontId="0" fillId="0" borderId="22" xfId="15" applyNumberFormat="1" applyFont="1" applyFill="1" applyBorder="1" applyAlignment="1">
      <alignment/>
    </xf>
    <xf numFmtId="9" fontId="0" fillId="0" borderId="21" xfId="15" applyFont="1" applyFill="1" applyBorder="1" applyAlignment="1">
      <alignment/>
    </xf>
    <xf numFmtId="9" fontId="0" fillId="0" borderId="29" xfId="15" applyFont="1" applyFill="1" applyBorder="1" applyAlignment="1">
      <alignment/>
    </xf>
    <xf numFmtId="9" fontId="0" fillId="0" borderId="22" xfId="15" applyFont="1" applyFill="1" applyBorder="1" applyAlignment="1">
      <alignment/>
    </xf>
    <xf numFmtId="0" fontId="6" fillId="0" borderId="0" xfId="0" applyFont="1" applyFill="1" applyBorder="1" applyAlignment="1">
      <alignment wrapText="1"/>
    </xf>
    <xf numFmtId="1" fontId="2" fillId="0" borderId="35" xfId="15" applyNumberFormat="1" applyFont="1" applyFill="1" applyBorder="1" applyAlignment="1">
      <alignment/>
    </xf>
    <xf numFmtId="3" fontId="0" fillId="0" borderId="21" xfId="0" applyNumberFormat="1" applyFill="1" applyBorder="1" applyAlignment="1">
      <alignment/>
    </xf>
    <xf numFmtId="3" fontId="6" fillId="59" borderId="35" xfId="0" applyNumberFormat="1" applyFont="1" applyFill="1" applyBorder="1"/>
    <xf numFmtId="3" fontId="6" fillId="59" borderId="33" xfId="0" applyNumberFormat="1" applyFont="1" applyFill="1" applyBorder="1" applyAlignment="1">
      <alignment horizontal="right"/>
    </xf>
    <xf numFmtId="3" fontId="6" fillId="59" borderId="38" xfId="0" applyNumberFormat="1" applyFont="1" applyFill="1" applyBorder="1"/>
    <xf numFmtId="3" fontId="6" fillId="59" borderId="38" xfId="0" applyNumberFormat="1" applyFont="1" applyFill="1" applyBorder="1" applyAlignment="1">
      <alignment horizontal="right"/>
    </xf>
    <xf numFmtId="3" fontId="4" fillId="59" borderId="29" xfId="0" applyNumberFormat="1" applyFont="1" applyFill="1" applyBorder="1"/>
    <xf numFmtId="3" fontId="0" fillId="59" borderId="21" xfId="0" applyNumberFormat="1" applyFill="1" applyBorder="1" applyAlignment="1">
      <alignment horizontal="right"/>
    </xf>
    <xf numFmtId="3" fontId="4" fillId="59" borderId="20" xfId="0" applyNumberFormat="1" applyFont="1" applyFill="1" applyBorder="1"/>
    <xf numFmtId="3" fontId="6" fillId="59" borderId="34" xfId="0" applyNumberFormat="1" applyFont="1" applyFill="1" applyBorder="1"/>
    <xf numFmtId="3" fontId="6" fillId="59" borderId="39" xfId="0" applyNumberFormat="1" applyFont="1" applyFill="1" applyBorder="1"/>
    <xf numFmtId="3" fontId="6" fillId="59" borderId="40" xfId="0" applyNumberFormat="1" applyFont="1" applyFill="1" applyBorder="1" applyAlignment="1">
      <alignment horizontal="right"/>
    </xf>
    <xf numFmtId="0" fontId="2" fillId="59" borderId="35" xfId="0" applyFont="1" applyFill="1" applyBorder="1"/>
    <xf numFmtId="1" fontId="2" fillId="59" borderId="33" xfId="15" applyNumberFormat="1" applyFont="1" applyFill="1" applyBorder="1"/>
    <xf numFmtId="9" fontId="2" fillId="59" borderId="34" xfId="15" applyFont="1" applyFill="1" applyBorder="1"/>
    <xf numFmtId="0" fontId="2" fillId="59" borderId="41" xfId="0" applyFont="1" applyFill="1" applyBorder="1"/>
    <xf numFmtId="1" fontId="2" fillId="59" borderId="30" xfId="15" applyNumberFormat="1" applyFont="1" applyFill="1" applyBorder="1"/>
    <xf numFmtId="9" fontId="0" fillId="59" borderId="42" xfId="15" applyFont="1" applyFill="1" applyBorder="1"/>
    <xf numFmtId="1" fontId="0" fillId="59" borderId="42" xfId="15" applyNumberFormat="1" applyFont="1" applyFill="1" applyBorder="1"/>
    <xf numFmtId="9" fontId="0" fillId="59" borderId="31" xfId="15" applyFont="1" applyFill="1" applyBorder="1"/>
    <xf numFmtId="1" fontId="0" fillId="59" borderId="30" xfId="15" applyNumberFormat="1" applyFont="1" applyFill="1" applyBorder="1"/>
    <xf numFmtId="0" fontId="2" fillId="58" borderId="43" xfId="0" applyFont="1" applyFill="1" applyBorder="1"/>
    <xf numFmtId="0" fontId="2" fillId="59" borderId="29" xfId="0" applyFont="1" applyFill="1" applyBorder="1"/>
    <xf numFmtId="1" fontId="2" fillId="59" borderId="21" xfId="15" applyNumberFormat="1" applyFont="1" applyFill="1" applyBorder="1"/>
    <xf numFmtId="9" fontId="0" fillId="59" borderId="22" xfId="15" applyFont="1" applyFill="1" applyBorder="1"/>
    <xf numFmtId="1" fontId="0" fillId="59" borderId="22" xfId="15" applyNumberFormat="1" applyFont="1" applyFill="1" applyBorder="1"/>
    <xf numFmtId="9" fontId="0" fillId="59" borderId="20" xfId="15" applyFont="1" applyFill="1" applyBorder="1"/>
    <xf numFmtId="1" fontId="0" fillId="59" borderId="21" xfId="15" applyNumberFormat="1" applyFont="1" applyFill="1" applyBorder="1"/>
    <xf numFmtId="1" fontId="0" fillId="57" borderId="0" xfId="0" applyNumberFormat="1" applyFill="1"/>
    <xf numFmtId="2" fontId="0" fillId="60" borderId="20" xfId="15" applyNumberFormat="1" applyFont="1" applyFill="1" applyBorder="1" applyAlignment="1">
      <alignment horizontal="center"/>
    </xf>
    <xf numFmtId="170" fontId="0" fillId="60" borderId="23" xfId="15" applyNumberFormat="1" applyFont="1" applyFill="1" applyBorder="1" applyAlignment="1">
      <alignment horizontal="center"/>
    </xf>
    <xf numFmtId="2" fontId="0" fillId="60" borderId="23" xfId="15" applyNumberFormat="1" applyFont="1" applyFill="1" applyBorder="1" applyAlignment="1">
      <alignment horizontal="center"/>
    </xf>
    <xf numFmtId="3" fontId="6" fillId="60" borderId="21" xfId="0" applyNumberFormat="1" applyFont="1" applyFill="1" applyBorder="1" applyAlignment="1">
      <alignment horizontal="right"/>
    </xf>
    <xf numFmtId="0" fontId="9" fillId="58" borderId="44" xfId="0" applyFont="1" applyFill="1" applyBorder="1" applyAlignment="1">
      <alignment vertical="top" wrapText="1"/>
    </xf>
    <xf numFmtId="0" fontId="9" fillId="58" borderId="45" xfId="0" applyFont="1" applyFill="1" applyBorder="1" applyAlignment="1">
      <alignment vertical="top" wrapText="1"/>
    </xf>
    <xf numFmtId="1" fontId="2" fillId="61" borderId="21" xfId="15" applyNumberFormat="1" applyFont="1" applyFill="1" applyBorder="1" applyAlignment="1">
      <alignment wrapText="1"/>
    </xf>
    <xf numFmtId="0" fontId="52" fillId="58" borderId="22" xfId="0" applyFont="1" applyFill="1" applyBorder="1" applyAlignment="1">
      <alignment wrapText="1"/>
    </xf>
    <xf numFmtId="0" fontId="0" fillId="58" borderId="0" xfId="0" applyFill="1" applyAlignment="1">
      <alignment horizontal="center" wrapText="1"/>
    </xf>
    <xf numFmtId="0" fontId="0" fillId="0" borderId="0" xfId="0" applyAlignment="1">
      <alignment horizontal="center" wrapText="1"/>
    </xf>
    <xf numFmtId="0" fontId="4" fillId="58" borderId="21" xfId="0" applyFont="1" applyFill="1" applyBorder="1" applyAlignment="1">
      <alignment horizontal="left"/>
    </xf>
    <xf numFmtId="0" fontId="4" fillId="58" borderId="20" xfId="0" applyFont="1" applyFill="1" applyBorder="1" applyAlignment="1">
      <alignment horizontal="left"/>
    </xf>
    <xf numFmtId="0" fontId="0" fillId="32" borderId="30" xfId="0" applyFill="1" applyBorder="1" applyAlignment="1">
      <alignment horizontal="left" vertical="top"/>
    </xf>
    <xf numFmtId="0" fontId="0" fillId="32" borderId="31" xfId="0" applyFill="1" applyBorder="1" applyAlignment="1">
      <alignment horizontal="left" vertical="top"/>
    </xf>
    <xf numFmtId="0" fontId="0" fillId="32" borderId="45" xfId="0" applyFill="1" applyBorder="1" applyAlignment="1">
      <alignment horizontal="left" vertical="top"/>
    </xf>
    <xf numFmtId="0" fontId="0" fillId="32" borderId="9" xfId="0" applyFill="1" applyBorder="1" applyAlignment="1">
      <alignment horizontal="left" vertical="top"/>
    </xf>
    <xf numFmtId="0" fontId="0" fillId="32" borderId="46" xfId="0" applyFill="1" applyBorder="1" applyAlignment="1">
      <alignment horizontal="left" vertical="top"/>
    </xf>
    <xf numFmtId="0" fontId="0" fillId="32" borderId="47" xfId="0" applyFill="1" applyBorder="1" applyAlignment="1">
      <alignment horizontal="left" vertical="top"/>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54" fillId="16" borderId="21" xfId="0" applyFont="1" applyFill="1" applyBorder="1" applyAlignment="1">
      <alignment horizontal="center"/>
    </xf>
    <xf numFmtId="0" fontId="54" fillId="16" borderId="22" xfId="0" applyFont="1" applyFill="1" applyBorder="1" applyAlignment="1">
      <alignment horizontal="center"/>
    </xf>
    <xf numFmtId="0" fontId="54" fillId="16" borderId="20" xfId="0" applyFont="1" applyFill="1" applyBorder="1" applyAlignment="1">
      <alignment horizontal="center"/>
    </xf>
    <xf numFmtId="0" fontId="7" fillId="0" borderId="21" xfId="20" applyBorder="1" applyAlignment="1">
      <alignment horizontal="left" vertical="center" wrapText="1"/>
    </xf>
    <xf numFmtId="0" fontId="7" fillId="0" borderId="22" xfId="20" applyBorder="1" applyAlignment="1">
      <alignment horizontal="left" vertical="center" wrapText="1"/>
    </xf>
    <xf numFmtId="0" fontId="7" fillId="0" borderId="31" xfId="20" applyBorder="1" applyAlignment="1">
      <alignment horizontal="left" vertical="center" wrapText="1"/>
    </xf>
    <xf numFmtId="0" fontId="2" fillId="0" borderId="30" xfId="0" applyFont="1" applyBorder="1" applyAlignment="1">
      <alignment horizontal="center" vertical="top"/>
    </xf>
    <xf numFmtId="0" fontId="2" fillId="0" borderId="42" xfId="0" applyFont="1" applyBorder="1" applyAlignment="1">
      <alignment horizontal="center" vertical="top"/>
    </xf>
    <xf numFmtId="0" fontId="2" fillId="0" borderId="31" xfId="0" applyFont="1" applyBorder="1" applyAlignment="1">
      <alignment horizontal="center" vertical="top"/>
    </xf>
    <xf numFmtId="0" fontId="7" fillId="0" borderId="21" xfId="20" applyBorder="1" applyAlignment="1">
      <alignment horizontal="left" vertical="top" wrapText="1"/>
    </xf>
    <xf numFmtId="0" fontId="7" fillId="0" borderId="20" xfId="20" applyBorder="1" applyAlignment="1">
      <alignment horizontal="left" vertical="top" wrapText="1"/>
    </xf>
    <xf numFmtId="0" fontId="6" fillId="58" borderId="21" xfId="0" applyFont="1" applyFill="1" applyBorder="1" applyAlignment="1">
      <alignment horizontal="center" vertical="center" wrapText="1"/>
    </xf>
    <xf numFmtId="0" fontId="6" fillId="58" borderId="20" xfId="0" applyFont="1" applyFill="1" applyBorder="1" applyAlignment="1">
      <alignment horizontal="center" vertical="center" wrapText="1"/>
    </xf>
    <xf numFmtId="0" fontId="6" fillId="0" borderId="23" xfId="0" applyFont="1" applyBorder="1" applyAlignment="1">
      <alignment horizontal="center"/>
    </xf>
    <xf numFmtId="0" fontId="4" fillId="0" borderId="21" xfId="0" applyFont="1" applyBorder="1" applyAlignment="1">
      <alignment horizontal="left" vertical="top" wrapText="1"/>
    </xf>
    <xf numFmtId="0" fontId="4" fillId="0" borderId="20" xfId="0" applyFont="1" applyBorder="1" applyAlignment="1">
      <alignment horizontal="left" vertical="top" wrapText="1"/>
    </xf>
    <xf numFmtId="0" fontId="54" fillId="15" borderId="21" xfId="0" applyFont="1" applyFill="1" applyBorder="1" applyAlignment="1">
      <alignment horizontal="center"/>
    </xf>
    <xf numFmtId="0" fontId="54" fillId="15" borderId="22" xfId="0" applyFont="1" applyFill="1" applyBorder="1" applyAlignment="1">
      <alignment horizontal="center"/>
    </xf>
    <xf numFmtId="0" fontId="54" fillId="15" borderId="20" xfId="0" applyFont="1" applyFill="1" applyBorder="1" applyAlignment="1">
      <alignment horizontal="center"/>
    </xf>
    <xf numFmtId="0" fontId="4" fillId="0" borderId="21" xfId="0" applyFont="1" applyBorder="1" applyAlignment="1">
      <alignment horizontal="left" wrapText="1"/>
    </xf>
    <xf numFmtId="0" fontId="4" fillId="0" borderId="20" xfId="0" applyFont="1" applyBorder="1" applyAlignment="1">
      <alignment horizontal="left" wrapText="1"/>
    </xf>
    <xf numFmtId="0" fontId="7" fillId="0" borderId="20" xfId="20" applyBorder="1" applyAlignment="1">
      <alignment horizontal="left" vertical="center" wrapText="1"/>
    </xf>
    <xf numFmtId="0" fontId="54" fillId="8" borderId="22" xfId="0" applyFont="1" applyFill="1" applyBorder="1" applyAlignment="1">
      <alignment horizontal="center"/>
    </xf>
    <xf numFmtId="0" fontId="54" fillId="8" borderId="20" xfId="0" applyFont="1" applyFill="1" applyBorder="1" applyAlignment="1">
      <alignment horizont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center"/>
    </xf>
    <xf numFmtId="0" fontId="6" fillId="0" borderId="20" xfId="0" applyFont="1" applyBorder="1" applyAlignment="1">
      <alignment horizontal="center"/>
    </xf>
    <xf numFmtId="1" fontId="0" fillId="0" borderId="23" xfId="0" applyNumberFormat="1" applyFill="1" applyBorder="1" applyAlignment="1">
      <alignment horizontal="center"/>
    </xf>
    <xf numFmtId="0" fontId="0" fillId="0" borderId="0" xfId="0" applyFill="1" applyBorder="1" applyAlignment="1">
      <alignment horizontal="center"/>
    </xf>
    <xf numFmtId="1" fontId="6" fillId="0" borderId="48" xfId="0" applyNumberFormat="1" applyFont="1" applyFill="1" applyBorder="1" applyAlignment="1">
      <alignment horizontal="center"/>
    </xf>
    <xf numFmtId="0" fontId="2" fillId="0" borderId="49" xfId="0" applyFont="1" applyFill="1" applyBorder="1" applyAlignment="1">
      <alignment horizontal="left" wrapText="1"/>
    </xf>
    <xf numFmtId="0" fontId="2" fillId="0" borderId="50" xfId="0" applyFont="1" applyFill="1" applyBorder="1" applyAlignment="1">
      <alignment horizontal="left" wrapText="1"/>
    </xf>
    <xf numFmtId="0" fontId="2" fillId="0" borderId="51" xfId="0" applyFont="1" applyFill="1" applyBorder="1" applyAlignment="1">
      <alignment horizontal="left" wrapText="1"/>
    </xf>
    <xf numFmtId="0" fontId="0" fillId="0" borderId="44" xfId="0" applyFill="1" applyBorder="1" applyAlignment="1">
      <alignment horizontal="center"/>
    </xf>
    <xf numFmtId="0" fontId="0" fillId="0" borderId="52" xfId="0" applyFill="1" applyBorder="1" applyAlignment="1">
      <alignment horizontal="center"/>
    </xf>
    <xf numFmtId="0" fontId="0" fillId="0" borderId="53" xfId="0" applyFill="1" applyBorder="1" applyAlignment="1">
      <alignment horizontal="center"/>
    </xf>
    <xf numFmtId="0" fontId="0" fillId="0" borderId="54" xfId="0" applyFill="1" applyBorder="1" applyAlignment="1">
      <alignment horizontal="center"/>
    </xf>
    <xf numFmtId="0" fontId="0" fillId="0" borderId="55" xfId="0" applyFill="1" applyBorder="1" applyAlignment="1">
      <alignment horizontal="center"/>
    </xf>
    <xf numFmtId="0" fontId="0" fillId="0" borderId="56" xfId="0" applyFill="1" applyBorder="1" applyAlignment="1">
      <alignment horizontal="center"/>
    </xf>
    <xf numFmtId="0" fontId="0" fillId="0" borderId="57" xfId="0" applyFill="1" applyBorder="1" applyAlignment="1">
      <alignment horizontal="center"/>
    </xf>
    <xf numFmtId="0" fontId="0" fillId="0" borderId="39" xfId="0" applyFill="1" applyBorder="1" applyAlignment="1">
      <alignment horizontal="center"/>
    </xf>
    <xf numFmtId="0" fontId="6" fillId="0" borderId="58" xfId="0" applyFont="1" applyBorder="1" applyAlignment="1">
      <alignment horizontal="left" wrapText="1"/>
    </xf>
    <xf numFmtId="0" fontId="6" fillId="0" borderId="58" xfId="0" applyFont="1" applyFill="1" applyBorder="1" applyAlignment="1">
      <alignment horizontal="left" wrapText="1"/>
    </xf>
    <xf numFmtId="0" fontId="6" fillId="0" borderId="59" xfId="0" applyFont="1" applyFill="1" applyBorder="1" applyAlignment="1">
      <alignment horizontal="left" wrapText="1"/>
    </xf>
    <xf numFmtId="0" fontId="6" fillId="0" borderId="60" xfId="0" applyFont="1" applyFill="1" applyBorder="1" applyAlignment="1">
      <alignment horizontal="left" wrapText="1"/>
    </xf>
    <xf numFmtId="0" fontId="6" fillId="0" borderId="0" xfId="0" applyFont="1" applyFill="1" applyBorder="1" applyAlignment="1">
      <alignment horizontal="left" wrapText="1"/>
    </xf>
    <xf numFmtId="0" fontId="6" fillId="0" borderId="46" xfId="0" applyFont="1" applyFill="1" applyBorder="1" applyAlignment="1">
      <alignment horizontal="left" wrapText="1"/>
    </xf>
    <xf numFmtId="0" fontId="6" fillId="0" borderId="61" xfId="0" applyFont="1" applyFill="1" applyBorder="1" applyAlignment="1">
      <alignment horizontal="left"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2" fillId="0" borderId="22" xfId="0" applyFont="1" applyBorder="1" applyAlignment="1">
      <alignment wrapText="1"/>
    </xf>
    <xf numFmtId="0" fontId="2" fillId="0" borderId="20" xfId="0" applyFont="1" applyBorder="1" applyAlignment="1">
      <alignment wrapText="1"/>
    </xf>
    <xf numFmtId="0" fontId="2" fillId="0" borderId="21" xfId="0" applyFont="1" applyBorder="1" applyAlignment="1">
      <alignment wrapText="1"/>
    </xf>
    <xf numFmtId="0" fontId="6" fillId="0" borderId="23" xfId="0" applyFont="1" applyFill="1" applyBorder="1" applyAlignment="1">
      <alignment horizontal="center"/>
    </xf>
    <xf numFmtId="0" fontId="6" fillId="0" borderId="62" xfId="0" applyFont="1" applyFill="1" applyBorder="1" applyAlignment="1">
      <alignment horizontal="center"/>
    </xf>
    <xf numFmtId="0" fontId="6" fillId="0" borderId="59"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1" fontId="0" fillId="0" borderId="21" xfId="0" applyNumberFormat="1" applyFill="1" applyBorder="1" applyAlignment="1">
      <alignment horizontal="center"/>
    </xf>
    <xf numFmtId="1" fontId="0" fillId="0" borderId="20" xfId="0" applyNumberFormat="1" applyFill="1" applyBorder="1" applyAlignment="1">
      <alignment horizontal="center"/>
    </xf>
    <xf numFmtId="3" fontId="0" fillId="0" borderId="21" xfId="0" applyNumberFormat="1" applyFill="1" applyBorder="1" applyAlignment="1">
      <alignment horizontal="center"/>
    </xf>
    <xf numFmtId="3" fontId="0" fillId="0" borderId="20" xfId="0" applyNumberFormat="1" applyFill="1" applyBorder="1" applyAlignment="1">
      <alignment horizontal="center"/>
    </xf>
    <xf numFmtId="3" fontId="6" fillId="0" borderId="33" xfId="0" applyNumberFormat="1" applyFont="1" applyFill="1" applyBorder="1" applyAlignment="1">
      <alignment horizontal="center"/>
    </xf>
    <xf numFmtId="3" fontId="6" fillId="0" borderId="34" xfId="0" applyNumberFormat="1" applyFont="1" applyFill="1" applyBorder="1" applyAlignment="1">
      <alignment horizontal="center"/>
    </xf>
    <xf numFmtId="0" fontId="6" fillId="0" borderId="65" xfId="0" applyFont="1" applyBorder="1" applyAlignment="1">
      <alignment horizontal="left" wrapText="1"/>
    </xf>
    <xf numFmtId="0" fontId="6" fillId="0" borderId="65" xfId="0" applyFont="1" applyFill="1" applyBorder="1" applyAlignment="1">
      <alignment horizontal="left" wrapText="1"/>
    </xf>
    <xf numFmtId="1" fontId="6" fillId="0" borderId="33" xfId="0" applyNumberFormat="1" applyFont="1" applyFill="1" applyBorder="1" applyAlignment="1">
      <alignment horizontal="center"/>
    </xf>
    <xf numFmtId="1" fontId="6" fillId="0" borderId="34" xfId="0" applyNumberFormat="1" applyFont="1" applyFill="1" applyBorder="1" applyAlignment="1">
      <alignment horizontal="center"/>
    </xf>
    <xf numFmtId="0" fontId="5" fillId="0" borderId="66" xfId="0" applyFont="1" applyFill="1" applyBorder="1" applyAlignment="1">
      <alignment horizontal="center"/>
    </xf>
    <xf numFmtId="0" fontId="5" fillId="0" borderId="63" xfId="0" applyFont="1" applyFill="1" applyBorder="1" applyAlignment="1">
      <alignment horizontal="center"/>
    </xf>
    <xf numFmtId="0" fontId="5" fillId="0" borderId="60" xfId="0" applyFont="1" applyFill="1" applyBorder="1" applyAlignment="1">
      <alignment horizontal="center"/>
    </xf>
    <xf numFmtId="0" fontId="6" fillId="0" borderId="21" xfId="0" applyFont="1" applyBorder="1" applyAlignment="1">
      <alignment horizontal="left" wrapText="1"/>
    </xf>
    <xf numFmtId="0" fontId="6" fillId="0" borderId="20" xfId="0" applyFont="1" applyBorder="1" applyAlignment="1">
      <alignment horizontal="left" wrapText="1"/>
    </xf>
    <xf numFmtId="0" fontId="6" fillId="0" borderId="21" xfId="0" applyFont="1" applyFill="1" applyBorder="1" applyAlignment="1">
      <alignment horizontal="left" wrapText="1"/>
    </xf>
    <xf numFmtId="0" fontId="6" fillId="0" borderId="20" xfId="0" applyFont="1" applyFill="1" applyBorder="1" applyAlignment="1">
      <alignment horizontal="left" wrapText="1"/>
    </xf>
    <xf numFmtId="3" fontId="4" fillId="0" borderId="21" xfId="0" applyNumberFormat="1" applyFont="1" applyFill="1" applyBorder="1" applyAlignment="1">
      <alignment horizontal="center"/>
    </xf>
    <xf numFmtId="3" fontId="4" fillId="0" borderId="20" xfId="0" applyNumberFormat="1" applyFont="1" applyFill="1" applyBorder="1" applyAlignment="1">
      <alignment horizontal="center"/>
    </xf>
    <xf numFmtId="0" fontId="2" fillId="0" borderId="59" xfId="0" applyFont="1" applyBorder="1" applyAlignment="1">
      <alignment wrapText="1"/>
    </xf>
    <xf numFmtId="0" fontId="2" fillId="0" borderId="64" xfId="0" applyFont="1" applyBorder="1" applyAlignment="1">
      <alignment wrapText="1"/>
    </xf>
    <xf numFmtId="0" fontId="6" fillId="0" borderId="64" xfId="0" applyFont="1" applyFill="1" applyBorder="1" applyAlignment="1">
      <alignment horizontal="left" wrapText="1"/>
    </xf>
    <xf numFmtId="0" fontId="2" fillId="0" borderId="60" xfId="0" applyFont="1" applyBorder="1" applyAlignment="1">
      <alignment wrapText="1"/>
    </xf>
    <xf numFmtId="0" fontId="0" fillId="0" borderId="0" xfId="0" applyBorder="1" applyAlignment="1">
      <alignment wrapText="1"/>
    </xf>
    <xf numFmtId="0" fontId="6" fillId="0" borderId="60" xfId="0" applyFont="1" applyFill="1" applyBorder="1" applyAlignment="1">
      <alignment horizontal="left" vertical="center" wrapText="1"/>
    </xf>
    <xf numFmtId="0" fontId="2" fillId="0" borderId="30" xfId="0" applyFont="1" applyBorder="1"/>
    <xf numFmtId="0" fontId="2" fillId="0" borderId="31" xfId="0" applyFont="1" applyBorder="1"/>
    <xf numFmtId="0" fontId="6" fillId="0" borderId="21" xfId="0" applyFont="1" applyFill="1" applyBorder="1" applyAlignment="1">
      <alignment horizontal="center"/>
    </xf>
    <xf numFmtId="0" fontId="6" fillId="0" borderId="29" xfId="0" applyFont="1" applyFill="1" applyBorder="1" applyAlignment="1">
      <alignment horizontal="center"/>
    </xf>
    <xf numFmtId="0" fontId="2" fillId="0" borderId="29" xfId="0" applyFont="1" applyBorder="1" applyAlignment="1">
      <alignment wrapText="1"/>
    </xf>
    <xf numFmtId="0" fontId="5" fillId="0" borderId="49" xfId="0" applyFont="1" applyFill="1" applyBorder="1" applyAlignment="1">
      <alignment horizontal="center"/>
    </xf>
    <xf numFmtId="0" fontId="5" fillId="0" borderId="50" xfId="0" applyFont="1" applyFill="1" applyBorder="1" applyAlignment="1">
      <alignment horizontal="center"/>
    </xf>
    <xf numFmtId="0" fontId="5" fillId="0" borderId="51" xfId="0" applyFont="1" applyFill="1" applyBorder="1" applyAlignment="1">
      <alignment horizontal="center"/>
    </xf>
    <xf numFmtId="0" fontId="2" fillId="0" borderId="57" xfId="0" applyFont="1" applyFill="1" applyBorder="1" applyAlignment="1">
      <alignment horizontal="left"/>
    </xf>
    <xf numFmtId="0" fontId="6" fillId="0" borderId="0" xfId="0" applyFont="1" applyFill="1" applyBorder="1" applyAlignment="1">
      <alignment horizontal="center" vertical="center" wrapText="1"/>
    </xf>
    <xf numFmtId="0" fontId="6" fillId="0" borderId="0" xfId="0" applyFont="1" applyFill="1" applyBorder="1" applyAlignment="1">
      <alignment horizontal="center"/>
    </xf>
    <xf numFmtId="0" fontId="6" fillId="0" borderId="59" xfId="0" applyFont="1" applyFill="1" applyBorder="1" applyAlignment="1">
      <alignment horizontal="left" vertical="top" wrapText="1"/>
    </xf>
    <xf numFmtId="0" fontId="6" fillId="0" borderId="63" xfId="0" applyFont="1" applyFill="1" applyBorder="1" applyAlignment="1">
      <alignment horizontal="left" vertical="top" wrapText="1"/>
    </xf>
    <xf numFmtId="0" fontId="2" fillId="0" borderId="21" xfId="0" applyFont="1" applyFill="1" applyBorder="1" applyAlignment="1">
      <alignment horizontal="left"/>
    </xf>
    <xf numFmtId="0" fontId="2" fillId="0" borderId="22" xfId="0" applyFont="1" applyFill="1" applyBorder="1" applyAlignment="1">
      <alignment horizontal="left"/>
    </xf>
    <xf numFmtId="0" fontId="2" fillId="0" borderId="20" xfId="0" applyFont="1" applyFill="1" applyBorder="1" applyAlignment="1">
      <alignment horizontal="left"/>
    </xf>
    <xf numFmtId="0" fontId="0" fillId="32" borderId="42" xfId="0" applyFill="1" applyBorder="1" applyAlignment="1">
      <alignment horizontal="left" vertical="top"/>
    </xf>
    <xf numFmtId="0" fontId="0" fillId="32" borderId="0" xfId="0" applyFill="1" applyBorder="1" applyAlignment="1">
      <alignment horizontal="left" vertical="top"/>
    </xf>
    <xf numFmtId="0" fontId="0" fillId="32" borderId="67" xfId="0" applyFill="1" applyBorder="1" applyAlignment="1">
      <alignment horizontal="left" vertical="top"/>
    </xf>
  </cellXfs>
  <cellStyles count="4327">
    <cellStyle name="Normal" xfId="0"/>
    <cellStyle name="Percent" xfId="15"/>
    <cellStyle name="Currency" xfId="16"/>
    <cellStyle name="Currency [0]" xfId="17"/>
    <cellStyle name="Comma" xfId="18"/>
    <cellStyle name="Comma [0]" xfId="19"/>
    <cellStyle name="Hyperlink" xfId="20"/>
    <cellStyle name="Normal 10" xfId="21"/>
    <cellStyle name="Normal 3 2" xfId="22"/>
    <cellStyle name="Normal 2 2 2" xfId="23"/>
    <cellStyle name="Comma [0] 2"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Calculation 2" xfId="50"/>
    <cellStyle name="Check Cell 2" xfId="51"/>
    <cellStyle name="Comma 2" xfId="52"/>
    <cellStyle name="Comma 3" xfId="53"/>
    <cellStyle name="Explanatory Text 2" xfId="54"/>
    <cellStyle name="Good 2" xfId="55"/>
    <cellStyle name="Heading 1 2" xfId="56"/>
    <cellStyle name="Heading 2 2" xfId="57"/>
    <cellStyle name="Heading 3 2" xfId="58"/>
    <cellStyle name="Heading 4 2" xfId="59"/>
    <cellStyle name="Input 2" xfId="60"/>
    <cellStyle name="Linked Cell 2" xfId="61"/>
    <cellStyle name="Neutral 2" xfId="62"/>
    <cellStyle name="Normal 11" xfId="63"/>
    <cellStyle name="Normal 12" xfId="64"/>
    <cellStyle name="Normal 2" xfId="65"/>
    <cellStyle name="Normal 2 10" xfId="66"/>
    <cellStyle name="Normal 2 2" xfId="67"/>
    <cellStyle name="Normal 3" xfId="68"/>
    <cellStyle name="Normal 4" xfId="69"/>
    <cellStyle name="Normal 4 2" xfId="70"/>
    <cellStyle name="Normal 4 3" xfId="71"/>
    <cellStyle name="Normal 5" xfId="72"/>
    <cellStyle name="Normal 6" xfId="73"/>
    <cellStyle name="Normal 6 2" xfId="74"/>
    <cellStyle name="Normal 7" xfId="75"/>
    <cellStyle name="Normal 7 2" xfId="76"/>
    <cellStyle name="Normal 8" xfId="77"/>
    <cellStyle name="Normal 8 2" xfId="78"/>
    <cellStyle name="Normal 9" xfId="79"/>
    <cellStyle name="Note 2" xfId="80"/>
    <cellStyle name="Output 2" xfId="81"/>
    <cellStyle name="OUTPUT AMOUNTS" xfId="82"/>
    <cellStyle name="OUTPUT COLUMN HEADINGS" xfId="83"/>
    <cellStyle name="OUTPUT LINE ITEMS" xfId="84"/>
    <cellStyle name="OUTPUT REPORT HEADING" xfId="85"/>
    <cellStyle name="OUTPUT REPORT TITLE" xfId="86"/>
    <cellStyle name="Percent 2" xfId="87"/>
    <cellStyle name="Title 2" xfId="88"/>
    <cellStyle name="Total 2" xfId="89"/>
    <cellStyle name="Warning Text 2" xfId="90"/>
    <cellStyle name="Output Line Items_Allar_teg_2008" xfId="91"/>
    <cellStyle name="Output Amounts_Allar_teg_2008" xfId="92"/>
    <cellStyle name="20% - Accent1 2 10" xfId="93"/>
    <cellStyle name="20% - Accent1 2 11" xfId="94"/>
    <cellStyle name="20% - Accent1 2 12" xfId="95"/>
    <cellStyle name="20% - Accent1 2 13" xfId="96"/>
    <cellStyle name="20% - Accent1 2 14" xfId="97"/>
    <cellStyle name="20% - Accent1 2 15" xfId="98"/>
    <cellStyle name="20% - Accent1 2 16" xfId="99"/>
    <cellStyle name="20% - Accent1 2 17" xfId="100"/>
    <cellStyle name="20% - Accent1 2 18" xfId="101"/>
    <cellStyle name="20% - Accent1 2 19" xfId="102"/>
    <cellStyle name="20% - Accent1 2 2" xfId="103"/>
    <cellStyle name="20% - Accent1 2 2 10" xfId="104"/>
    <cellStyle name="20% - Accent1 2 2 10 2" xfId="105"/>
    <cellStyle name="20% - Accent1 2 2 10 2 2" xfId="106"/>
    <cellStyle name="20% - Accent1 2 2 10 3" xfId="107"/>
    <cellStyle name="20% - Accent1 2 2 11" xfId="108"/>
    <cellStyle name="20% - Accent1 2 2 11 2" xfId="109"/>
    <cellStyle name="20% - Accent1 2 2 11 2 2" xfId="110"/>
    <cellStyle name="20% - Accent1 2 2 11 3" xfId="111"/>
    <cellStyle name="20% - Accent1 2 2 12" xfId="112"/>
    <cellStyle name="20% - Accent1 2 2 12 2" xfId="113"/>
    <cellStyle name="20% - Accent1 2 2 12 2 2" xfId="114"/>
    <cellStyle name="20% - Accent1 2 2 12 3" xfId="115"/>
    <cellStyle name="20% - Accent1 2 2 13" xfId="116"/>
    <cellStyle name="20% - Accent1 2 2 13 2" xfId="117"/>
    <cellStyle name="20% - Accent1 2 2 13 2 2" xfId="118"/>
    <cellStyle name="20% - Accent1 2 2 13 3" xfId="119"/>
    <cellStyle name="20% - Accent1 2 2 14" xfId="120"/>
    <cellStyle name="20% - Accent1 2 2 14 2" xfId="121"/>
    <cellStyle name="20% - Accent1 2 2 14 2 2" xfId="122"/>
    <cellStyle name="20% - Accent1 2 2 14 3" xfId="123"/>
    <cellStyle name="20% - Accent1 2 2 15" xfId="124"/>
    <cellStyle name="20% - Accent1 2 2 15 2" xfId="125"/>
    <cellStyle name="20% - Accent1 2 2 15 2 2" xfId="126"/>
    <cellStyle name="20% - Accent1 2 2 15 3" xfId="127"/>
    <cellStyle name="20% - Accent1 2 2 16" xfId="128"/>
    <cellStyle name="20% - Accent1 2 2 16 2" xfId="129"/>
    <cellStyle name="20% - Accent1 2 2 16 2 2" xfId="130"/>
    <cellStyle name="20% - Accent1 2 2 16 3" xfId="131"/>
    <cellStyle name="20% - Accent1 2 2 17" xfId="132"/>
    <cellStyle name="20% - Accent1 2 2 17 2" xfId="133"/>
    <cellStyle name="20% - Accent1 2 2 17 2 2" xfId="134"/>
    <cellStyle name="20% - Accent1 2 2 17 3" xfId="135"/>
    <cellStyle name="20% - Accent1 2 2 18" xfId="136"/>
    <cellStyle name="20% - Accent1 2 2 18 2" xfId="137"/>
    <cellStyle name="20% - Accent1 2 2 18 2 2" xfId="138"/>
    <cellStyle name="20% - Accent1 2 2 18 3" xfId="139"/>
    <cellStyle name="20% - Accent1 2 2 19" xfId="140"/>
    <cellStyle name="20% - Accent1 2 2 19 2" xfId="141"/>
    <cellStyle name="20% - Accent1 2 2 19 2 2" xfId="142"/>
    <cellStyle name="20% - Accent1 2 2 19 3" xfId="143"/>
    <cellStyle name="20% - Accent1 2 2 2" xfId="144"/>
    <cellStyle name="20% - Accent1 2 2 2 2" xfId="145"/>
    <cellStyle name="20% - Accent1 2 2 2 2 2" xfId="146"/>
    <cellStyle name="20% - Accent1 2 2 2 3" xfId="147"/>
    <cellStyle name="20% - Accent1 2 2 20" xfId="148"/>
    <cellStyle name="20% - Accent1 2 2 20 2" xfId="149"/>
    <cellStyle name="20% - Accent1 2 2 20 2 2" xfId="150"/>
    <cellStyle name="20% - Accent1 2 2 20 3" xfId="151"/>
    <cellStyle name="20% - Accent1 2 2 21" xfId="152"/>
    <cellStyle name="20% - Accent1 2 2 21 2" xfId="153"/>
    <cellStyle name="20% - Accent1 2 2 21 2 2" xfId="154"/>
    <cellStyle name="20% - Accent1 2 2 21 3" xfId="155"/>
    <cellStyle name="20% - Accent1 2 2 3" xfId="156"/>
    <cellStyle name="20% - Accent1 2 2 3 2" xfId="157"/>
    <cellStyle name="20% - Accent1 2 2 3 2 2" xfId="158"/>
    <cellStyle name="20% - Accent1 2 2 3 3" xfId="159"/>
    <cellStyle name="20% - Accent1 2 2 4" xfId="160"/>
    <cellStyle name="20% - Accent1 2 2 4 2" xfId="161"/>
    <cellStyle name="20% - Accent1 2 2 4 2 2" xfId="162"/>
    <cellStyle name="20% - Accent1 2 2 4 3" xfId="163"/>
    <cellStyle name="20% - Accent1 2 2 5" xfId="164"/>
    <cellStyle name="20% - Accent1 2 2 5 2" xfId="165"/>
    <cellStyle name="20% - Accent1 2 2 5 2 2" xfId="166"/>
    <cellStyle name="20% - Accent1 2 2 5 3" xfId="167"/>
    <cellStyle name="20% - Accent1 2 2 6" xfId="168"/>
    <cellStyle name="20% - Accent1 2 2 6 2" xfId="169"/>
    <cellStyle name="20% - Accent1 2 2 6 2 2" xfId="170"/>
    <cellStyle name="20% - Accent1 2 2 6 3" xfId="171"/>
    <cellStyle name="20% - Accent1 2 2 7" xfId="172"/>
    <cellStyle name="20% - Accent1 2 2 7 2" xfId="173"/>
    <cellStyle name="20% - Accent1 2 2 7 2 2" xfId="174"/>
    <cellStyle name="20% - Accent1 2 2 7 3" xfId="175"/>
    <cellStyle name="20% - Accent1 2 2 8" xfId="176"/>
    <cellStyle name="20% - Accent1 2 2 8 2" xfId="177"/>
    <cellStyle name="20% - Accent1 2 2 8 2 2" xfId="178"/>
    <cellStyle name="20% - Accent1 2 2 8 3" xfId="179"/>
    <cellStyle name="20% - Accent1 2 2 9" xfId="180"/>
    <cellStyle name="20% - Accent1 2 2 9 2" xfId="181"/>
    <cellStyle name="20% - Accent1 2 2 9 2 2" xfId="182"/>
    <cellStyle name="20% - Accent1 2 2 9 3" xfId="183"/>
    <cellStyle name="20% - Accent1 2 20" xfId="184"/>
    <cellStyle name="20% - Accent1 2 21" xfId="185"/>
    <cellStyle name="20% - Accent1 2 22" xfId="186"/>
    <cellStyle name="20% - Accent1 2 22 2" xfId="187"/>
    <cellStyle name="20% - Accent1 2 23" xfId="188"/>
    <cellStyle name="20% - Accent1 2 3" xfId="189"/>
    <cellStyle name="20% - Accent1 2 4" xfId="190"/>
    <cellStyle name="20% - Accent1 2 5" xfId="191"/>
    <cellStyle name="20% - Accent1 2 6" xfId="192"/>
    <cellStyle name="20% - Accent1 2 7" xfId="193"/>
    <cellStyle name="20% - Accent1 2 8" xfId="194"/>
    <cellStyle name="20% - Accent1 2 9" xfId="195"/>
    <cellStyle name="20% - Accent1 3" xfId="196"/>
    <cellStyle name="20% - Accent1 4" xfId="197"/>
    <cellStyle name="20% - Accent1 5" xfId="198"/>
    <cellStyle name="20% - Accent1 6" xfId="199"/>
    <cellStyle name="20% - Accent2 2 10" xfId="200"/>
    <cellStyle name="20% - Accent2 2 11" xfId="201"/>
    <cellStyle name="20% - Accent2 2 12" xfId="202"/>
    <cellStyle name="20% - Accent2 2 13" xfId="203"/>
    <cellStyle name="20% - Accent2 2 14" xfId="204"/>
    <cellStyle name="20% - Accent2 2 15" xfId="205"/>
    <cellStyle name="20% - Accent2 2 16" xfId="206"/>
    <cellStyle name="20% - Accent2 2 17" xfId="207"/>
    <cellStyle name="20% - Accent2 2 18" xfId="208"/>
    <cellStyle name="20% - Accent2 2 19" xfId="209"/>
    <cellStyle name="20% - Accent2 2 2" xfId="210"/>
    <cellStyle name="20% - Accent2 2 2 10" xfId="211"/>
    <cellStyle name="20% - Accent2 2 2 10 2" xfId="212"/>
    <cellStyle name="20% - Accent2 2 2 10 2 2" xfId="213"/>
    <cellStyle name="20% - Accent2 2 2 10 3" xfId="214"/>
    <cellStyle name="20% - Accent2 2 2 11" xfId="215"/>
    <cellStyle name="20% - Accent2 2 2 11 2" xfId="216"/>
    <cellStyle name="20% - Accent2 2 2 11 2 2" xfId="217"/>
    <cellStyle name="20% - Accent2 2 2 11 3" xfId="218"/>
    <cellStyle name="20% - Accent2 2 2 12" xfId="219"/>
    <cellStyle name="20% - Accent2 2 2 12 2" xfId="220"/>
    <cellStyle name="20% - Accent2 2 2 12 2 2" xfId="221"/>
    <cellStyle name="20% - Accent2 2 2 12 3" xfId="222"/>
    <cellStyle name="20% - Accent2 2 2 13" xfId="223"/>
    <cellStyle name="20% - Accent2 2 2 13 2" xfId="224"/>
    <cellStyle name="20% - Accent2 2 2 13 2 2" xfId="225"/>
    <cellStyle name="20% - Accent2 2 2 13 3" xfId="226"/>
    <cellStyle name="20% - Accent2 2 2 14" xfId="227"/>
    <cellStyle name="20% - Accent2 2 2 14 2" xfId="228"/>
    <cellStyle name="20% - Accent2 2 2 14 2 2" xfId="229"/>
    <cellStyle name="20% - Accent2 2 2 14 3" xfId="230"/>
    <cellStyle name="20% - Accent2 2 2 15" xfId="231"/>
    <cellStyle name="20% - Accent2 2 2 15 2" xfId="232"/>
    <cellStyle name="20% - Accent2 2 2 15 2 2" xfId="233"/>
    <cellStyle name="20% - Accent2 2 2 15 3" xfId="234"/>
    <cellStyle name="20% - Accent2 2 2 16" xfId="235"/>
    <cellStyle name="20% - Accent2 2 2 16 2" xfId="236"/>
    <cellStyle name="20% - Accent2 2 2 16 2 2" xfId="237"/>
    <cellStyle name="20% - Accent2 2 2 16 3" xfId="238"/>
    <cellStyle name="20% - Accent2 2 2 17" xfId="239"/>
    <cellStyle name="20% - Accent2 2 2 17 2" xfId="240"/>
    <cellStyle name="20% - Accent2 2 2 17 2 2" xfId="241"/>
    <cellStyle name="20% - Accent2 2 2 17 3" xfId="242"/>
    <cellStyle name="20% - Accent2 2 2 18" xfId="243"/>
    <cellStyle name="20% - Accent2 2 2 18 2" xfId="244"/>
    <cellStyle name="20% - Accent2 2 2 18 2 2" xfId="245"/>
    <cellStyle name="20% - Accent2 2 2 18 3" xfId="246"/>
    <cellStyle name="20% - Accent2 2 2 19" xfId="247"/>
    <cellStyle name="20% - Accent2 2 2 19 2" xfId="248"/>
    <cellStyle name="20% - Accent2 2 2 19 2 2" xfId="249"/>
    <cellStyle name="20% - Accent2 2 2 19 3" xfId="250"/>
    <cellStyle name="20% - Accent2 2 2 2" xfId="251"/>
    <cellStyle name="20% - Accent2 2 2 2 2" xfId="252"/>
    <cellStyle name="20% - Accent2 2 2 2 2 2" xfId="253"/>
    <cellStyle name="20% - Accent2 2 2 2 3" xfId="254"/>
    <cellStyle name="20% - Accent2 2 2 20" xfId="255"/>
    <cellStyle name="20% - Accent2 2 2 20 2" xfId="256"/>
    <cellStyle name="20% - Accent2 2 2 20 2 2" xfId="257"/>
    <cellStyle name="20% - Accent2 2 2 20 3" xfId="258"/>
    <cellStyle name="20% - Accent2 2 2 21" xfId="259"/>
    <cellStyle name="20% - Accent2 2 2 21 2" xfId="260"/>
    <cellStyle name="20% - Accent2 2 2 21 2 2" xfId="261"/>
    <cellStyle name="20% - Accent2 2 2 21 3" xfId="262"/>
    <cellStyle name="20% - Accent2 2 2 3" xfId="263"/>
    <cellStyle name="20% - Accent2 2 2 3 2" xfId="264"/>
    <cellStyle name="20% - Accent2 2 2 3 2 2" xfId="265"/>
    <cellStyle name="20% - Accent2 2 2 3 3" xfId="266"/>
    <cellStyle name="20% - Accent2 2 2 4" xfId="267"/>
    <cellStyle name="20% - Accent2 2 2 4 2" xfId="268"/>
    <cellStyle name="20% - Accent2 2 2 4 2 2" xfId="269"/>
    <cellStyle name="20% - Accent2 2 2 4 3" xfId="270"/>
    <cellStyle name="20% - Accent2 2 2 5" xfId="271"/>
    <cellStyle name="20% - Accent2 2 2 5 2" xfId="272"/>
    <cellStyle name="20% - Accent2 2 2 5 2 2" xfId="273"/>
    <cellStyle name="20% - Accent2 2 2 5 3" xfId="274"/>
    <cellStyle name="20% - Accent2 2 2 6" xfId="275"/>
    <cellStyle name="20% - Accent2 2 2 6 2" xfId="276"/>
    <cellStyle name="20% - Accent2 2 2 6 2 2" xfId="277"/>
    <cellStyle name="20% - Accent2 2 2 6 3" xfId="278"/>
    <cellStyle name="20% - Accent2 2 2 7" xfId="279"/>
    <cellStyle name="20% - Accent2 2 2 7 2" xfId="280"/>
    <cellStyle name="20% - Accent2 2 2 7 2 2" xfId="281"/>
    <cellStyle name="20% - Accent2 2 2 7 3" xfId="282"/>
    <cellStyle name="20% - Accent2 2 2 8" xfId="283"/>
    <cellStyle name="20% - Accent2 2 2 8 2" xfId="284"/>
    <cellStyle name="20% - Accent2 2 2 8 2 2" xfId="285"/>
    <cellStyle name="20% - Accent2 2 2 8 3" xfId="286"/>
    <cellStyle name="20% - Accent2 2 2 9" xfId="287"/>
    <cellStyle name="20% - Accent2 2 2 9 2" xfId="288"/>
    <cellStyle name="20% - Accent2 2 2 9 2 2" xfId="289"/>
    <cellStyle name="20% - Accent2 2 2 9 3" xfId="290"/>
    <cellStyle name="20% - Accent2 2 20" xfId="291"/>
    <cellStyle name="20% - Accent2 2 21" xfId="292"/>
    <cellStyle name="20% - Accent2 2 22" xfId="293"/>
    <cellStyle name="20% - Accent2 2 22 2" xfId="294"/>
    <cellStyle name="20% - Accent2 2 23" xfId="295"/>
    <cellStyle name="20% - Accent2 2 3" xfId="296"/>
    <cellStyle name="20% - Accent2 2 4" xfId="297"/>
    <cellStyle name="20% - Accent2 2 5" xfId="298"/>
    <cellStyle name="20% - Accent2 2 6" xfId="299"/>
    <cellStyle name="20% - Accent2 2 7" xfId="300"/>
    <cellStyle name="20% - Accent2 2 8" xfId="301"/>
    <cellStyle name="20% - Accent2 2 9" xfId="302"/>
    <cellStyle name="20% - Accent2 3" xfId="303"/>
    <cellStyle name="20% - Accent2 4" xfId="304"/>
    <cellStyle name="20% - Accent2 5" xfId="305"/>
    <cellStyle name="20% - Accent2 6" xfId="306"/>
    <cellStyle name="20% - Accent3 2 10" xfId="307"/>
    <cellStyle name="20% - Accent3 2 11" xfId="308"/>
    <cellStyle name="20% - Accent3 2 12" xfId="309"/>
    <cellStyle name="20% - Accent3 2 13" xfId="310"/>
    <cellStyle name="20% - Accent3 2 14" xfId="311"/>
    <cellStyle name="20% - Accent3 2 15" xfId="312"/>
    <cellStyle name="20% - Accent3 2 16" xfId="313"/>
    <cellStyle name="20% - Accent3 2 17" xfId="314"/>
    <cellStyle name="20% - Accent3 2 18" xfId="315"/>
    <cellStyle name="20% - Accent3 2 19" xfId="316"/>
    <cellStyle name="20% - Accent3 2 2" xfId="317"/>
    <cellStyle name="20% - Accent3 2 2 10" xfId="318"/>
    <cellStyle name="20% - Accent3 2 2 10 2" xfId="319"/>
    <cellStyle name="20% - Accent3 2 2 10 2 2" xfId="320"/>
    <cellStyle name="20% - Accent3 2 2 10 3" xfId="321"/>
    <cellStyle name="20% - Accent3 2 2 11" xfId="322"/>
    <cellStyle name="20% - Accent3 2 2 11 2" xfId="323"/>
    <cellStyle name="20% - Accent3 2 2 11 2 2" xfId="324"/>
    <cellStyle name="20% - Accent3 2 2 11 3" xfId="325"/>
    <cellStyle name="20% - Accent3 2 2 12" xfId="326"/>
    <cellStyle name="20% - Accent3 2 2 12 2" xfId="327"/>
    <cellStyle name="20% - Accent3 2 2 12 2 2" xfId="328"/>
    <cellStyle name="20% - Accent3 2 2 12 3" xfId="329"/>
    <cellStyle name="20% - Accent3 2 2 13" xfId="330"/>
    <cellStyle name="20% - Accent3 2 2 13 2" xfId="331"/>
    <cellStyle name="20% - Accent3 2 2 13 2 2" xfId="332"/>
    <cellStyle name="20% - Accent3 2 2 13 3" xfId="333"/>
    <cellStyle name="20% - Accent3 2 2 14" xfId="334"/>
    <cellStyle name="20% - Accent3 2 2 14 2" xfId="335"/>
    <cellStyle name="20% - Accent3 2 2 14 2 2" xfId="336"/>
    <cellStyle name="20% - Accent3 2 2 14 3" xfId="337"/>
    <cellStyle name="20% - Accent3 2 2 15" xfId="338"/>
    <cellStyle name="20% - Accent3 2 2 15 2" xfId="339"/>
    <cellStyle name="20% - Accent3 2 2 15 2 2" xfId="340"/>
    <cellStyle name="20% - Accent3 2 2 15 3" xfId="341"/>
    <cellStyle name="20% - Accent3 2 2 16" xfId="342"/>
    <cellStyle name="20% - Accent3 2 2 16 2" xfId="343"/>
    <cellStyle name="20% - Accent3 2 2 16 2 2" xfId="344"/>
    <cellStyle name="20% - Accent3 2 2 16 3" xfId="345"/>
    <cellStyle name="20% - Accent3 2 2 17" xfId="346"/>
    <cellStyle name="20% - Accent3 2 2 17 2" xfId="347"/>
    <cellStyle name="20% - Accent3 2 2 17 2 2" xfId="348"/>
    <cellStyle name="20% - Accent3 2 2 17 3" xfId="349"/>
    <cellStyle name="20% - Accent3 2 2 18" xfId="350"/>
    <cellStyle name="20% - Accent3 2 2 18 2" xfId="351"/>
    <cellStyle name="20% - Accent3 2 2 18 2 2" xfId="352"/>
    <cellStyle name="20% - Accent3 2 2 18 3" xfId="353"/>
    <cellStyle name="20% - Accent3 2 2 19" xfId="354"/>
    <cellStyle name="20% - Accent3 2 2 19 2" xfId="355"/>
    <cellStyle name="20% - Accent3 2 2 19 2 2" xfId="356"/>
    <cellStyle name="20% - Accent3 2 2 19 3" xfId="357"/>
    <cellStyle name="20% - Accent3 2 2 2" xfId="358"/>
    <cellStyle name="20% - Accent3 2 2 2 2" xfId="359"/>
    <cellStyle name="20% - Accent3 2 2 2 2 2" xfId="360"/>
    <cellStyle name="20% - Accent3 2 2 2 3" xfId="361"/>
    <cellStyle name="20% - Accent3 2 2 20" xfId="362"/>
    <cellStyle name="20% - Accent3 2 2 20 2" xfId="363"/>
    <cellStyle name="20% - Accent3 2 2 20 2 2" xfId="364"/>
    <cellStyle name="20% - Accent3 2 2 20 3" xfId="365"/>
    <cellStyle name="20% - Accent3 2 2 21" xfId="366"/>
    <cellStyle name="20% - Accent3 2 2 21 2" xfId="367"/>
    <cellStyle name="20% - Accent3 2 2 21 2 2" xfId="368"/>
    <cellStyle name="20% - Accent3 2 2 21 3" xfId="369"/>
    <cellStyle name="20% - Accent3 2 2 3" xfId="370"/>
    <cellStyle name="20% - Accent3 2 2 3 2" xfId="371"/>
    <cellStyle name="20% - Accent3 2 2 3 2 2" xfId="372"/>
    <cellStyle name="20% - Accent3 2 2 3 3" xfId="373"/>
    <cellStyle name="20% - Accent3 2 2 4" xfId="374"/>
    <cellStyle name="20% - Accent3 2 2 4 2" xfId="375"/>
    <cellStyle name="20% - Accent3 2 2 4 2 2" xfId="376"/>
    <cellStyle name="20% - Accent3 2 2 4 3" xfId="377"/>
    <cellStyle name="20% - Accent3 2 2 5" xfId="378"/>
    <cellStyle name="20% - Accent3 2 2 5 2" xfId="379"/>
    <cellStyle name="20% - Accent3 2 2 5 2 2" xfId="380"/>
    <cellStyle name="20% - Accent3 2 2 5 3" xfId="381"/>
    <cellStyle name="20% - Accent3 2 2 6" xfId="382"/>
    <cellStyle name="20% - Accent3 2 2 6 2" xfId="383"/>
    <cellStyle name="20% - Accent3 2 2 6 2 2" xfId="384"/>
    <cellStyle name="20% - Accent3 2 2 6 3" xfId="385"/>
    <cellStyle name="20% - Accent3 2 2 7" xfId="386"/>
    <cellStyle name="20% - Accent3 2 2 7 2" xfId="387"/>
    <cellStyle name="20% - Accent3 2 2 7 2 2" xfId="388"/>
    <cellStyle name="20% - Accent3 2 2 7 3" xfId="389"/>
    <cellStyle name="20% - Accent3 2 2 8" xfId="390"/>
    <cellStyle name="20% - Accent3 2 2 8 2" xfId="391"/>
    <cellStyle name="20% - Accent3 2 2 8 2 2" xfId="392"/>
    <cellStyle name="20% - Accent3 2 2 8 3" xfId="393"/>
    <cellStyle name="20% - Accent3 2 2 9" xfId="394"/>
    <cellStyle name="20% - Accent3 2 2 9 2" xfId="395"/>
    <cellStyle name="20% - Accent3 2 2 9 2 2" xfId="396"/>
    <cellStyle name="20% - Accent3 2 2 9 3" xfId="397"/>
    <cellStyle name="20% - Accent3 2 20" xfId="398"/>
    <cellStyle name="20% - Accent3 2 21" xfId="399"/>
    <cellStyle name="20% - Accent3 2 22" xfId="400"/>
    <cellStyle name="20% - Accent3 2 22 2" xfId="401"/>
    <cellStyle name="20% - Accent3 2 23" xfId="402"/>
    <cellStyle name="20% - Accent3 2 3" xfId="403"/>
    <cellStyle name="20% - Accent3 2 4" xfId="404"/>
    <cellStyle name="20% - Accent3 2 5" xfId="405"/>
    <cellStyle name="20% - Accent3 2 6" xfId="406"/>
    <cellStyle name="20% - Accent3 2 7" xfId="407"/>
    <cellStyle name="20% - Accent3 2 8" xfId="408"/>
    <cellStyle name="20% - Accent3 2 9" xfId="409"/>
    <cellStyle name="20% - Accent3 3" xfId="410"/>
    <cellStyle name="20% - Accent3 4" xfId="411"/>
    <cellStyle name="20% - Accent3 5" xfId="412"/>
    <cellStyle name="20% - Accent3 6" xfId="413"/>
    <cellStyle name="20% - Accent4 2 10" xfId="414"/>
    <cellStyle name="20% - Accent4 2 11" xfId="415"/>
    <cellStyle name="20% - Accent4 2 12" xfId="416"/>
    <cellStyle name="20% - Accent4 2 13" xfId="417"/>
    <cellStyle name="20% - Accent4 2 14" xfId="418"/>
    <cellStyle name="20% - Accent4 2 15" xfId="419"/>
    <cellStyle name="20% - Accent4 2 16" xfId="420"/>
    <cellStyle name="20% - Accent4 2 17" xfId="421"/>
    <cellStyle name="20% - Accent4 2 18" xfId="422"/>
    <cellStyle name="20% - Accent4 2 19" xfId="423"/>
    <cellStyle name="20% - Accent4 2 2" xfId="424"/>
    <cellStyle name="20% - Accent4 2 2 10" xfId="425"/>
    <cellStyle name="20% - Accent4 2 2 10 2" xfId="426"/>
    <cellStyle name="20% - Accent4 2 2 10 2 2" xfId="427"/>
    <cellStyle name="20% - Accent4 2 2 10 3" xfId="428"/>
    <cellStyle name="20% - Accent4 2 2 11" xfId="429"/>
    <cellStyle name="20% - Accent4 2 2 11 2" xfId="430"/>
    <cellStyle name="20% - Accent4 2 2 11 2 2" xfId="431"/>
    <cellStyle name="20% - Accent4 2 2 11 3" xfId="432"/>
    <cellStyle name="20% - Accent4 2 2 12" xfId="433"/>
    <cellStyle name="20% - Accent4 2 2 12 2" xfId="434"/>
    <cellStyle name="20% - Accent4 2 2 12 2 2" xfId="435"/>
    <cellStyle name="20% - Accent4 2 2 12 3" xfId="436"/>
    <cellStyle name="20% - Accent4 2 2 13" xfId="437"/>
    <cellStyle name="20% - Accent4 2 2 13 2" xfId="438"/>
    <cellStyle name="20% - Accent4 2 2 13 2 2" xfId="439"/>
    <cellStyle name="20% - Accent4 2 2 13 3" xfId="440"/>
    <cellStyle name="20% - Accent4 2 2 14" xfId="441"/>
    <cellStyle name="20% - Accent4 2 2 14 2" xfId="442"/>
    <cellStyle name="20% - Accent4 2 2 14 2 2" xfId="443"/>
    <cellStyle name="20% - Accent4 2 2 14 3" xfId="444"/>
    <cellStyle name="20% - Accent4 2 2 15" xfId="445"/>
    <cellStyle name="20% - Accent4 2 2 15 2" xfId="446"/>
    <cellStyle name="20% - Accent4 2 2 15 2 2" xfId="447"/>
    <cellStyle name="20% - Accent4 2 2 15 3" xfId="448"/>
    <cellStyle name="20% - Accent4 2 2 16" xfId="449"/>
    <cellStyle name="20% - Accent4 2 2 16 2" xfId="450"/>
    <cellStyle name="20% - Accent4 2 2 16 2 2" xfId="451"/>
    <cellStyle name="20% - Accent4 2 2 16 3" xfId="452"/>
    <cellStyle name="20% - Accent4 2 2 17" xfId="453"/>
    <cellStyle name="20% - Accent4 2 2 17 2" xfId="454"/>
    <cellStyle name="20% - Accent4 2 2 17 2 2" xfId="455"/>
    <cellStyle name="20% - Accent4 2 2 17 3" xfId="456"/>
    <cellStyle name="20% - Accent4 2 2 18" xfId="457"/>
    <cellStyle name="20% - Accent4 2 2 18 2" xfId="458"/>
    <cellStyle name="20% - Accent4 2 2 18 2 2" xfId="459"/>
    <cellStyle name="20% - Accent4 2 2 18 3" xfId="460"/>
    <cellStyle name="20% - Accent4 2 2 19" xfId="461"/>
    <cellStyle name="20% - Accent4 2 2 19 2" xfId="462"/>
    <cellStyle name="20% - Accent4 2 2 19 2 2" xfId="463"/>
    <cellStyle name="20% - Accent4 2 2 19 3" xfId="464"/>
    <cellStyle name="20% - Accent4 2 2 2" xfId="465"/>
    <cellStyle name="20% - Accent4 2 2 2 2" xfId="466"/>
    <cellStyle name="20% - Accent4 2 2 2 2 2" xfId="467"/>
    <cellStyle name="20% - Accent4 2 2 2 3" xfId="468"/>
    <cellStyle name="20% - Accent4 2 2 20" xfId="469"/>
    <cellStyle name="20% - Accent4 2 2 20 2" xfId="470"/>
    <cellStyle name="20% - Accent4 2 2 20 2 2" xfId="471"/>
    <cellStyle name="20% - Accent4 2 2 20 3" xfId="472"/>
    <cellStyle name="20% - Accent4 2 2 21" xfId="473"/>
    <cellStyle name="20% - Accent4 2 2 21 2" xfId="474"/>
    <cellStyle name="20% - Accent4 2 2 21 2 2" xfId="475"/>
    <cellStyle name="20% - Accent4 2 2 21 3" xfId="476"/>
    <cellStyle name="20% - Accent4 2 2 3" xfId="477"/>
    <cellStyle name="20% - Accent4 2 2 3 2" xfId="478"/>
    <cellStyle name="20% - Accent4 2 2 3 2 2" xfId="479"/>
    <cellStyle name="20% - Accent4 2 2 3 3" xfId="480"/>
    <cellStyle name="20% - Accent4 2 2 4" xfId="481"/>
    <cellStyle name="20% - Accent4 2 2 4 2" xfId="482"/>
    <cellStyle name="20% - Accent4 2 2 4 2 2" xfId="483"/>
    <cellStyle name="20% - Accent4 2 2 4 3" xfId="484"/>
    <cellStyle name="20% - Accent4 2 2 5" xfId="485"/>
    <cellStyle name="20% - Accent4 2 2 5 2" xfId="486"/>
    <cellStyle name="20% - Accent4 2 2 5 2 2" xfId="487"/>
    <cellStyle name="20% - Accent4 2 2 5 3" xfId="488"/>
    <cellStyle name="20% - Accent4 2 2 6" xfId="489"/>
    <cellStyle name="20% - Accent4 2 2 6 2" xfId="490"/>
    <cellStyle name="20% - Accent4 2 2 6 2 2" xfId="491"/>
    <cellStyle name="20% - Accent4 2 2 6 3" xfId="492"/>
    <cellStyle name="20% - Accent4 2 2 7" xfId="493"/>
    <cellStyle name="20% - Accent4 2 2 7 2" xfId="494"/>
    <cellStyle name="20% - Accent4 2 2 7 2 2" xfId="495"/>
    <cellStyle name="20% - Accent4 2 2 7 3" xfId="496"/>
    <cellStyle name="20% - Accent4 2 2 8" xfId="497"/>
    <cellStyle name="20% - Accent4 2 2 8 2" xfId="498"/>
    <cellStyle name="20% - Accent4 2 2 8 2 2" xfId="499"/>
    <cellStyle name="20% - Accent4 2 2 8 3" xfId="500"/>
    <cellStyle name="20% - Accent4 2 2 9" xfId="501"/>
    <cellStyle name="20% - Accent4 2 2 9 2" xfId="502"/>
    <cellStyle name="20% - Accent4 2 2 9 2 2" xfId="503"/>
    <cellStyle name="20% - Accent4 2 2 9 3" xfId="504"/>
    <cellStyle name="20% - Accent4 2 20" xfId="505"/>
    <cellStyle name="20% - Accent4 2 21" xfId="506"/>
    <cellStyle name="20% - Accent4 2 22" xfId="507"/>
    <cellStyle name="20% - Accent4 2 22 2" xfId="508"/>
    <cellStyle name="20% - Accent4 2 23" xfId="509"/>
    <cellStyle name="20% - Accent4 2 3" xfId="510"/>
    <cellStyle name="20% - Accent4 2 4" xfId="511"/>
    <cellStyle name="20% - Accent4 2 5" xfId="512"/>
    <cellStyle name="20% - Accent4 2 6" xfId="513"/>
    <cellStyle name="20% - Accent4 2 7" xfId="514"/>
    <cellStyle name="20% - Accent4 2 8" xfId="515"/>
    <cellStyle name="20% - Accent4 2 9" xfId="516"/>
    <cellStyle name="20% - Accent4 3" xfId="517"/>
    <cellStyle name="20% - Accent4 4" xfId="518"/>
    <cellStyle name="20% - Accent4 5" xfId="519"/>
    <cellStyle name="20% - Accent4 6" xfId="520"/>
    <cellStyle name="20% - Accent5 2 10" xfId="521"/>
    <cellStyle name="20% - Accent5 2 11" xfId="522"/>
    <cellStyle name="20% - Accent5 2 12" xfId="523"/>
    <cellStyle name="20% - Accent5 2 13" xfId="524"/>
    <cellStyle name="20% - Accent5 2 14" xfId="525"/>
    <cellStyle name="20% - Accent5 2 15" xfId="526"/>
    <cellStyle name="20% - Accent5 2 16" xfId="527"/>
    <cellStyle name="20% - Accent5 2 17" xfId="528"/>
    <cellStyle name="20% - Accent5 2 18" xfId="529"/>
    <cellStyle name="20% - Accent5 2 19" xfId="530"/>
    <cellStyle name="20% - Accent5 2 2" xfId="531"/>
    <cellStyle name="20% - Accent5 2 2 10" xfId="532"/>
    <cellStyle name="20% - Accent5 2 2 10 2" xfId="533"/>
    <cellStyle name="20% - Accent5 2 2 10 2 2" xfId="534"/>
    <cellStyle name="20% - Accent5 2 2 10 3" xfId="535"/>
    <cellStyle name="20% - Accent5 2 2 11" xfId="536"/>
    <cellStyle name="20% - Accent5 2 2 11 2" xfId="537"/>
    <cellStyle name="20% - Accent5 2 2 11 2 2" xfId="538"/>
    <cellStyle name="20% - Accent5 2 2 11 3" xfId="539"/>
    <cellStyle name="20% - Accent5 2 2 12" xfId="540"/>
    <cellStyle name="20% - Accent5 2 2 12 2" xfId="541"/>
    <cellStyle name="20% - Accent5 2 2 12 2 2" xfId="542"/>
    <cellStyle name="20% - Accent5 2 2 12 3" xfId="543"/>
    <cellStyle name="20% - Accent5 2 2 13" xfId="544"/>
    <cellStyle name="20% - Accent5 2 2 13 2" xfId="545"/>
    <cellStyle name="20% - Accent5 2 2 13 2 2" xfId="546"/>
    <cellStyle name="20% - Accent5 2 2 13 3" xfId="547"/>
    <cellStyle name="20% - Accent5 2 2 14" xfId="548"/>
    <cellStyle name="20% - Accent5 2 2 14 2" xfId="549"/>
    <cellStyle name="20% - Accent5 2 2 14 2 2" xfId="550"/>
    <cellStyle name="20% - Accent5 2 2 14 3" xfId="551"/>
    <cellStyle name="20% - Accent5 2 2 15" xfId="552"/>
    <cellStyle name="20% - Accent5 2 2 15 2" xfId="553"/>
    <cellStyle name="20% - Accent5 2 2 15 2 2" xfId="554"/>
    <cellStyle name="20% - Accent5 2 2 15 3" xfId="555"/>
    <cellStyle name="20% - Accent5 2 2 16" xfId="556"/>
    <cellStyle name="20% - Accent5 2 2 16 2" xfId="557"/>
    <cellStyle name="20% - Accent5 2 2 16 2 2" xfId="558"/>
    <cellStyle name="20% - Accent5 2 2 16 3" xfId="559"/>
    <cellStyle name="20% - Accent5 2 2 17" xfId="560"/>
    <cellStyle name="20% - Accent5 2 2 17 2" xfId="561"/>
    <cellStyle name="20% - Accent5 2 2 17 2 2" xfId="562"/>
    <cellStyle name="20% - Accent5 2 2 17 3" xfId="563"/>
    <cellStyle name="20% - Accent5 2 2 18" xfId="564"/>
    <cellStyle name="20% - Accent5 2 2 18 2" xfId="565"/>
    <cellStyle name="20% - Accent5 2 2 18 2 2" xfId="566"/>
    <cellStyle name="20% - Accent5 2 2 18 3" xfId="567"/>
    <cellStyle name="20% - Accent5 2 2 19" xfId="568"/>
    <cellStyle name="20% - Accent5 2 2 19 2" xfId="569"/>
    <cellStyle name="20% - Accent5 2 2 19 2 2" xfId="570"/>
    <cellStyle name="20% - Accent5 2 2 19 3" xfId="571"/>
    <cellStyle name="20% - Accent5 2 2 2" xfId="572"/>
    <cellStyle name="20% - Accent5 2 2 2 2" xfId="573"/>
    <cellStyle name="20% - Accent5 2 2 2 2 2" xfId="574"/>
    <cellStyle name="20% - Accent5 2 2 2 3" xfId="575"/>
    <cellStyle name="20% - Accent5 2 2 20" xfId="576"/>
    <cellStyle name="20% - Accent5 2 2 20 2" xfId="577"/>
    <cellStyle name="20% - Accent5 2 2 20 2 2" xfId="578"/>
    <cellStyle name="20% - Accent5 2 2 20 3" xfId="579"/>
    <cellStyle name="20% - Accent5 2 2 21" xfId="580"/>
    <cellStyle name="20% - Accent5 2 2 21 2" xfId="581"/>
    <cellStyle name="20% - Accent5 2 2 21 2 2" xfId="582"/>
    <cellStyle name="20% - Accent5 2 2 21 3" xfId="583"/>
    <cellStyle name="20% - Accent5 2 2 3" xfId="584"/>
    <cellStyle name="20% - Accent5 2 2 3 2" xfId="585"/>
    <cellStyle name="20% - Accent5 2 2 3 2 2" xfId="586"/>
    <cellStyle name="20% - Accent5 2 2 3 3" xfId="587"/>
    <cellStyle name="20% - Accent5 2 2 4" xfId="588"/>
    <cellStyle name="20% - Accent5 2 2 4 2" xfId="589"/>
    <cellStyle name="20% - Accent5 2 2 4 2 2" xfId="590"/>
    <cellStyle name="20% - Accent5 2 2 4 3" xfId="591"/>
    <cellStyle name="20% - Accent5 2 2 5" xfId="592"/>
    <cellStyle name="20% - Accent5 2 2 5 2" xfId="593"/>
    <cellStyle name="20% - Accent5 2 2 5 2 2" xfId="594"/>
    <cellStyle name="20% - Accent5 2 2 5 3" xfId="595"/>
    <cellStyle name="20% - Accent5 2 2 6" xfId="596"/>
    <cellStyle name="20% - Accent5 2 2 6 2" xfId="597"/>
    <cellStyle name="20% - Accent5 2 2 6 2 2" xfId="598"/>
    <cellStyle name="20% - Accent5 2 2 6 3" xfId="599"/>
    <cellStyle name="20% - Accent5 2 2 7" xfId="600"/>
    <cellStyle name="20% - Accent5 2 2 7 2" xfId="601"/>
    <cellStyle name="20% - Accent5 2 2 7 2 2" xfId="602"/>
    <cellStyle name="20% - Accent5 2 2 7 3" xfId="603"/>
    <cellStyle name="20% - Accent5 2 2 8" xfId="604"/>
    <cellStyle name="20% - Accent5 2 2 8 2" xfId="605"/>
    <cellStyle name="20% - Accent5 2 2 8 2 2" xfId="606"/>
    <cellStyle name="20% - Accent5 2 2 8 3" xfId="607"/>
    <cellStyle name="20% - Accent5 2 2 9" xfId="608"/>
    <cellStyle name="20% - Accent5 2 2 9 2" xfId="609"/>
    <cellStyle name="20% - Accent5 2 2 9 2 2" xfId="610"/>
    <cellStyle name="20% - Accent5 2 2 9 3" xfId="611"/>
    <cellStyle name="20% - Accent5 2 20" xfId="612"/>
    <cellStyle name="20% - Accent5 2 21" xfId="613"/>
    <cellStyle name="20% - Accent5 2 22" xfId="614"/>
    <cellStyle name="20% - Accent5 2 22 2" xfId="615"/>
    <cellStyle name="20% - Accent5 2 23" xfId="616"/>
    <cellStyle name="20% - Accent5 2 3" xfId="617"/>
    <cellStyle name="20% - Accent5 2 4" xfId="618"/>
    <cellStyle name="20% - Accent5 2 5" xfId="619"/>
    <cellStyle name="20% - Accent5 2 6" xfId="620"/>
    <cellStyle name="20% - Accent5 2 7" xfId="621"/>
    <cellStyle name="20% - Accent5 2 8" xfId="622"/>
    <cellStyle name="20% - Accent5 2 9" xfId="623"/>
    <cellStyle name="20% - Accent5 3" xfId="624"/>
    <cellStyle name="20% - Accent5 4" xfId="625"/>
    <cellStyle name="20% - Accent5 5" xfId="626"/>
    <cellStyle name="20% - Accent5 6" xfId="627"/>
    <cellStyle name="20% - Accent6 2 10" xfId="628"/>
    <cellStyle name="20% - Accent6 2 11" xfId="629"/>
    <cellStyle name="20% - Accent6 2 12" xfId="630"/>
    <cellStyle name="20% - Accent6 2 13" xfId="631"/>
    <cellStyle name="20% - Accent6 2 14" xfId="632"/>
    <cellStyle name="20% - Accent6 2 15" xfId="633"/>
    <cellStyle name="20% - Accent6 2 16" xfId="634"/>
    <cellStyle name="20% - Accent6 2 17" xfId="635"/>
    <cellStyle name="20% - Accent6 2 18" xfId="636"/>
    <cellStyle name="20% - Accent6 2 19" xfId="637"/>
    <cellStyle name="20% - Accent6 2 2" xfId="638"/>
    <cellStyle name="20% - Accent6 2 2 10" xfId="639"/>
    <cellStyle name="20% - Accent6 2 2 10 2" xfId="640"/>
    <cellStyle name="20% - Accent6 2 2 10 2 2" xfId="641"/>
    <cellStyle name="20% - Accent6 2 2 10 3" xfId="642"/>
    <cellStyle name="20% - Accent6 2 2 11" xfId="643"/>
    <cellStyle name="20% - Accent6 2 2 11 2" xfId="644"/>
    <cellStyle name="20% - Accent6 2 2 11 2 2" xfId="645"/>
    <cellStyle name="20% - Accent6 2 2 11 3" xfId="646"/>
    <cellStyle name="20% - Accent6 2 2 12" xfId="647"/>
    <cellStyle name="20% - Accent6 2 2 12 2" xfId="648"/>
    <cellStyle name="20% - Accent6 2 2 12 2 2" xfId="649"/>
    <cellStyle name="20% - Accent6 2 2 12 3" xfId="650"/>
    <cellStyle name="20% - Accent6 2 2 13" xfId="651"/>
    <cellStyle name="20% - Accent6 2 2 13 2" xfId="652"/>
    <cellStyle name="20% - Accent6 2 2 13 2 2" xfId="653"/>
    <cellStyle name="20% - Accent6 2 2 13 3" xfId="654"/>
    <cellStyle name="20% - Accent6 2 2 14" xfId="655"/>
    <cellStyle name="20% - Accent6 2 2 14 2" xfId="656"/>
    <cellStyle name="20% - Accent6 2 2 14 2 2" xfId="657"/>
    <cellStyle name="20% - Accent6 2 2 14 3" xfId="658"/>
    <cellStyle name="20% - Accent6 2 2 15" xfId="659"/>
    <cellStyle name="20% - Accent6 2 2 15 2" xfId="660"/>
    <cellStyle name="20% - Accent6 2 2 15 2 2" xfId="661"/>
    <cellStyle name="20% - Accent6 2 2 15 3" xfId="662"/>
    <cellStyle name="20% - Accent6 2 2 16" xfId="663"/>
    <cellStyle name="20% - Accent6 2 2 16 2" xfId="664"/>
    <cellStyle name="20% - Accent6 2 2 16 2 2" xfId="665"/>
    <cellStyle name="20% - Accent6 2 2 16 3" xfId="666"/>
    <cellStyle name="20% - Accent6 2 2 17" xfId="667"/>
    <cellStyle name="20% - Accent6 2 2 17 2" xfId="668"/>
    <cellStyle name="20% - Accent6 2 2 17 2 2" xfId="669"/>
    <cellStyle name="20% - Accent6 2 2 17 3" xfId="670"/>
    <cellStyle name="20% - Accent6 2 2 18" xfId="671"/>
    <cellStyle name="20% - Accent6 2 2 18 2" xfId="672"/>
    <cellStyle name="20% - Accent6 2 2 18 2 2" xfId="673"/>
    <cellStyle name="20% - Accent6 2 2 18 3" xfId="674"/>
    <cellStyle name="20% - Accent6 2 2 19" xfId="675"/>
    <cellStyle name="20% - Accent6 2 2 19 2" xfId="676"/>
    <cellStyle name="20% - Accent6 2 2 19 2 2" xfId="677"/>
    <cellStyle name="20% - Accent6 2 2 19 3" xfId="678"/>
    <cellStyle name="20% - Accent6 2 2 2" xfId="679"/>
    <cellStyle name="20% - Accent6 2 2 2 2" xfId="680"/>
    <cellStyle name="20% - Accent6 2 2 2 2 2" xfId="681"/>
    <cellStyle name="20% - Accent6 2 2 2 3" xfId="682"/>
    <cellStyle name="20% - Accent6 2 2 20" xfId="683"/>
    <cellStyle name="20% - Accent6 2 2 20 2" xfId="684"/>
    <cellStyle name="20% - Accent6 2 2 20 2 2" xfId="685"/>
    <cellStyle name="20% - Accent6 2 2 20 3" xfId="686"/>
    <cellStyle name="20% - Accent6 2 2 21" xfId="687"/>
    <cellStyle name="20% - Accent6 2 2 21 2" xfId="688"/>
    <cellStyle name="20% - Accent6 2 2 21 2 2" xfId="689"/>
    <cellStyle name="20% - Accent6 2 2 21 3" xfId="690"/>
    <cellStyle name="20% - Accent6 2 2 3" xfId="691"/>
    <cellStyle name="20% - Accent6 2 2 3 2" xfId="692"/>
    <cellStyle name="20% - Accent6 2 2 3 2 2" xfId="693"/>
    <cellStyle name="20% - Accent6 2 2 3 3" xfId="694"/>
    <cellStyle name="20% - Accent6 2 2 4" xfId="695"/>
    <cellStyle name="20% - Accent6 2 2 4 2" xfId="696"/>
    <cellStyle name="20% - Accent6 2 2 4 2 2" xfId="697"/>
    <cellStyle name="20% - Accent6 2 2 4 3" xfId="698"/>
    <cellStyle name="20% - Accent6 2 2 5" xfId="699"/>
    <cellStyle name="20% - Accent6 2 2 5 2" xfId="700"/>
    <cellStyle name="20% - Accent6 2 2 5 2 2" xfId="701"/>
    <cellStyle name="20% - Accent6 2 2 5 3" xfId="702"/>
    <cellStyle name="20% - Accent6 2 2 6" xfId="703"/>
    <cellStyle name="20% - Accent6 2 2 6 2" xfId="704"/>
    <cellStyle name="20% - Accent6 2 2 6 2 2" xfId="705"/>
    <cellStyle name="20% - Accent6 2 2 6 3" xfId="706"/>
    <cellStyle name="20% - Accent6 2 2 7" xfId="707"/>
    <cellStyle name="20% - Accent6 2 2 7 2" xfId="708"/>
    <cellStyle name="20% - Accent6 2 2 7 2 2" xfId="709"/>
    <cellStyle name="20% - Accent6 2 2 7 3" xfId="710"/>
    <cellStyle name="20% - Accent6 2 2 8" xfId="711"/>
    <cellStyle name="20% - Accent6 2 2 8 2" xfId="712"/>
    <cellStyle name="20% - Accent6 2 2 8 2 2" xfId="713"/>
    <cellStyle name="20% - Accent6 2 2 8 3" xfId="714"/>
    <cellStyle name="20% - Accent6 2 2 9" xfId="715"/>
    <cellStyle name="20% - Accent6 2 2 9 2" xfId="716"/>
    <cellStyle name="20% - Accent6 2 2 9 2 2" xfId="717"/>
    <cellStyle name="20% - Accent6 2 2 9 3" xfId="718"/>
    <cellStyle name="20% - Accent6 2 20" xfId="719"/>
    <cellStyle name="20% - Accent6 2 21" xfId="720"/>
    <cellStyle name="20% - Accent6 2 22" xfId="721"/>
    <cellStyle name="20% - Accent6 2 22 2" xfId="722"/>
    <cellStyle name="20% - Accent6 2 23" xfId="723"/>
    <cellStyle name="20% - Accent6 2 3" xfId="724"/>
    <cellStyle name="20% - Accent6 2 4" xfId="725"/>
    <cellStyle name="20% - Accent6 2 5" xfId="726"/>
    <cellStyle name="20% - Accent6 2 6" xfId="727"/>
    <cellStyle name="20% - Accent6 2 7" xfId="728"/>
    <cellStyle name="20% - Accent6 2 8" xfId="729"/>
    <cellStyle name="20% - Accent6 2 9" xfId="730"/>
    <cellStyle name="20% - Accent6 3" xfId="731"/>
    <cellStyle name="20% - Accent6 4" xfId="732"/>
    <cellStyle name="20% - Accent6 5" xfId="733"/>
    <cellStyle name="20% - Accent6 6" xfId="734"/>
    <cellStyle name="40% - Accent1 2 10" xfId="735"/>
    <cellStyle name="40% - Accent1 2 11" xfId="736"/>
    <cellStyle name="40% - Accent1 2 12" xfId="737"/>
    <cellStyle name="40% - Accent1 2 13" xfId="738"/>
    <cellStyle name="40% - Accent1 2 14" xfId="739"/>
    <cellStyle name="40% - Accent1 2 15" xfId="740"/>
    <cellStyle name="40% - Accent1 2 16" xfId="741"/>
    <cellStyle name="40% - Accent1 2 17" xfId="742"/>
    <cellStyle name="40% - Accent1 2 18" xfId="743"/>
    <cellStyle name="40% - Accent1 2 19" xfId="744"/>
    <cellStyle name="40% - Accent1 2 2" xfId="745"/>
    <cellStyle name="40% - Accent1 2 2 10" xfId="746"/>
    <cellStyle name="40% - Accent1 2 2 10 2" xfId="747"/>
    <cellStyle name="40% - Accent1 2 2 10 2 2" xfId="748"/>
    <cellStyle name="40% - Accent1 2 2 10 3" xfId="749"/>
    <cellStyle name="40% - Accent1 2 2 11" xfId="750"/>
    <cellStyle name="40% - Accent1 2 2 11 2" xfId="751"/>
    <cellStyle name="40% - Accent1 2 2 11 2 2" xfId="752"/>
    <cellStyle name="40% - Accent1 2 2 11 3" xfId="753"/>
    <cellStyle name="40% - Accent1 2 2 12" xfId="754"/>
    <cellStyle name="40% - Accent1 2 2 12 2" xfId="755"/>
    <cellStyle name="40% - Accent1 2 2 12 2 2" xfId="756"/>
    <cellStyle name="40% - Accent1 2 2 12 3" xfId="757"/>
    <cellStyle name="40% - Accent1 2 2 13" xfId="758"/>
    <cellStyle name="40% - Accent1 2 2 13 2" xfId="759"/>
    <cellStyle name="40% - Accent1 2 2 13 2 2" xfId="760"/>
    <cellStyle name="40% - Accent1 2 2 13 3" xfId="761"/>
    <cellStyle name="40% - Accent1 2 2 14" xfId="762"/>
    <cellStyle name="40% - Accent1 2 2 14 2" xfId="763"/>
    <cellStyle name="40% - Accent1 2 2 14 2 2" xfId="764"/>
    <cellStyle name="40% - Accent1 2 2 14 3" xfId="765"/>
    <cellStyle name="40% - Accent1 2 2 15" xfId="766"/>
    <cellStyle name="40% - Accent1 2 2 15 2" xfId="767"/>
    <cellStyle name="40% - Accent1 2 2 15 2 2" xfId="768"/>
    <cellStyle name="40% - Accent1 2 2 15 3" xfId="769"/>
    <cellStyle name="40% - Accent1 2 2 16" xfId="770"/>
    <cellStyle name="40% - Accent1 2 2 16 2" xfId="771"/>
    <cellStyle name="40% - Accent1 2 2 16 2 2" xfId="772"/>
    <cellStyle name="40% - Accent1 2 2 16 3" xfId="773"/>
    <cellStyle name="40% - Accent1 2 2 17" xfId="774"/>
    <cellStyle name="40% - Accent1 2 2 17 2" xfId="775"/>
    <cellStyle name="40% - Accent1 2 2 17 2 2" xfId="776"/>
    <cellStyle name="40% - Accent1 2 2 17 3" xfId="777"/>
    <cellStyle name="40% - Accent1 2 2 18" xfId="778"/>
    <cellStyle name="40% - Accent1 2 2 18 2" xfId="779"/>
    <cellStyle name="40% - Accent1 2 2 18 2 2" xfId="780"/>
    <cellStyle name="40% - Accent1 2 2 18 3" xfId="781"/>
    <cellStyle name="40% - Accent1 2 2 19" xfId="782"/>
    <cellStyle name="40% - Accent1 2 2 19 2" xfId="783"/>
    <cellStyle name="40% - Accent1 2 2 19 2 2" xfId="784"/>
    <cellStyle name="40% - Accent1 2 2 19 3" xfId="785"/>
    <cellStyle name="40% - Accent1 2 2 2" xfId="786"/>
    <cellStyle name="40% - Accent1 2 2 2 2" xfId="787"/>
    <cellStyle name="40% - Accent1 2 2 2 2 2" xfId="788"/>
    <cellStyle name="40% - Accent1 2 2 2 3" xfId="789"/>
    <cellStyle name="40% - Accent1 2 2 20" xfId="790"/>
    <cellStyle name="40% - Accent1 2 2 20 2" xfId="791"/>
    <cellStyle name="40% - Accent1 2 2 20 2 2" xfId="792"/>
    <cellStyle name="40% - Accent1 2 2 20 3" xfId="793"/>
    <cellStyle name="40% - Accent1 2 2 21" xfId="794"/>
    <cellStyle name="40% - Accent1 2 2 21 2" xfId="795"/>
    <cellStyle name="40% - Accent1 2 2 21 2 2" xfId="796"/>
    <cellStyle name="40% - Accent1 2 2 21 3" xfId="797"/>
    <cellStyle name="40% - Accent1 2 2 3" xfId="798"/>
    <cellStyle name="40% - Accent1 2 2 3 2" xfId="799"/>
    <cellStyle name="40% - Accent1 2 2 3 2 2" xfId="800"/>
    <cellStyle name="40% - Accent1 2 2 3 3" xfId="801"/>
    <cellStyle name="40% - Accent1 2 2 4" xfId="802"/>
    <cellStyle name="40% - Accent1 2 2 4 2" xfId="803"/>
    <cellStyle name="40% - Accent1 2 2 4 2 2" xfId="804"/>
    <cellStyle name="40% - Accent1 2 2 4 3" xfId="805"/>
    <cellStyle name="40% - Accent1 2 2 5" xfId="806"/>
    <cellStyle name="40% - Accent1 2 2 5 2" xfId="807"/>
    <cellStyle name="40% - Accent1 2 2 5 2 2" xfId="808"/>
    <cellStyle name="40% - Accent1 2 2 5 3" xfId="809"/>
    <cellStyle name="40% - Accent1 2 2 6" xfId="810"/>
    <cellStyle name="40% - Accent1 2 2 6 2" xfId="811"/>
    <cellStyle name="40% - Accent1 2 2 6 2 2" xfId="812"/>
    <cellStyle name="40% - Accent1 2 2 6 3" xfId="813"/>
    <cellStyle name="40% - Accent1 2 2 7" xfId="814"/>
    <cellStyle name="40% - Accent1 2 2 7 2" xfId="815"/>
    <cellStyle name="40% - Accent1 2 2 7 2 2" xfId="816"/>
    <cellStyle name="40% - Accent1 2 2 7 3" xfId="817"/>
    <cellStyle name="40% - Accent1 2 2 8" xfId="818"/>
    <cellStyle name="40% - Accent1 2 2 8 2" xfId="819"/>
    <cellStyle name="40% - Accent1 2 2 8 2 2" xfId="820"/>
    <cellStyle name="40% - Accent1 2 2 8 3" xfId="821"/>
    <cellStyle name="40% - Accent1 2 2 9" xfId="822"/>
    <cellStyle name="40% - Accent1 2 2 9 2" xfId="823"/>
    <cellStyle name="40% - Accent1 2 2 9 2 2" xfId="824"/>
    <cellStyle name="40% - Accent1 2 2 9 3" xfId="825"/>
    <cellStyle name="40% - Accent1 2 20" xfId="826"/>
    <cellStyle name="40% - Accent1 2 21" xfId="827"/>
    <cellStyle name="40% - Accent1 2 22" xfId="828"/>
    <cellStyle name="40% - Accent1 2 22 2" xfId="829"/>
    <cellStyle name="40% - Accent1 2 23" xfId="830"/>
    <cellStyle name="40% - Accent1 2 3" xfId="831"/>
    <cellStyle name="40% - Accent1 2 4" xfId="832"/>
    <cellStyle name="40% - Accent1 2 5" xfId="833"/>
    <cellStyle name="40% - Accent1 2 6" xfId="834"/>
    <cellStyle name="40% - Accent1 2 7" xfId="835"/>
    <cellStyle name="40% - Accent1 2 8" xfId="836"/>
    <cellStyle name="40% - Accent1 2 9" xfId="837"/>
    <cellStyle name="40% - Accent1 3" xfId="838"/>
    <cellStyle name="40% - Accent1 4" xfId="839"/>
    <cellStyle name="40% - Accent1 5" xfId="840"/>
    <cellStyle name="40% - Accent1 6" xfId="841"/>
    <cellStyle name="40% - Accent2 2 10" xfId="842"/>
    <cellStyle name="40% - Accent2 2 11" xfId="843"/>
    <cellStyle name="40% - Accent2 2 12" xfId="844"/>
    <cellStyle name="40% - Accent2 2 13" xfId="845"/>
    <cellStyle name="40% - Accent2 2 14" xfId="846"/>
    <cellStyle name="40% - Accent2 2 15" xfId="847"/>
    <cellStyle name="40% - Accent2 2 16" xfId="848"/>
    <cellStyle name="40% - Accent2 2 17" xfId="849"/>
    <cellStyle name="40% - Accent2 2 18" xfId="850"/>
    <cellStyle name="40% - Accent2 2 19" xfId="851"/>
    <cellStyle name="40% - Accent2 2 2" xfId="852"/>
    <cellStyle name="40% - Accent2 2 2 10" xfId="853"/>
    <cellStyle name="40% - Accent2 2 2 10 2" xfId="854"/>
    <cellStyle name="40% - Accent2 2 2 10 2 2" xfId="855"/>
    <cellStyle name="40% - Accent2 2 2 10 3" xfId="856"/>
    <cellStyle name="40% - Accent2 2 2 11" xfId="857"/>
    <cellStyle name="40% - Accent2 2 2 11 2" xfId="858"/>
    <cellStyle name="40% - Accent2 2 2 11 2 2" xfId="859"/>
    <cellStyle name="40% - Accent2 2 2 11 3" xfId="860"/>
    <cellStyle name="40% - Accent2 2 2 12" xfId="861"/>
    <cellStyle name="40% - Accent2 2 2 12 2" xfId="862"/>
    <cellStyle name="40% - Accent2 2 2 12 2 2" xfId="863"/>
    <cellStyle name="40% - Accent2 2 2 12 3" xfId="864"/>
    <cellStyle name="40% - Accent2 2 2 13" xfId="865"/>
    <cellStyle name="40% - Accent2 2 2 13 2" xfId="866"/>
    <cellStyle name="40% - Accent2 2 2 13 2 2" xfId="867"/>
    <cellStyle name="40% - Accent2 2 2 13 3" xfId="868"/>
    <cellStyle name="40% - Accent2 2 2 14" xfId="869"/>
    <cellStyle name="40% - Accent2 2 2 14 2" xfId="870"/>
    <cellStyle name="40% - Accent2 2 2 14 2 2" xfId="871"/>
    <cellStyle name="40% - Accent2 2 2 14 3" xfId="872"/>
    <cellStyle name="40% - Accent2 2 2 15" xfId="873"/>
    <cellStyle name="40% - Accent2 2 2 15 2" xfId="874"/>
    <cellStyle name="40% - Accent2 2 2 15 2 2" xfId="875"/>
    <cellStyle name="40% - Accent2 2 2 15 3" xfId="876"/>
    <cellStyle name="40% - Accent2 2 2 16" xfId="877"/>
    <cellStyle name="40% - Accent2 2 2 16 2" xfId="878"/>
    <cellStyle name="40% - Accent2 2 2 16 2 2" xfId="879"/>
    <cellStyle name="40% - Accent2 2 2 16 3" xfId="880"/>
    <cellStyle name="40% - Accent2 2 2 17" xfId="881"/>
    <cellStyle name="40% - Accent2 2 2 17 2" xfId="882"/>
    <cellStyle name="40% - Accent2 2 2 17 2 2" xfId="883"/>
    <cellStyle name="40% - Accent2 2 2 17 3" xfId="884"/>
    <cellStyle name="40% - Accent2 2 2 18" xfId="885"/>
    <cellStyle name="40% - Accent2 2 2 18 2" xfId="886"/>
    <cellStyle name="40% - Accent2 2 2 18 2 2" xfId="887"/>
    <cellStyle name="40% - Accent2 2 2 18 3" xfId="888"/>
    <cellStyle name="40% - Accent2 2 2 19" xfId="889"/>
    <cellStyle name="40% - Accent2 2 2 19 2" xfId="890"/>
    <cellStyle name="40% - Accent2 2 2 19 2 2" xfId="891"/>
    <cellStyle name="40% - Accent2 2 2 19 3" xfId="892"/>
    <cellStyle name="40% - Accent2 2 2 2" xfId="893"/>
    <cellStyle name="40% - Accent2 2 2 2 2" xfId="894"/>
    <cellStyle name="40% - Accent2 2 2 2 2 2" xfId="895"/>
    <cellStyle name="40% - Accent2 2 2 2 3" xfId="896"/>
    <cellStyle name="40% - Accent2 2 2 20" xfId="897"/>
    <cellStyle name="40% - Accent2 2 2 20 2" xfId="898"/>
    <cellStyle name="40% - Accent2 2 2 20 2 2" xfId="899"/>
    <cellStyle name="40% - Accent2 2 2 20 3" xfId="900"/>
    <cellStyle name="40% - Accent2 2 2 21" xfId="901"/>
    <cellStyle name="40% - Accent2 2 2 21 2" xfId="902"/>
    <cellStyle name="40% - Accent2 2 2 21 2 2" xfId="903"/>
    <cellStyle name="40% - Accent2 2 2 21 3" xfId="904"/>
    <cellStyle name="40% - Accent2 2 2 3" xfId="905"/>
    <cellStyle name="40% - Accent2 2 2 3 2" xfId="906"/>
    <cellStyle name="40% - Accent2 2 2 3 2 2" xfId="907"/>
    <cellStyle name="40% - Accent2 2 2 3 3" xfId="908"/>
    <cellStyle name="40% - Accent2 2 2 4" xfId="909"/>
    <cellStyle name="40% - Accent2 2 2 4 2" xfId="910"/>
    <cellStyle name="40% - Accent2 2 2 4 2 2" xfId="911"/>
    <cellStyle name="40% - Accent2 2 2 4 3" xfId="912"/>
    <cellStyle name="40% - Accent2 2 2 5" xfId="913"/>
    <cellStyle name="40% - Accent2 2 2 5 2" xfId="914"/>
    <cellStyle name="40% - Accent2 2 2 5 2 2" xfId="915"/>
    <cellStyle name="40% - Accent2 2 2 5 3" xfId="916"/>
    <cellStyle name="40% - Accent2 2 2 6" xfId="917"/>
    <cellStyle name="40% - Accent2 2 2 6 2" xfId="918"/>
    <cellStyle name="40% - Accent2 2 2 6 2 2" xfId="919"/>
    <cellStyle name="40% - Accent2 2 2 6 3" xfId="920"/>
    <cellStyle name="40% - Accent2 2 2 7" xfId="921"/>
    <cellStyle name="40% - Accent2 2 2 7 2" xfId="922"/>
    <cellStyle name="40% - Accent2 2 2 7 2 2" xfId="923"/>
    <cellStyle name="40% - Accent2 2 2 7 3" xfId="924"/>
    <cellStyle name="40% - Accent2 2 2 8" xfId="925"/>
    <cellStyle name="40% - Accent2 2 2 8 2" xfId="926"/>
    <cellStyle name="40% - Accent2 2 2 8 2 2" xfId="927"/>
    <cellStyle name="40% - Accent2 2 2 8 3" xfId="928"/>
    <cellStyle name="40% - Accent2 2 2 9" xfId="929"/>
    <cellStyle name="40% - Accent2 2 2 9 2" xfId="930"/>
    <cellStyle name="40% - Accent2 2 2 9 2 2" xfId="931"/>
    <cellStyle name="40% - Accent2 2 2 9 3" xfId="932"/>
    <cellStyle name="40% - Accent2 2 20" xfId="933"/>
    <cellStyle name="40% - Accent2 2 21" xfId="934"/>
    <cellStyle name="40% - Accent2 2 22" xfId="935"/>
    <cellStyle name="40% - Accent2 2 22 2" xfId="936"/>
    <cellStyle name="40% - Accent2 2 23" xfId="937"/>
    <cellStyle name="40% - Accent2 2 3" xfId="938"/>
    <cellStyle name="40% - Accent2 2 4" xfId="939"/>
    <cellStyle name="40% - Accent2 2 5" xfId="940"/>
    <cellStyle name="40% - Accent2 2 6" xfId="941"/>
    <cellStyle name="40% - Accent2 2 7" xfId="942"/>
    <cellStyle name="40% - Accent2 2 8" xfId="943"/>
    <cellStyle name="40% - Accent2 2 9" xfId="944"/>
    <cellStyle name="40% - Accent2 3" xfId="945"/>
    <cellStyle name="40% - Accent2 4" xfId="946"/>
    <cellStyle name="40% - Accent2 5" xfId="947"/>
    <cellStyle name="40% - Accent2 6" xfId="948"/>
    <cellStyle name="40% - Accent3 2 10" xfId="949"/>
    <cellStyle name="40% - Accent3 2 11" xfId="950"/>
    <cellStyle name="40% - Accent3 2 12" xfId="951"/>
    <cellStyle name="40% - Accent3 2 13" xfId="952"/>
    <cellStyle name="40% - Accent3 2 14" xfId="953"/>
    <cellStyle name="40% - Accent3 2 15" xfId="954"/>
    <cellStyle name="40% - Accent3 2 16" xfId="955"/>
    <cellStyle name="40% - Accent3 2 17" xfId="956"/>
    <cellStyle name="40% - Accent3 2 18" xfId="957"/>
    <cellStyle name="40% - Accent3 2 19" xfId="958"/>
    <cellStyle name="40% - Accent3 2 2" xfId="959"/>
    <cellStyle name="40% - Accent3 2 2 10" xfId="960"/>
    <cellStyle name="40% - Accent3 2 2 10 2" xfId="961"/>
    <cellStyle name="40% - Accent3 2 2 10 2 2" xfId="962"/>
    <cellStyle name="40% - Accent3 2 2 10 3" xfId="963"/>
    <cellStyle name="40% - Accent3 2 2 11" xfId="964"/>
    <cellStyle name="40% - Accent3 2 2 11 2" xfId="965"/>
    <cellStyle name="40% - Accent3 2 2 11 2 2" xfId="966"/>
    <cellStyle name="40% - Accent3 2 2 11 3" xfId="967"/>
    <cellStyle name="40% - Accent3 2 2 12" xfId="968"/>
    <cellStyle name="40% - Accent3 2 2 12 2" xfId="969"/>
    <cellStyle name="40% - Accent3 2 2 12 2 2" xfId="970"/>
    <cellStyle name="40% - Accent3 2 2 12 3" xfId="971"/>
    <cellStyle name="40% - Accent3 2 2 13" xfId="972"/>
    <cellStyle name="40% - Accent3 2 2 13 2" xfId="973"/>
    <cellStyle name="40% - Accent3 2 2 13 2 2" xfId="974"/>
    <cellStyle name="40% - Accent3 2 2 13 3" xfId="975"/>
    <cellStyle name="40% - Accent3 2 2 14" xfId="976"/>
    <cellStyle name="40% - Accent3 2 2 14 2" xfId="977"/>
    <cellStyle name="40% - Accent3 2 2 14 2 2" xfId="978"/>
    <cellStyle name="40% - Accent3 2 2 14 3" xfId="979"/>
    <cellStyle name="40% - Accent3 2 2 15" xfId="980"/>
    <cellStyle name="40% - Accent3 2 2 15 2" xfId="981"/>
    <cellStyle name="40% - Accent3 2 2 15 2 2" xfId="982"/>
    <cellStyle name="40% - Accent3 2 2 15 3" xfId="983"/>
    <cellStyle name="40% - Accent3 2 2 16" xfId="984"/>
    <cellStyle name="40% - Accent3 2 2 16 2" xfId="985"/>
    <cellStyle name="40% - Accent3 2 2 16 2 2" xfId="986"/>
    <cellStyle name="40% - Accent3 2 2 16 3" xfId="987"/>
    <cellStyle name="40% - Accent3 2 2 17" xfId="988"/>
    <cellStyle name="40% - Accent3 2 2 17 2" xfId="989"/>
    <cellStyle name="40% - Accent3 2 2 17 2 2" xfId="990"/>
    <cellStyle name="40% - Accent3 2 2 17 3" xfId="991"/>
    <cellStyle name="40% - Accent3 2 2 18" xfId="992"/>
    <cellStyle name="40% - Accent3 2 2 18 2" xfId="993"/>
    <cellStyle name="40% - Accent3 2 2 18 2 2" xfId="994"/>
    <cellStyle name="40% - Accent3 2 2 18 3" xfId="995"/>
    <cellStyle name="40% - Accent3 2 2 19" xfId="996"/>
    <cellStyle name="40% - Accent3 2 2 19 2" xfId="997"/>
    <cellStyle name="40% - Accent3 2 2 19 2 2" xfId="998"/>
    <cellStyle name="40% - Accent3 2 2 19 3" xfId="999"/>
    <cellStyle name="40% - Accent3 2 2 2" xfId="1000"/>
    <cellStyle name="40% - Accent3 2 2 2 2" xfId="1001"/>
    <cellStyle name="40% - Accent3 2 2 2 2 2" xfId="1002"/>
    <cellStyle name="40% - Accent3 2 2 2 3" xfId="1003"/>
    <cellStyle name="40% - Accent3 2 2 20" xfId="1004"/>
    <cellStyle name="40% - Accent3 2 2 20 2" xfId="1005"/>
    <cellStyle name="40% - Accent3 2 2 20 2 2" xfId="1006"/>
    <cellStyle name="40% - Accent3 2 2 20 3" xfId="1007"/>
    <cellStyle name="40% - Accent3 2 2 21" xfId="1008"/>
    <cellStyle name="40% - Accent3 2 2 21 2" xfId="1009"/>
    <cellStyle name="40% - Accent3 2 2 21 2 2" xfId="1010"/>
    <cellStyle name="40% - Accent3 2 2 21 3" xfId="1011"/>
    <cellStyle name="40% - Accent3 2 2 3" xfId="1012"/>
    <cellStyle name="40% - Accent3 2 2 3 2" xfId="1013"/>
    <cellStyle name="40% - Accent3 2 2 3 2 2" xfId="1014"/>
    <cellStyle name="40% - Accent3 2 2 3 3" xfId="1015"/>
    <cellStyle name="40% - Accent3 2 2 4" xfId="1016"/>
    <cellStyle name="40% - Accent3 2 2 4 2" xfId="1017"/>
    <cellStyle name="40% - Accent3 2 2 4 2 2" xfId="1018"/>
    <cellStyle name="40% - Accent3 2 2 4 3" xfId="1019"/>
    <cellStyle name="40% - Accent3 2 2 5" xfId="1020"/>
    <cellStyle name="40% - Accent3 2 2 5 2" xfId="1021"/>
    <cellStyle name="40% - Accent3 2 2 5 2 2" xfId="1022"/>
    <cellStyle name="40% - Accent3 2 2 5 3" xfId="1023"/>
    <cellStyle name="40% - Accent3 2 2 6" xfId="1024"/>
    <cellStyle name="40% - Accent3 2 2 6 2" xfId="1025"/>
    <cellStyle name="40% - Accent3 2 2 6 2 2" xfId="1026"/>
    <cellStyle name="40% - Accent3 2 2 6 3" xfId="1027"/>
    <cellStyle name="40% - Accent3 2 2 7" xfId="1028"/>
    <cellStyle name="40% - Accent3 2 2 7 2" xfId="1029"/>
    <cellStyle name="40% - Accent3 2 2 7 2 2" xfId="1030"/>
    <cellStyle name="40% - Accent3 2 2 7 3" xfId="1031"/>
    <cellStyle name="40% - Accent3 2 2 8" xfId="1032"/>
    <cellStyle name="40% - Accent3 2 2 8 2" xfId="1033"/>
    <cellStyle name="40% - Accent3 2 2 8 2 2" xfId="1034"/>
    <cellStyle name="40% - Accent3 2 2 8 3" xfId="1035"/>
    <cellStyle name="40% - Accent3 2 2 9" xfId="1036"/>
    <cellStyle name="40% - Accent3 2 2 9 2" xfId="1037"/>
    <cellStyle name="40% - Accent3 2 2 9 2 2" xfId="1038"/>
    <cellStyle name="40% - Accent3 2 2 9 3" xfId="1039"/>
    <cellStyle name="40% - Accent3 2 20" xfId="1040"/>
    <cellStyle name="40% - Accent3 2 21" xfId="1041"/>
    <cellStyle name="40% - Accent3 2 22" xfId="1042"/>
    <cellStyle name="40% - Accent3 2 22 2" xfId="1043"/>
    <cellStyle name="40% - Accent3 2 23" xfId="1044"/>
    <cellStyle name="40% - Accent3 2 3" xfId="1045"/>
    <cellStyle name="40% - Accent3 2 4" xfId="1046"/>
    <cellStyle name="40% - Accent3 2 5" xfId="1047"/>
    <cellStyle name="40% - Accent3 2 6" xfId="1048"/>
    <cellStyle name="40% - Accent3 2 7" xfId="1049"/>
    <cellStyle name="40% - Accent3 2 8" xfId="1050"/>
    <cellStyle name="40% - Accent3 2 9" xfId="1051"/>
    <cellStyle name="40% - Accent3 3" xfId="1052"/>
    <cellStyle name="40% - Accent3 4" xfId="1053"/>
    <cellStyle name="40% - Accent3 5" xfId="1054"/>
    <cellStyle name="40% - Accent3 6" xfId="1055"/>
    <cellStyle name="40% - Accent4 2 10" xfId="1056"/>
    <cellStyle name="40% - Accent4 2 11" xfId="1057"/>
    <cellStyle name="40% - Accent4 2 12" xfId="1058"/>
    <cellStyle name="40% - Accent4 2 13" xfId="1059"/>
    <cellStyle name="40% - Accent4 2 14" xfId="1060"/>
    <cellStyle name="40% - Accent4 2 15" xfId="1061"/>
    <cellStyle name="40% - Accent4 2 16" xfId="1062"/>
    <cellStyle name="40% - Accent4 2 17" xfId="1063"/>
    <cellStyle name="40% - Accent4 2 18" xfId="1064"/>
    <cellStyle name="40% - Accent4 2 19" xfId="1065"/>
    <cellStyle name="40% - Accent4 2 2" xfId="1066"/>
    <cellStyle name="40% - Accent4 2 2 10" xfId="1067"/>
    <cellStyle name="40% - Accent4 2 2 10 2" xfId="1068"/>
    <cellStyle name="40% - Accent4 2 2 10 2 2" xfId="1069"/>
    <cellStyle name="40% - Accent4 2 2 10 3" xfId="1070"/>
    <cellStyle name="40% - Accent4 2 2 11" xfId="1071"/>
    <cellStyle name="40% - Accent4 2 2 11 2" xfId="1072"/>
    <cellStyle name="40% - Accent4 2 2 11 2 2" xfId="1073"/>
    <cellStyle name="40% - Accent4 2 2 11 3" xfId="1074"/>
    <cellStyle name="40% - Accent4 2 2 12" xfId="1075"/>
    <cellStyle name="40% - Accent4 2 2 12 2" xfId="1076"/>
    <cellStyle name="40% - Accent4 2 2 12 2 2" xfId="1077"/>
    <cellStyle name="40% - Accent4 2 2 12 3" xfId="1078"/>
    <cellStyle name="40% - Accent4 2 2 13" xfId="1079"/>
    <cellStyle name="40% - Accent4 2 2 13 2" xfId="1080"/>
    <cellStyle name="40% - Accent4 2 2 13 2 2" xfId="1081"/>
    <cellStyle name="40% - Accent4 2 2 13 3" xfId="1082"/>
    <cellStyle name="40% - Accent4 2 2 14" xfId="1083"/>
    <cellStyle name="40% - Accent4 2 2 14 2" xfId="1084"/>
    <cellStyle name="40% - Accent4 2 2 14 2 2" xfId="1085"/>
    <cellStyle name="40% - Accent4 2 2 14 3" xfId="1086"/>
    <cellStyle name="40% - Accent4 2 2 15" xfId="1087"/>
    <cellStyle name="40% - Accent4 2 2 15 2" xfId="1088"/>
    <cellStyle name="40% - Accent4 2 2 15 2 2" xfId="1089"/>
    <cellStyle name="40% - Accent4 2 2 15 3" xfId="1090"/>
    <cellStyle name="40% - Accent4 2 2 16" xfId="1091"/>
    <cellStyle name="40% - Accent4 2 2 16 2" xfId="1092"/>
    <cellStyle name="40% - Accent4 2 2 16 2 2" xfId="1093"/>
    <cellStyle name="40% - Accent4 2 2 16 3" xfId="1094"/>
    <cellStyle name="40% - Accent4 2 2 17" xfId="1095"/>
    <cellStyle name="40% - Accent4 2 2 17 2" xfId="1096"/>
    <cellStyle name="40% - Accent4 2 2 17 2 2" xfId="1097"/>
    <cellStyle name="40% - Accent4 2 2 17 3" xfId="1098"/>
    <cellStyle name="40% - Accent4 2 2 18" xfId="1099"/>
    <cellStyle name="40% - Accent4 2 2 18 2" xfId="1100"/>
    <cellStyle name="40% - Accent4 2 2 18 2 2" xfId="1101"/>
    <cellStyle name="40% - Accent4 2 2 18 3" xfId="1102"/>
    <cellStyle name="40% - Accent4 2 2 19" xfId="1103"/>
    <cellStyle name="40% - Accent4 2 2 19 2" xfId="1104"/>
    <cellStyle name="40% - Accent4 2 2 19 2 2" xfId="1105"/>
    <cellStyle name="40% - Accent4 2 2 19 3" xfId="1106"/>
    <cellStyle name="40% - Accent4 2 2 2" xfId="1107"/>
    <cellStyle name="40% - Accent4 2 2 2 2" xfId="1108"/>
    <cellStyle name="40% - Accent4 2 2 2 2 2" xfId="1109"/>
    <cellStyle name="40% - Accent4 2 2 2 3" xfId="1110"/>
    <cellStyle name="40% - Accent4 2 2 20" xfId="1111"/>
    <cellStyle name="40% - Accent4 2 2 20 2" xfId="1112"/>
    <cellStyle name="40% - Accent4 2 2 20 2 2" xfId="1113"/>
    <cellStyle name="40% - Accent4 2 2 20 3" xfId="1114"/>
    <cellStyle name="40% - Accent4 2 2 21" xfId="1115"/>
    <cellStyle name="40% - Accent4 2 2 21 2" xfId="1116"/>
    <cellStyle name="40% - Accent4 2 2 21 2 2" xfId="1117"/>
    <cellStyle name="40% - Accent4 2 2 21 3" xfId="1118"/>
    <cellStyle name="40% - Accent4 2 2 3" xfId="1119"/>
    <cellStyle name="40% - Accent4 2 2 3 2" xfId="1120"/>
    <cellStyle name="40% - Accent4 2 2 3 2 2" xfId="1121"/>
    <cellStyle name="40% - Accent4 2 2 3 3" xfId="1122"/>
    <cellStyle name="40% - Accent4 2 2 4" xfId="1123"/>
    <cellStyle name="40% - Accent4 2 2 4 2" xfId="1124"/>
    <cellStyle name="40% - Accent4 2 2 4 2 2" xfId="1125"/>
    <cellStyle name="40% - Accent4 2 2 4 3" xfId="1126"/>
    <cellStyle name="40% - Accent4 2 2 5" xfId="1127"/>
    <cellStyle name="40% - Accent4 2 2 5 2" xfId="1128"/>
    <cellStyle name="40% - Accent4 2 2 5 2 2" xfId="1129"/>
    <cellStyle name="40% - Accent4 2 2 5 3" xfId="1130"/>
    <cellStyle name="40% - Accent4 2 2 6" xfId="1131"/>
    <cellStyle name="40% - Accent4 2 2 6 2" xfId="1132"/>
    <cellStyle name="40% - Accent4 2 2 6 2 2" xfId="1133"/>
    <cellStyle name="40% - Accent4 2 2 6 3" xfId="1134"/>
    <cellStyle name="40% - Accent4 2 2 7" xfId="1135"/>
    <cellStyle name="40% - Accent4 2 2 7 2" xfId="1136"/>
    <cellStyle name="40% - Accent4 2 2 7 2 2" xfId="1137"/>
    <cellStyle name="40% - Accent4 2 2 7 3" xfId="1138"/>
    <cellStyle name="40% - Accent4 2 2 8" xfId="1139"/>
    <cellStyle name="40% - Accent4 2 2 8 2" xfId="1140"/>
    <cellStyle name="40% - Accent4 2 2 8 2 2" xfId="1141"/>
    <cellStyle name="40% - Accent4 2 2 8 3" xfId="1142"/>
    <cellStyle name="40% - Accent4 2 2 9" xfId="1143"/>
    <cellStyle name="40% - Accent4 2 2 9 2" xfId="1144"/>
    <cellStyle name="40% - Accent4 2 2 9 2 2" xfId="1145"/>
    <cellStyle name="40% - Accent4 2 2 9 3" xfId="1146"/>
    <cellStyle name="40% - Accent4 2 20" xfId="1147"/>
    <cellStyle name="40% - Accent4 2 21" xfId="1148"/>
    <cellStyle name="40% - Accent4 2 22" xfId="1149"/>
    <cellStyle name="40% - Accent4 2 22 2" xfId="1150"/>
    <cellStyle name="40% - Accent4 2 23" xfId="1151"/>
    <cellStyle name="40% - Accent4 2 3" xfId="1152"/>
    <cellStyle name="40% - Accent4 2 4" xfId="1153"/>
    <cellStyle name="40% - Accent4 2 5" xfId="1154"/>
    <cellStyle name="40% - Accent4 2 6" xfId="1155"/>
    <cellStyle name="40% - Accent4 2 7" xfId="1156"/>
    <cellStyle name="40% - Accent4 2 8" xfId="1157"/>
    <cellStyle name="40% - Accent4 2 9" xfId="1158"/>
    <cellStyle name="40% - Accent4 3" xfId="1159"/>
    <cellStyle name="40% - Accent4 4" xfId="1160"/>
    <cellStyle name="40% - Accent4 5" xfId="1161"/>
    <cellStyle name="40% - Accent4 6" xfId="1162"/>
    <cellStyle name="40% - Accent5 2 10" xfId="1163"/>
    <cellStyle name="40% - Accent5 2 11" xfId="1164"/>
    <cellStyle name="40% - Accent5 2 12" xfId="1165"/>
    <cellStyle name="40% - Accent5 2 13" xfId="1166"/>
    <cellStyle name="40% - Accent5 2 14" xfId="1167"/>
    <cellStyle name="40% - Accent5 2 15" xfId="1168"/>
    <cellStyle name="40% - Accent5 2 16" xfId="1169"/>
    <cellStyle name="40% - Accent5 2 17" xfId="1170"/>
    <cellStyle name="40% - Accent5 2 18" xfId="1171"/>
    <cellStyle name="40% - Accent5 2 19" xfId="1172"/>
    <cellStyle name="40% - Accent5 2 2" xfId="1173"/>
    <cellStyle name="40% - Accent5 2 2 10" xfId="1174"/>
    <cellStyle name="40% - Accent5 2 2 10 2" xfId="1175"/>
    <cellStyle name="40% - Accent5 2 2 10 2 2" xfId="1176"/>
    <cellStyle name="40% - Accent5 2 2 10 3" xfId="1177"/>
    <cellStyle name="40% - Accent5 2 2 11" xfId="1178"/>
    <cellStyle name="40% - Accent5 2 2 11 2" xfId="1179"/>
    <cellStyle name="40% - Accent5 2 2 11 2 2" xfId="1180"/>
    <cellStyle name="40% - Accent5 2 2 11 3" xfId="1181"/>
    <cellStyle name="40% - Accent5 2 2 12" xfId="1182"/>
    <cellStyle name="40% - Accent5 2 2 12 2" xfId="1183"/>
    <cellStyle name="40% - Accent5 2 2 12 2 2" xfId="1184"/>
    <cellStyle name="40% - Accent5 2 2 12 3" xfId="1185"/>
    <cellStyle name="40% - Accent5 2 2 13" xfId="1186"/>
    <cellStyle name="40% - Accent5 2 2 13 2" xfId="1187"/>
    <cellStyle name="40% - Accent5 2 2 13 2 2" xfId="1188"/>
    <cellStyle name="40% - Accent5 2 2 13 3" xfId="1189"/>
    <cellStyle name="40% - Accent5 2 2 14" xfId="1190"/>
    <cellStyle name="40% - Accent5 2 2 14 2" xfId="1191"/>
    <cellStyle name="40% - Accent5 2 2 14 2 2" xfId="1192"/>
    <cellStyle name="40% - Accent5 2 2 14 3" xfId="1193"/>
    <cellStyle name="40% - Accent5 2 2 15" xfId="1194"/>
    <cellStyle name="40% - Accent5 2 2 15 2" xfId="1195"/>
    <cellStyle name="40% - Accent5 2 2 15 2 2" xfId="1196"/>
    <cellStyle name="40% - Accent5 2 2 15 3" xfId="1197"/>
    <cellStyle name="40% - Accent5 2 2 16" xfId="1198"/>
    <cellStyle name="40% - Accent5 2 2 16 2" xfId="1199"/>
    <cellStyle name="40% - Accent5 2 2 16 2 2" xfId="1200"/>
    <cellStyle name="40% - Accent5 2 2 16 3" xfId="1201"/>
    <cellStyle name="40% - Accent5 2 2 17" xfId="1202"/>
    <cellStyle name="40% - Accent5 2 2 17 2" xfId="1203"/>
    <cellStyle name="40% - Accent5 2 2 17 2 2" xfId="1204"/>
    <cellStyle name="40% - Accent5 2 2 17 3" xfId="1205"/>
    <cellStyle name="40% - Accent5 2 2 18" xfId="1206"/>
    <cellStyle name="40% - Accent5 2 2 18 2" xfId="1207"/>
    <cellStyle name="40% - Accent5 2 2 18 2 2" xfId="1208"/>
    <cellStyle name="40% - Accent5 2 2 18 3" xfId="1209"/>
    <cellStyle name="40% - Accent5 2 2 19" xfId="1210"/>
    <cellStyle name="40% - Accent5 2 2 19 2" xfId="1211"/>
    <cellStyle name="40% - Accent5 2 2 19 2 2" xfId="1212"/>
    <cellStyle name="40% - Accent5 2 2 19 3" xfId="1213"/>
    <cellStyle name="40% - Accent5 2 2 2" xfId="1214"/>
    <cellStyle name="40% - Accent5 2 2 2 2" xfId="1215"/>
    <cellStyle name="40% - Accent5 2 2 2 2 2" xfId="1216"/>
    <cellStyle name="40% - Accent5 2 2 2 3" xfId="1217"/>
    <cellStyle name="40% - Accent5 2 2 20" xfId="1218"/>
    <cellStyle name="40% - Accent5 2 2 20 2" xfId="1219"/>
    <cellStyle name="40% - Accent5 2 2 20 2 2" xfId="1220"/>
    <cellStyle name="40% - Accent5 2 2 20 3" xfId="1221"/>
    <cellStyle name="40% - Accent5 2 2 21" xfId="1222"/>
    <cellStyle name="40% - Accent5 2 2 21 2" xfId="1223"/>
    <cellStyle name="40% - Accent5 2 2 21 2 2" xfId="1224"/>
    <cellStyle name="40% - Accent5 2 2 21 3" xfId="1225"/>
    <cellStyle name="40% - Accent5 2 2 3" xfId="1226"/>
    <cellStyle name="40% - Accent5 2 2 3 2" xfId="1227"/>
    <cellStyle name="40% - Accent5 2 2 3 2 2" xfId="1228"/>
    <cellStyle name="40% - Accent5 2 2 3 3" xfId="1229"/>
    <cellStyle name="40% - Accent5 2 2 4" xfId="1230"/>
    <cellStyle name="40% - Accent5 2 2 4 2" xfId="1231"/>
    <cellStyle name="40% - Accent5 2 2 4 2 2" xfId="1232"/>
    <cellStyle name="40% - Accent5 2 2 4 3" xfId="1233"/>
    <cellStyle name="40% - Accent5 2 2 5" xfId="1234"/>
    <cellStyle name="40% - Accent5 2 2 5 2" xfId="1235"/>
    <cellStyle name="40% - Accent5 2 2 5 2 2" xfId="1236"/>
    <cellStyle name="40% - Accent5 2 2 5 3" xfId="1237"/>
    <cellStyle name="40% - Accent5 2 2 6" xfId="1238"/>
    <cellStyle name="40% - Accent5 2 2 6 2" xfId="1239"/>
    <cellStyle name="40% - Accent5 2 2 6 2 2" xfId="1240"/>
    <cellStyle name="40% - Accent5 2 2 6 3" xfId="1241"/>
    <cellStyle name="40% - Accent5 2 2 7" xfId="1242"/>
    <cellStyle name="40% - Accent5 2 2 7 2" xfId="1243"/>
    <cellStyle name="40% - Accent5 2 2 7 2 2" xfId="1244"/>
    <cellStyle name="40% - Accent5 2 2 7 3" xfId="1245"/>
    <cellStyle name="40% - Accent5 2 2 8" xfId="1246"/>
    <cellStyle name="40% - Accent5 2 2 8 2" xfId="1247"/>
    <cellStyle name="40% - Accent5 2 2 8 2 2" xfId="1248"/>
    <cellStyle name="40% - Accent5 2 2 8 3" xfId="1249"/>
    <cellStyle name="40% - Accent5 2 2 9" xfId="1250"/>
    <cellStyle name="40% - Accent5 2 2 9 2" xfId="1251"/>
    <cellStyle name="40% - Accent5 2 2 9 2 2" xfId="1252"/>
    <cellStyle name="40% - Accent5 2 2 9 3" xfId="1253"/>
    <cellStyle name="40% - Accent5 2 20" xfId="1254"/>
    <cellStyle name="40% - Accent5 2 21" xfId="1255"/>
    <cellStyle name="40% - Accent5 2 22" xfId="1256"/>
    <cellStyle name="40% - Accent5 2 22 2" xfId="1257"/>
    <cellStyle name="40% - Accent5 2 23" xfId="1258"/>
    <cellStyle name="40% - Accent5 2 3" xfId="1259"/>
    <cellStyle name="40% - Accent5 2 4" xfId="1260"/>
    <cellStyle name="40% - Accent5 2 5" xfId="1261"/>
    <cellStyle name="40% - Accent5 2 6" xfId="1262"/>
    <cellStyle name="40% - Accent5 2 7" xfId="1263"/>
    <cellStyle name="40% - Accent5 2 8" xfId="1264"/>
    <cellStyle name="40% - Accent5 2 9" xfId="1265"/>
    <cellStyle name="40% - Accent5 3" xfId="1266"/>
    <cellStyle name="40% - Accent5 4" xfId="1267"/>
    <cellStyle name="40% - Accent5 5" xfId="1268"/>
    <cellStyle name="40% - Accent5 6" xfId="1269"/>
    <cellStyle name="40% - Accent6 2 10" xfId="1270"/>
    <cellStyle name="40% - Accent6 2 11" xfId="1271"/>
    <cellStyle name="40% - Accent6 2 12" xfId="1272"/>
    <cellStyle name="40% - Accent6 2 13" xfId="1273"/>
    <cellStyle name="40% - Accent6 2 14" xfId="1274"/>
    <cellStyle name="40% - Accent6 2 15" xfId="1275"/>
    <cellStyle name="40% - Accent6 2 16" xfId="1276"/>
    <cellStyle name="40% - Accent6 2 17" xfId="1277"/>
    <cellStyle name="40% - Accent6 2 18" xfId="1278"/>
    <cellStyle name="40% - Accent6 2 19" xfId="1279"/>
    <cellStyle name="40% - Accent6 2 2" xfId="1280"/>
    <cellStyle name="40% - Accent6 2 2 10" xfId="1281"/>
    <cellStyle name="40% - Accent6 2 2 10 2" xfId="1282"/>
    <cellStyle name="40% - Accent6 2 2 10 2 2" xfId="1283"/>
    <cellStyle name="40% - Accent6 2 2 10 3" xfId="1284"/>
    <cellStyle name="40% - Accent6 2 2 11" xfId="1285"/>
    <cellStyle name="40% - Accent6 2 2 11 2" xfId="1286"/>
    <cellStyle name="40% - Accent6 2 2 11 2 2" xfId="1287"/>
    <cellStyle name="40% - Accent6 2 2 11 3" xfId="1288"/>
    <cellStyle name="40% - Accent6 2 2 12" xfId="1289"/>
    <cellStyle name="40% - Accent6 2 2 12 2" xfId="1290"/>
    <cellStyle name="40% - Accent6 2 2 12 2 2" xfId="1291"/>
    <cellStyle name="40% - Accent6 2 2 12 3" xfId="1292"/>
    <cellStyle name="40% - Accent6 2 2 13" xfId="1293"/>
    <cellStyle name="40% - Accent6 2 2 13 2" xfId="1294"/>
    <cellStyle name="40% - Accent6 2 2 13 2 2" xfId="1295"/>
    <cellStyle name="40% - Accent6 2 2 13 3" xfId="1296"/>
    <cellStyle name="40% - Accent6 2 2 14" xfId="1297"/>
    <cellStyle name="40% - Accent6 2 2 14 2" xfId="1298"/>
    <cellStyle name="40% - Accent6 2 2 14 2 2" xfId="1299"/>
    <cellStyle name="40% - Accent6 2 2 14 3" xfId="1300"/>
    <cellStyle name="40% - Accent6 2 2 15" xfId="1301"/>
    <cellStyle name="40% - Accent6 2 2 15 2" xfId="1302"/>
    <cellStyle name="40% - Accent6 2 2 15 2 2" xfId="1303"/>
    <cellStyle name="40% - Accent6 2 2 15 3" xfId="1304"/>
    <cellStyle name="40% - Accent6 2 2 16" xfId="1305"/>
    <cellStyle name="40% - Accent6 2 2 16 2" xfId="1306"/>
    <cellStyle name="40% - Accent6 2 2 16 2 2" xfId="1307"/>
    <cellStyle name="40% - Accent6 2 2 16 3" xfId="1308"/>
    <cellStyle name="40% - Accent6 2 2 17" xfId="1309"/>
    <cellStyle name="40% - Accent6 2 2 17 2" xfId="1310"/>
    <cellStyle name="40% - Accent6 2 2 17 2 2" xfId="1311"/>
    <cellStyle name="40% - Accent6 2 2 17 3" xfId="1312"/>
    <cellStyle name="40% - Accent6 2 2 18" xfId="1313"/>
    <cellStyle name="40% - Accent6 2 2 18 2" xfId="1314"/>
    <cellStyle name="40% - Accent6 2 2 18 2 2" xfId="1315"/>
    <cellStyle name="40% - Accent6 2 2 18 3" xfId="1316"/>
    <cellStyle name="40% - Accent6 2 2 19" xfId="1317"/>
    <cellStyle name="40% - Accent6 2 2 19 2" xfId="1318"/>
    <cellStyle name="40% - Accent6 2 2 19 2 2" xfId="1319"/>
    <cellStyle name="40% - Accent6 2 2 19 3" xfId="1320"/>
    <cellStyle name="40% - Accent6 2 2 2" xfId="1321"/>
    <cellStyle name="40% - Accent6 2 2 2 2" xfId="1322"/>
    <cellStyle name="40% - Accent6 2 2 2 2 2" xfId="1323"/>
    <cellStyle name="40% - Accent6 2 2 2 3" xfId="1324"/>
    <cellStyle name="40% - Accent6 2 2 20" xfId="1325"/>
    <cellStyle name="40% - Accent6 2 2 20 2" xfId="1326"/>
    <cellStyle name="40% - Accent6 2 2 20 2 2" xfId="1327"/>
    <cellStyle name="40% - Accent6 2 2 20 3" xfId="1328"/>
    <cellStyle name="40% - Accent6 2 2 21" xfId="1329"/>
    <cellStyle name="40% - Accent6 2 2 21 2" xfId="1330"/>
    <cellStyle name="40% - Accent6 2 2 21 2 2" xfId="1331"/>
    <cellStyle name="40% - Accent6 2 2 21 3" xfId="1332"/>
    <cellStyle name="40% - Accent6 2 2 3" xfId="1333"/>
    <cellStyle name="40% - Accent6 2 2 3 2" xfId="1334"/>
    <cellStyle name="40% - Accent6 2 2 3 2 2" xfId="1335"/>
    <cellStyle name="40% - Accent6 2 2 3 3" xfId="1336"/>
    <cellStyle name="40% - Accent6 2 2 4" xfId="1337"/>
    <cellStyle name="40% - Accent6 2 2 4 2" xfId="1338"/>
    <cellStyle name="40% - Accent6 2 2 4 2 2" xfId="1339"/>
    <cellStyle name="40% - Accent6 2 2 4 3" xfId="1340"/>
    <cellStyle name="40% - Accent6 2 2 5" xfId="1341"/>
    <cellStyle name="40% - Accent6 2 2 5 2" xfId="1342"/>
    <cellStyle name="40% - Accent6 2 2 5 2 2" xfId="1343"/>
    <cellStyle name="40% - Accent6 2 2 5 3" xfId="1344"/>
    <cellStyle name="40% - Accent6 2 2 6" xfId="1345"/>
    <cellStyle name="40% - Accent6 2 2 6 2" xfId="1346"/>
    <cellStyle name="40% - Accent6 2 2 6 2 2" xfId="1347"/>
    <cellStyle name="40% - Accent6 2 2 6 3" xfId="1348"/>
    <cellStyle name="40% - Accent6 2 2 7" xfId="1349"/>
    <cellStyle name="40% - Accent6 2 2 7 2" xfId="1350"/>
    <cellStyle name="40% - Accent6 2 2 7 2 2" xfId="1351"/>
    <cellStyle name="40% - Accent6 2 2 7 3" xfId="1352"/>
    <cellStyle name="40% - Accent6 2 2 8" xfId="1353"/>
    <cellStyle name="40% - Accent6 2 2 8 2" xfId="1354"/>
    <cellStyle name="40% - Accent6 2 2 8 2 2" xfId="1355"/>
    <cellStyle name="40% - Accent6 2 2 8 3" xfId="1356"/>
    <cellStyle name="40% - Accent6 2 2 9" xfId="1357"/>
    <cellStyle name="40% - Accent6 2 2 9 2" xfId="1358"/>
    <cellStyle name="40% - Accent6 2 2 9 2 2" xfId="1359"/>
    <cellStyle name="40% - Accent6 2 2 9 3" xfId="1360"/>
    <cellStyle name="40% - Accent6 2 20" xfId="1361"/>
    <cellStyle name="40% - Accent6 2 21" xfId="1362"/>
    <cellStyle name="40% - Accent6 2 22" xfId="1363"/>
    <cellStyle name="40% - Accent6 2 22 2" xfId="1364"/>
    <cellStyle name="40% - Accent6 2 23" xfId="1365"/>
    <cellStyle name="40% - Accent6 2 3" xfId="1366"/>
    <cellStyle name="40% - Accent6 2 4" xfId="1367"/>
    <cellStyle name="40% - Accent6 2 5" xfId="1368"/>
    <cellStyle name="40% - Accent6 2 6" xfId="1369"/>
    <cellStyle name="40% - Accent6 2 7" xfId="1370"/>
    <cellStyle name="40% - Accent6 2 8" xfId="1371"/>
    <cellStyle name="40% - Accent6 2 9" xfId="1372"/>
    <cellStyle name="40% - Accent6 3" xfId="1373"/>
    <cellStyle name="40% - Accent6 4" xfId="1374"/>
    <cellStyle name="40% - Accent6 5" xfId="1375"/>
    <cellStyle name="40% - Accent6 6" xfId="1376"/>
    <cellStyle name="60% - Accent1 2 10" xfId="1377"/>
    <cellStyle name="60% - Accent1 2 11" xfId="1378"/>
    <cellStyle name="60% - Accent1 2 12" xfId="1379"/>
    <cellStyle name="60% - Accent1 2 13" xfId="1380"/>
    <cellStyle name="60% - Accent1 2 14" xfId="1381"/>
    <cellStyle name="60% - Accent1 2 15" xfId="1382"/>
    <cellStyle name="60% - Accent1 2 16" xfId="1383"/>
    <cellStyle name="60% - Accent1 2 17" xfId="1384"/>
    <cellStyle name="60% - Accent1 2 18" xfId="1385"/>
    <cellStyle name="60% - Accent1 2 19" xfId="1386"/>
    <cellStyle name="60% - Accent1 2 2" xfId="1387"/>
    <cellStyle name="60% - Accent1 2 2 10" xfId="1388"/>
    <cellStyle name="60% - Accent1 2 2 11" xfId="1389"/>
    <cellStyle name="60% - Accent1 2 2 12" xfId="1390"/>
    <cellStyle name="60% - Accent1 2 2 13" xfId="1391"/>
    <cellStyle name="60% - Accent1 2 2 14" xfId="1392"/>
    <cellStyle name="60% - Accent1 2 2 15" xfId="1393"/>
    <cellStyle name="60% - Accent1 2 2 16" xfId="1394"/>
    <cellStyle name="60% - Accent1 2 2 17" xfId="1395"/>
    <cellStyle name="60% - Accent1 2 2 18" xfId="1396"/>
    <cellStyle name="60% - Accent1 2 2 19" xfId="1397"/>
    <cellStyle name="60% - Accent1 2 2 2" xfId="1398"/>
    <cellStyle name="60% - Accent1 2 2 20" xfId="1399"/>
    <cellStyle name="60% - Accent1 2 2 21" xfId="1400"/>
    <cellStyle name="60% - Accent1 2 2 3" xfId="1401"/>
    <cellStyle name="60% - Accent1 2 2 4" xfId="1402"/>
    <cellStyle name="60% - Accent1 2 2 5" xfId="1403"/>
    <cellStyle name="60% - Accent1 2 2 6" xfId="1404"/>
    <cellStyle name="60% - Accent1 2 2 7" xfId="1405"/>
    <cellStyle name="60% - Accent1 2 2 8" xfId="1406"/>
    <cellStyle name="60% - Accent1 2 2 9" xfId="1407"/>
    <cellStyle name="60% - Accent1 2 20" xfId="1408"/>
    <cellStyle name="60% - Accent1 2 21" xfId="1409"/>
    <cellStyle name="60% - Accent1 2 3" xfId="1410"/>
    <cellStyle name="60% - Accent1 2 4" xfId="1411"/>
    <cellStyle name="60% - Accent1 2 5" xfId="1412"/>
    <cellStyle name="60% - Accent1 2 6" xfId="1413"/>
    <cellStyle name="60% - Accent1 2 7" xfId="1414"/>
    <cellStyle name="60% - Accent1 2 8" xfId="1415"/>
    <cellStyle name="60% - Accent1 2 9" xfId="1416"/>
    <cellStyle name="60% - Accent1 3" xfId="1417"/>
    <cellStyle name="60% - Accent1 4" xfId="1418"/>
    <cellStyle name="60% - Accent1 5" xfId="1419"/>
    <cellStyle name="60% - Accent2 2 10" xfId="1420"/>
    <cellStyle name="60% - Accent2 2 11" xfId="1421"/>
    <cellStyle name="60% - Accent2 2 12" xfId="1422"/>
    <cellStyle name="60% - Accent2 2 13" xfId="1423"/>
    <cellStyle name="60% - Accent2 2 14" xfId="1424"/>
    <cellStyle name="60% - Accent2 2 15" xfId="1425"/>
    <cellStyle name="60% - Accent2 2 16" xfId="1426"/>
    <cellStyle name="60% - Accent2 2 17" xfId="1427"/>
    <cellStyle name="60% - Accent2 2 18" xfId="1428"/>
    <cellStyle name="60% - Accent2 2 19" xfId="1429"/>
    <cellStyle name="60% - Accent2 2 2" xfId="1430"/>
    <cellStyle name="60% - Accent2 2 2 10" xfId="1431"/>
    <cellStyle name="60% - Accent2 2 2 11" xfId="1432"/>
    <cellStyle name="60% - Accent2 2 2 12" xfId="1433"/>
    <cellStyle name="60% - Accent2 2 2 13" xfId="1434"/>
    <cellStyle name="60% - Accent2 2 2 14" xfId="1435"/>
    <cellStyle name="60% - Accent2 2 2 15" xfId="1436"/>
    <cellStyle name="60% - Accent2 2 2 16" xfId="1437"/>
    <cellStyle name="60% - Accent2 2 2 17" xfId="1438"/>
    <cellStyle name="60% - Accent2 2 2 18" xfId="1439"/>
    <cellStyle name="60% - Accent2 2 2 19" xfId="1440"/>
    <cellStyle name="60% - Accent2 2 2 2" xfId="1441"/>
    <cellStyle name="60% - Accent2 2 2 20" xfId="1442"/>
    <cellStyle name="60% - Accent2 2 2 21" xfId="1443"/>
    <cellStyle name="60% - Accent2 2 2 3" xfId="1444"/>
    <cellStyle name="60% - Accent2 2 2 4" xfId="1445"/>
    <cellStyle name="60% - Accent2 2 2 5" xfId="1446"/>
    <cellStyle name="60% - Accent2 2 2 6" xfId="1447"/>
    <cellStyle name="60% - Accent2 2 2 7" xfId="1448"/>
    <cellStyle name="60% - Accent2 2 2 8" xfId="1449"/>
    <cellStyle name="60% - Accent2 2 2 9" xfId="1450"/>
    <cellStyle name="60% - Accent2 2 20" xfId="1451"/>
    <cellStyle name="60% - Accent2 2 21" xfId="1452"/>
    <cellStyle name="60% - Accent2 2 3" xfId="1453"/>
    <cellStyle name="60% - Accent2 2 4" xfId="1454"/>
    <cellStyle name="60% - Accent2 2 5" xfId="1455"/>
    <cellStyle name="60% - Accent2 2 6" xfId="1456"/>
    <cellStyle name="60% - Accent2 2 7" xfId="1457"/>
    <cellStyle name="60% - Accent2 2 8" xfId="1458"/>
    <cellStyle name="60% - Accent2 2 9" xfId="1459"/>
    <cellStyle name="60% - Accent2 3" xfId="1460"/>
    <cellStyle name="60% - Accent2 4" xfId="1461"/>
    <cellStyle name="60% - Accent2 5" xfId="1462"/>
    <cellStyle name="60% - Accent3 2 10" xfId="1463"/>
    <cellStyle name="60% - Accent3 2 11" xfId="1464"/>
    <cellStyle name="60% - Accent3 2 12" xfId="1465"/>
    <cellStyle name="60% - Accent3 2 13" xfId="1466"/>
    <cellStyle name="60% - Accent3 2 14" xfId="1467"/>
    <cellStyle name="60% - Accent3 2 15" xfId="1468"/>
    <cellStyle name="60% - Accent3 2 16" xfId="1469"/>
    <cellStyle name="60% - Accent3 2 17" xfId="1470"/>
    <cellStyle name="60% - Accent3 2 18" xfId="1471"/>
    <cellStyle name="60% - Accent3 2 19" xfId="1472"/>
    <cellStyle name="60% - Accent3 2 2" xfId="1473"/>
    <cellStyle name="60% - Accent3 2 2 10" xfId="1474"/>
    <cellStyle name="60% - Accent3 2 2 11" xfId="1475"/>
    <cellStyle name="60% - Accent3 2 2 12" xfId="1476"/>
    <cellStyle name="60% - Accent3 2 2 13" xfId="1477"/>
    <cellStyle name="60% - Accent3 2 2 14" xfId="1478"/>
    <cellStyle name="60% - Accent3 2 2 15" xfId="1479"/>
    <cellStyle name="60% - Accent3 2 2 16" xfId="1480"/>
    <cellStyle name="60% - Accent3 2 2 17" xfId="1481"/>
    <cellStyle name="60% - Accent3 2 2 18" xfId="1482"/>
    <cellStyle name="60% - Accent3 2 2 19" xfId="1483"/>
    <cellStyle name="60% - Accent3 2 2 2" xfId="1484"/>
    <cellStyle name="60% - Accent3 2 2 20" xfId="1485"/>
    <cellStyle name="60% - Accent3 2 2 21" xfId="1486"/>
    <cellStyle name="60% - Accent3 2 2 3" xfId="1487"/>
    <cellStyle name="60% - Accent3 2 2 4" xfId="1488"/>
    <cellStyle name="60% - Accent3 2 2 5" xfId="1489"/>
    <cellStyle name="60% - Accent3 2 2 6" xfId="1490"/>
    <cellStyle name="60% - Accent3 2 2 7" xfId="1491"/>
    <cellStyle name="60% - Accent3 2 2 8" xfId="1492"/>
    <cellStyle name="60% - Accent3 2 2 9" xfId="1493"/>
    <cellStyle name="60% - Accent3 2 20" xfId="1494"/>
    <cellStyle name="60% - Accent3 2 21" xfId="1495"/>
    <cellStyle name="60% - Accent3 2 3" xfId="1496"/>
    <cellStyle name="60% - Accent3 2 4" xfId="1497"/>
    <cellStyle name="60% - Accent3 2 5" xfId="1498"/>
    <cellStyle name="60% - Accent3 2 6" xfId="1499"/>
    <cellStyle name="60% - Accent3 2 7" xfId="1500"/>
    <cellStyle name="60% - Accent3 2 8" xfId="1501"/>
    <cellStyle name="60% - Accent3 2 9" xfId="1502"/>
    <cellStyle name="60% - Accent3 3" xfId="1503"/>
    <cellStyle name="60% - Accent3 4" xfId="1504"/>
    <cellStyle name="60% - Accent3 5" xfId="1505"/>
    <cellStyle name="60% - Accent4 2 10" xfId="1506"/>
    <cellStyle name="60% - Accent4 2 11" xfId="1507"/>
    <cellStyle name="60% - Accent4 2 12" xfId="1508"/>
    <cellStyle name="60% - Accent4 2 13" xfId="1509"/>
    <cellStyle name="60% - Accent4 2 14" xfId="1510"/>
    <cellStyle name="60% - Accent4 2 15" xfId="1511"/>
    <cellStyle name="60% - Accent4 2 16" xfId="1512"/>
    <cellStyle name="60% - Accent4 2 17" xfId="1513"/>
    <cellStyle name="60% - Accent4 2 18" xfId="1514"/>
    <cellStyle name="60% - Accent4 2 19" xfId="1515"/>
    <cellStyle name="60% - Accent4 2 2" xfId="1516"/>
    <cellStyle name="60% - Accent4 2 2 10" xfId="1517"/>
    <cellStyle name="60% - Accent4 2 2 11" xfId="1518"/>
    <cellStyle name="60% - Accent4 2 2 12" xfId="1519"/>
    <cellStyle name="60% - Accent4 2 2 13" xfId="1520"/>
    <cellStyle name="60% - Accent4 2 2 14" xfId="1521"/>
    <cellStyle name="60% - Accent4 2 2 15" xfId="1522"/>
    <cellStyle name="60% - Accent4 2 2 16" xfId="1523"/>
    <cellStyle name="60% - Accent4 2 2 17" xfId="1524"/>
    <cellStyle name="60% - Accent4 2 2 18" xfId="1525"/>
    <cellStyle name="60% - Accent4 2 2 19" xfId="1526"/>
    <cellStyle name="60% - Accent4 2 2 2" xfId="1527"/>
    <cellStyle name="60% - Accent4 2 2 20" xfId="1528"/>
    <cellStyle name="60% - Accent4 2 2 21" xfId="1529"/>
    <cellStyle name="60% - Accent4 2 2 3" xfId="1530"/>
    <cellStyle name="60% - Accent4 2 2 4" xfId="1531"/>
    <cellStyle name="60% - Accent4 2 2 5" xfId="1532"/>
    <cellStyle name="60% - Accent4 2 2 6" xfId="1533"/>
    <cellStyle name="60% - Accent4 2 2 7" xfId="1534"/>
    <cellStyle name="60% - Accent4 2 2 8" xfId="1535"/>
    <cellStyle name="60% - Accent4 2 2 9" xfId="1536"/>
    <cellStyle name="60% - Accent4 2 20" xfId="1537"/>
    <cellStyle name="60% - Accent4 2 21" xfId="1538"/>
    <cellStyle name="60% - Accent4 2 3" xfId="1539"/>
    <cellStyle name="60% - Accent4 2 4" xfId="1540"/>
    <cellStyle name="60% - Accent4 2 5" xfId="1541"/>
    <cellStyle name="60% - Accent4 2 6" xfId="1542"/>
    <cellStyle name="60% - Accent4 2 7" xfId="1543"/>
    <cellStyle name="60% - Accent4 2 8" xfId="1544"/>
    <cellStyle name="60% - Accent4 2 9" xfId="1545"/>
    <cellStyle name="60% - Accent4 3" xfId="1546"/>
    <cellStyle name="60% - Accent4 4" xfId="1547"/>
    <cellStyle name="60% - Accent4 5" xfId="1548"/>
    <cellStyle name="60% - Accent5 2 10" xfId="1549"/>
    <cellStyle name="60% - Accent5 2 11" xfId="1550"/>
    <cellStyle name="60% - Accent5 2 12" xfId="1551"/>
    <cellStyle name="60% - Accent5 2 13" xfId="1552"/>
    <cellStyle name="60% - Accent5 2 14" xfId="1553"/>
    <cellStyle name="60% - Accent5 2 15" xfId="1554"/>
    <cellStyle name="60% - Accent5 2 16" xfId="1555"/>
    <cellStyle name="60% - Accent5 2 17" xfId="1556"/>
    <cellStyle name="60% - Accent5 2 18" xfId="1557"/>
    <cellStyle name="60% - Accent5 2 19" xfId="1558"/>
    <cellStyle name="60% - Accent5 2 2" xfId="1559"/>
    <cellStyle name="60% - Accent5 2 2 10" xfId="1560"/>
    <cellStyle name="60% - Accent5 2 2 11" xfId="1561"/>
    <cellStyle name="60% - Accent5 2 2 12" xfId="1562"/>
    <cellStyle name="60% - Accent5 2 2 13" xfId="1563"/>
    <cellStyle name="60% - Accent5 2 2 14" xfId="1564"/>
    <cellStyle name="60% - Accent5 2 2 15" xfId="1565"/>
    <cellStyle name="60% - Accent5 2 2 16" xfId="1566"/>
    <cellStyle name="60% - Accent5 2 2 17" xfId="1567"/>
    <cellStyle name="60% - Accent5 2 2 18" xfId="1568"/>
    <cellStyle name="60% - Accent5 2 2 19" xfId="1569"/>
    <cellStyle name="60% - Accent5 2 2 2" xfId="1570"/>
    <cellStyle name="60% - Accent5 2 2 20" xfId="1571"/>
    <cellStyle name="60% - Accent5 2 2 21" xfId="1572"/>
    <cellStyle name="60% - Accent5 2 2 3" xfId="1573"/>
    <cellStyle name="60% - Accent5 2 2 4" xfId="1574"/>
    <cellStyle name="60% - Accent5 2 2 5" xfId="1575"/>
    <cellStyle name="60% - Accent5 2 2 6" xfId="1576"/>
    <cellStyle name="60% - Accent5 2 2 7" xfId="1577"/>
    <cellStyle name="60% - Accent5 2 2 8" xfId="1578"/>
    <cellStyle name="60% - Accent5 2 2 9" xfId="1579"/>
    <cellStyle name="60% - Accent5 2 20" xfId="1580"/>
    <cellStyle name="60% - Accent5 2 21" xfId="1581"/>
    <cellStyle name="60% - Accent5 2 3" xfId="1582"/>
    <cellStyle name="60% - Accent5 2 4" xfId="1583"/>
    <cellStyle name="60% - Accent5 2 5" xfId="1584"/>
    <cellStyle name="60% - Accent5 2 6" xfId="1585"/>
    <cellStyle name="60% - Accent5 2 7" xfId="1586"/>
    <cellStyle name="60% - Accent5 2 8" xfId="1587"/>
    <cellStyle name="60% - Accent5 2 9" xfId="1588"/>
    <cellStyle name="60% - Accent5 3" xfId="1589"/>
    <cellStyle name="60% - Accent5 4" xfId="1590"/>
    <cellStyle name="60% - Accent5 5" xfId="1591"/>
    <cellStyle name="60% - Accent6 2 10" xfId="1592"/>
    <cellStyle name="60% - Accent6 2 11" xfId="1593"/>
    <cellStyle name="60% - Accent6 2 12" xfId="1594"/>
    <cellStyle name="60% - Accent6 2 13" xfId="1595"/>
    <cellStyle name="60% - Accent6 2 14" xfId="1596"/>
    <cellStyle name="60% - Accent6 2 15" xfId="1597"/>
    <cellStyle name="60% - Accent6 2 16" xfId="1598"/>
    <cellStyle name="60% - Accent6 2 17" xfId="1599"/>
    <cellStyle name="60% - Accent6 2 18" xfId="1600"/>
    <cellStyle name="60% - Accent6 2 19" xfId="1601"/>
    <cellStyle name="60% - Accent6 2 2" xfId="1602"/>
    <cellStyle name="60% - Accent6 2 2 10" xfId="1603"/>
    <cellStyle name="60% - Accent6 2 2 11" xfId="1604"/>
    <cellStyle name="60% - Accent6 2 2 12" xfId="1605"/>
    <cellStyle name="60% - Accent6 2 2 13" xfId="1606"/>
    <cellStyle name="60% - Accent6 2 2 14" xfId="1607"/>
    <cellStyle name="60% - Accent6 2 2 15" xfId="1608"/>
    <cellStyle name="60% - Accent6 2 2 16" xfId="1609"/>
    <cellStyle name="60% - Accent6 2 2 17" xfId="1610"/>
    <cellStyle name="60% - Accent6 2 2 18" xfId="1611"/>
    <cellStyle name="60% - Accent6 2 2 19" xfId="1612"/>
    <cellStyle name="60% - Accent6 2 2 2" xfId="1613"/>
    <cellStyle name="60% - Accent6 2 2 20" xfId="1614"/>
    <cellStyle name="60% - Accent6 2 2 21" xfId="1615"/>
    <cellStyle name="60% - Accent6 2 2 3" xfId="1616"/>
    <cellStyle name="60% - Accent6 2 2 4" xfId="1617"/>
    <cellStyle name="60% - Accent6 2 2 5" xfId="1618"/>
    <cellStyle name="60% - Accent6 2 2 6" xfId="1619"/>
    <cellStyle name="60% - Accent6 2 2 7" xfId="1620"/>
    <cellStyle name="60% - Accent6 2 2 8" xfId="1621"/>
    <cellStyle name="60% - Accent6 2 2 9" xfId="1622"/>
    <cellStyle name="60% - Accent6 2 20" xfId="1623"/>
    <cellStyle name="60% - Accent6 2 21" xfId="1624"/>
    <cellStyle name="60% - Accent6 2 3" xfId="1625"/>
    <cellStyle name="60% - Accent6 2 4" xfId="1626"/>
    <cellStyle name="60% - Accent6 2 5" xfId="1627"/>
    <cellStyle name="60% - Accent6 2 6" xfId="1628"/>
    <cellStyle name="60% - Accent6 2 7" xfId="1629"/>
    <cellStyle name="60% - Accent6 2 8" xfId="1630"/>
    <cellStyle name="60% - Accent6 2 9" xfId="1631"/>
    <cellStyle name="60% - Accent6 3" xfId="1632"/>
    <cellStyle name="60% - Accent6 4" xfId="1633"/>
    <cellStyle name="60% - Accent6 5" xfId="1634"/>
    <cellStyle name="Accent1 2 10" xfId="1635"/>
    <cellStyle name="Accent1 2 11" xfId="1636"/>
    <cellStyle name="Accent1 2 12" xfId="1637"/>
    <cellStyle name="Accent1 2 13" xfId="1638"/>
    <cellStyle name="Accent1 2 14" xfId="1639"/>
    <cellStyle name="Accent1 2 15" xfId="1640"/>
    <cellStyle name="Accent1 2 16" xfId="1641"/>
    <cellStyle name="Accent1 2 17" xfId="1642"/>
    <cellStyle name="Accent1 2 18" xfId="1643"/>
    <cellStyle name="Accent1 2 19" xfId="1644"/>
    <cellStyle name="Accent1 2 2" xfId="1645"/>
    <cellStyle name="Accent1 2 2 10" xfId="1646"/>
    <cellStyle name="Accent1 2 2 11" xfId="1647"/>
    <cellStyle name="Accent1 2 2 12" xfId="1648"/>
    <cellStyle name="Accent1 2 2 13" xfId="1649"/>
    <cellStyle name="Accent1 2 2 14" xfId="1650"/>
    <cellStyle name="Accent1 2 2 15" xfId="1651"/>
    <cellStyle name="Accent1 2 2 16" xfId="1652"/>
    <cellStyle name="Accent1 2 2 17" xfId="1653"/>
    <cellStyle name="Accent1 2 2 18" xfId="1654"/>
    <cellStyle name="Accent1 2 2 19" xfId="1655"/>
    <cellStyle name="Accent1 2 2 2" xfId="1656"/>
    <cellStyle name="Accent1 2 2 20" xfId="1657"/>
    <cellStyle name="Accent1 2 2 21" xfId="1658"/>
    <cellStyle name="Accent1 2 2 3" xfId="1659"/>
    <cellStyle name="Accent1 2 2 4" xfId="1660"/>
    <cellStyle name="Accent1 2 2 5" xfId="1661"/>
    <cellStyle name="Accent1 2 2 6" xfId="1662"/>
    <cellStyle name="Accent1 2 2 7" xfId="1663"/>
    <cellStyle name="Accent1 2 2 8" xfId="1664"/>
    <cellStyle name="Accent1 2 2 9" xfId="1665"/>
    <cellStyle name="Accent1 2 20" xfId="1666"/>
    <cellStyle name="Accent1 2 21" xfId="1667"/>
    <cellStyle name="Accent1 2 3" xfId="1668"/>
    <cellStyle name="Accent1 2 4" xfId="1669"/>
    <cellStyle name="Accent1 2 5" xfId="1670"/>
    <cellStyle name="Accent1 2 6" xfId="1671"/>
    <cellStyle name="Accent1 2 7" xfId="1672"/>
    <cellStyle name="Accent1 2 8" xfId="1673"/>
    <cellStyle name="Accent1 2 9" xfId="1674"/>
    <cellStyle name="Accent1 3" xfId="1675"/>
    <cellStyle name="Accent1 4" xfId="1676"/>
    <cellStyle name="Accent1 5" xfId="1677"/>
    <cellStyle name="Accent2 2 10" xfId="1678"/>
    <cellStyle name="Accent2 2 11" xfId="1679"/>
    <cellStyle name="Accent2 2 12" xfId="1680"/>
    <cellStyle name="Accent2 2 13" xfId="1681"/>
    <cellStyle name="Accent2 2 14" xfId="1682"/>
    <cellStyle name="Accent2 2 15" xfId="1683"/>
    <cellStyle name="Accent2 2 16" xfId="1684"/>
    <cellStyle name="Accent2 2 17" xfId="1685"/>
    <cellStyle name="Accent2 2 18" xfId="1686"/>
    <cellStyle name="Accent2 2 19" xfId="1687"/>
    <cellStyle name="Accent2 2 2" xfId="1688"/>
    <cellStyle name="Accent2 2 2 10" xfId="1689"/>
    <cellStyle name="Accent2 2 2 11" xfId="1690"/>
    <cellStyle name="Accent2 2 2 12" xfId="1691"/>
    <cellStyle name="Accent2 2 2 13" xfId="1692"/>
    <cellStyle name="Accent2 2 2 14" xfId="1693"/>
    <cellStyle name="Accent2 2 2 15" xfId="1694"/>
    <cellStyle name="Accent2 2 2 16" xfId="1695"/>
    <cellStyle name="Accent2 2 2 17" xfId="1696"/>
    <cellStyle name="Accent2 2 2 18" xfId="1697"/>
    <cellStyle name="Accent2 2 2 19" xfId="1698"/>
    <cellStyle name="Accent2 2 2 2" xfId="1699"/>
    <cellStyle name="Accent2 2 2 20" xfId="1700"/>
    <cellStyle name="Accent2 2 2 21" xfId="1701"/>
    <cellStyle name="Accent2 2 2 3" xfId="1702"/>
    <cellStyle name="Accent2 2 2 4" xfId="1703"/>
    <cellStyle name="Accent2 2 2 5" xfId="1704"/>
    <cellStyle name="Accent2 2 2 6" xfId="1705"/>
    <cellStyle name="Accent2 2 2 7" xfId="1706"/>
    <cellStyle name="Accent2 2 2 8" xfId="1707"/>
    <cellStyle name="Accent2 2 2 9" xfId="1708"/>
    <cellStyle name="Accent2 2 20" xfId="1709"/>
    <cellStyle name="Accent2 2 21" xfId="1710"/>
    <cellStyle name="Accent2 2 3" xfId="1711"/>
    <cellStyle name="Accent2 2 4" xfId="1712"/>
    <cellStyle name="Accent2 2 5" xfId="1713"/>
    <cellStyle name="Accent2 2 6" xfId="1714"/>
    <cellStyle name="Accent2 2 7" xfId="1715"/>
    <cellStyle name="Accent2 2 8" xfId="1716"/>
    <cellStyle name="Accent2 2 9" xfId="1717"/>
    <cellStyle name="Accent2 3" xfId="1718"/>
    <cellStyle name="Accent2 4" xfId="1719"/>
    <cellStyle name="Accent2 5" xfId="1720"/>
    <cellStyle name="Accent3 2 10" xfId="1721"/>
    <cellStyle name="Accent3 2 11" xfId="1722"/>
    <cellStyle name="Accent3 2 12" xfId="1723"/>
    <cellStyle name="Accent3 2 13" xfId="1724"/>
    <cellStyle name="Accent3 2 14" xfId="1725"/>
    <cellStyle name="Accent3 2 15" xfId="1726"/>
    <cellStyle name="Accent3 2 16" xfId="1727"/>
    <cellStyle name="Accent3 2 17" xfId="1728"/>
    <cellStyle name="Accent3 2 18" xfId="1729"/>
    <cellStyle name="Accent3 2 19" xfId="1730"/>
    <cellStyle name="Accent3 2 2" xfId="1731"/>
    <cellStyle name="Accent3 2 2 10" xfId="1732"/>
    <cellStyle name="Accent3 2 2 11" xfId="1733"/>
    <cellStyle name="Accent3 2 2 12" xfId="1734"/>
    <cellStyle name="Accent3 2 2 13" xfId="1735"/>
    <cellStyle name="Accent3 2 2 14" xfId="1736"/>
    <cellStyle name="Accent3 2 2 15" xfId="1737"/>
    <cellStyle name="Accent3 2 2 16" xfId="1738"/>
    <cellStyle name="Accent3 2 2 17" xfId="1739"/>
    <cellStyle name="Accent3 2 2 18" xfId="1740"/>
    <cellStyle name="Accent3 2 2 19" xfId="1741"/>
    <cellStyle name="Accent3 2 2 2" xfId="1742"/>
    <cellStyle name="Accent3 2 2 20" xfId="1743"/>
    <cellStyle name="Accent3 2 2 21" xfId="1744"/>
    <cellStyle name="Accent3 2 2 3" xfId="1745"/>
    <cellStyle name="Accent3 2 2 4" xfId="1746"/>
    <cellStyle name="Accent3 2 2 5" xfId="1747"/>
    <cellStyle name="Accent3 2 2 6" xfId="1748"/>
    <cellStyle name="Accent3 2 2 7" xfId="1749"/>
    <cellStyle name="Accent3 2 2 8" xfId="1750"/>
    <cellStyle name="Accent3 2 2 9" xfId="1751"/>
    <cellStyle name="Accent3 2 20" xfId="1752"/>
    <cellStyle name="Accent3 2 21" xfId="1753"/>
    <cellStyle name="Accent3 2 3" xfId="1754"/>
    <cellStyle name="Accent3 2 4" xfId="1755"/>
    <cellStyle name="Accent3 2 5" xfId="1756"/>
    <cellStyle name="Accent3 2 6" xfId="1757"/>
    <cellStyle name="Accent3 2 7" xfId="1758"/>
    <cellStyle name="Accent3 2 8" xfId="1759"/>
    <cellStyle name="Accent3 2 9" xfId="1760"/>
    <cellStyle name="Accent3 3" xfId="1761"/>
    <cellStyle name="Accent3 4" xfId="1762"/>
    <cellStyle name="Accent3 5" xfId="1763"/>
    <cellStyle name="Accent4 2 10" xfId="1764"/>
    <cellStyle name="Accent4 2 11" xfId="1765"/>
    <cellStyle name="Accent4 2 12" xfId="1766"/>
    <cellStyle name="Accent4 2 13" xfId="1767"/>
    <cellStyle name="Accent4 2 14" xfId="1768"/>
    <cellStyle name="Accent4 2 15" xfId="1769"/>
    <cellStyle name="Accent4 2 16" xfId="1770"/>
    <cellStyle name="Accent4 2 17" xfId="1771"/>
    <cellStyle name="Accent4 2 18" xfId="1772"/>
    <cellStyle name="Accent4 2 19" xfId="1773"/>
    <cellStyle name="Accent4 2 2" xfId="1774"/>
    <cellStyle name="Accent4 2 2 10" xfId="1775"/>
    <cellStyle name="Accent4 2 2 11" xfId="1776"/>
    <cellStyle name="Accent4 2 2 12" xfId="1777"/>
    <cellStyle name="Accent4 2 2 13" xfId="1778"/>
    <cellStyle name="Accent4 2 2 14" xfId="1779"/>
    <cellStyle name="Accent4 2 2 15" xfId="1780"/>
    <cellStyle name="Accent4 2 2 16" xfId="1781"/>
    <cellStyle name="Accent4 2 2 17" xfId="1782"/>
    <cellStyle name="Accent4 2 2 18" xfId="1783"/>
    <cellStyle name="Accent4 2 2 19" xfId="1784"/>
    <cellStyle name="Accent4 2 2 2" xfId="1785"/>
    <cellStyle name="Accent4 2 2 20" xfId="1786"/>
    <cellStyle name="Accent4 2 2 21" xfId="1787"/>
    <cellStyle name="Accent4 2 2 3" xfId="1788"/>
    <cellStyle name="Accent4 2 2 4" xfId="1789"/>
    <cellStyle name="Accent4 2 2 5" xfId="1790"/>
    <cellStyle name="Accent4 2 2 6" xfId="1791"/>
    <cellStyle name="Accent4 2 2 7" xfId="1792"/>
    <cellStyle name="Accent4 2 2 8" xfId="1793"/>
    <cellStyle name="Accent4 2 2 9" xfId="1794"/>
    <cellStyle name="Accent4 2 20" xfId="1795"/>
    <cellStyle name="Accent4 2 21" xfId="1796"/>
    <cellStyle name="Accent4 2 3" xfId="1797"/>
    <cellStyle name="Accent4 2 4" xfId="1798"/>
    <cellStyle name="Accent4 2 5" xfId="1799"/>
    <cellStyle name="Accent4 2 6" xfId="1800"/>
    <cellStyle name="Accent4 2 7" xfId="1801"/>
    <cellStyle name="Accent4 2 8" xfId="1802"/>
    <cellStyle name="Accent4 2 9" xfId="1803"/>
    <cellStyle name="Accent4 3" xfId="1804"/>
    <cellStyle name="Accent4 4" xfId="1805"/>
    <cellStyle name="Accent4 5" xfId="1806"/>
    <cellStyle name="Accent5 2 10" xfId="1807"/>
    <cellStyle name="Accent5 2 11" xfId="1808"/>
    <cellStyle name="Accent5 2 12" xfId="1809"/>
    <cellStyle name="Accent5 2 13" xfId="1810"/>
    <cellStyle name="Accent5 2 14" xfId="1811"/>
    <cellStyle name="Accent5 2 15" xfId="1812"/>
    <cellStyle name="Accent5 2 16" xfId="1813"/>
    <cellStyle name="Accent5 2 17" xfId="1814"/>
    <cellStyle name="Accent5 2 18" xfId="1815"/>
    <cellStyle name="Accent5 2 19" xfId="1816"/>
    <cellStyle name="Accent5 2 2" xfId="1817"/>
    <cellStyle name="Accent5 2 2 10" xfId="1818"/>
    <cellStyle name="Accent5 2 2 11" xfId="1819"/>
    <cellStyle name="Accent5 2 2 12" xfId="1820"/>
    <cellStyle name="Accent5 2 2 13" xfId="1821"/>
    <cellStyle name="Accent5 2 2 14" xfId="1822"/>
    <cellStyle name="Accent5 2 2 15" xfId="1823"/>
    <cellStyle name="Accent5 2 2 16" xfId="1824"/>
    <cellStyle name="Accent5 2 2 17" xfId="1825"/>
    <cellStyle name="Accent5 2 2 18" xfId="1826"/>
    <cellStyle name="Accent5 2 2 19" xfId="1827"/>
    <cellStyle name="Accent5 2 2 2" xfId="1828"/>
    <cellStyle name="Accent5 2 2 20" xfId="1829"/>
    <cellStyle name="Accent5 2 2 21" xfId="1830"/>
    <cellStyle name="Accent5 2 2 3" xfId="1831"/>
    <cellStyle name="Accent5 2 2 4" xfId="1832"/>
    <cellStyle name="Accent5 2 2 5" xfId="1833"/>
    <cellStyle name="Accent5 2 2 6" xfId="1834"/>
    <cellStyle name="Accent5 2 2 7" xfId="1835"/>
    <cellStyle name="Accent5 2 2 8" xfId="1836"/>
    <cellStyle name="Accent5 2 2 9" xfId="1837"/>
    <cellStyle name="Accent5 2 20" xfId="1838"/>
    <cellStyle name="Accent5 2 21" xfId="1839"/>
    <cellStyle name="Accent5 2 3" xfId="1840"/>
    <cellStyle name="Accent5 2 4" xfId="1841"/>
    <cellStyle name="Accent5 2 5" xfId="1842"/>
    <cellStyle name="Accent5 2 6" xfId="1843"/>
    <cellStyle name="Accent5 2 7" xfId="1844"/>
    <cellStyle name="Accent5 2 8" xfId="1845"/>
    <cellStyle name="Accent5 2 9" xfId="1846"/>
    <cellStyle name="Accent5 3" xfId="1847"/>
    <cellStyle name="Accent5 4" xfId="1848"/>
    <cellStyle name="Accent5 5" xfId="1849"/>
    <cellStyle name="Accent6 2 10" xfId="1850"/>
    <cellStyle name="Accent6 2 11" xfId="1851"/>
    <cellStyle name="Accent6 2 12" xfId="1852"/>
    <cellStyle name="Accent6 2 13" xfId="1853"/>
    <cellStyle name="Accent6 2 14" xfId="1854"/>
    <cellStyle name="Accent6 2 15" xfId="1855"/>
    <cellStyle name="Accent6 2 16" xfId="1856"/>
    <cellStyle name="Accent6 2 17" xfId="1857"/>
    <cellStyle name="Accent6 2 18" xfId="1858"/>
    <cellStyle name="Accent6 2 19" xfId="1859"/>
    <cellStyle name="Accent6 2 2" xfId="1860"/>
    <cellStyle name="Accent6 2 2 10" xfId="1861"/>
    <cellStyle name="Accent6 2 2 11" xfId="1862"/>
    <cellStyle name="Accent6 2 2 12" xfId="1863"/>
    <cellStyle name="Accent6 2 2 13" xfId="1864"/>
    <cellStyle name="Accent6 2 2 14" xfId="1865"/>
    <cellStyle name="Accent6 2 2 15" xfId="1866"/>
    <cellStyle name="Accent6 2 2 16" xfId="1867"/>
    <cellStyle name="Accent6 2 2 17" xfId="1868"/>
    <cellStyle name="Accent6 2 2 18" xfId="1869"/>
    <cellStyle name="Accent6 2 2 19" xfId="1870"/>
    <cellStyle name="Accent6 2 2 2" xfId="1871"/>
    <cellStyle name="Accent6 2 2 20" xfId="1872"/>
    <cellStyle name="Accent6 2 2 21" xfId="1873"/>
    <cellStyle name="Accent6 2 2 3" xfId="1874"/>
    <cellStyle name="Accent6 2 2 4" xfId="1875"/>
    <cellStyle name="Accent6 2 2 5" xfId="1876"/>
    <cellStyle name="Accent6 2 2 6" xfId="1877"/>
    <cellStyle name="Accent6 2 2 7" xfId="1878"/>
    <cellStyle name="Accent6 2 2 8" xfId="1879"/>
    <cellStyle name="Accent6 2 2 9" xfId="1880"/>
    <cellStyle name="Accent6 2 20" xfId="1881"/>
    <cellStyle name="Accent6 2 21" xfId="1882"/>
    <cellStyle name="Accent6 2 3" xfId="1883"/>
    <cellStyle name="Accent6 2 4" xfId="1884"/>
    <cellStyle name="Accent6 2 5" xfId="1885"/>
    <cellStyle name="Accent6 2 6" xfId="1886"/>
    <cellStyle name="Accent6 2 7" xfId="1887"/>
    <cellStyle name="Accent6 2 8" xfId="1888"/>
    <cellStyle name="Accent6 2 9" xfId="1889"/>
    <cellStyle name="Accent6 3" xfId="1890"/>
    <cellStyle name="Accent6 4" xfId="1891"/>
    <cellStyle name="Accent6 5" xfId="1892"/>
    <cellStyle name="Bad 2 10" xfId="1893"/>
    <cellStyle name="Bad 2 11" xfId="1894"/>
    <cellStyle name="Bad 2 12" xfId="1895"/>
    <cellStyle name="Bad 2 13" xfId="1896"/>
    <cellStyle name="Bad 2 14" xfId="1897"/>
    <cellStyle name="Bad 2 15" xfId="1898"/>
    <cellStyle name="Bad 2 16" xfId="1899"/>
    <cellStyle name="Bad 2 17" xfId="1900"/>
    <cellStyle name="Bad 2 18" xfId="1901"/>
    <cellStyle name="Bad 2 19" xfId="1902"/>
    <cellStyle name="Bad 2 2" xfId="1903"/>
    <cellStyle name="Bad 2 2 10" xfId="1904"/>
    <cellStyle name="Bad 2 2 11" xfId="1905"/>
    <cellStyle name="Bad 2 2 12" xfId="1906"/>
    <cellStyle name="Bad 2 2 13" xfId="1907"/>
    <cellStyle name="Bad 2 2 14" xfId="1908"/>
    <cellStyle name="Bad 2 2 15" xfId="1909"/>
    <cellStyle name="Bad 2 2 16" xfId="1910"/>
    <cellStyle name="Bad 2 2 17" xfId="1911"/>
    <cellStyle name="Bad 2 2 18" xfId="1912"/>
    <cellStyle name="Bad 2 2 19" xfId="1913"/>
    <cellStyle name="Bad 2 2 2" xfId="1914"/>
    <cellStyle name="Bad 2 2 20" xfId="1915"/>
    <cellStyle name="Bad 2 2 21" xfId="1916"/>
    <cellStyle name="Bad 2 2 3" xfId="1917"/>
    <cellStyle name="Bad 2 2 4" xfId="1918"/>
    <cellStyle name="Bad 2 2 5" xfId="1919"/>
    <cellStyle name="Bad 2 2 6" xfId="1920"/>
    <cellStyle name="Bad 2 2 7" xfId="1921"/>
    <cellStyle name="Bad 2 2 8" xfId="1922"/>
    <cellStyle name="Bad 2 2 9" xfId="1923"/>
    <cellStyle name="Bad 2 20" xfId="1924"/>
    <cellStyle name="Bad 2 21" xfId="1925"/>
    <cellStyle name="Bad 2 3" xfId="1926"/>
    <cellStyle name="Bad 2 4" xfId="1927"/>
    <cellStyle name="Bad 2 5" xfId="1928"/>
    <cellStyle name="Bad 2 6" xfId="1929"/>
    <cellStyle name="Bad 2 7" xfId="1930"/>
    <cellStyle name="Bad 2 8" xfId="1931"/>
    <cellStyle name="Bad 2 9" xfId="1932"/>
    <cellStyle name="Bad 3" xfId="1933"/>
    <cellStyle name="Bad 4" xfId="1934"/>
    <cellStyle name="Bad 5" xfId="1935"/>
    <cellStyle name="Calculation 2 10" xfId="1936"/>
    <cellStyle name="Calculation 2 11" xfId="1937"/>
    <cellStyle name="Calculation 2 12" xfId="1938"/>
    <cellStyle name="Calculation 2 13" xfId="1939"/>
    <cellStyle name="Calculation 2 14" xfId="1940"/>
    <cellStyle name="Calculation 2 15" xfId="1941"/>
    <cellStyle name="Calculation 2 16" xfId="1942"/>
    <cellStyle name="Calculation 2 17" xfId="1943"/>
    <cellStyle name="Calculation 2 18" xfId="1944"/>
    <cellStyle name="Calculation 2 19" xfId="1945"/>
    <cellStyle name="Calculation 2 2" xfId="1946"/>
    <cellStyle name="Calculation 2 2 10" xfId="1947"/>
    <cellStyle name="Calculation 2 2 11" xfId="1948"/>
    <cellStyle name="Calculation 2 2 12" xfId="1949"/>
    <cellStyle name="Calculation 2 2 13" xfId="1950"/>
    <cellStyle name="Calculation 2 2 14" xfId="1951"/>
    <cellStyle name="Calculation 2 2 15" xfId="1952"/>
    <cellStyle name="Calculation 2 2 16" xfId="1953"/>
    <cellStyle name="Calculation 2 2 17" xfId="1954"/>
    <cellStyle name="Calculation 2 2 18" xfId="1955"/>
    <cellStyle name="Calculation 2 2 19" xfId="1956"/>
    <cellStyle name="Calculation 2 2 2" xfId="1957"/>
    <cellStyle name="Calculation 2 2 20" xfId="1958"/>
    <cellStyle name="Calculation 2 2 21" xfId="1959"/>
    <cellStyle name="Calculation 2 2 3" xfId="1960"/>
    <cellStyle name="Calculation 2 2 4" xfId="1961"/>
    <cellStyle name="Calculation 2 2 5" xfId="1962"/>
    <cellStyle name="Calculation 2 2 6" xfId="1963"/>
    <cellStyle name="Calculation 2 2 7" xfId="1964"/>
    <cellStyle name="Calculation 2 2 8" xfId="1965"/>
    <cellStyle name="Calculation 2 2 9" xfId="1966"/>
    <cellStyle name="Calculation 2 20" xfId="1967"/>
    <cellStyle name="Calculation 2 21" xfId="1968"/>
    <cellStyle name="Calculation 2 3" xfId="1969"/>
    <cellStyle name="Calculation 2 4" xfId="1970"/>
    <cellStyle name="Calculation 2 5" xfId="1971"/>
    <cellStyle name="Calculation 2 6" xfId="1972"/>
    <cellStyle name="Calculation 2 7" xfId="1973"/>
    <cellStyle name="Calculation 2 8" xfId="1974"/>
    <cellStyle name="Calculation 2 9" xfId="1975"/>
    <cellStyle name="Calculation 3" xfId="1976"/>
    <cellStyle name="Calculation 4" xfId="1977"/>
    <cellStyle name="Calculation 5" xfId="1978"/>
    <cellStyle name="Check Cell 2 10" xfId="1979"/>
    <cellStyle name="Check Cell 2 11" xfId="1980"/>
    <cellStyle name="Check Cell 2 12" xfId="1981"/>
    <cellStyle name="Check Cell 2 13" xfId="1982"/>
    <cellStyle name="Check Cell 2 14" xfId="1983"/>
    <cellStyle name="Check Cell 2 15" xfId="1984"/>
    <cellStyle name="Check Cell 2 16" xfId="1985"/>
    <cellStyle name="Check Cell 2 17" xfId="1986"/>
    <cellStyle name="Check Cell 2 18" xfId="1987"/>
    <cellStyle name="Check Cell 2 19" xfId="1988"/>
    <cellStyle name="Check Cell 2 2" xfId="1989"/>
    <cellStyle name="Check Cell 2 2 10" xfId="1990"/>
    <cellStyle name="Check Cell 2 2 11" xfId="1991"/>
    <cellStyle name="Check Cell 2 2 12" xfId="1992"/>
    <cellStyle name="Check Cell 2 2 13" xfId="1993"/>
    <cellStyle name="Check Cell 2 2 14" xfId="1994"/>
    <cellStyle name="Check Cell 2 2 15" xfId="1995"/>
    <cellStyle name="Check Cell 2 2 16" xfId="1996"/>
    <cellStyle name="Check Cell 2 2 17" xfId="1997"/>
    <cellStyle name="Check Cell 2 2 18" xfId="1998"/>
    <cellStyle name="Check Cell 2 2 19" xfId="1999"/>
    <cellStyle name="Check Cell 2 2 2" xfId="2000"/>
    <cellStyle name="Check Cell 2 2 20" xfId="2001"/>
    <cellStyle name="Check Cell 2 2 21" xfId="2002"/>
    <cellStyle name="Check Cell 2 2 3" xfId="2003"/>
    <cellStyle name="Check Cell 2 2 4" xfId="2004"/>
    <cellStyle name="Check Cell 2 2 5" xfId="2005"/>
    <cellStyle name="Check Cell 2 2 6" xfId="2006"/>
    <cellStyle name="Check Cell 2 2 7" xfId="2007"/>
    <cellStyle name="Check Cell 2 2 8" xfId="2008"/>
    <cellStyle name="Check Cell 2 2 9" xfId="2009"/>
    <cellStyle name="Check Cell 2 20" xfId="2010"/>
    <cellStyle name="Check Cell 2 21" xfId="2011"/>
    <cellStyle name="Check Cell 2 3" xfId="2012"/>
    <cellStyle name="Check Cell 2 4" xfId="2013"/>
    <cellStyle name="Check Cell 2 5" xfId="2014"/>
    <cellStyle name="Check Cell 2 6" xfId="2015"/>
    <cellStyle name="Check Cell 2 7" xfId="2016"/>
    <cellStyle name="Check Cell 2 8" xfId="2017"/>
    <cellStyle name="Check Cell 2 9" xfId="2018"/>
    <cellStyle name="Check Cell 3" xfId="2019"/>
    <cellStyle name="Check Cell 4" xfId="2020"/>
    <cellStyle name="Check Cell 5" xfId="2021"/>
    <cellStyle name="Currency [0] 10" xfId="2022"/>
    <cellStyle name="Currency [0] 10 10" xfId="2023"/>
    <cellStyle name="Currency [0] 10 10 2" xfId="2024"/>
    <cellStyle name="Currency [0] 10 11" xfId="2025"/>
    <cellStyle name="Currency [0] 10 11 2" xfId="2026"/>
    <cellStyle name="Currency [0] 10 12" xfId="2027"/>
    <cellStyle name="Currency [0] 10 12 2" xfId="2028"/>
    <cellStyle name="Currency [0] 10 13" xfId="2029"/>
    <cellStyle name="Currency [0] 10 13 2" xfId="2030"/>
    <cellStyle name="Currency [0] 10 14" xfId="2031"/>
    <cellStyle name="Currency [0] 10 14 2" xfId="2032"/>
    <cellStyle name="Currency [0] 10 15" xfId="2033"/>
    <cellStyle name="Currency [0] 10 15 2" xfId="2034"/>
    <cellStyle name="Currency [0] 10 16" xfId="2035"/>
    <cellStyle name="Currency [0] 10 16 2" xfId="2036"/>
    <cellStyle name="Currency [0] 10 17" xfId="2037"/>
    <cellStyle name="Currency [0] 10 17 2" xfId="2038"/>
    <cellStyle name="Currency [0] 10 18" xfId="2039"/>
    <cellStyle name="Currency [0] 10 18 2" xfId="2040"/>
    <cellStyle name="Currency [0] 10 19" xfId="2041"/>
    <cellStyle name="Currency [0] 10 19 2" xfId="2042"/>
    <cellStyle name="Currency [0] 10 2" xfId="2043"/>
    <cellStyle name="Currency [0] 10 2 2" xfId="2044"/>
    <cellStyle name="Currency [0] 10 20" xfId="2045"/>
    <cellStyle name="Currency [0] 10 20 2" xfId="2046"/>
    <cellStyle name="Currency [0] 10 21" xfId="2047"/>
    <cellStyle name="Currency [0] 10 21 2" xfId="2048"/>
    <cellStyle name="Currency [0] 10 3" xfId="2049"/>
    <cellStyle name="Currency [0] 10 3 2" xfId="2050"/>
    <cellStyle name="Currency [0] 10 4" xfId="2051"/>
    <cellStyle name="Currency [0] 10 4 2" xfId="2052"/>
    <cellStyle name="Currency [0] 10 5" xfId="2053"/>
    <cellStyle name="Currency [0] 10 5 2" xfId="2054"/>
    <cellStyle name="Currency [0] 10 6" xfId="2055"/>
    <cellStyle name="Currency [0] 10 6 2" xfId="2056"/>
    <cellStyle name="Currency [0] 10 7" xfId="2057"/>
    <cellStyle name="Currency [0] 10 7 2" xfId="2058"/>
    <cellStyle name="Currency [0] 10 8" xfId="2059"/>
    <cellStyle name="Currency [0] 10 8 2" xfId="2060"/>
    <cellStyle name="Currency [0] 10 9" xfId="2061"/>
    <cellStyle name="Currency [0] 10 9 2" xfId="2062"/>
    <cellStyle name="Currency [0] 11" xfId="2063"/>
    <cellStyle name="Currency [0] 11 10" xfId="2064"/>
    <cellStyle name="Currency [0] 11 10 2" xfId="2065"/>
    <cellStyle name="Currency [0] 11 11" xfId="2066"/>
    <cellStyle name="Currency [0] 11 11 2" xfId="2067"/>
    <cellStyle name="Currency [0] 11 12" xfId="2068"/>
    <cellStyle name="Currency [0] 11 12 2" xfId="2069"/>
    <cellStyle name="Currency [0] 11 13" xfId="2070"/>
    <cellStyle name="Currency [0] 11 13 2" xfId="2071"/>
    <cellStyle name="Currency [0] 11 14" xfId="2072"/>
    <cellStyle name="Currency [0] 11 14 2" xfId="2073"/>
    <cellStyle name="Currency [0] 11 15" xfId="2074"/>
    <cellStyle name="Currency [0] 11 15 2" xfId="2075"/>
    <cellStyle name="Currency [0] 11 16" xfId="2076"/>
    <cellStyle name="Currency [0] 11 16 2" xfId="2077"/>
    <cellStyle name="Currency [0] 11 17" xfId="2078"/>
    <cellStyle name="Currency [0] 11 17 2" xfId="2079"/>
    <cellStyle name="Currency [0] 11 18" xfId="2080"/>
    <cellStyle name="Currency [0] 11 18 2" xfId="2081"/>
    <cellStyle name="Currency [0] 11 19" xfId="2082"/>
    <cellStyle name="Currency [0] 11 19 2" xfId="2083"/>
    <cellStyle name="Currency [0] 11 2" xfId="2084"/>
    <cellStyle name="Currency [0] 11 2 2" xfId="2085"/>
    <cellStyle name="Currency [0] 11 20" xfId="2086"/>
    <cellStyle name="Currency [0] 11 20 2" xfId="2087"/>
    <cellStyle name="Currency [0] 11 21" xfId="2088"/>
    <cellStyle name="Currency [0] 11 21 2" xfId="2089"/>
    <cellStyle name="Currency [0] 11 3" xfId="2090"/>
    <cellStyle name="Currency [0] 11 3 2" xfId="2091"/>
    <cellStyle name="Currency [0] 11 4" xfId="2092"/>
    <cellStyle name="Currency [0] 11 4 2" xfId="2093"/>
    <cellStyle name="Currency [0] 11 5" xfId="2094"/>
    <cellStyle name="Currency [0] 11 5 2" xfId="2095"/>
    <cellStyle name="Currency [0] 11 6" xfId="2096"/>
    <cellStyle name="Currency [0] 11 6 2" xfId="2097"/>
    <cellStyle name="Currency [0] 11 7" xfId="2098"/>
    <cellStyle name="Currency [0] 11 7 2" xfId="2099"/>
    <cellStyle name="Currency [0] 11 8" xfId="2100"/>
    <cellStyle name="Currency [0] 11 8 2" xfId="2101"/>
    <cellStyle name="Currency [0] 11 9" xfId="2102"/>
    <cellStyle name="Currency [0] 11 9 2" xfId="2103"/>
    <cellStyle name="Currency [0] 12" xfId="2104"/>
    <cellStyle name="Currency [0] 12 10" xfId="2105"/>
    <cellStyle name="Currency [0] 12 10 2" xfId="2106"/>
    <cellStyle name="Currency [0] 12 11" xfId="2107"/>
    <cellStyle name="Currency [0] 12 11 2" xfId="2108"/>
    <cellStyle name="Currency [0] 12 12" xfId="2109"/>
    <cellStyle name="Currency [0] 12 12 2" xfId="2110"/>
    <cellStyle name="Currency [0] 12 13" xfId="2111"/>
    <cellStyle name="Currency [0] 12 13 2" xfId="2112"/>
    <cellStyle name="Currency [0] 12 14" xfId="2113"/>
    <cellStyle name="Currency [0] 12 14 2" xfId="2114"/>
    <cellStyle name="Currency [0] 12 15" xfId="2115"/>
    <cellStyle name="Currency [0] 12 15 2" xfId="2116"/>
    <cellStyle name="Currency [0] 12 16" xfId="2117"/>
    <cellStyle name="Currency [0] 12 16 2" xfId="2118"/>
    <cellStyle name="Currency [0] 12 17" xfId="2119"/>
    <cellStyle name="Currency [0] 12 17 2" xfId="2120"/>
    <cellStyle name="Currency [0] 12 18" xfId="2121"/>
    <cellStyle name="Currency [0] 12 18 2" xfId="2122"/>
    <cellStyle name="Currency [0] 12 19" xfId="2123"/>
    <cellStyle name="Currency [0] 12 19 2" xfId="2124"/>
    <cellStyle name="Currency [0] 12 2" xfId="2125"/>
    <cellStyle name="Currency [0] 12 2 2" xfId="2126"/>
    <cellStyle name="Currency [0] 12 20" xfId="2127"/>
    <cellStyle name="Currency [0] 12 20 2" xfId="2128"/>
    <cellStyle name="Currency [0] 12 21" xfId="2129"/>
    <cellStyle name="Currency [0] 12 21 2" xfId="2130"/>
    <cellStyle name="Currency [0] 12 3" xfId="2131"/>
    <cellStyle name="Currency [0] 12 3 2" xfId="2132"/>
    <cellStyle name="Currency [0] 12 4" xfId="2133"/>
    <cellStyle name="Currency [0] 12 4 2" xfId="2134"/>
    <cellStyle name="Currency [0] 12 5" xfId="2135"/>
    <cellStyle name="Currency [0] 12 5 2" xfId="2136"/>
    <cellStyle name="Currency [0] 12 6" xfId="2137"/>
    <cellStyle name="Currency [0] 12 6 2" xfId="2138"/>
    <cellStyle name="Currency [0] 12 7" xfId="2139"/>
    <cellStyle name="Currency [0] 12 7 2" xfId="2140"/>
    <cellStyle name="Currency [0] 12 8" xfId="2141"/>
    <cellStyle name="Currency [0] 12 8 2" xfId="2142"/>
    <cellStyle name="Currency [0] 12 9" xfId="2143"/>
    <cellStyle name="Currency [0] 12 9 2" xfId="2144"/>
    <cellStyle name="Currency [0] 13" xfId="2145"/>
    <cellStyle name="Currency [0] 13 10" xfId="2146"/>
    <cellStyle name="Currency [0] 13 10 2" xfId="2147"/>
    <cellStyle name="Currency [0] 13 11" xfId="2148"/>
    <cellStyle name="Currency [0] 13 11 2" xfId="2149"/>
    <cellStyle name="Currency [0] 13 12" xfId="2150"/>
    <cellStyle name="Currency [0] 13 12 2" xfId="2151"/>
    <cellStyle name="Currency [0] 13 13" xfId="2152"/>
    <cellStyle name="Currency [0] 13 13 2" xfId="2153"/>
    <cellStyle name="Currency [0] 13 14" xfId="2154"/>
    <cellStyle name="Currency [0] 13 14 2" xfId="2155"/>
    <cellStyle name="Currency [0] 13 15" xfId="2156"/>
    <cellStyle name="Currency [0] 13 15 2" xfId="2157"/>
    <cellStyle name="Currency [0] 13 16" xfId="2158"/>
    <cellStyle name="Currency [0] 13 16 2" xfId="2159"/>
    <cellStyle name="Currency [0] 13 17" xfId="2160"/>
    <cellStyle name="Currency [0] 13 17 2" xfId="2161"/>
    <cellStyle name="Currency [0] 13 18" xfId="2162"/>
    <cellStyle name="Currency [0] 13 18 2" xfId="2163"/>
    <cellStyle name="Currency [0] 13 19" xfId="2164"/>
    <cellStyle name="Currency [0] 13 19 2" xfId="2165"/>
    <cellStyle name="Currency [0] 13 2" xfId="2166"/>
    <cellStyle name="Currency [0] 13 2 2" xfId="2167"/>
    <cellStyle name="Currency [0] 13 20" xfId="2168"/>
    <cellStyle name="Currency [0] 13 20 2" xfId="2169"/>
    <cellStyle name="Currency [0] 13 21" xfId="2170"/>
    <cellStyle name="Currency [0] 13 21 2" xfId="2171"/>
    <cellStyle name="Currency [0] 13 3" xfId="2172"/>
    <cellStyle name="Currency [0] 13 3 2" xfId="2173"/>
    <cellStyle name="Currency [0] 13 4" xfId="2174"/>
    <cellStyle name="Currency [0] 13 4 2" xfId="2175"/>
    <cellStyle name="Currency [0] 13 5" xfId="2176"/>
    <cellStyle name="Currency [0] 13 5 2" xfId="2177"/>
    <cellStyle name="Currency [0] 13 6" xfId="2178"/>
    <cellStyle name="Currency [0] 13 6 2" xfId="2179"/>
    <cellStyle name="Currency [0] 13 7" xfId="2180"/>
    <cellStyle name="Currency [0] 13 7 2" xfId="2181"/>
    <cellStyle name="Currency [0] 13 8" xfId="2182"/>
    <cellStyle name="Currency [0] 13 8 2" xfId="2183"/>
    <cellStyle name="Currency [0] 13 9" xfId="2184"/>
    <cellStyle name="Currency [0] 13 9 2" xfId="2185"/>
    <cellStyle name="Currency [0] 14" xfId="2186"/>
    <cellStyle name="Currency [0] 14 10" xfId="2187"/>
    <cellStyle name="Currency [0] 14 10 2" xfId="2188"/>
    <cellStyle name="Currency [0] 14 11" xfId="2189"/>
    <cellStyle name="Currency [0] 14 11 2" xfId="2190"/>
    <cellStyle name="Currency [0] 14 12" xfId="2191"/>
    <cellStyle name="Currency [0] 14 12 2" xfId="2192"/>
    <cellStyle name="Currency [0] 14 13" xfId="2193"/>
    <cellStyle name="Currency [0] 14 13 2" xfId="2194"/>
    <cellStyle name="Currency [0] 14 14" xfId="2195"/>
    <cellStyle name="Currency [0] 14 14 2" xfId="2196"/>
    <cellStyle name="Currency [0] 14 15" xfId="2197"/>
    <cellStyle name="Currency [0] 14 15 2" xfId="2198"/>
    <cellStyle name="Currency [0] 14 16" xfId="2199"/>
    <cellStyle name="Currency [0] 14 16 2" xfId="2200"/>
    <cellStyle name="Currency [0] 14 17" xfId="2201"/>
    <cellStyle name="Currency [0] 14 17 2" xfId="2202"/>
    <cellStyle name="Currency [0] 14 18" xfId="2203"/>
    <cellStyle name="Currency [0] 14 18 2" xfId="2204"/>
    <cellStyle name="Currency [0] 14 19" xfId="2205"/>
    <cellStyle name="Currency [0] 14 19 2" xfId="2206"/>
    <cellStyle name="Currency [0] 14 2" xfId="2207"/>
    <cellStyle name="Currency [0] 14 2 2" xfId="2208"/>
    <cellStyle name="Currency [0] 14 20" xfId="2209"/>
    <cellStyle name="Currency [0] 14 20 2" xfId="2210"/>
    <cellStyle name="Currency [0] 14 21" xfId="2211"/>
    <cellStyle name="Currency [0] 14 21 2" xfId="2212"/>
    <cellStyle name="Currency [0] 14 3" xfId="2213"/>
    <cellStyle name="Currency [0] 14 3 2" xfId="2214"/>
    <cellStyle name="Currency [0] 14 4" xfId="2215"/>
    <cellStyle name="Currency [0] 14 4 2" xfId="2216"/>
    <cellStyle name="Currency [0] 14 5" xfId="2217"/>
    <cellStyle name="Currency [0] 14 5 2" xfId="2218"/>
    <cellStyle name="Currency [0] 14 6" xfId="2219"/>
    <cellStyle name="Currency [0] 14 6 2" xfId="2220"/>
    <cellStyle name="Currency [0] 14 7" xfId="2221"/>
    <cellStyle name="Currency [0] 14 7 2" xfId="2222"/>
    <cellStyle name="Currency [0] 14 8" xfId="2223"/>
    <cellStyle name="Currency [0] 14 8 2" xfId="2224"/>
    <cellStyle name="Currency [0] 14 9" xfId="2225"/>
    <cellStyle name="Currency [0] 14 9 2" xfId="2226"/>
    <cellStyle name="Currency [0] 15" xfId="2227"/>
    <cellStyle name="Currency [0] 15 10" xfId="2228"/>
    <cellStyle name="Currency [0] 15 10 2" xfId="2229"/>
    <cellStyle name="Currency [0] 15 11" xfId="2230"/>
    <cellStyle name="Currency [0] 15 11 2" xfId="2231"/>
    <cellStyle name="Currency [0] 15 12" xfId="2232"/>
    <cellStyle name="Currency [0] 15 12 2" xfId="2233"/>
    <cellStyle name="Currency [0] 15 13" xfId="2234"/>
    <cellStyle name="Currency [0] 15 13 2" xfId="2235"/>
    <cellStyle name="Currency [0] 15 14" xfId="2236"/>
    <cellStyle name="Currency [0] 15 14 2" xfId="2237"/>
    <cellStyle name="Currency [0] 15 15" xfId="2238"/>
    <cellStyle name="Currency [0] 15 15 2" xfId="2239"/>
    <cellStyle name="Currency [0] 15 16" xfId="2240"/>
    <cellStyle name="Currency [0] 15 16 2" xfId="2241"/>
    <cellStyle name="Currency [0] 15 17" xfId="2242"/>
    <cellStyle name="Currency [0] 15 17 2" xfId="2243"/>
    <cellStyle name="Currency [0] 15 18" xfId="2244"/>
    <cellStyle name="Currency [0] 15 18 2" xfId="2245"/>
    <cellStyle name="Currency [0] 15 19" xfId="2246"/>
    <cellStyle name="Currency [0] 15 19 2" xfId="2247"/>
    <cellStyle name="Currency [0] 15 2" xfId="2248"/>
    <cellStyle name="Currency [0] 15 2 2" xfId="2249"/>
    <cellStyle name="Currency [0] 15 20" xfId="2250"/>
    <cellStyle name="Currency [0] 15 20 2" xfId="2251"/>
    <cellStyle name="Currency [0] 15 21" xfId="2252"/>
    <cellStyle name="Currency [0] 15 21 2" xfId="2253"/>
    <cellStyle name="Currency [0] 15 3" xfId="2254"/>
    <cellStyle name="Currency [0] 15 3 2" xfId="2255"/>
    <cellStyle name="Currency [0] 15 4" xfId="2256"/>
    <cellStyle name="Currency [0] 15 4 2" xfId="2257"/>
    <cellStyle name="Currency [0] 15 5" xfId="2258"/>
    <cellStyle name="Currency [0] 15 5 2" xfId="2259"/>
    <cellStyle name="Currency [0] 15 6" xfId="2260"/>
    <cellStyle name="Currency [0] 15 6 2" xfId="2261"/>
    <cellStyle name="Currency [0] 15 7" xfId="2262"/>
    <cellStyle name="Currency [0] 15 7 2" xfId="2263"/>
    <cellStyle name="Currency [0] 15 8" xfId="2264"/>
    <cellStyle name="Currency [0] 15 8 2" xfId="2265"/>
    <cellStyle name="Currency [0] 15 9" xfId="2266"/>
    <cellStyle name="Currency [0] 15 9 2" xfId="2267"/>
    <cellStyle name="Currency [0] 16" xfId="2268"/>
    <cellStyle name="Currency [0] 16 10" xfId="2269"/>
    <cellStyle name="Currency [0] 16 10 2" xfId="2270"/>
    <cellStyle name="Currency [0] 16 11" xfId="2271"/>
    <cellStyle name="Currency [0] 16 11 2" xfId="2272"/>
    <cellStyle name="Currency [0] 16 12" xfId="2273"/>
    <cellStyle name="Currency [0] 16 12 2" xfId="2274"/>
    <cellStyle name="Currency [0] 16 13" xfId="2275"/>
    <cellStyle name="Currency [0] 16 13 2" xfId="2276"/>
    <cellStyle name="Currency [0] 16 14" xfId="2277"/>
    <cellStyle name="Currency [0] 16 14 2" xfId="2278"/>
    <cellStyle name="Currency [0] 16 15" xfId="2279"/>
    <cellStyle name="Currency [0] 16 15 2" xfId="2280"/>
    <cellStyle name="Currency [0] 16 16" xfId="2281"/>
    <cellStyle name="Currency [0] 16 16 2" xfId="2282"/>
    <cellStyle name="Currency [0] 16 17" xfId="2283"/>
    <cellStyle name="Currency [0] 16 17 2" xfId="2284"/>
    <cellStyle name="Currency [0] 16 18" xfId="2285"/>
    <cellStyle name="Currency [0] 16 18 2" xfId="2286"/>
    <cellStyle name="Currency [0] 16 19" xfId="2287"/>
    <cellStyle name="Currency [0] 16 19 2" xfId="2288"/>
    <cellStyle name="Currency [0] 16 2" xfId="2289"/>
    <cellStyle name="Currency [0] 16 2 2" xfId="2290"/>
    <cellStyle name="Currency [0] 16 20" xfId="2291"/>
    <cellStyle name="Currency [0] 16 20 2" xfId="2292"/>
    <cellStyle name="Currency [0] 16 21" xfId="2293"/>
    <cellStyle name="Currency [0] 16 21 2" xfId="2294"/>
    <cellStyle name="Currency [0] 16 3" xfId="2295"/>
    <cellStyle name="Currency [0] 16 3 2" xfId="2296"/>
    <cellStyle name="Currency [0] 16 4" xfId="2297"/>
    <cellStyle name="Currency [0] 16 4 2" xfId="2298"/>
    <cellStyle name="Currency [0] 16 5" xfId="2299"/>
    <cellStyle name="Currency [0] 16 5 2" xfId="2300"/>
    <cellStyle name="Currency [0] 16 6" xfId="2301"/>
    <cellStyle name="Currency [0] 16 6 2" xfId="2302"/>
    <cellStyle name="Currency [0] 16 7" xfId="2303"/>
    <cellStyle name="Currency [0] 16 7 2" xfId="2304"/>
    <cellStyle name="Currency [0] 16 8" xfId="2305"/>
    <cellStyle name="Currency [0] 16 8 2" xfId="2306"/>
    <cellStyle name="Currency [0] 16 9" xfId="2307"/>
    <cellStyle name="Currency [0] 16 9 2" xfId="2308"/>
    <cellStyle name="Currency [0] 2" xfId="2309"/>
    <cellStyle name="Currency [0] 2 10" xfId="2310"/>
    <cellStyle name="Currency [0] 2 10 2" xfId="2311"/>
    <cellStyle name="Currency [0] 2 11" xfId="2312"/>
    <cellStyle name="Currency [0] 2 11 2" xfId="2313"/>
    <cellStyle name="Currency [0] 2 12" xfId="2314"/>
    <cellStyle name="Currency [0] 2 12 2" xfId="2315"/>
    <cellStyle name="Currency [0] 2 13" xfId="2316"/>
    <cellStyle name="Currency [0] 2 13 2" xfId="2317"/>
    <cellStyle name="Currency [0] 2 14" xfId="2318"/>
    <cellStyle name="Currency [0] 2 14 2" xfId="2319"/>
    <cellStyle name="Currency [0] 2 15" xfId="2320"/>
    <cellStyle name="Currency [0] 2 15 2" xfId="2321"/>
    <cellStyle name="Currency [0] 2 16" xfId="2322"/>
    <cellStyle name="Currency [0] 2 16 2" xfId="2323"/>
    <cellStyle name="Currency [0] 2 17" xfId="2324"/>
    <cellStyle name="Currency [0] 2 17 2" xfId="2325"/>
    <cellStyle name="Currency [0] 2 18" xfId="2326"/>
    <cellStyle name="Currency [0] 2 18 2" xfId="2327"/>
    <cellStyle name="Currency [0] 2 19" xfId="2328"/>
    <cellStyle name="Currency [0] 2 19 2" xfId="2329"/>
    <cellStyle name="Currency [0] 2 2" xfId="2330"/>
    <cellStyle name="Currency [0] 2 2 2" xfId="2331"/>
    <cellStyle name="Currency [0] 2 20" xfId="2332"/>
    <cellStyle name="Currency [0] 2 20 2" xfId="2333"/>
    <cellStyle name="Currency [0] 2 21" xfId="2334"/>
    <cellStyle name="Currency [0] 2 21 2" xfId="2335"/>
    <cellStyle name="Currency [0] 2 3" xfId="2336"/>
    <cellStyle name="Currency [0] 2 3 2" xfId="2337"/>
    <cellStyle name="Currency [0] 2 4" xfId="2338"/>
    <cellStyle name="Currency [0] 2 4 2" xfId="2339"/>
    <cellStyle name="Currency [0] 2 5" xfId="2340"/>
    <cellStyle name="Currency [0] 2 5 2" xfId="2341"/>
    <cellStyle name="Currency [0] 2 6" xfId="2342"/>
    <cellStyle name="Currency [0] 2 6 2" xfId="2343"/>
    <cellStyle name="Currency [0] 2 7" xfId="2344"/>
    <cellStyle name="Currency [0] 2 7 2" xfId="2345"/>
    <cellStyle name="Currency [0] 2 8" xfId="2346"/>
    <cellStyle name="Currency [0] 2 8 2" xfId="2347"/>
    <cellStyle name="Currency [0] 2 9" xfId="2348"/>
    <cellStyle name="Currency [0] 2 9 2" xfId="2349"/>
    <cellStyle name="Currency [0] 3" xfId="2350"/>
    <cellStyle name="Currency [0] 3 10" xfId="2351"/>
    <cellStyle name="Currency [0] 3 10 2" xfId="2352"/>
    <cellStyle name="Currency [0] 3 11" xfId="2353"/>
    <cellStyle name="Currency [0] 3 11 2" xfId="2354"/>
    <cellStyle name="Currency [0] 3 12" xfId="2355"/>
    <cellStyle name="Currency [0] 3 12 2" xfId="2356"/>
    <cellStyle name="Currency [0] 3 13" xfId="2357"/>
    <cellStyle name="Currency [0] 3 13 2" xfId="2358"/>
    <cellStyle name="Currency [0] 3 14" xfId="2359"/>
    <cellStyle name="Currency [0] 3 14 2" xfId="2360"/>
    <cellStyle name="Currency [0] 3 15" xfId="2361"/>
    <cellStyle name="Currency [0] 3 15 2" xfId="2362"/>
    <cellStyle name="Currency [0] 3 16" xfId="2363"/>
    <cellStyle name="Currency [0] 3 16 2" xfId="2364"/>
    <cellStyle name="Currency [0] 3 17" xfId="2365"/>
    <cellStyle name="Currency [0] 3 17 2" xfId="2366"/>
    <cellStyle name="Currency [0] 3 18" xfId="2367"/>
    <cellStyle name="Currency [0] 3 18 2" xfId="2368"/>
    <cellStyle name="Currency [0] 3 19" xfId="2369"/>
    <cellStyle name="Currency [0] 3 19 2" xfId="2370"/>
    <cellStyle name="Currency [0] 3 2" xfId="2371"/>
    <cellStyle name="Currency [0] 3 2 2" xfId="2372"/>
    <cellStyle name="Currency [0] 3 20" xfId="2373"/>
    <cellStyle name="Currency [0] 3 20 2" xfId="2374"/>
    <cellStyle name="Currency [0] 3 21" xfId="2375"/>
    <cellStyle name="Currency [0] 3 21 2" xfId="2376"/>
    <cellStyle name="Currency [0] 3 3" xfId="2377"/>
    <cellStyle name="Currency [0] 3 3 2" xfId="2378"/>
    <cellStyle name="Currency [0] 3 4" xfId="2379"/>
    <cellStyle name="Currency [0] 3 4 2" xfId="2380"/>
    <cellStyle name="Currency [0] 3 5" xfId="2381"/>
    <cellStyle name="Currency [0] 3 5 2" xfId="2382"/>
    <cellStyle name="Currency [0] 3 6" xfId="2383"/>
    <cellStyle name="Currency [0] 3 6 2" xfId="2384"/>
    <cellStyle name="Currency [0] 3 7" xfId="2385"/>
    <cellStyle name="Currency [0] 3 7 2" xfId="2386"/>
    <cellStyle name="Currency [0] 3 8" xfId="2387"/>
    <cellStyle name="Currency [0] 3 8 2" xfId="2388"/>
    <cellStyle name="Currency [0] 3 9" xfId="2389"/>
    <cellStyle name="Currency [0] 3 9 2" xfId="2390"/>
    <cellStyle name="Currency [0] 4" xfId="2391"/>
    <cellStyle name="Currency [0] 4 10" xfId="2392"/>
    <cellStyle name="Currency [0] 4 10 2" xfId="2393"/>
    <cellStyle name="Currency [0] 4 11" xfId="2394"/>
    <cellStyle name="Currency [0] 4 11 2" xfId="2395"/>
    <cellStyle name="Currency [0] 4 12" xfId="2396"/>
    <cellStyle name="Currency [0] 4 12 2" xfId="2397"/>
    <cellStyle name="Currency [0] 4 13" xfId="2398"/>
    <cellStyle name="Currency [0] 4 13 2" xfId="2399"/>
    <cellStyle name="Currency [0] 4 14" xfId="2400"/>
    <cellStyle name="Currency [0] 4 14 2" xfId="2401"/>
    <cellStyle name="Currency [0] 4 15" xfId="2402"/>
    <cellStyle name="Currency [0] 4 15 2" xfId="2403"/>
    <cellStyle name="Currency [0] 4 16" xfId="2404"/>
    <cellStyle name="Currency [0] 4 16 2" xfId="2405"/>
    <cellStyle name="Currency [0] 4 17" xfId="2406"/>
    <cellStyle name="Currency [0] 4 17 2" xfId="2407"/>
    <cellStyle name="Currency [0] 4 18" xfId="2408"/>
    <cellStyle name="Currency [0] 4 18 2" xfId="2409"/>
    <cellStyle name="Currency [0] 4 19" xfId="2410"/>
    <cellStyle name="Currency [0] 4 19 2" xfId="2411"/>
    <cellStyle name="Currency [0] 4 2" xfId="2412"/>
    <cellStyle name="Currency [0] 4 2 2" xfId="2413"/>
    <cellStyle name="Currency [0] 4 20" xfId="2414"/>
    <cellStyle name="Currency [0] 4 20 2" xfId="2415"/>
    <cellStyle name="Currency [0] 4 21" xfId="2416"/>
    <cellStyle name="Currency [0] 4 21 2" xfId="2417"/>
    <cellStyle name="Currency [0] 4 3" xfId="2418"/>
    <cellStyle name="Currency [0] 4 3 2" xfId="2419"/>
    <cellStyle name="Currency [0] 4 4" xfId="2420"/>
    <cellStyle name="Currency [0] 4 4 2" xfId="2421"/>
    <cellStyle name="Currency [0] 4 5" xfId="2422"/>
    <cellStyle name="Currency [0] 4 5 2" xfId="2423"/>
    <cellStyle name="Currency [0] 4 6" xfId="2424"/>
    <cellStyle name="Currency [0] 4 6 2" xfId="2425"/>
    <cellStyle name="Currency [0] 4 7" xfId="2426"/>
    <cellStyle name="Currency [0] 4 7 2" xfId="2427"/>
    <cellStyle name="Currency [0] 4 8" xfId="2428"/>
    <cellStyle name="Currency [0] 4 8 2" xfId="2429"/>
    <cellStyle name="Currency [0] 4 9" xfId="2430"/>
    <cellStyle name="Currency [0] 4 9 2" xfId="2431"/>
    <cellStyle name="Currency [0] 5" xfId="2432"/>
    <cellStyle name="Currency [0] 5 10" xfId="2433"/>
    <cellStyle name="Currency [0] 5 10 2" xfId="2434"/>
    <cellStyle name="Currency [0] 5 11" xfId="2435"/>
    <cellStyle name="Currency [0] 5 11 2" xfId="2436"/>
    <cellStyle name="Currency [0] 5 12" xfId="2437"/>
    <cellStyle name="Currency [0] 5 12 2" xfId="2438"/>
    <cellStyle name="Currency [0] 5 13" xfId="2439"/>
    <cellStyle name="Currency [0] 5 13 2" xfId="2440"/>
    <cellStyle name="Currency [0] 5 14" xfId="2441"/>
    <cellStyle name="Currency [0] 5 14 2" xfId="2442"/>
    <cellStyle name="Currency [0] 5 15" xfId="2443"/>
    <cellStyle name="Currency [0] 5 15 2" xfId="2444"/>
    <cellStyle name="Currency [0] 5 16" xfId="2445"/>
    <cellStyle name="Currency [0] 5 16 2" xfId="2446"/>
    <cellStyle name="Currency [0] 5 17" xfId="2447"/>
    <cellStyle name="Currency [0] 5 17 2" xfId="2448"/>
    <cellStyle name="Currency [0] 5 18" xfId="2449"/>
    <cellStyle name="Currency [0] 5 18 2" xfId="2450"/>
    <cellStyle name="Currency [0] 5 19" xfId="2451"/>
    <cellStyle name="Currency [0] 5 19 2" xfId="2452"/>
    <cellStyle name="Currency [0] 5 2" xfId="2453"/>
    <cellStyle name="Currency [0] 5 2 2" xfId="2454"/>
    <cellStyle name="Currency [0] 5 20" xfId="2455"/>
    <cellStyle name="Currency [0] 5 20 2" xfId="2456"/>
    <cellStyle name="Currency [0] 5 21" xfId="2457"/>
    <cellStyle name="Currency [0] 5 21 2" xfId="2458"/>
    <cellStyle name="Currency [0] 5 3" xfId="2459"/>
    <cellStyle name="Currency [0] 5 3 2" xfId="2460"/>
    <cellStyle name="Currency [0] 5 4" xfId="2461"/>
    <cellStyle name="Currency [0] 5 4 2" xfId="2462"/>
    <cellStyle name="Currency [0] 5 5" xfId="2463"/>
    <cellStyle name="Currency [0] 5 5 2" xfId="2464"/>
    <cellStyle name="Currency [0] 5 6" xfId="2465"/>
    <cellStyle name="Currency [0] 5 6 2" xfId="2466"/>
    <cellStyle name="Currency [0] 5 7" xfId="2467"/>
    <cellStyle name="Currency [0] 5 7 2" xfId="2468"/>
    <cellStyle name="Currency [0] 5 8" xfId="2469"/>
    <cellStyle name="Currency [0] 5 8 2" xfId="2470"/>
    <cellStyle name="Currency [0] 5 9" xfId="2471"/>
    <cellStyle name="Currency [0] 5 9 2" xfId="2472"/>
    <cellStyle name="Currency [0] 6" xfId="2473"/>
    <cellStyle name="Currency [0] 6 10" xfId="2474"/>
    <cellStyle name="Currency [0] 6 10 2" xfId="2475"/>
    <cellStyle name="Currency [0] 6 11" xfId="2476"/>
    <cellStyle name="Currency [0] 6 11 2" xfId="2477"/>
    <cellStyle name="Currency [0] 6 12" xfId="2478"/>
    <cellStyle name="Currency [0] 6 12 2" xfId="2479"/>
    <cellStyle name="Currency [0] 6 13" xfId="2480"/>
    <cellStyle name="Currency [0] 6 13 2" xfId="2481"/>
    <cellStyle name="Currency [0] 6 14" xfId="2482"/>
    <cellStyle name="Currency [0] 6 14 2" xfId="2483"/>
    <cellStyle name="Currency [0] 6 15" xfId="2484"/>
    <cellStyle name="Currency [0] 6 15 2" xfId="2485"/>
    <cellStyle name="Currency [0] 6 16" xfId="2486"/>
    <cellStyle name="Currency [0] 6 16 2" xfId="2487"/>
    <cellStyle name="Currency [0] 6 17" xfId="2488"/>
    <cellStyle name="Currency [0] 6 17 2" xfId="2489"/>
    <cellStyle name="Currency [0] 6 18" xfId="2490"/>
    <cellStyle name="Currency [0] 6 18 2" xfId="2491"/>
    <cellStyle name="Currency [0] 6 19" xfId="2492"/>
    <cellStyle name="Currency [0] 6 19 2" xfId="2493"/>
    <cellStyle name="Currency [0] 6 2" xfId="2494"/>
    <cellStyle name="Currency [0] 6 2 2" xfId="2495"/>
    <cellStyle name="Currency [0] 6 20" xfId="2496"/>
    <cellStyle name="Currency [0] 6 20 2" xfId="2497"/>
    <cellStyle name="Currency [0] 6 21" xfId="2498"/>
    <cellStyle name="Currency [0] 6 21 2" xfId="2499"/>
    <cellStyle name="Currency [0] 6 3" xfId="2500"/>
    <cellStyle name="Currency [0] 6 3 2" xfId="2501"/>
    <cellStyle name="Currency [0] 6 4" xfId="2502"/>
    <cellStyle name="Currency [0] 6 4 2" xfId="2503"/>
    <cellStyle name="Currency [0] 6 5" xfId="2504"/>
    <cellStyle name="Currency [0] 6 5 2" xfId="2505"/>
    <cellStyle name="Currency [0] 6 6" xfId="2506"/>
    <cellStyle name="Currency [0] 6 6 2" xfId="2507"/>
    <cellStyle name="Currency [0] 6 7" xfId="2508"/>
    <cellStyle name="Currency [0] 6 7 2" xfId="2509"/>
    <cellStyle name="Currency [0] 6 8" xfId="2510"/>
    <cellStyle name="Currency [0] 6 8 2" xfId="2511"/>
    <cellStyle name="Currency [0] 6 9" xfId="2512"/>
    <cellStyle name="Currency [0] 6 9 2" xfId="2513"/>
    <cellStyle name="Currency [0] 7" xfId="2514"/>
    <cellStyle name="Currency [0] 7 10" xfId="2515"/>
    <cellStyle name="Currency [0] 7 10 2" xfId="2516"/>
    <cellStyle name="Currency [0] 7 11" xfId="2517"/>
    <cellStyle name="Currency [0] 7 11 2" xfId="2518"/>
    <cellStyle name="Currency [0] 7 12" xfId="2519"/>
    <cellStyle name="Currency [0] 7 12 2" xfId="2520"/>
    <cellStyle name="Currency [0] 7 13" xfId="2521"/>
    <cellStyle name="Currency [0] 7 13 2" xfId="2522"/>
    <cellStyle name="Currency [0] 7 14" xfId="2523"/>
    <cellStyle name="Currency [0] 7 14 2" xfId="2524"/>
    <cellStyle name="Currency [0] 7 15" xfId="2525"/>
    <cellStyle name="Currency [0] 7 15 2" xfId="2526"/>
    <cellStyle name="Currency [0] 7 16" xfId="2527"/>
    <cellStyle name="Currency [0] 7 16 2" xfId="2528"/>
    <cellStyle name="Currency [0] 7 17" xfId="2529"/>
    <cellStyle name="Currency [0] 7 17 2" xfId="2530"/>
    <cellStyle name="Currency [0] 7 18" xfId="2531"/>
    <cellStyle name="Currency [0] 7 18 2" xfId="2532"/>
    <cellStyle name="Currency [0] 7 19" xfId="2533"/>
    <cellStyle name="Currency [0] 7 19 2" xfId="2534"/>
    <cellStyle name="Currency [0] 7 2" xfId="2535"/>
    <cellStyle name="Currency [0] 7 2 2" xfId="2536"/>
    <cellStyle name="Currency [0] 7 20" xfId="2537"/>
    <cellStyle name="Currency [0] 7 20 2" xfId="2538"/>
    <cellStyle name="Currency [0] 7 21" xfId="2539"/>
    <cellStyle name="Currency [0] 7 21 2" xfId="2540"/>
    <cellStyle name="Currency [0] 7 3" xfId="2541"/>
    <cellStyle name="Currency [0] 7 3 2" xfId="2542"/>
    <cellStyle name="Currency [0] 7 4" xfId="2543"/>
    <cellStyle name="Currency [0] 7 4 2" xfId="2544"/>
    <cellStyle name="Currency [0] 7 5" xfId="2545"/>
    <cellStyle name="Currency [0] 7 5 2" xfId="2546"/>
    <cellStyle name="Currency [0] 7 6" xfId="2547"/>
    <cellStyle name="Currency [0] 7 6 2" xfId="2548"/>
    <cellStyle name="Currency [0] 7 7" xfId="2549"/>
    <cellStyle name="Currency [0] 7 7 2" xfId="2550"/>
    <cellStyle name="Currency [0] 7 8" xfId="2551"/>
    <cellStyle name="Currency [0] 7 8 2" xfId="2552"/>
    <cellStyle name="Currency [0] 7 9" xfId="2553"/>
    <cellStyle name="Currency [0] 7 9 2" xfId="2554"/>
    <cellStyle name="Currency [0] 8" xfId="2555"/>
    <cellStyle name="Currency [0] 8 10" xfId="2556"/>
    <cellStyle name="Currency [0] 8 10 2" xfId="2557"/>
    <cellStyle name="Currency [0] 8 11" xfId="2558"/>
    <cellStyle name="Currency [0] 8 11 2" xfId="2559"/>
    <cellStyle name="Currency [0] 8 12" xfId="2560"/>
    <cellStyle name="Currency [0] 8 12 2" xfId="2561"/>
    <cellStyle name="Currency [0] 8 13" xfId="2562"/>
    <cellStyle name="Currency [0] 8 13 2" xfId="2563"/>
    <cellStyle name="Currency [0] 8 14" xfId="2564"/>
    <cellStyle name="Currency [0] 8 14 2" xfId="2565"/>
    <cellStyle name="Currency [0] 8 15" xfId="2566"/>
    <cellStyle name="Currency [0] 8 15 2" xfId="2567"/>
    <cellStyle name="Currency [0] 8 16" xfId="2568"/>
    <cellStyle name="Currency [0] 8 16 2" xfId="2569"/>
    <cellStyle name="Currency [0] 8 17" xfId="2570"/>
    <cellStyle name="Currency [0] 8 17 2" xfId="2571"/>
    <cellStyle name="Currency [0] 8 18" xfId="2572"/>
    <cellStyle name="Currency [0] 8 18 2" xfId="2573"/>
    <cellStyle name="Currency [0] 8 19" xfId="2574"/>
    <cellStyle name="Currency [0] 8 19 2" xfId="2575"/>
    <cellStyle name="Currency [0] 8 2" xfId="2576"/>
    <cellStyle name="Currency [0] 8 2 2" xfId="2577"/>
    <cellStyle name="Currency [0] 8 20" xfId="2578"/>
    <cellStyle name="Currency [0] 8 20 2" xfId="2579"/>
    <cellStyle name="Currency [0] 8 21" xfId="2580"/>
    <cellStyle name="Currency [0] 8 21 2" xfId="2581"/>
    <cellStyle name="Currency [0] 8 3" xfId="2582"/>
    <cellStyle name="Currency [0] 8 3 2" xfId="2583"/>
    <cellStyle name="Currency [0] 8 4" xfId="2584"/>
    <cellStyle name="Currency [0] 8 4 2" xfId="2585"/>
    <cellStyle name="Currency [0] 8 5" xfId="2586"/>
    <cellStyle name="Currency [0] 8 5 2" xfId="2587"/>
    <cellStyle name="Currency [0] 8 6" xfId="2588"/>
    <cellStyle name="Currency [0] 8 6 2" xfId="2589"/>
    <cellStyle name="Currency [0] 8 7" xfId="2590"/>
    <cellStyle name="Currency [0] 8 7 2" xfId="2591"/>
    <cellStyle name="Currency [0] 8 8" xfId="2592"/>
    <cellStyle name="Currency [0] 8 8 2" xfId="2593"/>
    <cellStyle name="Currency [0] 8 9" xfId="2594"/>
    <cellStyle name="Currency [0] 8 9 2" xfId="2595"/>
    <cellStyle name="Currency [0] 9" xfId="2596"/>
    <cellStyle name="Currency [0] 9 10" xfId="2597"/>
    <cellStyle name="Currency [0] 9 10 2" xfId="2598"/>
    <cellStyle name="Currency [0] 9 11" xfId="2599"/>
    <cellStyle name="Currency [0] 9 11 2" xfId="2600"/>
    <cellStyle name="Currency [0] 9 12" xfId="2601"/>
    <cellStyle name="Currency [0] 9 12 2" xfId="2602"/>
    <cellStyle name="Currency [0] 9 13" xfId="2603"/>
    <cellStyle name="Currency [0] 9 13 2" xfId="2604"/>
    <cellStyle name="Currency [0] 9 14" xfId="2605"/>
    <cellStyle name="Currency [0] 9 14 2" xfId="2606"/>
    <cellStyle name="Currency [0] 9 15" xfId="2607"/>
    <cellStyle name="Currency [0] 9 15 2" xfId="2608"/>
    <cellStyle name="Currency [0] 9 16" xfId="2609"/>
    <cellStyle name="Currency [0] 9 16 2" xfId="2610"/>
    <cellStyle name="Currency [0] 9 17" xfId="2611"/>
    <cellStyle name="Currency [0] 9 17 2" xfId="2612"/>
    <cellStyle name="Currency [0] 9 18" xfId="2613"/>
    <cellStyle name="Currency [0] 9 18 2" xfId="2614"/>
    <cellStyle name="Currency [0] 9 19" xfId="2615"/>
    <cellStyle name="Currency [0] 9 19 2" xfId="2616"/>
    <cellStyle name="Currency [0] 9 2" xfId="2617"/>
    <cellStyle name="Currency [0] 9 2 2" xfId="2618"/>
    <cellStyle name="Currency [0] 9 20" xfId="2619"/>
    <cellStyle name="Currency [0] 9 20 2" xfId="2620"/>
    <cellStyle name="Currency [0] 9 21" xfId="2621"/>
    <cellStyle name="Currency [0] 9 21 2" xfId="2622"/>
    <cellStyle name="Currency [0] 9 3" xfId="2623"/>
    <cellStyle name="Currency [0] 9 3 2" xfId="2624"/>
    <cellStyle name="Currency [0] 9 4" xfId="2625"/>
    <cellStyle name="Currency [0] 9 4 2" xfId="2626"/>
    <cellStyle name="Currency [0] 9 5" xfId="2627"/>
    <cellStyle name="Currency [0] 9 5 2" xfId="2628"/>
    <cellStyle name="Currency [0] 9 6" xfId="2629"/>
    <cellStyle name="Currency [0] 9 6 2" xfId="2630"/>
    <cellStyle name="Currency [0] 9 7" xfId="2631"/>
    <cellStyle name="Currency [0] 9 7 2" xfId="2632"/>
    <cellStyle name="Currency [0] 9 8" xfId="2633"/>
    <cellStyle name="Currency [0] 9 8 2" xfId="2634"/>
    <cellStyle name="Currency [0] 9 9" xfId="2635"/>
    <cellStyle name="Currency [0] 9 9 2" xfId="2636"/>
    <cellStyle name="Currency 10" xfId="2637"/>
    <cellStyle name="Currency 10 10" xfId="2638"/>
    <cellStyle name="Currency 10 10 2" xfId="2639"/>
    <cellStyle name="Currency 10 11" xfId="2640"/>
    <cellStyle name="Currency 10 11 2" xfId="2641"/>
    <cellStyle name="Currency 10 12" xfId="2642"/>
    <cellStyle name="Currency 10 12 2" xfId="2643"/>
    <cellStyle name="Currency 10 13" xfId="2644"/>
    <cellStyle name="Currency 10 13 2" xfId="2645"/>
    <cellStyle name="Currency 10 14" xfId="2646"/>
    <cellStyle name="Currency 10 14 2" xfId="2647"/>
    <cellStyle name="Currency 10 15" xfId="2648"/>
    <cellStyle name="Currency 10 15 2" xfId="2649"/>
    <cellStyle name="Currency 10 16" xfId="2650"/>
    <cellStyle name="Currency 10 16 2" xfId="2651"/>
    <cellStyle name="Currency 10 17" xfId="2652"/>
    <cellStyle name="Currency 10 17 2" xfId="2653"/>
    <cellStyle name="Currency 10 18" xfId="2654"/>
    <cellStyle name="Currency 10 18 2" xfId="2655"/>
    <cellStyle name="Currency 10 19" xfId="2656"/>
    <cellStyle name="Currency 10 19 2" xfId="2657"/>
    <cellStyle name="Currency 10 2" xfId="2658"/>
    <cellStyle name="Currency 10 2 2" xfId="2659"/>
    <cellStyle name="Currency 10 20" xfId="2660"/>
    <cellStyle name="Currency 10 20 2" xfId="2661"/>
    <cellStyle name="Currency 10 21" xfId="2662"/>
    <cellStyle name="Currency 10 21 2" xfId="2663"/>
    <cellStyle name="Currency 10 3" xfId="2664"/>
    <cellStyle name="Currency 10 3 2" xfId="2665"/>
    <cellStyle name="Currency 10 4" xfId="2666"/>
    <cellStyle name="Currency 10 4 2" xfId="2667"/>
    <cellStyle name="Currency 10 5" xfId="2668"/>
    <cellStyle name="Currency 10 5 2" xfId="2669"/>
    <cellStyle name="Currency 10 6" xfId="2670"/>
    <cellStyle name="Currency 10 6 2" xfId="2671"/>
    <cellStyle name="Currency 10 7" xfId="2672"/>
    <cellStyle name="Currency 10 7 2" xfId="2673"/>
    <cellStyle name="Currency 10 8" xfId="2674"/>
    <cellStyle name="Currency 10 8 2" xfId="2675"/>
    <cellStyle name="Currency 10 9" xfId="2676"/>
    <cellStyle name="Currency 10 9 2" xfId="2677"/>
    <cellStyle name="Currency 11" xfId="2678"/>
    <cellStyle name="Currency 11 10" xfId="2679"/>
    <cellStyle name="Currency 11 10 2" xfId="2680"/>
    <cellStyle name="Currency 11 11" xfId="2681"/>
    <cellStyle name="Currency 11 11 2" xfId="2682"/>
    <cellStyle name="Currency 11 12" xfId="2683"/>
    <cellStyle name="Currency 11 12 2" xfId="2684"/>
    <cellStyle name="Currency 11 13" xfId="2685"/>
    <cellStyle name="Currency 11 13 2" xfId="2686"/>
    <cellStyle name="Currency 11 14" xfId="2687"/>
    <cellStyle name="Currency 11 14 2" xfId="2688"/>
    <cellStyle name="Currency 11 15" xfId="2689"/>
    <cellStyle name="Currency 11 15 2" xfId="2690"/>
    <cellStyle name="Currency 11 16" xfId="2691"/>
    <cellStyle name="Currency 11 16 2" xfId="2692"/>
    <cellStyle name="Currency 11 17" xfId="2693"/>
    <cellStyle name="Currency 11 17 2" xfId="2694"/>
    <cellStyle name="Currency 11 18" xfId="2695"/>
    <cellStyle name="Currency 11 18 2" xfId="2696"/>
    <cellStyle name="Currency 11 19" xfId="2697"/>
    <cellStyle name="Currency 11 19 2" xfId="2698"/>
    <cellStyle name="Currency 11 2" xfId="2699"/>
    <cellStyle name="Currency 11 2 2" xfId="2700"/>
    <cellStyle name="Currency 11 20" xfId="2701"/>
    <cellStyle name="Currency 11 20 2" xfId="2702"/>
    <cellStyle name="Currency 11 21" xfId="2703"/>
    <cellStyle name="Currency 11 21 2" xfId="2704"/>
    <cellStyle name="Currency 11 3" xfId="2705"/>
    <cellStyle name="Currency 11 3 2" xfId="2706"/>
    <cellStyle name="Currency 11 4" xfId="2707"/>
    <cellStyle name="Currency 11 4 2" xfId="2708"/>
    <cellStyle name="Currency 11 5" xfId="2709"/>
    <cellStyle name="Currency 11 5 2" xfId="2710"/>
    <cellStyle name="Currency 11 6" xfId="2711"/>
    <cellStyle name="Currency 11 6 2" xfId="2712"/>
    <cellStyle name="Currency 11 7" xfId="2713"/>
    <cellStyle name="Currency 11 7 2" xfId="2714"/>
    <cellStyle name="Currency 11 8" xfId="2715"/>
    <cellStyle name="Currency 11 8 2" xfId="2716"/>
    <cellStyle name="Currency 11 9" xfId="2717"/>
    <cellStyle name="Currency 11 9 2" xfId="2718"/>
    <cellStyle name="Currency 12" xfId="2719"/>
    <cellStyle name="Currency 12 10" xfId="2720"/>
    <cellStyle name="Currency 12 10 2" xfId="2721"/>
    <cellStyle name="Currency 12 11" xfId="2722"/>
    <cellStyle name="Currency 12 11 2" xfId="2723"/>
    <cellStyle name="Currency 12 12" xfId="2724"/>
    <cellStyle name="Currency 12 12 2" xfId="2725"/>
    <cellStyle name="Currency 12 13" xfId="2726"/>
    <cellStyle name="Currency 12 13 2" xfId="2727"/>
    <cellStyle name="Currency 12 14" xfId="2728"/>
    <cellStyle name="Currency 12 14 2" xfId="2729"/>
    <cellStyle name="Currency 12 15" xfId="2730"/>
    <cellStyle name="Currency 12 15 2" xfId="2731"/>
    <cellStyle name="Currency 12 16" xfId="2732"/>
    <cellStyle name="Currency 12 16 2" xfId="2733"/>
    <cellStyle name="Currency 12 17" xfId="2734"/>
    <cellStyle name="Currency 12 17 2" xfId="2735"/>
    <cellStyle name="Currency 12 18" xfId="2736"/>
    <cellStyle name="Currency 12 18 2" xfId="2737"/>
    <cellStyle name="Currency 12 19" xfId="2738"/>
    <cellStyle name="Currency 12 19 2" xfId="2739"/>
    <cellStyle name="Currency 12 2" xfId="2740"/>
    <cellStyle name="Currency 12 2 2" xfId="2741"/>
    <cellStyle name="Currency 12 20" xfId="2742"/>
    <cellStyle name="Currency 12 20 2" xfId="2743"/>
    <cellStyle name="Currency 12 21" xfId="2744"/>
    <cellStyle name="Currency 12 21 2" xfId="2745"/>
    <cellStyle name="Currency 12 3" xfId="2746"/>
    <cellStyle name="Currency 12 3 2" xfId="2747"/>
    <cellStyle name="Currency 12 4" xfId="2748"/>
    <cellStyle name="Currency 12 4 2" xfId="2749"/>
    <cellStyle name="Currency 12 5" xfId="2750"/>
    <cellStyle name="Currency 12 5 2" xfId="2751"/>
    <cellStyle name="Currency 12 6" xfId="2752"/>
    <cellStyle name="Currency 12 6 2" xfId="2753"/>
    <cellStyle name="Currency 12 7" xfId="2754"/>
    <cellStyle name="Currency 12 7 2" xfId="2755"/>
    <cellStyle name="Currency 12 8" xfId="2756"/>
    <cellStyle name="Currency 12 8 2" xfId="2757"/>
    <cellStyle name="Currency 12 9" xfId="2758"/>
    <cellStyle name="Currency 12 9 2" xfId="2759"/>
    <cellStyle name="Currency 13" xfId="2760"/>
    <cellStyle name="Currency 13 10" xfId="2761"/>
    <cellStyle name="Currency 13 10 2" xfId="2762"/>
    <cellStyle name="Currency 13 11" xfId="2763"/>
    <cellStyle name="Currency 13 11 2" xfId="2764"/>
    <cellStyle name="Currency 13 12" xfId="2765"/>
    <cellStyle name="Currency 13 12 2" xfId="2766"/>
    <cellStyle name="Currency 13 13" xfId="2767"/>
    <cellStyle name="Currency 13 13 2" xfId="2768"/>
    <cellStyle name="Currency 13 14" xfId="2769"/>
    <cellStyle name="Currency 13 14 2" xfId="2770"/>
    <cellStyle name="Currency 13 15" xfId="2771"/>
    <cellStyle name="Currency 13 15 2" xfId="2772"/>
    <cellStyle name="Currency 13 16" xfId="2773"/>
    <cellStyle name="Currency 13 16 2" xfId="2774"/>
    <cellStyle name="Currency 13 17" xfId="2775"/>
    <cellStyle name="Currency 13 17 2" xfId="2776"/>
    <cellStyle name="Currency 13 18" xfId="2777"/>
    <cellStyle name="Currency 13 18 2" xfId="2778"/>
    <cellStyle name="Currency 13 19" xfId="2779"/>
    <cellStyle name="Currency 13 19 2" xfId="2780"/>
    <cellStyle name="Currency 13 2" xfId="2781"/>
    <cellStyle name="Currency 13 2 2" xfId="2782"/>
    <cellStyle name="Currency 13 20" xfId="2783"/>
    <cellStyle name="Currency 13 20 2" xfId="2784"/>
    <cellStyle name="Currency 13 21" xfId="2785"/>
    <cellStyle name="Currency 13 21 2" xfId="2786"/>
    <cellStyle name="Currency 13 3" xfId="2787"/>
    <cellStyle name="Currency 13 3 2" xfId="2788"/>
    <cellStyle name="Currency 13 4" xfId="2789"/>
    <cellStyle name="Currency 13 4 2" xfId="2790"/>
    <cellStyle name="Currency 13 5" xfId="2791"/>
    <cellStyle name="Currency 13 5 2" xfId="2792"/>
    <cellStyle name="Currency 13 6" xfId="2793"/>
    <cellStyle name="Currency 13 6 2" xfId="2794"/>
    <cellStyle name="Currency 13 7" xfId="2795"/>
    <cellStyle name="Currency 13 7 2" xfId="2796"/>
    <cellStyle name="Currency 13 8" xfId="2797"/>
    <cellStyle name="Currency 13 8 2" xfId="2798"/>
    <cellStyle name="Currency 13 9" xfId="2799"/>
    <cellStyle name="Currency 13 9 2" xfId="2800"/>
    <cellStyle name="Currency 14" xfId="2801"/>
    <cellStyle name="Currency 14 10" xfId="2802"/>
    <cellStyle name="Currency 14 10 2" xfId="2803"/>
    <cellStyle name="Currency 14 11" xfId="2804"/>
    <cellStyle name="Currency 14 11 2" xfId="2805"/>
    <cellStyle name="Currency 14 12" xfId="2806"/>
    <cellStyle name="Currency 14 12 2" xfId="2807"/>
    <cellStyle name="Currency 14 13" xfId="2808"/>
    <cellStyle name="Currency 14 13 2" xfId="2809"/>
    <cellStyle name="Currency 14 14" xfId="2810"/>
    <cellStyle name="Currency 14 14 2" xfId="2811"/>
    <cellStyle name="Currency 14 15" xfId="2812"/>
    <cellStyle name="Currency 14 15 2" xfId="2813"/>
    <cellStyle name="Currency 14 16" xfId="2814"/>
    <cellStyle name="Currency 14 16 2" xfId="2815"/>
    <cellStyle name="Currency 14 17" xfId="2816"/>
    <cellStyle name="Currency 14 17 2" xfId="2817"/>
    <cellStyle name="Currency 14 18" xfId="2818"/>
    <cellStyle name="Currency 14 18 2" xfId="2819"/>
    <cellStyle name="Currency 14 19" xfId="2820"/>
    <cellStyle name="Currency 14 19 2" xfId="2821"/>
    <cellStyle name="Currency 14 2" xfId="2822"/>
    <cellStyle name="Currency 14 2 2" xfId="2823"/>
    <cellStyle name="Currency 14 20" xfId="2824"/>
    <cellStyle name="Currency 14 20 2" xfId="2825"/>
    <cellStyle name="Currency 14 21" xfId="2826"/>
    <cellStyle name="Currency 14 21 2" xfId="2827"/>
    <cellStyle name="Currency 14 3" xfId="2828"/>
    <cellStyle name="Currency 14 3 2" xfId="2829"/>
    <cellStyle name="Currency 14 4" xfId="2830"/>
    <cellStyle name="Currency 14 4 2" xfId="2831"/>
    <cellStyle name="Currency 14 5" xfId="2832"/>
    <cellStyle name="Currency 14 5 2" xfId="2833"/>
    <cellStyle name="Currency 14 6" xfId="2834"/>
    <cellStyle name="Currency 14 6 2" xfId="2835"/>
    <cellStyle name="Currency 14 7" xfId="2836"/>
    <cellStyle name="Currency 14 7 2" xfId="2837"/>
    <cellStyle name="Currency 14 8" xfId="2838"/>
    <cellStyle name="Currency 14 8 2" xfId="2839"/>
    <cellStyle name="Currency 14 9" xfId="2840"/>
    <cellStyle name="Currency 14 9 2" xfId="2841"/>
    <cellStyle name="Currency 15" xfId="2842"/>
    <cellStyle name="Currency 15 10" xfId="2843"/>
    <cellStyle name="Currency 15 10 2" xfId="2844"/>
    <cellStyle name="Currency 15 11" xfId="2845"/>
    <cellStyle name="Currency 15 11 2" xfId="2846"/>
    <cellStyle name="Currency 15 12" xfId="2847"/>
    <cellStyle name="Currency 15 12 2" xfId="2848"/>
    <cellStyle name="Currency 15 13" xfId="2849"/>
    <cellStyle name="Currency 15 13 2" xfId="2850"/>
    <cellStyle name="Currency 15 14" xfId="2851"/>
    <cellStyle name="Currency 15 14 2" xfId="2852"/>
    <cellStyle name="Currency 15 15" xfId="2853"/>
    <cellStyle name="Currency 15 15 2" xfId="2854"/>
    <cellStyle name="Currency 15 16" xfId="2855"/>
    <cellStyle name="Currency 15 16 2" xfId="2856"/>
    <cellStyle name="Currency 15 17" xfId="2857"/>
    <cellStyle name="Currency 15 17 2" xfId="2858"/>
    <cellStyle name="Currency 15 18" xfId="2859"/>
    <cellStyle name="Currency 15 18 2" xfId="2860"/>
    <cellStyle name="Currency 15 19" xfId="2861"/>
    <cellStyle name="Currency 15 19 2" xfId="2862"/>
    <cellStyle name="Currency 15 2" xfId="2863"/>
    <cellStyle name="Currency 15 2 2" xfId="2864"/>
    <cellStyle name="Currency 15 20" xfId="2865"/>
    <cellStyle name="Currency 15 20 2" xfId="2866"/>
    <cellStyle name="Currency 15 21" xfId="2867"/>
    <cellStyle name="Currency 15 21 2" xfId="2868"/>
    <cellStyle name="Currency 15 3" xfId="2869"/>
    <cellStyle name="Currency 15 3 2" xfId="2870"/>
    <cellStyle name="Currency 15 4" xfId="2871"/>
    <cellStyle name="Currency 15 4 2" xfId="2872"/>
    <cellStyle name="Currency 15 5" xfId="2873"/>
    <cellStyle name="Currency 15 5 2" xfId="2874"/>
    <cellStyle name="Currency 15 6" xfId="2875"/>
    <cellStyle name="Currency 15 6 2" xfId="2876"/>
    <cellStyle name="Currency 15 7" xfId="2877"/>
    <cellStyle name="Currency 15 7 2" xfId="2878"/>
    <cellStyle name="Currency 15 8" xfId="2879"/>
    <cellStyle name="Currency 15 8 2" xfId="2880"/>
    <cellStyle name="Currency 15 9" xfId="2881"/>
    <cellStyle name="Currency 15 9 2" xfId="2882"/>
    <cellStyle name="Currency 16" xfId="2883"/>
    <cellStyle name="Currency 16 10" xfId="2884"/>
    <cellStyle name="Currency 16 10 2" xfId="2885"/>
    <cellStyle name="Currency 16 11" xfId="2886"/>
    <cellStyle name="Currency 16 11 2" xfId="2887"/>
    <cellStyle name="Currency 16 12" xfId="2888"/>
    <cellStyle name="Currency 16 12 2" xfId="2889"/>
    <cellStyle name="Currency 16 13" xfId="2890"/>
    <cellStyle name="Currency 16 13 2" xfId="2891"/>
    <cellStyle name="Currency 16 14" xfId="2892"/>
    <cellStyle name="Currency 16 14 2" xfId="2893"/>
    <cellStyle name="Currency 16 15" xfId="2894"/>
    <cellStyle name="Currency 16 15 2" xfId="2895"/>
    <cellStyle name="Currency 16 16" xfId="2896"/>
    <cellStyle name="Currency 16 16 2" xfId="2897"/>
    <cellStyle name="Currency 16 17" xfId="2898"/>
    <cellStyle name="Currency 16 17 2" xfId="2899"/>
    <cellStyle name="Currency 16 18" xfId="2900"/>
    <cellStyle name="Currency 16 18 2" xfId="2901"/>
    <cellStyle name="Currency 16 19" xfId="2902"/>
    <cellStyle name="Currency 16 19 2" xfId="2903"/>
    <cellStyle name="Currency 16 2" xfId="2904"/>
    <cellStyle name="Currency 16 2 2" xfId="2905"/>
    <cellStyle name="Currency 16 20" xfId="2906"/>
    <cellStyle name="Currency 16 20 2" xfId="2907"/>
    <cellStyle name="Currency 16 21" xfId="2908"/>
    <cellStyle name="Currency 16 21 2" xfId="2909"/>
    <cellStyle name="Currency 16 3" xfId="2910"/>
    <cellStyle name="Currency 16 3 2" xfId="2911"/>
    <cellStyle name="Currency 16 4" xfId="2912"/>
    <cellStyle name="Currency 16 4 2" xfId="2913"/>
    <cellStyle name="Currency 16 5" xfId="2914"/>
    <cellStyle name="Currency 16 5 2" xfId="2915"/>
    <cellStyle name="Currency 16 6" xfId="2916"/>
    <cellStyle name="Currency 16 6 2" xfId="2917"/>
    <cellStyle name="Currency 16 7" xfId="2918"/>
    <cellStyle name="Currency 16 7 2" xfId="2919"/>
    <cellStyle name="Currency 16 8" xfId="2920"/>
    <cellStyle name="Currency 16 8 2" xfId="2921"/>
    <cellStyle name="Currency 16 9" xfId="2922"/>
    <cellStyle name="Currency 16 9 2" xfId="2923"/>
    <cellStyle name="Currency 2" xfId="2924"/>
    <cellStyle name="Currency 2 10" xfId="2925"/>
    <cellStyle name="Currency 2 10 2" xfId="2926"/>
    <cellStyle name="Currency 2 11" xfId="2927"/>
    <cellStyle name="Currency 2 11 2" xfId="2928"/>
    <cellStyle name="Currency 2 12" xfId="2929"/>
    <cellStyle name="Currency 2 12 2" xfId="2930"/>
    <cellStyle name="Currency 2 13" xfId="2931"/>
    <cellStyle name="Currency 2 13 2" xfId="2932"/>
    <cellStyle name="Currency 2 14" xfId="2933"/>
    <cellStyle name="Currency 2 14 2" xfId="2934"/>
    <cellStyle name="Currency 2 15" xfId="2935"/>
    <cellStyle name="Currency 2 15 2" xfId="2936"/>
    <cellStyle name="Currency 2 16" xfId="2937"/>
    <cellStyle name="Currency 2 16 2" xfId="2938"/>
    <cellStyle name="Currency 2 17" xfId="2939"/>
    <cellStyle name="Currency 2 17 2" xfId="2940"/>
    <cellStyle name="Currency 2 18" xfId="2941"/>
    <cellStyle name="Currency 2 18 2" xfId="2942"/>
    <cellStyle name="Currency 2 19" xfId="2943"/>
    <cellStyle name="Currency 2 19 2" xfId="2944"/>
    <cellStyle name="Currency 2 2" xfId="2945"/>
    <cellStyle name="Currency 2 2 2" xfId="2946"/>
    <cellStyle name="Currency 2 20" xfId="2947"/>
    <cellStyle name="Currency 2 20 2" xfId="2948"/>
    <cellStyle name="Currency 2 21" xfId="2949"/>
    <cellStyle name="Currency 2 21 2" xfId="2950"/>
    <cellStyle name="Currency 2 3" xfId="2951"/>
    <cellStyle name="Currency 2 3 2" xfId="2952"/>
    <cellStyle name="Currency 2 4" xfId="2953"/>
    <cellStyle name="Currency 2 4 2" xfId="2954"/>
    <cellStyle name="Currency 2 5" xfId="2955"/>
    <cellStyle name="Currency 2 5 2" xfId="2956"/>
    <cellStyle name="Currency 2 6" xfId="2957"/>
    <cellStyle name="Currency 2 6 2" xfId="2958"/>
    <cellStyle name="Currency 2 7" xfId="2959"/>
    <cellStyle name="Currency 2 7 2" xfId="2960"/>
    <cellStyle name="Currency 2 8" xfId="2961"/>
    <cellStyle name="Currency 2 8 2" xfId="2962"/>
    <cellStyle name="Currency 2 9" xfId="2963"/>
    <cellStyle name="Currency 2 9 2" xfId="2964"/>
    <cellStyle name="Currency 3" xfId="2965"/>
    <cellStyle name="Currency 3 10" xfId="2966"/>
    <cellStyle name="Currency 3 10 2" xfId="2967"/>
    <cellStyle name="Currency 3 11" xfId="2968"/>
    <cellStyle name="Currency 3 11 2" xfId="2969"/>
    <cellStyle name="Currency 3 12" xfId="2970"/>
    <cellStyle name="Currency 3 12 2" xfId="2971"/>
    <cellStyle name="Currency 3 13" xfId="2972"/>
    <cellStyle name="Currency 3 13 2" xfId="2973"/>
    <cellStyle name="Currency 3 14" xfId="2974"/>
    <cellStyle name="Currency 3 14 2" xfId="2975"/>
    <cellStyle name="Currency 3 15" xfId="2976"/>
    <cellStyle name="Currency 3 15 2" xfId="2977"/>
    <cellStyle name="Currency 3 16" xfId="2978"/>
    <cellStyle name="Currency 3 16 2" xfId="2979"/>
    <cellStyle name="Currency 3 17" xfId="2980"/>
    <cellStyle name="Currency 3 17 2" xfId="2981"/>
    <cellStyle name="Currency 3 18" xfId="2982"/>
    <cellStyle name="Currency 3 18 2" xfId="2983"/>
    <cellStyle name="Currency 3 19" xfId="2984"/>
    <cellStyle name="Currency 3 19 2" xfId="2985"/>
    <cellStyle name="Currency 3 2" xfId="2986"/>
    <cellStyle name="Currency 3 2 2" xfId="2987"/>
    <cellStyle name="Currency 3 20" xfId="2988"/>
    <cellStyle name="Currency 3 20 2" xfId="2989"/>
    <cellStyle name="Currency 3 21" xfId="2990"/>
    <cellStyle name="Currency 3 21 2" xfId="2991"/>
    <cellStyle name="Currency 3 3" xfId="2992"/>
    <cellStyle name="Currency 3 3 2" xfId="2993"/>
    <cellStyle name="Currency 3 4" xfId="2994"/>
    <cellStyle name="Currency 3 4 2" xfId="2995"/>
    <cellStyle name="Currency 3 5" xfId="2996"/>
    <cellStyle name="Currency 3 5 2" xfId="2997"/>
    <cellStyle name="Currency 3 6" xfId="2998"/>
    <cellStyle name="Currency 3 6 2" xfId="2999"/>
    <cellStyle name="Currency 3 7" xfId="3000"/>
    <cellStyle name="Currency 3 7 2" xfId="3001"/>
    <cellStyle name="Currency 3 8" xfId="3002"/>
    <cellStyle name="Currency 3 8 2" xfId="3003"/>
    <cellStyle name="Currency 3 9" xfId="3004"/>
    <cellStyle name="Currency 3 9 2" xfId="3005"/>
    <cellStyle name="Currency 4" xfId="3006"/>
    <cellStyle name="Currency 4 10" xfId="3007"/>
    <cellStyle name="Currency 4 10 2" xfId="3008"/>
    <cellStyle name="Currency 4 11" xfId="3009"/>
    <cellStyle name="Currency 4 11 2" xfId="3010"/>
    <cellStyle name="Currency 4 12" xfId="3011"/>
    <cellStyle name="Currency 4 12 2" xfId="3012"/>
    <cellStyle name="Currency 4 13" xfId="3013"/>
    <cellStyle name="Currency 4 13 2" xfId="3014"/>
    <cellStyle name="Currency 4 14" xfId="3015"/>
    <cellStyle name="Currency 4 14 2" xfId="3016"/>
    <cellStyle name="Currency 4 15" xfId="3017"/>
    <cellStyle name="Currency 4 15 2" xfId="3018"/>
    <cellStyle name="Currency 4 16" xfId="3019"/>
    <cellStyle name="Currency 4 16 2" xfId="3020"/>
    <cellStyle name="Currency 4 17" xfId="3021"/>
    <cellStyle name="Currency 4 17 2" xfId="3022"/>
    <cellStyle name="Currency 4 18" xfId="3023"/>
    <cellStyle name="Currency 4 18 2" xfId="3024"/>
    <cellStyle name="Currency 4 19" xfId="3025"/>
    <cellStyle name="Currency 4 19 2" xfId="3026"/>
    <cellStyle name="Currency 4 2" xfId="3027"/>
    <cellStyle name="Currency 4 2 2" xfId="3028"/>
    <cellStyle name="Currency 4 20" xfId="3029"/>
    <cellStyle name="Currency 4 20 2" xfId="3030"/>
    <cellStyle name="Currency 4 21" xfId="3031"/>
    <cellStyle name="Currency 4 21 2" xfId="3032"/>
    <cellStyle name="Currency 4 3" xfId="3033"/>
    <cellStyle name="Currency 4 3 2" xfId="3034"/>
    <cellStyle name="Currency 4 4" xfId="3035"/>
    <cellStyle name="Currency 4 4 2" xfId="3036"/>
    <cellStyle name="Currency 4 5" xfId="3037"/>
    <cellStyle name="Currency 4 5 2" xfId="3038"/>
    <cellStyle name="Currency 4 6" xfId="3039"/>
    <cellStyle name="Currency 4 6 2" xfId="3040"/>
    <cellStyle name="Currency 4 7" xfId="3041"/>
    <cellStyle name="Currency 4 7 2" xfId="3042"/>
    <cellStyle name="Currency 4 8" xfId="3043"/>
    <cellStyle name="Currency 4 8 2" xfId="3044"/>
    <cellStyle name="Currency 4 9" xfId="3045"/>
    <cellStyle name="Currency 4 9 2" xfId="3046"/>
    <cellStyle name="Currency 5" xfId="3047"/>
    <cellStyle name="Currency 5 10" xfId="3048"/>
    <cellStyle name="Currency 5 10 2" xfId="3049"/>
    <cellStyle name="Currency 5 11" xfId="3050"/>
    <cellStyle name="Currency 5 11 2" xfId="3051"/>
    <cellStyle name="Currency 5 12" xfId="3052"/>
    <cellStyle name="Currency 5 12 2" xfId="3053"/>
    <cellStyle name="Currency 5 13" xfId="3054"/>
    <cellStyle name="Currency 5 13 2" xfId="3055"/>
    <cellStyle name="Currency 5 14" xfId="3056"/>
    <cellStyle name="Currency 5 14 2" xfId="3057"/>
    <cellStyle name="Currency 5 15" xfId="3058"/>
    <cellStyle name="Currency 5 15 2" xfId="3059"/>
    <cellStyle name="Currency 5 16" xfId="3060"/>
    <cellStyle name="Currency 5 16 2" xfId="3061"/>
    <cellStyle name="Currency 5 17" xfId="3062"/>
    <cellStyle name="Currency 5 17 2" xfId="3063"/>
    <cellStyle name="Currency 5 18" xfId="3064"/>
    <cellStyle name="Currency 5 18 2" xfId="3065"/>
    <cellStyle name="Currency 5 19" xfId="3066"/>
    <cellStyle name="Currency 5 19 2" xfId="3067"/>
    <cellStyle name="Currency 5 2" xfId="3068"/>
    <cellStyle name="Currency 5 2 2" xfId="3069"/>
    <cellStyle name="Currency 5 20" xfId="3070"/>
    <cellStyle name="Currency 5 20 2" xfId="3071"/>
    <cellStyle name="Currency 5 21" xfId="3072"/>
    <cellStyle name="Currency 5 21 2" xfId="3073"/>
    <cellStyle name="Currency 5 3" xfId="3074"/>
    <cellStyle name="Currency 5 3 2" xfId="3075"/>
    <cellStyle name="Currency 5 4" xfId="3076"/>
    <cellStyle name="Currency 5 4 2" xfId="3077"/>
    <cellStyle name="Currency 5 5" xfId="3078"/>
    <cellStyle name="Currency 5 5 2" xfId="3079"/>
    <cellStyle name="Currency 5 6" xfId="3080"/>
    <cellStyle name="Currency 5 6 2" xfId="3081"/>
    <cellStyle name="Currency 5 7" xfId="3082"/>
    <cellStyle name="Currency 5 7 2" xfId="3083"/>
    <cellStyle name="Currency 5 8" xfId="3084"/>
    <cellStyle name="Currency 5 8 2" xfId="3085"/>
    <cellStyle name="Currency 5 9" xfId="3086"/>
    <cellStyle name="Currency 5 9 2" xfId="3087"/>
    <cellStyle name="Currency 6" xfId="3088"/>
    <cellStyle name="Currency 6 10" xfId="3089"/>
    <cellStyle name="Currency 6 10 2" xfId="3090"/>
    <cellStyle name="Currency 6 11" xfId="3091"/>
    <cellStyle name="Currency 6 11 2" xfId="3092"/>
    <cellStyle name="Currency 6 12" xfId="3093"/>
    <cellStyle name="Currency 6 12 2" xfId="3094"/>
    <cellStyle name="Currency 6 13" xfId="3095"/>
    <cellStyle name="Currency 6 13 2" xfId="3096"/>
    <cellStyle name="Currency 6 14" xfId="3097"/>
    <cellStyle name="Currency 6 14 2" xfId="3098"/>
    <cellStyle name="Currency 6 15" xfId="3099"/>
    <cellStyle name="Currency 6 15 2" xfId="3100"/>
    <cellStyle name="Currency 6 16" xfId="3101"/>
    <cellStyle name="Currency 6 16 2" xfId="3102"/>
    <cellStyle name="Currency 6 17" xfId="3103"/>
    <cellStyle name="Currency 6 17 2" xfId="3104"/>
    <cellStyle name="Currency 6 18" xfId="3105"/>
    <cellStyle name="Currency 6 18 2" xfId="3106"/>
    <cellStyle name="Currency 6 19" xfId="3107"/>
    <cellStyle name="Currency 6 19 2" xfId="3108"/>
    <cellStyle name="Currency 6 2" xfId="3109"/>
    <cellStyle name="Currency 6 2 2" xfId="3110"/>
    <cellStyle name="Currency 6 20" xfId="3111"/>
    <cellStyle name="Currency 6 20 2" xfId="3112"/>
    <cellStyle name="Currency 6 21" xfId="3113"/>
    <cellStyle name="Currency 6 21 2" xfId="3114"/>
    <cellStyle name="Currency 6 3" xfId="3115"/>
    <cellStyle name="Currency 6 3 2" xfId="3116"/>
    <cellStyle name="Currency 6 4" xfId="3117"/>
    <cellStyle name="Currency 6 4 2" xfId="3118"/>
    <cellStyle name="Currency 6 5" xfId="3119"/>
    <cellStyle name="Currency 6 5 2" xfId="3120"/>
    <cellStyle name="Currency 6 6" xfId="3121"/>
    <cellStyle name="Currency 6 6 2" xfId="3122"/>
    <cellStyle name="Currency 6 7" xfId="3123"/>
    <cellStyle name="Currency 6 7 2" xfId="3124"/>
    <cellStyle name="Currency 6 8" xfId="3125"/>
    <cellStyle name="Currency 6 8 2" xfId="3126"/>
    <cellStyle name="Currency 6 9" xfId="3127"/>
    <cellStyle name="Currency 6 9 2" xfId="3128"/>
    <cellStyle name="Currency 7" xfId="3129"/>
    <cellStyle name="Currency 7 10" xfId="3130"/>
    <cellStyle name="Currency 7 10 2" xfId="3131"/>
    <cellStyle name="Currency 7 11" xfId="3132"/>
    <cellStyle name="Currency 7 11 2" xfId="3133"/>
    <cellStyle name="Currency 7 12" xfId="3134"/>
    <cellStyle name="Currency 7 12 2" xfId="3135"/>
    <cellStyle name="Currency 7 13" xfId="3136"/>
    <cellStyle name="Currency 7 13 2" xfId="3137"/>
    <cellStyle name="Currency 7 14" xfId="3138"/>
    <cellStyle name="Currency 7 14 2" xfId="3139"/>
    <cellStyle name="Currency 7 15" xfId="3140"/>
    <cellStyle name="Currency 7 15 2" xfId="3141"/>
    <cellStyle name="Currency 7 16" xfId="3142"/>
    <cellStyle name="Currency 7 16 2" xfId="3143"/>
    <cellStyle name="Currency 7 17" xfId="3144"/>
    <cellStyle name="Currency 7 17 2" xfId="3145"/>
    <cellStyle name="Currency 7 18" xfId="3146"/>
    <cellStyle name="Currency 7 18 2" xfId="3147"/>
    <cellStyle name="Currency 7 19" xfId="3148"/>
    <cellStyle name="Currency 7 19 2" xfId="3149"/>
    <cellStyle name="Currency 7 2" xfId="3150"/>
    <cellStyle name="Currency 7 2 2" xfId="3151"/>
    <cellStyle name="Currency 7 20" xfId="3152"/>
    <cellStyle name="Currency 7 20 2" xfId="3153"/>
    <cellStyle name="Currency 7 21" xfId="3154"/>
    <cellStyle name="Currency 7 21 2" xfId="3155"/>
    <cellStyle name="Currency 7 3" xfId="3156"/>
    <cellStyle name="Currency 7 3 2" xfId="3157"/>
    <cellStyle name="Currency 7 4" xfId="3158"/>
    <cellStyle name="Currency 7 4 2" xfId="3159"/>
    <cellStyle name="Currency 7 5" xfId="3160"/>
    <cellStyle name="Currency 7 5 2" xfId="3161"/>
    <cellStyle name="Currency 7 6" xfId="3162"/>
    <cellStyle name="Currency 7 6 2" xfId="3163"/>
    <cellStyle name="Currency 7 7" xfId="3164"/>
    <cellStyle name="Currency 7 7 2" xfId="3165"/>
    <cellStyle name="Currency 7 8" xfId="3166"/>
    <cellStyle name="Currency 7 8 2" xfId="3167"/>
    <cellStyle name="Currency 7 9" xfId="3168"/>
    <cellStyle name="Currency 7 9 2" xfId="3169"/>
    <cellStyle name="Currency 8" xfId="3170"/>
    <cellStyle name="Currency 8 10" xfId="3171"/>
    <cellStyle name="Currency 8 10 2" xfId="3172"/>
    <cellStyle name="Currency 8 11" xfId="3173"/>
    <cellStyle name="Currency 8 11 2" xfId="3174"/>
    <cellStyle name="Currency 8 12" xfId="3175"/>
    <cellStyle name="Currency 8 12 2" xfId="3176"/>
    <cellStyle name="Currency 8 13" xfId="3177"/>
    <cellStyle name="Currency 8 13 2" xfId="3178"/>
    <cellStyle name="Currency 8 14" xfId="3179"/>
    <cellStyle name="Currency 8 14 2" xfId="3180"/>
    <cellStyle name="Currency 8 15" xfId="3181"/>
    <cellStyle name="Currency 8 15 2" xfId="3182"/>
    <cellStyle name="Currency 8 16" xfId="3183"/>
    <cellStyle name="Currency 8 16 2" xfId="3184"/>
    <cellStyle name="Currency 8 17" xfId="3185"/>
    <cellStyle name="Currency 8 17 2" xfId="3186"/>
    <cellStyle name="Currency 8 18" xfId="3187"/>
    <cellStyle name="Currency 8 18 2" xfId="3188"/>
    <cellStyle name="Currency 8 19" xfId="3189"/>
    <cellStyle name="Currency 8 19 2" xfId="3190"/>
    <cellStyle name="Currency 8 2" xfId="3191"/>
    <cellStyle name="Currency 8 2 2" xfId="3192"/>
    <cellStyle name="Currency 8 20" xfId="3193"/>
    <cellStyle name="Currency 8 20 2" xfId="3194"/>
    <cellStyle name="Currency 8 21" xfId="3195"/>
    <cellStyle name="Currency 8 21 2" xfId="3196"/>
    <cellStyle name="Currency 8 3" xfId="3197"/>
    <cellStyle name="Currency 8 3 2" xfId="3198"/>
    <cellStyle name="Currency 8 4" xfId="3199"/>
    <cellStyle name="Currency 8 4 2" xfId="3200"/>
    <cellStyle name="Currency 8 5" xfId="3201"/>
    <cellStyle name="Currency 8 5 2" xfId="3202"/>
    <cellStyle name="Currency 8 6" xfId="3203"/>
    <cellStyle name="Currency 8 6 2" xfId="3204"/>
    <cellStyle name="Currency 8 7" xfId="3205"/>
    <cellStyle name="Currency 8 7 2" xfId="3206"/>
    <cellStyle name="Currency 8 8" xfId="3207"/>
    <cellStyle name="Currency 8 8 2" xfId="3208"/>
    <cellStyle name="Currency 8 9" xfId="3209"/>
    <cellStyle name="Currency 8 9 2" xfId="3210"/>
    <cellStyle name="Currency 9" xfId="3211"/>
    <cellStyle name="Currency 9 10" xfId="3212"/>
    <cellStyle name="Currency 9 10 2" xfId="3213"/>
    <cellStyle name="Currency 9 11" xfId="3214"/>
    <cellStyle name="Currency 9 11 2" xfId="3215"/>
    <cellStyle name="Currency 9 12" xfId="3216"/>
    <cellStyle name="Currency 9 12 2" xfId="3217"/>
    <cellStyle name="Currency 9 13" xfId="3218"/>
    <cellStyle name="Currency 9 13 2" xfId="3219"/>
    <cellStyle name="Currency 9 14" xfId="3220"/>
    <cellStyle name="Currency 9 14 2" xfId="3221"/>
    <cellStyle name="Currency 9 15" xfId="3222"/>
    <cellStyle name="Currency 9 15 2" xfId="3223"/>
    <cellStyle name="Currency 9 16" xfId="3224"/>
    <cellStyle name="Currency 9 16 2" xfId="3225"/>
    <cellStyle name="Currency 9 17" xfId="3226"/>
    <cellStyle name="Currency 9 17 2" xfId="3227"/>
    <cellStyle name="Currency 9 18" xfId="3228"/>
    <cellStyle name="Currency 9 18 2" xfId="3229"/>
    <cellStyle name="Currency 9 19" xfId="3230"/>
    <cellStyle name="Currency 9 19 2" xfId="3231"/>
    <cellStyle name="Currency 9 2" xfId="3232"/>
    <cellStyle name="Currency 9 2 2" xfId="3233"/>
    <cellStyle name="Currency 9 20" xfId="3234"/>
    <cellStyle name="Currency 9 20 2" xfId="3235"/>
    <cellStyle name="Currency 9 21" xfId="3236"/>
    <cellStyle name="Currency 9 21 2" xfId="3237"/>
    <cellStyle name="Currency 9 3" xfId="3238"/>
    <cellStyle name="Currency 9 3 2" xfId="3239"/>
    <cellStyle name="Currency 9 4" xfId="3240"/>
    <cellStyle name="Currency 9 4 2" xfId="3241"/>
    <cellStyle name="Currency 9 5" xfId="3242"/>
    <cellStyle name="Currency 9 5 2" xfId="3243"/>
    <cellStyle name="Currency 9 6" xfId="3244"/>
    <cellStyle name="Currency 9 6 2" xfId="3245"/>
    <cellStyle name="Currency 9 7" xfId="3246"/>
    <cellStyle name="Currency 9 7 2" xfId="3247"/>
    <cellStyle name="Currency 9 8" xfId="3248"/>
    <cellStyle name="Currency 9 8 2" xfId="3249"/>
    <cellStyle name="Currency 9 9" xfId="3250"/>
    <cellStyle name="Currency 9 9 2" xfId="3251"/>
    <cellStyle name="Explanatory Text 2 10" xfId="3252"/>
    <cellStyle name="Explanatory Text 2 11" xfId="3253"/>
    <cellStyle name="Explanatory Text 2 12" xfId="3254"/>
    <cellStyle name="Explanatory Text 2 13" xfId="3255"/>
    <cellStyle name="Explanatory Text 2 14" xfId="3256"/>
    <cellStyle name="Explanatory Text 2 15" xfId="3257"/>
    <cellStyle name="Explanatory Text 2 16" xfId="3258"/>
    <cellStyle name="Explanatory Text 2 17" xfId="3259"/>
    <cellStyle name="Explanatory Text 2 18" xfId="3260"/>
    <cellStyle name="Explanatory Text 2 19" xfId="3261"/>
    <cellStyle name="Explanatory Text 2 2" xfId="3262"/>
    <cellStyle name="Explanatory Text 2 2 10" xfId="3263"/>
    <cellStyle name="Explanatory Text 2 2 11" xfId="3264"/>
    <cellStyle name="Explanatory Text 2 2 12" xfId="3265"/>
    <cellStyle name="Explanatory Text 2 2 13" xfId="3266"/>
    <cellStyle name="Explanatory Text 2 2 14" xfId="3267"/>
    <cellStyle name="Explanatory Text 2 2 15" xfId="3268"/>
    <cellStyle name="Explanatory Text 2 2 16" xfId="3269"/>
    <cellStyle name="Explanatory Text 2 2 17" xfId="3270"/>
    <cellStyle name="Explanatory Text 2 2 18" xfId="3271"/>
    <cellStyle name="Explanatory Text 2 2 19" xfId="3272"/>
    <cellStyle name="Explanatory Text 2 2 2" xfId="3273"/>
    <cellStyle name="Explanatory Text 2 2 20" xfId="3274"/>
    <cellStyle name="Explanatory Text 2 2 21" xfId="3275"/>
    <cellStyle name="Explanatory Text 2 2 3" xfId="3276"/>
    <cellStyle name="Explanatory Text 2 2 4" xfId="3277"/>
    <cellStyle name="Explanatory Text 2 2 5" xfId="3278"/>
    <cellStyle name="Explanatory Text 2 2 6" xfId="3279"/>
    <cellStyle name="Explanatory Text 2 2 7" xfId="3280"/>
    <cellStyle name="Explanatory Text 2 2 8" xfId="3281"/>
    <cellStyle name="Explanatory Text 2 2 9" xfId="3282"/>
    <cellStyle name="Explanatory Text 2 20" xfId="3283"/>
    <cellStyle name="Explanatory Text 2 21" xfId="3284"/>
    <cellStyle name="Explanatory Text 2 3" xfId="3285"/>
    <cellStyle name="Explanatory Text 2 4" xfId="3286"/>
    <cellStyle name="Explanatory Text 2 5" xfId="3287"/>
    <cellStyle name="Explanatory Text 2 6" xfId="3288"/>
    <cellStyle name="Explanatory Text 2 7" xfId="3289"/>
    <cellStyle name="Explanatory Text 2 8" xfId="3290"/>
    <cellStyle name="Explanatory Text 2 9" xfId="3291"/>
    <cellStyle name="Explanatory Text 3" xfId="3292"/>
    <cellStyle name="Explanatory Text 4" xfId="3293"/>
    <cellStyle name="Explanatory Text 5" xfId="3294"/>
    <cellStyle name="Good 2 10" xfId="3295"/>
    <cellStyle name="Good 2 11" xfId="3296"/>
    <cellStyle name="Good 2 12" xfId="3297"/>
    <cellStyle name="Good 2 13" xfId="3298"/>
    <cellStyle name="Good 2 14" xfId="3299"/>
    <cellStyle name="Good 2 15" xfId="3300"/>
    <cellStyle name="Good 2 16" xfId="3301"/>
    <cellStyle name="Good 2 17" xfId="3302"/>
    <cellStyle name="Good 2 18" xfId="3303"/>
    <cellStyle name="Good 2 19" xfId="3304"/>
    <cellStyle name="Good 2 2" xfId="3305"/>
    <cellStyle name="Good 2 2 10" xfId="3306"/>
    <cellStyle name="Good 2 2 11" xfId="3307"/>
    <cellStyle name="Good 2 2 12" xfId="3308"/>
    <cellStyle name="Good 2 2 13" xfId="3309"/>
    <cellStyle name="Good 2 2 14" xfId="3310"/>
    <cellStyle name="Good 2 2 15" xfId="3311"/>
    <cellStyle name="Good 2 2 16" xfId="3312"/>
    <cellStyle name="Good 2 2 17" xfId="3313"/>
    <cellStyle name="Good 2 2 18" xfId="3314"/>
    <cellStyle name="Good 2 2 19" xfId="3315"/>
    <cellStyle name="Good 2 2 2" xfId="3316"/>
    <cellStyle name="Good 2 2 20" xfId="3317"/>
    <cellStyle name="Good 2 2 21" xfId="3318"/>
    <cellStyle name="Good 2 2 3" xfId="3319"/>
    <cellStyle name="Good 2 2 4" xfId="3320"/>
    <cellStyle name="Good 2 2 5" xfId="3321"/>
    <cellStyle name="Good 2 2 6" xfId="3322"/>
    <cellStyle name="Good 2 2 7" xfId="3323"/>
    <cellStyle name="Good 2 2 8" xfId="3324"/>
    <cellStyle name="Good 2 2 9" xfId="3325"/>
    <cellStyle name="Good 2 20" xfId="3326"/>
    <cellStyle name="Good 2 21" xfId="3327"/>
    <cellStyle name="Good 2 3" xfId="3328"/>
    <cellStyle name="Good 2 4" xfId="3329"/>
    <cellStyle name="Good 2 5" xfId="3330"/>
    <cellStyle name="Good 2 6" xfId="3331"/>
    <cellStyle name="Good 2 7" xfId="3332"/>
    <cellStyle name="Good 2 8" xfId="3333"/>
    <cellStyle name="Good 2 9" xfId="3334"/>
    <cellStyle name="Good 3" xfId="3335"/>
    <cellStyle name="Good 4" xfId="3336"/>
    <cellStyle name="Good 5" xfId="3337"/>
    <cellStyle name="Heading 1 2 10" xfId="3338"/>
    <cellStyle name="Heading 1 2 11" xfId="3339"/>
    <cellStyle name="Heading 1 2 12" xfId="3340"/>
    <cellStyle name="Heading 1 2 13" xfId="3341"/>
    <cellStyle name="Heading 1 2 14" xfId="3342"/>
    <cellStyle name="Heading 1 2 15" xfId="3343"/>
    <cellStyle name="Heading 1 2 16" xfId="3344"/>
    <cellStyle name="Heading 1 2 17" xfId="3345"/>
    <cellStyle name="Heading 1 2 18" xfId="3346"/>
    <cellStyle name="Heading 1 2 19" xfId="3347"/>
    <cellStyle name="Heading 1 2 2" xfId="3348"/>
    <cellStyle name="Heading 1 2 2 10" xfId="3349"/>
    <cellStyle name="Heading 1 2 2 11" xfId="3350"/>
    <cellStyle name="Heading 1 2 2 12" xfId="3351"/>
    <cellStyle name="Heading 1 2 2 13" xfId="3352"/>
    <cellStyle name="Heading 1 2 2 14" xfId="3353"/>
    <cellStyle name="Heading 1 2 2 15" xfId="3354"/>
    <cellStyle name="Heading 1 2 2 16" xfId="3355"/>
    <cellStyle name="Heading 1 2 2 17" xfId="3356"/>
    <cellStyle name="Heading 1 2 2 18" xfId="3357"/>
    <cellStyle name="Heading 1 2 2 19" xfId="3358"/>
    <cellStyle name="Heading 1 2 2 2" xfId="3359"/>
    <cellStyle name="Heading 1 2 2 20" xfId="3360"/>
    <cellStyle name="Heading 1 2 2 21" xfId="3361"/>
    <cellStyle name="Heading 1 2 2 3" xfId="3362"/>
    <cellStyle name="Heading 1 2 2 4" xfId="3363"/>
    <cellStyle name="Heading 1 2 2 5" xfId="3364"/>
    <cellStyle name="Heading 1 2 2 6" xfId="3365"/>
    <cellStyle name="Heading 1 2 2 7" xfId="3366"/>
    <cellStyle name="Heading 1 2 2 8" xfId="3367"/>
    <cellStyle name="Heading 1 2 2 9" xfId="3368"/>
    <cellStyle name="Heading 1 2 20" xfId="3369"/>
    <cellStyle name="Heading 1 2 21" xfId="3370"/>
    <cellStyle name="Heading 1 2 3" xfId="3371"/>
    <cellStyle name="Heading 1 2 4" xfId="3372"/>
    <cellStyle name="Heading 1 2 5" xfId="3373"/>
    <cellStyle name="Heading 1 2 6" xfId="3374"/>
    <cellStyle name="Heading 1 2 7" xfId="3375"/>
    <cellStyle name="Heading 1 2 8" xfId="3376"/>
    <cellStyle name="Heading 1 2 9" xfId="3377"/>
    <cellStyle name="Heading 1 3" xfId="3378"/>
    <cellStyle name="Heading 1 4" xfId="3379"/>
    <cellStyle name="Heading 1 5" xfId="3380"/>
    <cellStyle name="Heading 2 2 10" xfId="3381"/>
    <cellStyle name="Heading 2 2 11" xfId="3382"/>
    <cellStyle name="Heading 2 2 12" xfId="3383"/>
    <cellStyle name="Heading 2 2 13" xfId="3384"/>
    <cellStyle name="Heading 2 2 14" xfId="3385"/>
    <cellStyle name="Heading 2 2 15" xfId="3386"/>
    <cellStyle name="Heading 2 2 16" xfId="3387"/>
    <cellStyle name="Heading 2 2 17" xfId="3388"/>
    <cellStyle name="Heading 2 2 18" xfId="3389"/>
    <cellStyle name="Heading 2 2 19" xfId="3390"/>
    <cellStyle name="Heading 2 2 2" xfId="3391"/>
    <cellStyle name="Heading 2 2 2 10" xfId="3392"/>
    <cellStyle name="Heading 2 2 2 11" xfId="3393"/>
    <cellStyle name="Heading 2 2 2 12" xfId="3394"/>
    <cellStyle name="Heading 2 2 2 13" xfId="3395"/>
    <cellStyle name="Heading 2 2 2 14" xfId="3396"/>
    <cellStyle name="Heading 2 2 2 15" xfId="3397"/>
    <cellStyle name="Heading 2 2 2 16" xfId="3398"/>
    <cellStyle name="Heading 2 2 2 17" xfId="3399"/>
    <cellStyle name="Heading 2 2 2 18" xfId="3400"/>
    <cellStyle name="Heading 2 2 2 19" xfId="3401"/>
    <cellStyle name="Heading 2 2 2 2" xfId="3402"/>
    <cellStyle name="Heading 2 2 2 20" xfId="3403"/>
    <cellStyle name="Heading 2 2 2 21" xfId="3404"/>
    <cellStyle name="Heading 2 2 2 3" xfId="3405"/>
    <cellStyle name="Heading 2 2 2 4" xfId="3406"/>
    <cellStyle name="Heading 2 2 2 5" xfId="3407"/>
    <cellStyle name="Heading 2 2 2 6" xfId="3408"/>
    <cellStyle name="Heading 2 2 2 7" xfId="3409"/>
    <cellStyle name="Heading 2 2 2 8" xfId="3410"/>
    <cellStyle name="Heading 2 2 2 9" xfId="3411"/>
    <cellStyle name="Heading 2 2 20" xfId="3412"/>
    <cellStyle name="Heading 2 2 21" xfId="3413"/>
    <cellStyle name="Heading 2 2 3" xfId="3414"/>
    <cellStyle name="Heading 2 2 4" xfId="3415"/>
    <cellStyle name="Heading 2 2 5" xfId="3416"/>
    <cellStyle name="Heading 2 2 6" xfId="3417"/>
    <cellStyle name="Heading 2 2 7" xfId="3418"/>
    <cellStyle name="Heading 2 2 8" xfId="3419"/>
    <cellStyle name="Heading 2 2 9" xfId="3420"/>
    <cellStyle name="Heading 2 3" xfId="3421"/>
    <cellStyle name="Heading 2 4" xfId="3422"/>
    <cellStyle name="Heading 2 5" xfId="3423"/>
    <cellStyle name="Heading 3 2 10" xfId="3424"/>
    <cellStyle name="Heading 3 2 11" xfId="3425"/>
    <cellStyle name="Heading 3 2 12" xfId="3426"/>
    <cellStyle name="Heading 3 2 13" xfId="3427"/>
    <cellStyle name="Heading 3 2 14" xfId="3428"/>
    <cellStyle name="Heading 3 2 15" xfId="3429"/>
    <cellStyle name="Heading 3 2 16" xfId="3430"/>
    <cellStyle name="Heading 3 2 17" xfId="3431"/>
    <cellStyle name="Heading 3 2 18" xfId="3432"/>
    <cellStyle name="Heading 3 2 19" xfId="3433"/>
    <cellStyle name="Heading 3 2 2" xfId="3434"/>
    <cellStyle name="Heading 3 2 2 10" xfId="3435"/>
    <cellStyle name="Heading 3 2 2 11" xfId="3436"/>
    <cellStyle name="Heading 3 2 2 12" xfId="3437"/>
    <cellStyle name="Heading 3 2 2 13" xfId="3438"/>
    <cellStyle name="Heading 3 2 2 14" xfId="3439"/>
    <cellStyle name="Heading 3 2 2 15" xfId="3440"/>
    <cellStyle name="Heading 3 2 2 16" xfId="3441"/>
    <cellStyle name="Heading 3 2 2 17" xfId="3442"/>
    <cellStyle name="Heading 3 2 2 18" xfId="3443"/>
    <cellStyle name="Heading 3 2 2 19" xfId="3444"/>
    <cellStyle name="Heading 3 2 2 2" xfId="3445"/>
    <cellStyle name="Heading 3 2 2 20" xfId="3446"/>
    <cellStyle name="Heading 3 2 2 21" xfId="3447"/>
    <cellStyle name="Heading 3 2 2 3" xfId="3448"/>
    <cellStyle name="Heading 3 2 2 4" xfId="3449"/>
    <cellStyle name="Heading 3 2 2 5" xfId="3450"/>
    <cellStyle name="Heading 3 2 2 6" xfId="3451"/>
    <cellStyle name="Heading 3 2 2 7" xfId="3452"/>
    <cellStyle name="Heading 3 2 2 8" xfId="3453"/>
    <cellStyle name="Heading 3 2 2 9" xfId="3454"/>
    <cellStyle name="Heading 3 2 20" xfId="3455"/>
    <cellStyle name="Heading 3 2 21" xfId="3456"/>
    <cellStyle name="Heading 3 2 3" xfId="3457"/>
    <cellStyle name="Heading 3 2 4" xfId="3458"/>
    <cellStyle name="Heading 3 2 5" xfId="3459"/>
    <cellStyle name="Heading 3 2 6" xfId="3460"/>
    <cellStyle name="Heading 3 2 7" xfId="3461"/>
    <cellStyle name="Heading 3 2 8" xfId="3462"/>
    <cellStyle name="Heading 3 2 9" xfId="3463"/>
    <cellStyle name="Heading 3 3" xfId="3464"/>
    <cellStyle name="Heading 3 4" xfId="3465"/>
    <cellStyle name="Heading 3 5" xfId="3466"/>
    <cellStyle name="Heading 4 2 10" xfId="3467"/>
    <cellStyle name="Heading 4 2 11" xfId="3468"/>
    <cellStyle name="Heading 4 2 12" xfId="3469"/>
    <cellStyle name="Heading 4 2 13" xfId="3470"/>
    <cellStyle name="Heading 4 2 14" xfId="3471"/>
    <cellStyle name="Heading 4 2 15" xfId="3472"/>
    <cellStyle name="Heading 4 2 16" xfId="3473"/>
    <cellStyle name="Heading 4 2 17" xfId="3474"/>
    <cellStyle name="Heading 4 2 18" xfId="3475"/>
    <cellStyle name="Heading 4 2 19" xfId="3476"/>
    <cellStyle name="Heading 4 2 2" xfId="3477"/>
    <cellStyle name="Heading 4 2 2 10" xfId="3478"/>
    <cellStyle name="Heading 4 2 2 11" xfId="3479"/>
    <cellStyle name="Heading 4 2 2 12" xfId="3480"/>
    <cellStyle name="Heading 4 2 2 13" xfId="3481"/>
    <cellStyle name="Heading 4 2 2 14" xfId="3482"/>
    <cellStyle name="Heading 4 2 2 15" xfId="3483"/>
    <cellStyle name="Heading 4 2 2 16" xfId="3484"/>
    <cellStyle name="Heading 4 2 2 17" xfId="3485"/>
    <cellStyle name="Heading 4 2 2 18" xfId="3486"/>
    <cellStyle name="Heading 4 2 2 19" xfId="3487"/>
    <cellStyle name="Heading 4 2 2 2" xfId="3488"/>
    <cellStyle name="Heading 4 2 2 20" xfId="3489"/>
    <cellStyle name="Heading 4 2 2 21" xfId="3490"/>
    <cellStyle name="Heading 4 2 2 3" xfId="3491"/>
    <cellStyle name="Heading 4 2 2 4" xfId="3492"/>
    <cellStyle name="Heading 4 2 2 5" xfId="3493"/>
    <cellStyle name="Heading 4 2 2 6" xfId="3494"/>
    <cellStyle name="Heading 4 2 2 7" xfId="3495"/>
    <cellStyle name="Heading 4 2 2 8" xfId="3496"/>
    <cellStyle name="Heading 4 2 2 9" xfId="3497"/>
    <cellStyle name="Heading 4 2 20" xfId="3498"/>
    <cellStyle name="Heading 4 2 21" xfId="3499"/>
    <cellStyle name="Heading 4 2 3" xfId="3500"/>
    <cellStyle name="Heading 4 2 4" xfId="3501"/>
    <cellStyle name="Heading 4 2 5" xfId="3502"/>
    <cellStyle name="Heading 4 2 6" xfId="3503"/>
    <cellStyle name="Heading 4 2 7" xfId="3504"/>
    <cellStyle name="Heading 4 2 8" xfId="3505"/>
    <cellStyle name="Heading 4 2 9" xfId="3506"/>
    <cellStyle name="Heading 4 3" xfId="3507"/>
    <cellStyle name="Heading 4 4" xfId="3508"/>
    <cellStyle name="Heading 4 5" xfId="3509"/>
    <cellStyle name="Input 2 10" xfId="3510"/>
    <cellStyle name="Input 2 11" xfId="3511"/>
    <cellStyle name="Input 2 12" xfId="3512"/>
    <cellStyle name="Input 2 13" xfId="3513"/>
    <cellStyle name="Input 2 14" xfId="3514"/>
    <cellStyle name="Input 2 15" xfId="3515"/>
    <cellStyle name="Input 2 16" xfId="3516"/>
    <cellStyle name="Input 2 17" xfId="3517"/>
    <cellStyle name="Input 2 18" xfId="3518"/>
    <cellStyle name="Input 2 19" xfId="3519"/>
    <cellStyle name="Input 2 2" xfId="3520"/>
    <cellStyle name="Input 2 2 10" xfId="3521"/>
    <cellStyle name="Input 2 2 11" xfId="3522"/>
    <cellStyle name="Input 2 2 12" xfId="3523"/>
    <cellStyle name="Input 2 2 13" xfId="3524"/>
    <cellStyle name="Input 2 2 14" xfId="3525"/>
    <cellStyle name="Input 2 2 15" xfId="3526"/>
    <cellStyle name="Input 2 2 16" xfId="3527"/>
    <cellStyle name="Input 2 2 17" xfId="3528"/>
    <cellStyle name="Input 2 2 18" xfId="3529"/>
    <cellStyle name="Input 2 2 19" xfId="3530"/>
    <cellStyle name="Input 2 2 2" xfId="3531"/>
    <cellStyle name="Input 2 2 20" xfId="3532"/>
    <cellStyle name="Input 2 2 21" xfId="3533"/>
    <cellStyle name="Input 2 2 3" xfId="3534"/>
    <cellStyle name="Input 2 2 4" xfId="3535"/>
    <cellStyle name="Input 2 2 5" xfId="3536"/>
    <cellStyle name="Input 2 2 6" xfId="3537"/>
    <cellStyle name="Input 2 2 7" xfId="3538"/>
    <cellStyle name="Input 2 2 8" xfId="3539"/>
    <cellStyle name="Input 2 2 9" xfId="3540"/>
    <cellStyle name="Input 2 20" xfId="3541"/>
    <cellStyle name="Input 2 21" xfId="3542"/>
    <cellStyle name="Input 2 3" xfId="3543"/>
    <cellStyle name="Input 2 4" xfId="3544"/>
    <cellStyle name="Input 2 5" xfId="3545"/>
    <cellStyle name="Input 2 6" xfId="3546"/>
    <cellStyle name="Input 2 7" xfId="3547"/>
    <cellStyle name="Input 2 8" xfId="3548"/>
    <cellStyle name="Input 2 9" xfId="3549"/>
    <cellStyle name="Input 3" xfId="3550"/>
    <cellStyle name="Input 4" xfId="3551"/>
    <cellStyle name="Input 5" xfId="3552"/>
    <cellStyle name="Linked Cell 2 10" xfId="3553"/>
    <cellStyle name="Linked Cell 2 11" xfId="3554"/>
    <cellStyle name="Linked Cell 2 12" xfId="3555"/>
    <cellStyle name="Linked Cell 2 13" xfId="3556"/>
    <cellStyle name="Linked Cell 2 14" xfId="3557"/>
    <cellStyle name="Linked Cell 2 15" xfId="3558"/>
    <cellStyle name="Linked Cell 2 16" xfId="3559"/>
    <cellStyle name="Linked Cell 2 17" xfId="3560"/>
    <cellStyle name="Linked Cell 2 18" xfId="3561"/>
    <cellStyle name="Linked Cell 2 19" xfId="3562"/>
    <cellStyle name="Linked Cell 2 2" xfId="3563"/>
    <cellStyle name="Linked Cell 2 2 10" xfId="3564"/>
    <cellStyle name="Linked Cell 2 2 11" xfId="3565"/>
    <cellStyle name="Linked Cell 2 2 12" xfId="3566"/>
    <cellStyle name="Linked Cell 2 2 13" xfId="3567"/>
    <cellStyle name="Linked Cell 2 2 14" xfId="3568"/>
    <cellStyle name="Linked Cell 2 2 15" xfId="3569"/>
    <cellStyle name="Linked Cell 2 2 16" xfId="3570"/>
    <cellStyle name="Linked Cell 2 2 17" xfId="3571"/>
    <cellStyle name="Linked Cell 2 2 18" xfId="3572"/>
    <cellStyle name="Linked Cell 2 2 19" xfId="3573"/>
    <cellStyle name="Linked Cell 2 2 2" xfId="3574"/>
    <cellStyle name="Linked Cell 2 2 20" xfId="3575"/>
    <cellStyle name="Linked Cell 2 2 21" xfId="3576"/>
    <cellStyle name="Linked Cell 2 2 3" xfId="3577"/>
    <cellStyle name="Linked Cell 2 2 4" xfId="3578"/>
    <cellStyle name="Linked Cell 2 2 5" xfId="3579"/>
    <cellStyle name="Linked Cell 2 2 6" xfId="3580"/>
    <cellStyle name="Linked Cell 2 2 7" xfId="3581"/>
    <cellStyle name="Linked Cell 2 2 8" xfId="3582"/>
    <cellStyle name="Linked Cell 2 2 9" xfId="3583"/>
    <cellStyle name="Linked Cell 2 20" xfId="3584"/>
    <cellStyle name="Linked Cell 2 21" xfId="3585"/>
    <cellStyle name="Linked Cell 2 3" xfId="3586"/>
    <cellStyle name="Linked Cell 2 4" xfId="3587"/>
    <cellStyle name="Linked Cell 2 5" xfId="3588"/>
    <cellStyle name="Linked Cell 2 6" xfId="3589"/>
    <cellStyle name="Linked Cell 2 7" xfId="3590"/>
    <cellStyle name="Linked Cell 2 8" xfId="3591"/>
    <cellStyle name="Linked Cell 2 9" xfId="3592"/>
    <cellStyle name="Linked Cell 3" xfId="3593"/>
    <cellStyle name="Linked Cell 4" xfId="3594"/>
    <cellStyle name="Linked Cell 5" xfId="3595"/>
    <cellStyle name="Neutral 2 10" xfId="3596"/>
    <cellStyle name="Neutral 2 11" xfId="3597"/>
    <cellStyle name="Neutral 2 12" xfId="3598"/>
    <cellStyle name="Neutral 2 13" xfId="3599"/>
    <cellStyle name="Neutral 2 14" xfId="3600"/>
    <cellStyle name="Neutral 2 15" xfId="3601"/>
    <cellStyle name="Neutral 2 16" xfId="3602"/>
    <cellStyle name="Neutral 2 17" xfId="3603"/>
    <cellStyle name="Neutral 2 18" xfId="3604"/>
    <cellStyle name="Neutral 2 19" xfId="3605"/>
    <cellStyle name="Neutral 2 2" xfId="3606"/>
    <cellStyle name="Neutral 2 2 10" xfId="3607"/>
    <cellStyle name="Neutral 2 2 11" xfId="3608"/>
    <cellStyle name="Neutral 2 2 12" xfId="3609"/>
    <cellStyle name="Neutral 2 2 13" xfId="3610"/>
    <cellStyle name="Neutral 2 2 14" xfId="3611"/>
    <cellStyle name="Neutral 2 2 15" xfId="3612"/>
    <cellStyle name="Neutral 2 2 16" xfId="3613"/>
    <cellStyle name="Neutral 2 2 17" xfId="3614"/>
    <cellStyle name="Neutral 2 2 18" xfId="3615"/>
    <cellStyle name="Neutral 2 2 19" xfId="3616"/>
    <cellStyle name="Neutral 2 2 2" xfId="3617"/>
    <cellStyle name="Neutral 2 2 20" xfId="3618"/>
    <cellStyle name="Neutral 2 2 21" xfId="3619"/>
    <cellStyle name="Neutral 2 2 3" xfId="3620"/>
    <cellStyle name="Neutral 2 2 4" xfId="3621"/>
    <cellStyle name="Neutral 2 2 5" xfId="3622"/>
    <cellStyle name="Neutral 2 2 6" xfId="3623"/>
    <cellStyle name="Neutral 2 2 7" xfId="3624"/>
    <cellStyle name="Neutral 2 2 8" xfId="3625"/>
    <cellStyle name="Neutral 2 2 9" xfId="3626"/>
    <cellStyle name="Neutral 2 20" xfId="3627"/>
    <cellStyle name="Neutral 2 21" xfId="3628"/>
    <cellStyle name="Neutral 2 3" xfId="3629"/>
    <cellStyle name="Neutral 2 4" xfId="3630"/>
    <cellStyle name="Neutral 2 5" xfId="3631"/>
    <cellStyle name="Neutral 2 6" xfId="3632"/>
    <cellStyle name="Neutral 2 7" xfId="3633"/>
    <cellStyle name="Neutral 2 8" xfId="3634"/>
    <cellStyle name="Neutral 2 9" xfId="3635"/>
    <cellStyle name="Neutral 3" xfId="3636"/>
    <cellStyle name="Neutral 4" xfId="3637"/>
    <cellStyle name="Neutral 5" xfId="3638"/>
    <cellStyle name="Normal 10 2" xfId="3639"/>
    <cellStyle name="Normal 2 10 2" xfId="3640"/>
    <cellStyle name="Normal 2 2 2 2" xfId="3641"/>
    <cellStyle name="Normal 2 3" xfId="3642"/>
    <cellStyle name="Note 2 10" xfId="3643"/>
    <cellStyle name="Note 2 10 2" xfId="3644"/>
    <cellStyle name="Note 2 11" xfId="3645"/>
    <cellStyle name="Note 2 11 2" xfId="3646"/>
    <cellStyle name="Note 2 12" xfId="3647"/>
    <cellStyle name="Note 2 12 2" xfId="3648"/>
    <cellStyle name="Note 2 13" xfId="3649"/>
    <cellStyle name="Note 2 13 2" xfId="3650"/>
    <cellStyle name="Note 2 14" xfId="3651"/>
    <cellStyle name="Note 2 14 2" xfId="3652"/>
    <cellStyle name="Note 2 15" xfId="3653"/>
    <cellStyle name="Note 2 15 2" xfId="3654"/>
    <cellStyle name="Note 2 16" xfId="3655"/>
    <cellStyle name="Note 2 16 2" xfId="3656"/>
    <cellStyle name="Note 2 17" xfId="3657"/>
    <cellStyle name="Note 2 17 2" xfId="3658"/>
    <cellStyle name="Note 2 18" xfId="3659"/>
    <cellStyle name="Note 2 18 2" xfId="3660"/>
    <cellStyle name="Note 2 19" xfId="3661"/>
    <cellStyle name="Note 2 19 2" xfId="3662"/>
    <cellStyle name="Note 2 2" xfId="3663"/>
    <cellStyle name="Note 2 2 10" xfId="3664"/>
    <cellStyle name="Note 2 2 10 2" xfId="3665"/>
    <cellStyle name="Note 2 2 10 2 2" xfId="3666"/>
    <cellStyle name="Note 2 2 10 3" xfId="3667"/>
    <cellStyle name="Note 2 2 11" xfId="3668"/>
    <cellStyle name="Note 2 2 11 2" xfId="3669"/>
    <cellStyle name="Note 2 2 11 2 2" xfId="3670"/>
    <cellStyle name="Note 2 2 11 3" xfId="3671"/>
    <cellStyle name="Note 2 2 12" xfId="3672"/>
    <cellStyle name="Note 2 2 12 2" xfId="3673"/>
    <cellStyle name="Note 2 2 12 2 2" xfId="3674"/>
    <cellStyle name="Note 2 2 12 3" xfId="3675"/>
    <cellStyle name="Note 2 2 13" xfId="3676"/>
    <cellStyle name="Note 2 2 13 2" xfId="3677"/>
    <cellStyle name="Note 2 2 13 2 2" xfId="3678"/>
    <cellStyle name="Note 2 2 13 3" xfId="3679"/>
    <cellStyle name="Note 2 2 14" xfId="3680"/>
    <cellStyle name="Note 2 2 14 2" xfId="3681"/>
    <cellStyle name="Note 2 2 14 2 2" xfId="3682"/>
    <cellStyle name="Note 2 2 14 3" xfId="3683"/>
    <cellStyle name="Note 2 2 15" xfId="3684"/>
    <cellStyle name="Note 2 2 15 2" xfId="3685"/>
    <cellStyle name="Note 2 2 15 2 2" xfId="3686"/>
    <cellStyle name="Note 2 2 15 3" xfId="3687"/>
    <cellStyle name="Note 2 2 16" xfId="3688"/>
    <cellStyle name="Note 2 2 16 2" xfId="3689"/>
    <cellStyle name="Note 2 2 16 2 2" xfId="3690"/>
    <cellStyle name="Note 2 2 16 3" xfId="3691"/>
    <cellStyle name="Note 2 2 17" xfId="3692"/>
    <cellStyle name="Note 2 2 17 2" xfId="3693"/>
    <cellStyle name="Note 2 2 17 2 2" xfId="3694"/>
    <cellStyle name="Note 2 2 17 3" xfId="3695"/>
    <cellStyle name="Note 2 2 18" xfId="3696"/>
    <cellStyle name="Note 2 2 18 2" xfId="3697"/>
    <cellStyle name="Note 2 2 18 2 2" xfId="3698"/>
    <cellStyle name="Note 2 2 18 3" xfId="3699"/>
    <cellStyle name="Note 2 2 19" xfId="3700"/>
    <cellStyle name="Note 2 2 19 2" xfId="3701"/>
    <cellStyle name="Note 2 2 19 2 2" xfId="3702"/>
    <cellStyle name="Note 2 2 19 3" xfId="3703"/>
    <cellStyle name="Note 2 2 2" xfId="3704"/>
    <cellStyle name="Note 2 2 2 2" xfId="3705"/>
    <cellStyle name="Note 2 2 2 2 2" xfId="3706"/>
    <cellStyle name="Note 2 2 20" xfId="3707"/>
    <cellStyle name="Note 2 2 20 2" xfId="3708"/>
    <cellStyle name="Note 2 2 20 2 2" xfId="3709"/>
    <cellStyle name="Note 2 2 20 3" xfId="3710"/>
    <cellStyle name="Note 2 2 21" xfId="3711"/>
    <cellStyle name="Note 2 2 21 2" xfId="3712"/>
    <cellStyle name="Note 2 2 21 2 2" xfId="3713"/>
    <cellStyle name="Note 2 2 21 3" xfId="3714"/>
    <cellStyle name="Note 2 2 22" xfId="3715"/>
    <cellStyle name="Note 2 2 23" xfId="3716"/>
    <cellStyle name="Note 2 2 3" xfId="3717"/>
    <cellStyle name="Note 2 2 3 2" xfId="3718"/>
    <cellStyle name="Note 2 2 3 2 2" xfId="3719"/>
    <cellStyle name="Note 2 2 3 3" xfId="3720"/>
    <cellStyle name="Note 2 2 4" xfId="3721"/>
    <cellStyle name="Note 2 2 4 2" xfId="3722"/>
    <cellStyle name="Note 2 2 4 2 2" xfId="3723"/>
    <cellStyle name="Note 2 2 4 3" xfId="3724"/>
    <cellStyle name="Note 2 2 5" xfId="3725"/>
    <cellStyle name="Note 2 2 5 2" xfId="3726"/>
    <cellStyle name="Note 2 2 5 2 2" xfId="3727"/>
    <cellStyle name="Note 2 2 5 3" xfId="3728"/>
    <cellStyle name="Note 2 2 6" xfId="3729"/>
    <cellStyle name="Note 2 2 6 2" xfId="3730"/>
    <cellStyle name="Note 2 2 6 2 2" xfId="3731"/>
    <cellStyle name="Note 2 2 6 3" xfId="3732"/>
    <cellStyle name="Note 2 2 7" xfId="3733"/>
    <cellStyle name="Note 2 2 7 2" xfId="3734"/>
    <cellStyle name="Note 2 2 7 2 2" xfId="3735"/>
    <cellStyle name="Note 2 2 7 3" xfId="3736"/>
    <cellStyle name="Note 2 2 8" xfId="3737"/>
    <cellStyle name="Note 2 2 8 2" xfId="3738"/>
    <cellStyle name="Note 2 2 8 2 2" xfId="3739"/>
    <cellStyle name="Note 2 2 8 3" xfId="3740"/>
    <cellStyle name="Note 2 2 9" xfId="3741"/>
    <cellStyle name="Note 2 2 9 2" xfId="3742"/>
    <cellStyle name="Note 2 2 9 2 2" xfId="3743"/>
    <cellStyle name="Note 2 2 9 3" xfId="3744"/>
    <cellStyle name="Note 2 20" xfId="3745"/>
    <cellStyle name="Note 2 20 2" xfId="3746"/>
    <cellStyle name="Note 2 21" xfId="3747"/>
    <cellStyle name="Note 2 21 2" xfId="3748"/>
    <cellStyle name="Note 2 22" xfId="3749"/>
    <cellStyle name="Note 2 22 2" xfId="3750"/>
    <cellStyle name="Note 2 3" xfId="3751"/>
    <cellStyle name="Note 2 3 2" xfId="3752"/>
    <cellStyle name="Note 2 4" xfId="3753"/>
    <cellStyle name="Note 2 4 2" xfId="3754"/>
    <cellStyle name="Note 2 5" xfId="3755"/>
    <cellStyle name="Note 2 5 2" xfId="3756"/>
    <cellStyle name="Note 2 6" xfId="3757"/>
    <cellStyle name="Note 2 6 2" xfId="3758"/>
    <cellStyle name="Note 2 7" xfId="3759"/>
    <cellStyle name="Note 2 7 2" xfId="3760"/>
    <cellStyle name="Note 2 8" xfId="3761"/>
    <cellStyle name="Note 2 8 2" xfId="3762"/>
    <cellStyle name="Note 2 9" xfId="3763"/>
    <cellStyle name="Note 2 9 2" xfId="3764"/>
    <cellStyle name="Note 3" xfId="3765"/>
    <cellStyle name="Note 4" xfId="3766"/>
    <cellStyle name="Note 5" xfId="3767"/>
    <cellStyle name="Note 6" xfId="3768"/>
    <cellStyle name="Output 2 10" xfId="3769"/>
    <cellStyle name="Output 2 11" xfId="3770"/>
    <cellStyle name="Output 2 12" xfId="3771"/>
    <cellStyle name="Output 2 13" xfId="3772"/>
    <cellStyle name="Output 2 14" xfId="3773"/>
    <cellStyle name="Output 2 15" xfId="3774"/>
    <cellStyle name="Output 2 16" xfId="3775"/>
    <cellStyle name="Output 2 17" xfId="3776"/>
    <cellStyle name="Output 2 18" xfId="3777"/>
    <cellStyle name="Output 2 19" xfId="3778"/>
    <cellStyle name="Output 2 2" xfId="3779"/>
    <cellStyle name="Output 2 2 10" xfId="3780"/>
    <cellStyle name="Output 2 2 11" xfId="3781"/>
    <cellStyle name="Output 2 2 12" xfId="3782"/>
    <cellStyle name="Output 2 2 13" xfId="3783"/>
    <cellStyle name="Output 2 2 14" xfId="3784"/>
    <cellStyle name="Output 2 2 15" xfId="3785"/>
    <cellStyle name="Output 2 2 16" xfId="3786"/>
    <cellStyle name="Output 2 2 17" xfId="3787"/>
    <cellStyle name="Output 2 2 18" xfId="3788"/>
    <cellStyle name="Output 2 2 19" xfId="3789"/>
    <cellStyle name="Output 2 2 2" xfId="3790"/>
    <cellStyle name="Output 2 2 20" xfId="3791"/>
    <cellStyle name="Output 2 2 21" xfId="3792"/>
    <cellStyle name="Output 2 2 3" xfId="3793"/>
    <cellStyle name="Output 2 2 4" xfId="3794"/>
    <cellStyle name="Output 2 2 5" xfId="3795"/>
    <cellStyle name="Output 2 2 6" xfId="3796"/>
    <cellStyle name="Output 2 2 7" xfId="3797"/>
    <cellStyle name="Output 2 2 8" xfId="3798"/>
    <cellStyle name="Output 2 2 9" xfId="3799"/>
    <cellStyle name="Output 2 20" xfId="3800"/>
    <cellStyle name="Output 2 21" xfId="3801"/>
    <cellStyle name="Output 2 3" xfId="3802"/>
    <cellStyle name="Output 2 4" xfId="3803"/>
    <cellStyle name="Output 2 5" xfId="3804"/>
    <cellStyle name="Output 2 6" xfId="3805"/>
    <cellStyle name="Output 2 7" xfId="3806"/>
    <cellStyle name="Output 2 8" xfId="3807"/>
    <cellStyle name="Output 2 9" xfId="3808"/>
    <cellStyle name="Output 3" xfId="3809"/>
    <cellStyle name="Output 4" xfId="3810"/>
    <cellStyle name="Output 5" xfId="3811"/>
    <cellStyle name="Output Amounts 10" xfId="3812"/>
    <cellStyle name="Output Amounts 11" xfId="3813"/>
    <cellStyle name="Output Amounts 12" xfId="3814"/>
    <cellStyle name="Output Amounts 13" xfId="3815"/>
    <cellStyle name="Output Amounts 14" xfId="3816"/>
    <cellStyle name="Output Amounts 15" xfId="3817"/>
    <cellStyle name="Output Amounts 16" xfId="3818"/>
    <cellStyle name="Output Amounts 17" xfId="3819"/>
    <cellStyle name="Output Amounts 18" xfId="3820"/>
    <cellStyle name="Output Amounts 19" xfId="3821"/>
    <cellStyle name="Output Amounts 2" xfId="3822"/>
    <cellStyle name="OUTPUT AMOUNTS 2 10" xfId="3823"/>
    <cellStyle name="OUTPUT AMOUNTS 2 11" xfId="3824"/>
    <cellStyle name="OUTPUT AMOUNTS 2 12" xfId="3825"/>
    <cellStyle name="OUTPUT AMOUNTS 2 13" xfId="3826"/>
    <cellStyle name="OUTPUT AMOUNTS 2 14" xfId="3827"/>
    <cellStyle name="OUTPUT AMOUNTS 2 15" xfId="3828"/>
    <cellStyle name="OUTPUT AMOUNTS 2 16" xfId="3829"/>
    <cellStyle name="OUTPUT AMOUNTS 2 17" xfId="3830"/>
    <cellStyle name="OUTPUT AMOUNTS 2 18" xfId="3831"/>
    <cellStyle name="OUTPUT AMOUNTS 2 19" xfId="3832"/>
    <cellStyle name="OUTPUT AMOUNTS 2 2" xfId="3833"/>
    <cellStyle name="Output Amounts 2 2 10" xfId="3834"/>
    <cellStyle name="Output Amounts 2 2 11" xfId="3835"/>
    <cellStyle name="Output Amounts 2 2 12" xfId="3836"/>
    <cellStyle name="Output Amounts 2 2 13" xfId="3837"/>
    <cellStyle name="Output Amounts 2 2 14" xfId="3838"/>
    <cellStyle name="Output Amounts 2 2 15" xfId="3839"/>
    <cellStyle name="Output Amounts 2 2 16" xfId="3840"/>
    <cellStyle name="Output Amounts 2 2 17" xfId="3841"/>
    <cellStyle name="Output Amounts 2 2 18" xfId="3842"/>
    <cellStyle name="Output Amounts 2 2 19" xfId="3843"/>
    <cellStyle name="Output Amounts 2 2 2" xfId="3844"/>
    <cellStyle name="Output Amounts 2 2 20" xfId="3845"/>
    <cellStyle name="Output Amounts 2 2 21" xfId="3846"/>
    <cellStyle name="Output Amounts 2 2 3" xfId="3847"/>
    <cellStyle name="Output Amounts 2 2 4" xfId="3848"/>
    <cellStyle name="Output Amounts 2 2 5" xfId="3849"/>
    <cellStyle name="Output Amounts 2 2 6" xfId="3850"/>
    <cellStyle name="Output Amounts 2 2 7" xfId="3851"/>
    <cellStyle name="Output Amounts 2 2 8" xfId="3852"/>
    <cellStyle name="Output Amounts 2 2 9" xfId="3853"/>
    <cellStyle name="OUTPUT AMOUNTS 2 20" xfId="3854"/>
    <cellStyle name="OUTPUT AMOUNTS 2 21" xfId="3855"/>
    <cellStyle name="OUTPUT AMOUNTS 2 3" xfId="3856"/>
    <cellStyle name="OUTPUT AMOUNTS 2 4" xfId="3857"/>
    <cellStyle name="OUTPUT AMOUNTS 2 5" xfId="3858"/>
    <cellStyle name="OUTPUT AMOUNTS 2 6" xfId="3859"/>
    <cellStyle name="OUTPUT AMOUNTS 2 7" xfId="3860"/>
    <cellStyle name="OUTPUT AMOUNTS 2 8" xfId="3861"/>
    <cellStyle name="OUTPUT AMOUNTS 2 9" xfId="3862"/>
    <cellStyle name="Output Amounts 20" xfId="3863"/>
    <cellStyle name="Output Amounts 21" xfId="3864"/>
    <cellStyle name="Output Amounts 22" xfId="3865"/>
    <cellStyle name="Output Amounts 23" xfId="3866"/>
    <cellStyle name="Output Amounts 24" xfId="3867"/>
    <cellStyle name="Output Amounts 25" xfId="3868"/>
    <cellStyle name="Output Amounts 26" xfId="3869"/>
    <cellStyle name="Output Amounts 27" xfId="3870"/>
    <cellStyle name="Output Amounts 28" xfId="3871"/>
    <cellStyle name="Output Amounts 29" xfId="3872"/>
    <cellStyle name="Output Amounts 3" xfId="3873"/>
    <cellStyle name="Output Amounts 30" xfId="3874"/>
    <cellStyle name="Output Amounts 31" xfId="3875"/>
    <cellStyle name="Output Amounts 32" xfId="3876"/>
    <cellStyle name="Output Amounts 33" xfId="3877"/>
    <cellStyle name="Output Amounts 34" xfId="3878"/>
    <cellStyle name="Output Amounts 35" xfId="3879"/>
    <cellStyle name="Output Amounts 36" xfId="3880"/>
    <cellStyle name="Output Amounts 37" xfId="3881"/>
    <cellStyle name="Output Amounts 38" xfId="3882"/>
    <cellStyle name="Output Amounts 39" xfId="3883"/>
    <cellStyle name="Output Amounts 4" xfId="3884"/>
    <cellStyle name="OUTPUT AMOUNTS 40" xfId="3885"/>
    <cellStyle name="Output Amounts 5" xfId="3886"/>
    <cellStyle name="Output Amounts 6" xfId="3887"/>
    <cellStyle name="Output Amounts 7" xfId="3888"/>
    <cellStyle name="Output Amounts 8" xfId="3889"/>
    <cellStyle name="Output Amounts 9" xfId="3890"/>
    <cellStyle name="Output Column Headings 10" xfId="3891"/>
    <cellStyle name="Output Column Headings 11" xfId="3892"/>
    <cellStyle name="Output Column Headings 12" xfId="3893"/>
    <cellStyle name="Output Column Headings 13" xfId="3894"/>
    <cellStyle name="Output Column Headings 14" xfId="3895"/>
    <cellStyle name="Output Column Headings 15" xfId="3896"/>
    <cellStyle name="Output Column Headings 16" xfId="3897"/>
    <cellStyle name="Output Column Headings 17" xfId="3898"/>
    <cellStyle name="Output Column Headings 18" xfId="3899"/>
    <cellStyle name="Output Column Headings 19" xfId="3900"/>
    <cellStyle name="Output Column Headings 2" xfId="3901"/>
    <cellStyle name="OUTPUT COLUMN HEADINGS 2 10" xfId="3902"/>
    <cellStyle name="OUTPUT COLUMN HEADINGS 2 11" xfId="3903"/>
    <cellStyle name="OUTPUT COLUMN HEADINGS 2 12" xfId="3904"/>
    <cellStyle name="OUTPUT COLUMN HEADINGS 2 13" xfId="3905"/>
    <cellStyle name="OUTPUT COLUMN HEADINGS 2 14" xfId="3906"/>
    <cellStyle name="OUTPUT COLUMN HEADINGS 2 15" xfId="3907"/>
    <cellStyle name="OUTPUT COLUMN HEADINGS 2 16" xfId="3908"/>
    <cellStyle name="OUTPUT COLUMN HEADINGS 2 17" xfId="3909"/>
    <cellStyle name="OUTPUT COLUMN HEADINGS 2 18" xfId="3910"/>
    <cellStyle name="OUTPUT COLUMN HEADINGS 2 19" xfId="3911"/>
    <cellStyle name="OUTPUT COLUMN HEADINGS 2 2" xfId="3912"/>
    <cellStyle name="Output Column Headings 2 2 10" xfId="3913"/>
    <cellStyle name="Output Column Headings 2 2 11" xfId="3914"/>
    <cellStyle name="Output Column Headings 2 2 12" xfId="3915"/>
    <cellStyle name="Output Column Headings 2 2 13" xfId="3916"/>
    <cellStyle name="Output Column Headings 2 2 14" xfId="3917"/>
    <cellStyle name="Output Column Headings 2 2 15" xfId="3918"/>
    <cellStyle name="Output Column Headings 2 2 16" xfId="3919"/>
    <cellStyle name="Output Column Headings 2 2 17" xfId="3920"/>
    <cellStyle name="Output Column Headings 2 2 18" xfId="3921"/>
    <cellStyle name="Output Column Headings 2 2 19" xfId="3922"/>
    <cellStyle name="Output Column Headings 2 2 2" xfId="3923"/>
    <cellStyle name="Output Column Headings 2 2 20" xfId="3924"/>
    <cellStyle name="Output Column Headings 2 2 21" xfId="3925"/>
    <cellStyle name="Output Column Headings 2 2 3" xfId="3926"/>
    <cellStyle name="Output Column Headings 2 2 4" xfId="3927"/>
    <cellStyle name="Output Column Headings 2 2 5" xfId="3928"/>
    <cellStyle name="Output Column Headings 2 2 6" xfId="3929"/>
    <cellStyle name="Output Column Headings 2 2 7" xfId="3930"/>
    <cellStyle name="Output Column Headings 2 2 8" xfId="3931"/>
    <cellStyle name="Output Column Headings 2 2 9" xfId="3932"/>
    <cellStyle name="OUTPUT COLUMN HEADINGS 2 20" xfId="3933"/>
    <cellStyle name="OUTPUT COLUMN HEADINGS 2 21" xfId="3934"/>
    <cellStyle name="OUTPUT COLUMN HEADINGS 2 3" xfId="3935"/>
    <cellStyle name="OUTPUT COLUMN HEADINGS 2 4" xfId="3936"/>
    <cellStyle name="OUTPUT COLUMN HEADINGS 2 5" xfId="3937"/>
    <cellStyle name="OUTPUT COLUMN HEADINGS 2 6" xfId="3938"/>
    <cellStyle name="OUTPUT COLUMN HEADINGS 2 7" xfId="3939"/>
    <cellStyle name="OUTPUT COLUMN HEADINGS 2 8" xfId="3940"/>
    <cellStyle name="OUTPUT COLUMN HEADINGS 2 9" xfId="3941"/>
    <cellStyle name="Output Column Headings 20" xfId="3942"/>
    <cellStyle name="Output Column Headings 21" xfId="3943"/>
    <cellStyle name="Output Column Headings 22" xfId="3944"/>
    <cellStyle name="Output Column Headings 23" xfId="3945"/>
    <cellStyle name="Output Column Headings 24" xfId="3946"/>
    <cellStyle name="Output Column Headings 25" xfId="3947"/>
    <cellStyle name="Output Column Headings 26" xfId="3948"/>
    <cellStyle name="Output Column Headings 27" xfId="3949"/>
    <cellStyle name="Output Column Headings 28" xfId="3950"/>
    <cellStyle name="Output Column Headings 29" xfId="3951"/>
    <cellStyle name="Output Column Headings 3" xfId="3952"/>
    <cellStyle name="Output Column Headings 30" xfId="3953"/>
    <cellStyle name="Output Column Headings 31" xfId="3954"/>
    <cellStyle name="Output Column Headings 32" xfId="3955"/>
    <cellStyle name="Output Column Headings 33" xfId="3956"/>
    <cellStyle name="Output Column Headings 34" xfId="3957"/>
    <cellStyle name="Output Column Headings 35" xfId="3958"/>
    <cellStyle name="Output Column Headings 36" xfId="3959"/>
    <cellStyle name="Output Column Headings 37" xfId="3960"/>
    <cellStyle name="Output Column Headings 38" xfId="3961"/>
    <cellStyle name="Output Column Headings 39" xfId="3962"/>
    <cellStyle name="Output Column Headings 4" xfId="3963"/>
    <cellStyle name="OUTPUT COLUMN HEADINGS 40" xfId="3964"/>
    <cellStyle name="Output Column Headings 5" xfId="3965"/>
    <cellStyle name="Output Column Headings 6" xfId="3966"/>
    <cellStyle name="Output Column Headings 7" xfId="3967"/>
    <cellStyle name="Output Column Headings 8" xfId="3968"/>
    <cellStyle name="Output Column Headings 9" xfId="3969"/>
    <cellStyle name="Output Line Items 10" xfId="3970"/>
    <cellStyle name="Output Line Items 11" xfId="3971"/>
    <cellStyle name="Output Line Items 12" xfId="3972"/>
    <cellStyle name="Output Line Items 13" xfId="3973"/>
    <cellStyle name="Output Line Items 14" xfId="3974"/>
    <cellStyle name="Output Line Items 15" xfId="3975"/>
    <cellStyle name="Output Line Items 16" xfId="3976"/>
    <cellStyle name="Output Line Items 17" xfId="3977"/>
    <cellStyle name="Output Line Items 18" xfId="3978"/>
    <cellStyle name="Output Line Items 19" xfId="3979"/>
    <cellStyle name="Output Line Items 2" xfId="3980"/>
    <cellStyle name="OUTPUT LINE ITEMS 2 10" xfId="3981"/>
    <cellStyle name="OUTPUT LINE ITEMS 2 11" xfId="3982"/>
    <cellStyle name="OUTPUT LINE ITEMS 2 12" xfId="3983"/>
    <cellStyle name="OUTPUT LINE ITEMS 2 13" xfId="3984"/>
    <cellStyle name="OUTPUT LINE ITEMS 2 14" xfId="3985"/>
    <cellStyle name="OUTPUT LINE ITEMS 2 15" xfId="3986"/>
    <cellStyle name="OUTPUT LINE ITEMS 2 16" xfId="3987"/>
    <cellStyle name="OUTPUT LINE ITEMS 2 17" xfId="3988"/>
    <cellStyle name="OUTPUT LINE ITEMS 2 18" xfId="3989"/>
    <cellStyle name="OUTPUT LINE ITEMS 2 19" xfId="3990"/>
    <cellStyle name="OUTPUT LINE ITEMS 2 2" xfId="3991"/>
    <cellStyle name="Output Line Items 2 2 10" xfId="3992"/>
    <cellStyle name="Output Line Items 2 2 11" xfId="3993"/>
    <cellStyle name="Output Line Items 2 2 12" xfId="3994"/>
    <cellStyle name="Output Line Items 2 2 13" xfId="3995"/>
    <cellStyle name="Output Line Items 2 2 14" xfId="3996"/>
    <cellStyle name="Output Line Items 2 2 15" xfId="3997"/>
    <cellStyle name="Output Line Items 2 2 16" xfId="3998"/>
    <cellStyle name="Output Line Items 2 2 17" xfId="3999"/>
    <cellStyle name="Output Line Items 2 2 18" xfId="4000"/>
    <cellStyle name="Output Line Items 2 2 19" xfId="4001"/>
    <cellStyle name="Output Line Items 2 2 2" xfId="4002"/>
    <cellStyle name="Output Line Items 2 2 20" xfId="4003"/>
    <cellStyle name="Output Line Items 2 2 21" xfId="4004"/>
    <cellStyle name="Output Line Items 2 2 3" xfId="4005"/>
    <cellStyle name="Output Line Items 2 2 4" xfId="4006"/>
    <cellStyle name="Output Line Items 2 2 5" xfId="4007"/>
    <cellStyle name="Output Line Items 2 2 6" xfId="4008"/>
    <cellStyle name="Output Line Items 2 2 7" xfId="4009"/>
    <cellStyle name="Output Line Items 2 2 8" xfId="4010"/>
    <cellStyle name="Output Line Items 2 2 9" xfId="4011"/>
    <cellStyle name="OUTPUT LINE ITEMS 2 20" xfId="4012"/>
    <cellStyle name="OUTPUT LINE ITEMS 2 21" xfId="4013"/>
    <cellStyle name="OUTPUT LINE ITEMS 2 3" xfId="4014"/>
    <cellStyle name="OUTPUT LINE ITEMS 2 4" xfId="4015"/>
    <cellStyle name="OUTPUT LINE ITEMS 2 5" xfId="4016"/>
    <cellStyle name="OUTPUT LINE ITEMS 2 6" xfId="4017"/>
    <cellStyle name="OUTPUT LINE ITEMS 2 7" xfId="4018"/>
    <cellStyle name="OUTPUT LINE ITEMS 2 8" xfId="4019"/>
    <cellStyle name="OUTPUT LINE ITEMS 2 9" xfId="4020"/>
    <cellStyle name="Output Line Items 20" xfId="4021"/>
    <cellStyle name="Output Line Items 21" xfId="4022"/>
    <cellStyle name="Output Line Items 22" xfId="4023"/>
    <cellStyle name="Output Line Items 23" xfId="4024"/>
    <cellStyle name="Output Line Items 24" xfId="4025"/>
    <cellStyle name="Output Line Items 25" xfId="4026"/>
    <cellStyle name="Output Line Items 26" xfId="4027"/>
    <cellStyle name="Output Line Items 27" xfId="4028"/>
    <cellStyle name="Output Line Items 28" xfId="4029"/>
    <cellStyle name="Output Line Items 29" xfId="4030"/>
    <cellStyle name="Output Line Items 3" xfId="4031"/>
    <cellStyle name="Output Line Items 30" xfId="4032"/>
    <cellStyle name="Output Line Items 31" xfId="4033"/>
    <cellStyle name="Output Line Items 32" xfId="4034"/>
    <cellStyle name="Output Line Items 33" xfId="4035"/>
    <cellStyle name="Output Line Items 34" xfId="4036"/>
    <cellStyle name="Output Line Items 35" xfId="4037"/>
    <cellStyle name="Output Line Items 36" xfId="4038"/>
    <cellStyle name="Output Line Items 37" xfId="4039"/>
    <cellStyle name="Output Line Items 38" xfId="4040"/>
    <cellStyle name="Output Line Items 39" xfId="4041"/>
    <cellStyle name="Output Line Items 4" xfId="4042"/>
    <cellStyle name="OUTPUT LINE ITEMS 40" xfId="4043"/>
    <cellStyle name="Output Line Items 5" xfId="4044"/>
    <cellStyle name="Output Line Items 6" xfId="4045"/>
    <cellStyle name="Output Line Items 7" xfId="4046"/>
    <cellStyle name="Output Line Items 8" xfId="4047"/>
    <cellStyle name="Output Line Items 9" xfId="4048"/>
    <cellStyle name="Output Report Heading 10" xfId="4049"/>
    <cellStyle name="Output Report Heading 11" xfId="4050"/>
    <cellStyle name="Output Report Heading 12" xfId="4051"/>
    <cellStyle name="Output Report Heading 13" xfId="4052"/>
    <cellStyle name="Output Report Heading 14" xfId="4053"/>
    <cellStyle name="Output Report Heading 15" xfId="4054"/>
    <cellStyle name="Output Report Heading 16" xfId="4055"/>
    <cellStyle name="Output Report Heading 17" xfId="4056"/>
    <cellStyle name="Output Report Heading 18" xfId="4057"/>
    <cellStyle name="Output Report Heading 19" xfId="4058"/>
    <cellStyle name="Output Report Heading 2" xfId="4059"/>
    <cellStyle name="OUTPUT REPORT HEADING 2 10" xfId="4060"/>
    <cellStyle name="OUTPUT REPORT HEADING 2 11" xfId="4061"/>
    <cellStyle name="OUTPUT REPORT HEADING 2 12" xfId="4062"/>
    <cellStyle name="OUTPUT REPORT HEADING 2 13" xfId="4063"/>
    <cellStyle name="OUTPUT REPORT HEADING 2 14" xfId="4064"/>
    <cellStyle name="OUTPUT REPORT HEADING 2 15" xfId="4065"/>
    <cellStyle name="OUTPUT REPORT HEADING 2 16" xfId="4066"/>
    <cellStyle name="OUTPUT REPORT HEADING 2 17" xfId="4067"/>
    <cellStyle name="OUTPUT REPORT HEADING 2 18" xfId="4068"/>
    <cellStyle name="OUTPUT REPORT HEADING 2 19" xfId="4069"/>
    <cellStyle name="OUTPUT REPORT HEADING 2 2" xfId="4070"/>
    <cellStyle name="Output Report Heading 2 2 10" xfId="4071"/>
    <cellStyle name="Output Report Heading 2 2 11" xfId="4072"/>
    <cellStyle name="Output Report Heading 2 2 12" xfId="4073"/>
    <cellStyle name="Output Report Heading 2 2 13" xfId="4074"/>
    <cellStyle name="Output Report Heading 2 2 14" xfId="4075"/>
    <cellStyle name="Output Report Heading 2 2 15" xfId="4076"/>
    <cellStyle name="Output Report Heading 2 2 16" xfId="4077"/>
    <cellStyle name="Output Report Heading 2 2 17" xfId="4078"/>
    <cellStyle name="Output Report Heading 2 2 18" xfId="4079"/>
    <cellStyle name="Output Report Heading 2 2 19" xfId="4080"/>
    <cellStyle name="Output Report Heading 2 2 2" xfId="4081"/>
    <cellStyle name="Output Report Heading 2 2 20" xfId="4082"/>
    <cellStyle name="Output Report Heading 2 2 21" xfId="4083"/>
    <cellStyle name="Output Report Heading 2 2 3" xfId="4084"/>
    <cellStyle name="Output Report Heading 2 2 4" xfId="4085"/>
    <cellStyle name="Output Report Heading 2 2 5" xfId="4086"/>
    <cellStyle name="Output Report Heading 2 2 6" xfId="4087"/>
    <cellStyle name="Output Report Heading 2 2 7" xfId="4088"/>
    <cellStyle name="Output Report Heading 2 2 8" xfId="4089"/>
    <cellStyle name="Output Report Heading 2 2 9" xfId="4090"/>
    <cellStyle name="OUTPUT REPORT HEADING 2 20" xfId="4091"/>
    <cellStyle name="OUTPUT REPORT HEADING 2 21" xfId="4092"/>
    <cellStyle name="OUTPUT REPORT HEADING 2 3" xfId="4093"/>
    <cellStyle name="OUTPUT REPORT HEADING 2 4" xfId="4094"/>
    <cellStyle name="OUTPUT REPORT HEADING 2 5" xfId="4095"/>
    <cellStyle name="OUTPUT REPORT HEADING 2 6" xfId="4096"/>
    <cellStyle name="OUTPUT REPORT HEADING 2 7" xfId="4097"/>
    <cellStyle name="OUTPUT REPORT HEADING 2 8" xfId="4098"/>
    <cellStyle name="OUTPUT REPORT HEADING 2 9" xfId="4099"/>
    <cellStyle name="Output Report Heading 20" xfId="4100"/>
    <cellStyle name="Output Report Heading 21" xfId="4101"/>
    <cellStyle name="Output Report Heading 22" xfId="4102"/>
    <cellStyle name="Output Report Heading 23" xfId="4103"/>
    <cellStyle name="Output Report Heading 24" xfId="4104"/>
    <cellStyle name="Output Report Heading 25" xfId="4105"/>
    <cellStyle name="Output Report Heading 26" xfId="4106"/>
    <cellStyle name="Output Report Heading 27" xfId="4107"/>
    <cellStyle name="Output Report Heading 28" xfId="4108"/>
    <cellStyle name="Output Report Heading 29" xfId="4109"/>
    <cellStyle name="Output Report Heading 3" xfId="4110"/>
    <cellStyle name="Output Report Heading 30" xfId="4111"/>
    <cellStyle name="Output Report Heading 31" xfId="4112"/>
    <cellStyle name="Output Report Heading 32" xfId="4113"/>
    <cellStyle name="Output Report Heading 33" xfId="4114"/>
    <cellStyle name="Output Report Heading 34" xfId="4115"/>
    <cellStyle name="Output Report Heading 35" xfId="4116"/>
    <cellStyle name="Output Report Heading 36" xfId="4117"/>
    <cellStyle name="Output Report Heading 37" xfId="4118"/>
    <cellStyle name="Output Report Heading 38" xfId="4119"/>
    <cellStyle name="Output Report Heading 39" xfId="4120"/>
    <cellStyle name="Output Report Heading 4" xfId="4121"/>
    <cellStyle name="OUTPUT REPORT HEADING 40" xfId="4122"/>
    <cellStyle name="Output Report Heading 5" xfId="4123"/>
    <cellStyle name="Output Report Heading 6" xfId="4124"/>
    <cellStyle name="Output Report Heading 7" xfId="4125"/>
    <cellStyle name="Output Report Heading 8" xfId="4126"/>
    <cellStyle name="Output Report Heading 9" xfId="4127"/>
    <cellStyle name="Output Report Heading_Allar_tegundir_2005" xfId="4128"/>
    <cellStyle name="Output Report Title 10" xfId="4129"/>
    <cellStyle name="Output Report Title 11" xfId="4130"/>
    <cellStyle name="Output Report Title 12" xfId="4131"/>
    <cellStyle name="Output Report Title 13" xfId="4132"/>
    <cellStyle name="Output Report Title 14" xfId="4133"/>
    <cellStyle name="Output Report Title 15" xfId="4134"/>
    <cellStyle name="Output Report Title 16" xfId="4135"/>
    <cellStyle name="Output Report Title 17" xfId="4136"/>
    <cellStyle name="Output Report Title 18" xfId="4137"/>
    <cellStyle name="Output Report Title 19" xfId="4138"/>
    <cellStyle name="Output Report Title 2" xfId="4139"/>
    <cellStyle name="OUTPUT REPORT TITLE 2 10" xfId="4140"/>
    <cellStyle name="OUTPUT REPORT TITLE 2 11" xfId="4141"/>
    <cellStyle name="OUTPUT REPORT TITLE 2 12" xfId="4142"/>
    <cellStyle name="OUTPUT REPORT TITLE 2 13" xfId="4143"/>
    <cellStyle name="OUTPUT REPORT TITLE 2 14" xfId="4144"/>
    <cellStyle name="OUTPUT REPORT TITLE 2 15" xfId="4145"/>
    <cellStyle name="OUTPUT REPORT TITLE 2 16" xfId="4146"/>
    <cellStyle name="OUTPUT REPORT TITLE 2 17" xfId="4147"/>
    <cellStyle name="OUTPUT REPORT TITLE 2 18" xfId="4148"/>
    <cellStyle name="OUTPUT REPORT TITLE 2 19" xfId="4149"/>
    <cellStyle name="OUTPUT REPORT TITLE 2 2" xfId="4150"/>
    <cellStyle name="Output Report Title 2 2 10" xfId="4151"/>
    <cellStyle name="Output Report Title 2 2 11" xfId="4152"/>
    <cellStyle name="Output Report Title 2 2 12" xfId="4153"/>
    <cellStyle name="Output Report Title 2 2 13" xfId="4154"/>
    <cellStyle name="Output Report Title 2 2 14" xfId="4155"/>
    <cellStyle name="Output Report Title 2 2 15" xfId="4156"/>
    <cellStyle name="Output Report Title 2 2 16" xfId="4157"/>
    <cellStyle name="Output Report Title 2 2 17" xfId="4158"/>
    <cellStyle name="Output Report Title 2 2 18" xfId="4159"/>
    <cellStyle name="Output Report Title 2 2 19" xfId="4160"/>
    <cellStyle name="Output Report Title 2 2 2" xfId="4161"/>
    <cellStyle name="Output Report Title 2 2 20" xfId="4162"/>
    <cellStyle name="Output Report Title 2 2 21" xfId="4163"/>
    <cellStyle name="Output Report Title 2 2 3" xfId="4164"/>
    <cellStyle name="Output Report Title 2 2 4" xfId="4165"/>
    <cellStyle name="Output Report Title 2 2 5" xfId="4166"/>
    <cellStyle name="Output Report Title 2 2 6" xfId="4167"/>
    <cellStyle name="Output Report Title 2 2 7" xfId="4168"/>
    <cellStyle name="Output Report Title 2 2 8" xfId="4169"/>
    <cellStyle name="Output Report Title 2 2 9" xfId="4170"/>
    <cellStyle name="OUTPUT REPORT TITLE 2 20" xfId="4171"/>
    <cellStyle name="OUTPUT REPORT TITLE 2 21" xfId="4172"/>
    <cellStyle name="OUTPUT REPORT TITLE 2 3" xfId="4173"/>
    <cellStyle name="OUTPUT REPORT TITLE 2 4" xfId="4174"/>
    <cellStyle name="OUTPUT REPORT TITLE 2 5" xfId="4175"/>
    <cellStyle name="OUTPUT REPORT TITLE 2 6" xfId="4176"/>
    <cellStyle name="OUTPUT REPORT TITLE 2 7" xfId="4177"/>
    <cellStyle name="OUTPUT REPORT TITLE 2 8" xfId="4178"/>
    <cellStyle name="OUTPUT REPORT TITLE 2 9" xfId="4179"/>
    <cellStyle name="Output Report Title 20" xfId="4180"/>
    <cellStyle name="Output Report Title 21" xfId="4181"/>
    <cellStyle name="Output Report Title 22" xfId="4182"/>
    <cellStyle name="Output Report Title 23" xfId="4183"/>
    <cellStyle name="Output Report Title 24" xfId="4184"/>
    <cellStyle name="Output Report Title 25" xfId="4185"/>
    <cellStyle name="Output Report Title 26" xfId="4186"/>
    <cellStyle name="Output Report Title 27" xfId="4187"/>
    <cellStyle name="Output Report Title 28" xfId="4188"/>
    <cellStyle name="Output Report Title 29" xfId="4189"/>
    <cellStyle name="Output Report Title 3" xfId="4190"/>
    <cellStyle name="Output Report Title 30" xfId="4191"/>
    <cellStyle name="Output Report Title 31" xfId="4192"/>
    <cellStyle name="Output Report Title 32" xfId="4193"/>
    <cellStyle name="Output Report Title 33" xfId="4194"/>
    <cellStyle name="Output Report Title 34" xfId="4195"/>
    <cellStyle name="Output Report Title 35" xfId="4196"/>
    <cellStyle name="Output Report Title 36" xfId="4197"/>
    <cellStyle name="Output Report Title 37" xfId="4198"/>
    <cellStyle name="Output Report Title 38" xfId="4199"/>
    <cellStyle name="Output Report Title 39" xfId="4200"/>
    <cellStyle name="Output Report Title 4" xfId="4201"/>
    <cellStyle name="OUTPUT REPORT TITLE 40" xfId="4202"/>
    <cellStyle name="Output Report Title 5" xfId="4203"/>
    <cellStyle name="Output Report Title 6" xfId="4204"/>
    <cellStyle name="Output Report Title 7" xfId="4205"/>
    <cellStyle name="Output Report Title 8" xfId="4206"/>
    <cellStyle name="Output Report Title 9" xfId="4207"/>
    <cellStyle name="Percent 3" xfId="4208"/>
    <cellStyle name="Percent 4" xfId="4209"/>
    <cellStyle name="Percent 4 2" xfId="4210"/>
    <cellStyle name="Percent 5" xfId="4211"/>
    <cellStyle name="Title 2 10" xfId="4212"/>
    <cellStyle name="Title 2 11" xfId="4213"/>
    <cellStyle name="Title 2 12" xfId="4214"/>
    <cellStyle name="Title 2 13" xfId="4215"/>
    <cellStyle name="Title 2 14" xfId="4216"/>
    <cellStyle name="Title 2 15" xfId="4217"/>
    <cellStyle name="Title 2 16" xfId="4218"/>
    <cellStyle name="Title 2 17" xfId="4219"/>
    <cellStyle name="Title 2 18" xfId="4220"/>
    <cellStyle name="Title 2 19" xfId="4221"/>
    <cellStyle name="Title 2 2" xfId="4222"/>
    <cellStyle name="Title 2 2 10" xfId="4223"/>
    <cellStyle name="Title 2 2 11" xfId="4224"/>
    <cellStyle name="Title 2 2 12" xfId="4225"/>
    <cellStyle name="Title 2 2 13" xfId="4226"/>
    <cellStyle name="Title 2 2 14" xfId="4227"/>
    <cellStyle name="Title 2 2 15" xfId="4228"/>
    <cellStyle name="Title 2 2 16" xfId="4229"/>
    <cellStyle name="Title 2 2 17" xfId="4230"/>
    <cellStyle name="Title 2 2 18" xfId="4231"/>
    <cellStyle name="Title 2 2 19" xfId="4232"/>
    <cellStyle name="Title 2 2 2" xfId="4233"/>
    <cellStyle name="Title 2 2 20" xfId="4234"/>
    <cellStyle name="Title 2 2 21" xfId="4235"/>
    <cellStyle name="Title 2 2 3" xfId="4236"/>
    <cellStyle name="Title 2 2 4" xfId="4237"/>
    <cellStyle name="Title 2 2 5" xfId="4238"/>
    <cellStyle name="Title 2 2 6" xfId="4239"/>
    <cellStyle name="Title 2 2 7" xfId="4240"/>
    <cellStyle name="Title 2 2 8" xfId="4241"/>
    <cellStyle name="Title 2 2 9" xfId="4242"/>
    <cellStyle name="Title 2 20" xfId="4243"/>
    <cellStyle name="Title 2 21" xfId="4244"/>
    <cellStyle name="Title 2 3" xfId="4245"/>
    <cellStyle name="Title 2 4" xfId="4246"/>
    <cellStyle name="Title 2 5" xfId="4247"/>
    <cellStyle name="Title 2 6" xfId="4248"/>
    <cellStyle name="Title 2 7" xfId="4249"/>
    <cellStyle name="Title 2 8" xfId="4250"/>
    <cellStyle name="Title 2 9" xfId="4251"/>
    <cellStyle name="Title 3" xfId="4252"/>
    <cellStyle name="Title 4" xfId="4253"/>
    <cellStyle name="Title 5" xfId="4254"/>
    <cellStyle name="Total 2 10" xfId="4255"/>
    <cellStyle name="Total 2 11" xfId="4256"/>
    <cellStyle name="Total 2 12" xfId="4257"/>
    <cellStyle name="Total 2 13" xfId="4258"/>
    <cellStyle name="Total 2 14" xfId="4259"/>
    <cellStyle name="Total 2 15" xfId="4260"/>
    <cellStyle name="Total 2 16" xfId="4261"/>
    <cellStyle name="Total 2 17" xfId="4262"/>
    <cellStyle name="Total 2 18" xfId="4263"/>
    <cellStyle name="Total 2 19" xfId="4264"/>
    <cellStyle name="Total 2 2" xfId="4265"/>
    <cellStyle name="Total 2 2 10" xfId="4266"/>
    <cellStyle name="Total 2 2 11" xfId="4267"/>
    <cellStyle name="Total 2 2 12" xfId="4268"/>
    <cellStyle name="Total 2 2 13" xfId="4269"/>
    <cellStyle name="Total 2 2 14" xfId="4270"/>
    <cellStyle name="Total 2 2 15" xfId="4271"/>
    <cellStyle name="Total 2 2 16" xfId="4272"/>
    <cellStyle name="Total 2 2 17" xfId="4273"/>
    <cellStyle name="Total 2 2 18" xfId="4274"/>
    <cellStyle name="Total 2 2 19" xfId="4275"/>
    <cellStyle name="Total 2 2 2" xfId="4276"/>
    <cellStyle name="Total 2 2 20" xfId="4277"/>
    <cellStyle name="Total 2 2 21" xfId="4278"/>
    <cellStyle name="Total 2 2 3" xfId="4279"/>
    <cellStyle name="Total 2 2 4" xfId="4280"/>
    <cellStyle name="Total 2 2 5" xfId="4281"/>
    <cellStyle name="Total 2 2 6" xfId="4282"/>
    <cellStyle name="Total 2 2 7" xfId="4283"/>
    <cellStyle name="Total 2 2 8" xfId="4284"/>
    <cellStyle name="Total 2 2 9" xfId="4285"/>
    <cellStyle name="Total 2 20" xfId="4286"/>
    <cellStyle name="Total 2 21" xfId="4287"/>
    <cellStyle name="Total 2 3" xfId="4288"/>
    <cellStyle name="Total 2 4" xfId="4289"/>
    <cellStyle name="Total 2 5" xfId="4290"/>
    <cellStyle name="Total 2 6" xfId="4291"/>
    <cellStyle name="Total 2 7" xfId="4292"/>
    <cellStyle name="Total 2 8" xfId="4293"/>
    <cellStyle name="Total 2 9" xfId="4294"/>
    <cellStyle name="Total 3" xfId="4295"/>
    <cellStyle name="Total 4" xfId="4296"/>
    <cellStyle name="Total 5" xfId="4297"/>
    <cellStyle name="Warning Text 2 10" xfId="4298"/>
    <cellStyle name="Warning Text 2 11" xfId="4299"/>
    <cellStyle name="Warning Text 2 12" xfId="4300"/>
    <cellStyle name="Warning Text 2 13" xfId="4301"/>
    <cellStyle name="Warning Text 2 14" xfId="4302"/>
    <cellStyle name="Warning Text 2 15" xfId="4303"/>
    <cellStyle name="Warning Text 2 16" xfId="4304"/>
    <cellStyle name="Warning Text 2 17" xfId="4305"/>
    <cellStyle name="Warning Text 2 18" xfId="4306"/>
    <cellStyle name="Warning Text 2 19" xfId="4307"/>
    <cellStyle name="Warning Text 2 2" xfId="4308"/>
    <cellStyle name="Warning Text 2 2 10" xfId="4309"/>
    <cellStyle name="Warning Text 2 2 11" xfId="4310"/>
    <cellStyle name="Warning Text 2 2 12" xfId="4311"/>
    <cellStyle name="Warning Text 2 2 13" xfId="4312"/>
    <cellStyle name="Warning Text 2 2 14" xfId="4313"/>
    <cellStyle name="Warning Text 2 2 15" xfId="4314"/>
    <cellStyle name="Warning Text 2 2 16" xfId="4315"/>
    <cellStyle name="Warning Text 2 2 17" xfId="4316"/>
    <cellStyle name="Warning Text 2 2 18" xfId="4317"/>
    <cellStyle name="Warning Text 2 2 19" xfId="4318"/>
    <cellStyle name="Warning Text 2 2 2" xfId="4319"/>
    <cellStyle name="Warning Text 2 2 20" xfId="4320"/>
    <cellStyle name="Warning Text 2 2 21" xfId="4321"/>
    <cellStyle name="Warning Text 2 2 3" xfId="4322"/>
    <cellStyle name="Warning Text 2 2 4" xfId="4323"/>
    <cellStyle name="Warning Text 2 2 5" xfId="4324"/>
    <cellStyle name="Warning Text 2 2 6" xfId="4325"/>
    <cellStyle name="Warning Text 2 2 7" xfId="4326"/>
    <cellStyle name="Warning Text 2 2 8" xfId="4327"/>
    <cellStyle name="Warning Text 2 2 9" xfId="4328"/>
    <cellStyle name="Warning Text 2 20" xfId="4329"/>
    <cellStyle name="Warning Text 2 21" xfId="4330"/>
    <cellStyle name="Warning Text 2 3" xfId="4331"/>
    <cellStyle name="Warning Text 2 4" xfId="4332"/>
    <cellStyle name="Warning Text 2 5" xfId="4333"/>
    <cellStyle name="Warning Text 2 6" xfId="4334"/>
    <cellStyle name="Warning Text 2 7" xfId="4335"/>
    <cellStyle name="Warning Text 2 8" xfId="4336"/>
    <cellStyle name="Warning Text 2 9" xfId="4337"/>
    <cellStyle name="Warning Text 3" xfId="4338"/>
    <cellStyle name="Warning Text 4" xfId="4339"/>
    <cellStyle name="Warning Text 5" xfId="43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ghj\LOCALS~1\Temp\notesFFF692\~8159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esktop\Fj&#225;rhagsyfirlit%20og%20lokasta&#240;a%202008\Deilil&#237;kan%202008%20Blanda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giliður"/>
      <sheetName val="Forsendur"/>
      <sheetName val="Heildarlisti"/>
      <sheetName val="SU 1"/>
      <sheetName val="SU 2"/>
      <sheetName val="SU 3"/>
      <sheetName val="SU 4"/>
      <sheetName val="SU 5"/>
      <sheetName val="SU 6"/>
      <sheetName val="SU 7"/>
      <sheetName val="SU 8"/>
      <sheetName val="SU 9"/>
      <sheetName val="Su 10"/>
      <sheetName val="SU 11"/>
      <sheetName val="SU 12"/>
      <sheetName val="SU 13"/>
      <sheetName val="SU 14"/>
      <sheetName val="SU 15"/>
      <sheetName val="Afstemm. banka"/>
      <sheetName val="Tegundarlykill"/>
      <sheetName val="Tekjur"/>
      <sheetName val="Gjöld"/>
      <sheetName val="Eignirogskuldir"/>
      <sheetName val="Pivot"/>
    </sheetNames>
    <sheetDataSet>
      <sheetData sheetId="0" refreshError="1"/>
      <sheetData sheetId="1" refreshError="1">
        <row r="14">
          <cell r="D14">
            <v>101</v>
          </cell>
          <cell r="E14" t="str">
            <v>Kennsla</v>
          </cell>
        </row>
        <row r="15">
          <cell r="D15">
            <v>102</v>
          </cell>
          <cell r="E15" t="str">
            <v>Rannsóknir/ö.v.</v>
          </cell>
        </row>
        <row r="16">
          <cell r="D16">
            <v>113</v>
          </cell>
          <cell r="E16" t="str">
            <v>Háskólasjóður</v>
          </cell>
        </row>
        <row r="17">
          <cell r="D17">
            <v>550</v>
          </cell>
          <cell r="E17" t="str">
            <v>Viðh. fasteigna/a</v>
          </cell>
        </row>
        <row r="18">
          <cell r="D18">
            <v>650</v>
          </cell>
          <cell r="E18" t="str">
            <v>Bygg./tækjakaup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Þreyttar einingar"/>
      <sheetName val="Reiknilíkan"/>
      <sheetName val="Forsendur"/>
      <sheetName val="Samanburður á d og r"/>
      <sheetName val="Útreikningur"/>
      <sheetName val="Rannsóknalíkan"/>
      <sheetName val="Vinnutafla"/>
      <sheetName val="Nýdeililíkan"/>
      <sheetName val="Nýdeililíkan (2)"/>
      <sheetName val="Húsnæðisþörf"/>
      <sheetName val="Fjárhagsáætlun"/>
      <sheetName val="Launabætur"/>
      <sheetName val="Lanabætur skipting"/>
      <sheetName val="Töfl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tabSelected="1" workbookViewId="0" topLeftCell="A28">
      <selection activeCell="A32" sqref="A32"/>
    </sheetView>
  </sheetViews>
  <sheetFormatPr defaultColWidth="9.140625" defaultRowHeight="15"/>
  <cols>
    <col min="1" max="1" width="94.28125" style="17" customWidth="1"/>
    <col min="2" max="16384" width="9.140625" style="17" customWidth="1"/>
  </cols>
  <sheetData>
    <row r="1" ht="18.75">
      <c r="A1" s="16" t="s">
        <v>50</v>
      </c>
    </row>
    <row r="2" ht="15.75">
      <c r="A2" s="18" t="s">
        <v>52</v>
      </c>
    </row>
    <row r="3" ht="126.75" customHeight="1" thickBot="1">
      <c r="A3" s="19" t="s">
        <v>132</v>
      </c>
    </row>
    <row r="5" ht="15.75" thickBot="1"/>
    <row r="6" spans="1:3" ht="22.5" customHeight="1">
      <c r="A6" s="138" t="s">
        <v>68</v>
      </c>
      <c r="B6" s="139"/>
      <c r="C6" s="88"/>
    </row>
    <row r="7" ht="17.25" customHeight="1">
      <c r="A7" s="18" t="s">
        <v>53</v>
      </c>
    </row>
    <row r="8" ht="177.75" customHeight="1" thickBot="1">
      <c r="A8" s="19" t="s">
        <v>129</v>
      </c>
    </row>
    <row r="9" ht="17.25" customHeight="1" thickBot="1">
      <c r="A9" s="20"/>
    </row>
    <row r="10" ht="18.75">
      <c r="A10" s="16" t="s">
        <v>69</v>
      </c>
    </row>
    <row r="11" spans="1:11" ht="15.75">
      <c r="A11" s="18" t="s">
        <v>54</v>
      </c>
      <c r="E11" s="142"/>
      <c r="F11" s="142"/>
      <c r="G11" s="142"/>
      <c r="H11" s="142"/>
      <c r="I11" s="142"/>
      <c r="J11" s="142"/>
      <c r="K11" s="142"/>
    </row>
    <row r="12" spans="1:11" ht="187.5">
      <c r="A12" s="21" t="s">
        <v>130</v>
      </c>
      <c r="E12" s="142"/>
      <c r="F12" s="142"/>
      <c r="G12" s="142"/>
      <c r="H12" s="142"/>
      <c r="I12" s="142"/>
      <c r="J12" s="142"/>
      <c r="K12" s="142"/>
    </row>
    <row r="13" spans="1:5" ht="132" thickBot="1">
      <c r="A13" s="19" t="s">
        <v>131</v>
      </c>
      <c r="E13"/>
    </row>
    <row r="14" ht="15.75" thickBot="1"/>
    <row r="15" ht="18.75">
      <c r="A15" s="16" t="s">
        <v>70</v>
      </c>
    </row>
    <row r="16" ht="15.75">
      <c r="A16" s="18" t="s">
        <v>55</v>
      </c>
    </row>
    <row r="17" spans="1:5" ht="96.75" customHeight="1">
      <c r="A17" s="21" t="s">
        <v>128</v>
      </c>
      <c r="E17"/>
    </row>
    <row r="18" ht="84" customHeight="1">
      <c r="A18" s="21" t="s">
        <v>127</v>
      </c>
    </row>
    <row r="19" ht="51.75" customHeight="1">
      <c r="A19" s="21" t="s">
        <v>126</v>
      </c>
    </row>
    <row r="20" ht="62.25" customHeight="1" thickBot="1">
      <c r="A20" s="19" t="s">
        <v>125</v>
      </c>
    </row>
    <row r="21" ht="15.75" thickBot="1"/>
    <row r="22" ht="18.75">
      <c r="A22" s="16" t="s">
        <v>93</v>
      </c>
    </row>
    <row r="23" ht="15.75">
      <c r="A23" s="18" t="s">
        <v>56</v>
      </c>
    </row>
    <row r="24" ht="237" customHeight="1" thickBot="1">
      <c r="A24" s="19" t="s">
        <v>138</v>
      </c>
    </row>
    <row r="25" ht="15.75" thickBot="1"/>
    <row r="26" ht="18.75">
      <c r="A26" s="16" t="s">
        <v>95</v>
      </c>
    </row>
    <row r="27" ht="15.75">
      <c r="A27" s="18" t="s">
        <v>57</v>
      </c>
    </row>
    <row r="28" ht="44.25" customHeight="1">
      <c r="A28" s="21" t="s">
        <v>139</v>
      </c>
    </row>
    <row r="29" ht="93.75">
      <c r="A29" s="21" t="s">
        <v>147</v>
      </c>
    </row>
    <row r="30" ht="15">
      <c r="A30" s="26"/>
    </row>
    <row r="31" ht="18.75">
      <c r="A31" s="27" t="s">
        <v>97</v>
      </c>
    </row>
    <row r="32" ht="75">
      <c r="A32" s="21" t="s">
        <v>146</v>
      </c>
    </row>
    <row r="33" ht="15">
      <c r="A33" s="26"/>
    </row>
    <row r="34" ht="37.5">
      <c r="A34" s="27" t="s">
        <v>144</v>
      </c>
    </row>
    <row r="35" ht="70.5" customHeight="1" thickBot="1">
      <c r="A35" s="19" t="s">
        <v>145</v>
      </c>
    </row>
    <row r="36" ht="15.75" thickBot="1"/>
    <row r="37" ht="18.75">
      <c r="A37" s="16" t="s">
        <v>140</v>
      </c>
    </row>
    <row r="38" ht="15.75">
      <c r="A38" s="18" t="s">
        <v>51</v>
      </c>
    </row>
    <row r="39" ht="76.5" customHeight="1">
      <c r="A39" s="21" t="s">
        <v>141</v>
      </c>
    </row>
    <row r="40" spans="1:7" ht="37.5">
      <c r="A40" s="21" t="s">
        <v>142</v>
      </c>
      <c r="C40" s="143"/>
      <c r="D40" s="143"/>
      <c r="E40" s="143"/>
      <c r="F40" s="143"/>
      <c r="G40" s="143"/>
    </row>
    <row r="41" spans="1:7" ht="37.5">
      <c r="A41" s="21" t="s">
        <v>143</v>
      </c>
      <c r="C41" s="143"/>
      <c r="D41" s="143"/>
      <c r="E41" s="143"/>
      <c r="F41" s="143"/>
      <c r="G41" s="143"/>
    </row>
    <row r="42" spans="1:7" ht="18.75">
      <c r="A42" s="21"/>
      <c r="C42" s="143"/>
      <c r="D42" s="143"/>
      <c r="E42" s="143"/>
      <c r="F42" s="143"/>
      <c r="G42" s="143"/>
    </row>
    <row r="43" spans="1:7" ht="18.75">
      <c r="A43" s="27" t="s">
        <v>104</v>
      </c>
      <c r="C43" s="143"/>
      <c r="D43" s="143"/>
      <c r="E43" s="143"/>
      <c r="F43" s="143"/>
      <c r="G43" s="143"/>
    </row>
    <row r="44" spans="1:7" ht="15.75">
      <c r="A44" s="18" t="s">
        <v>58</v>
      </c>
      <c r="C44" s="143"/>
      <c r="D44" s="143"/>
      <c r="E44" s="143"/>
      <c r="F44" s="143"/>
      <c r="G44" s="143"/>
    </row>
    <row r="45" spans="1:7" ht="123.75" customHeight="1">
      <c r="A45" s="21" t="s">
        <v>133</v>
      </c>
      <c r="C45" s="143"/>
      <c r="D45" s="143"/>
      <c r="E45" s="143"/>
      <c r="F45" s="143"/>
      <c r="G45" s="143"/>
    </row>
    <row r="46" ht="67.5" customHeight="1">
      <c r="A46" s="21" t="s">
        <v>135</v>
      </c>
    </row>
    <row r="47" ht="37.5">
      <c r="A47" s="21" t="s">
        <v>134</v>
      </c>
    </row>
    <row r="48" ht="15">
      <c r="A48" s="26"/>
    </row>
    <row r="49" ht="18.75">
      <c r="A49" s="27" t="s">
        <v>107</v>
      </c>
    </row>
    <row r="50" ht="15.75">
      <c r="A50" s="18" t="s">
        <v>59</v>
      </c>
    </row>
    <row r="51" ht="112.5">
      <c r="A51" s="21" t="s">
        <v>136</v>
      </c>
    </row>
    <row r="52" ht="18.75">
      <c r="A52" s="21"/>
    </row>
    <row r="53" ht="22.5" customHeight="1">
      <c r="A53" s="27" t="s">
        <v>116</v>
      </c>
    </row>
    <row r="54" ht="15.75">
      <c r="A54" s="18" t="s">
        <v>60</v>
      </c>
    </row>
    <row r="55" ht="150">
      <c r="A55" s="21" t="s">
        <v>137</v>
      </c>
    </row>
    <row r="56" ht="16.5" thickBot="1">
      <c r="A56" s="90"/>
    </row>
    <row r="57" ht="15.75">
      <c r="A57" s="89"/>
    </row>
    <row r="58" ht="15">
      <c r="A58" s="88"/>
    </row>
    <row r="59" ht="18.75">
      <c r="A59" s="87"/>
    </row>
    <row r="60" ht="18.75" customHeight="1">
      <c r="A60" s="89"/>
    </row>
    <row r="61" ht="101.25" customHeight="1">
      <c r="A61" s="20"/>
    </row>
    <row r="62" ht="65.25" customHeight="1">
      <c r="A62" s="20"/>
    </row>
    <row r="64" spans="1:2" ht="18.75">
      <c r="A64" s="87"/>
      <c r="B64" s="88"/>
    </row>
    <row r="65" spans="1:2" ht="19.5" customHeight="1">
      <c r="A65" s="89"/>
      <c r="B65" s="88"/>
    </row>
    <row r="66" spans="1:2" ht="59.25" customHeight="1">
      <c r="A66" s="20"/>
      <c r="B66" s="88"/>
    </row>
    <row r="67" spans="1:2" ht="42.75" customHeight="1">
      <c r="A67" s="20"/>
      <c r="B67" s="88"/>
    </row>
    <row r="68" spans="1:2" ht="96" customHeight="1">
      <c r="A68" s="20"/>
      <c r="B68" s="88"/>
    </row>
    <row r="69" spans="1:2" ht="82.5" customHeight="1">
      <c r="A69" s="20"/>
      <c r="B69" s="88"/>
    </row>
    <row r="70" spans="1:2" ht="18.75">
      <c r="A70" s="20"/>
      <c r="B70" s="88"/>
    </row>
  </sheetData>
  <mergeCells count="2">
    <mergeCell ref="E11:K12"/>
    <mergeCell ref="C40:G45"/>
  </mergeCells>
  <hyperlinks>
    <hyperlink ref="A6:B6" location="Skilgreiningar!A6" display="Launakostnaður, starfandi við rannsóknir og þróun:"/>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68"/>
  <sheetViews>
    <sheetView workbookViewId="0" topLeftCell="A1">
      <pane xSplit="1" ySplit="1" topLeftCell="B2" activePane="bottomRight" state="frozen"/>
      <selection pane="topRight" activeCell="B1" sqref="B1"/>
      <selection pane="bottomLeft" activeCell="A2" sqref="A2"/>
      <selection pane="bottomRight" activeCell="N4" sqref="N4:O4"/>
    </sheetView>
  </sheetViews>
  <sheetFormatPr defaultColWidth="9.140625" defaultRowHeight="15"/>
  <cols>
    <col min="1" max="1" width="50.140625" style="0" bestFit="1" customWidth="1"/>
    <col min="2" max="2" width="17.7109375" style="0" customWidth="1"/>
    <col min="3" max="3" width="4.7109375" style="0" customWidth="1"/>
    <col min="4" max="4" width="22.421875" style="0" customWidth="1"/>
    <col min="5" max="5" width="4.7109375" style="0" customWidth="1"/>
    <col min="6" max="6" width="18.28125" style="0" customWidth="1"/>
    <col min="7" max="7" width="5.421875" style="0" customWidth="1"/>
    <col min="8" max="8" width="18.28125" style="0" customWidth="1"/>
    <col min="9" max="9" width="5.421875" style="0" customWidth="1"/>
    <col min="10" max="10" width="18.28125" style="0" customWidth="1"/>
    <col min="11" max="11" width="5.421875" style="0" customWidth="1"/>
    <col min="12" max="12" width="14.28125" style="0" bestFit="1" customWidth="1"/>
    <col min="13" max="13" width="4.8515625" style="0" customWidth="1"/>
    <col min="14" max="14" width="9.421875" style="0" customWidth="1"/>
    <col min="15" max="15" width="4.00390625" style="0" customWidth="1"/>
    <col min="16" max="16" width="9.57421875" style="0" customWidth="1"/>
    <col min="17" max="17" width="5.28125" style="0" customWidth="1"/>
    <col min="18" max="18" width="10.421875" style="0" customWidth="1"/>
    <col min="19" max="19" width="5.8515625" style="0" customWidth="1"/>
    <col min="20" max="20" width="9.00390625" style="0" customWidth="1"/>
    <col min="21" max="21" width="6.28125" style="0" customWidth="1"/>
    <col min="22" max="22" width="14.28125" style="0" bestFit="1" customWidth="1"/>
    <col min="23" max="23" width="6.140625" style="0" customWidth="1"/>
    <col min="24" max="24" width="14.8515625" style="0" customWidth="1"/>
    <col min="25" max="25" width="6.140625" style="0" customWidth="1"/>
    <col min="26" max="26" width="19.00390625" style="0" customWidth="1"/>
    <col min="27" max="27" width="6.140625" style="0" customWidth="1"/>
    <col min="28" max="28" width="18.28125" style="0" customWidth="1"/>
    <col min="29" max="29" width="5.140625" style="0" customWidth="1"/>
    <col min="30" max="30" width="16.7109375" style="0" customWidth="1"/>
    <col min="31" max="31" width="5.57421875" style="0" customWidth="1"/>
    <col min="32" max="32" width="13.57421875" style="0" customWidth="1"/>
    <col min="33" max="33" width="6.140625" style="0" customWidth="1"/>
    <col min="34" max="34" width="14.7109375" style="0" customWidth="1"/>
    <col min="35" max="35" width="6.140625" style="0" customWidth="1"/>
    <col min="36" max="36" width="18.28125" style="0" customWidth="1"/>
    <col min="37" max="37" width="6.140625" style="0" customWidth="1"/>
    <col min="38" max="38" width="14.7109375" style="0" customWidth="1"/>
    <col min="39" max="39" width="7.57421875" style="0" customWidth="1"/>
    <col min="40" max="40" width="15.57421875" style="0" customWidth="1"/>
    <col min="41" max="42" width="6.7109375" style="0" customWidth="1"/>
    <col min="43" max="43" width="13.28125" style="0" customWidth="1"/>
    <col min="44" max="44" width="13.140625" style="0" customWidth="1"/>
    <col min="45" max="45" width="10.421875" style="0" customWidth="1"/>
    <col min="46" max="46" width="6.00390625" style="0" customWidth="1"/>
    <col min="47" max="48" width="8.00390625" style="0" customWidth="1"/>
    <col min="49" max="49" width="13.8515625" style="0" customWidth="1"/>
    <col min="50" max="50" width="8.7109375" style="0" customWidth="1"/>
    <col min="51" max="51" width="13.57421875" style="0" customWidth="1"/>
    <col min="52" max="52" width="18.7109375" style="0" customWidth="1"/>
    <col min="53" max="53" width="11.7109375" style="0" customWidth="1"/>
    <col min="54" max="54" width="6.28125" style="0" customWidth="1"/>
    <col min="55" max="55" width="11.00390625" style="0" customWidth="1"/>
    <col min="56" max="56" width="7.421875" style="0" customWidth="1"/>
    <col min="57" max="57" width="11.57421875" style="0" customWidth="1"/>
    <col min="58" max="58" width="9.140625" style="0" customWidth="1"/>
    <col min="59" max="59" width="12.28125" style="0" customWidth="1"/>
    <col min="60" max="60" width="21.28125" style="0" customWidth="1"/>
    <col min="61" max="61" width="11.8515625" style="0" customWidth="1"/>
    <col min="62" max="62" width="7.00390625" style="0" customWidth="1"/>
    <col min="63" max="63" width="9.57421875" style="0" customWidth="1"/>
    <col min="64" max="64" width="7.57421875" style="0" customWidth="1"/>
    <col min="65" max="65" width="11.57421875" style="0" customWidth="1"/>
    <col min="66" max="66" width="9.140625" style="0" customWidth="1"/>
    <col min="67" max="67" width="12.7109375" style="0" customWidth="1"/>
    <col min="68" max="68" width="14.140625" style="0" customWidth="1"/>
    <col min="69" max="69" width="15.421875" style="13" customWidth="1"/>
    <col min="70" max="77" width="9.140625" style="13" customWidth="1"/>
    <col min="78" max="82" width="9.140625" style="6" customWidth="1"/>
  </cols>
  <sheetData>
    <row r="1" spans="1:86" ht="23.25">
      <c r="A1" s="176" t="s">
        <v>83</v>
      </c>
      <c r="B1" s="176"/>
      <c r="C1" s="176"/>
      <c r="D1" s="176"/>
      <c r="E1" s="176"/>
      <c r="F1" s="176"/>
      <c r="G1" s="176"/>
      <c r="H1" s="176"/>
      <c r="I1" s="176"/>
      <c r="J1" s="176"/>
      <c r="K1" s="176"/>
      <c r="L1" s="176"/>
      <c r="M1" s="176"/>
      <c r="N1" s="176"/>
      <c r="O1" s="176"/>
      <c r="P1" s="176"/>
      <c r="Q1" s="176"/>
      <c r="R1" s="176"/>
      <c r="S1" s="176"/>
      <c r="T1" s="176"/>
      <c r="U1" s="177"/>
      <c r="V1" s="154" t="s">
        <v>84</v>
      </c>
      <c r="W1" s="155"/>
      <c r="X1" s="155"/>
      <c r="Y1" s="155"/>
      <c r="Z1" s="155"/>
      <c r="AA1" s="155"/>
      <c r="AB1" s="155"/>
      <c r="AC1" s="155"/>
      <c r="AD1" s="155"/>
      <c r="AE1" s="155"/>
      <c r="AF1" s="155"/>
      <c r="AG1" s="155"/>
      <c r="AH1" s="155"/>
      <c r="AI1" s="155"/>
      <c r="AJ1" s="155"/>
      <c r="AK1" s="155"/>
      <c r="AL1" s="155"/>
      <c r="AM1" s="155"/>
      <c r="AN1" s="155"/>
      <c r="AO1" s="155"/>
      <c r="AP1" s="156"/>
      <c r="AQ1" s="170" t="s">
        <v>85</v>
      </c>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2"/>
      <c r="BR1" s="12"/>
      <c r="BS1" s="12"/>
      <c r="BT1" s="12"/>
      <c r="BU1" s="12"/>
      <c r="BV1" s="12"/>
      <c r="BW1" s="12"/>
      <c r="BX1" s="12"/>
      <c r="BY1" s="12"/>
      <c r="BZ1" s="9"/>
      <c r="CA1" s="9"/>
      <c r="CB1" s="9"/>
      <c r="CC1" s="9"/>
      <c r="CD1" s="9"/>
      <c r="CE1" s="6"/>
      <c r="CF1" s="6"/>
      <c r="CG1" s="6"/>
      <c r="CH1" s="6"/>
    </row>
    <row r="2" spans="1:68" ht="15">
      <c r="A2" s="81" t="s">
        <v>61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82" ht="46.5" customHeight="1">
      <c r="A3" s="31"/>
      <c r="B3" s="178" t="s">
        <v>89</v>
      </c>
      <c r="C3" s="179"/>
      <c r="D3" s="179"/>
      <c r="E3" s="179"/>
      <c r="F3" s="179"/>
      <c r="G3" s="179"/>
      <c r="H3" s="179"/>
      <c r="I3" s="179"/>
      <c r="J3" s="179"/>
      <c r="K3" s="180"/>
      <c r="L3" s="165" t="s">
        <v>86</v>
      </c>
      <c r="M3" s="166"/>
      <c r="N3" s="178" t="s">
        <v>90</v>
      </c>
      <c r="O3" s="179"/>
      <c r="P3" s="179"/>
      <c r="Q3" s="179"/>
      <c r="R3" s="179"/>
      <c r="S3" s="179"/>
      <c r="T3" s="179"/>
      <c r="U3" s="180"/>
      <c r="V3" s="157" t="s">
        <v>94</v>
      </c>
      <c r="W3" s="158"/>
      <c r="X3" s="158"/>
      <c r="Y3" s="158"/>
      <c r="Z3" s="158"/>
      <c r="AA3" s="158"/>
      <c r="AB3" s="158"/>
      <c r="AC3" s="158"/>
      <c r="AD3" s="158"/>
      <c r="AE3" s="158"/>
      <c r="AF3" s="158"/>
      <c r="AG3" s="158"/>
      <c r="AH3" s="158"/>
      <c r="AI3" s="158"/>
      <c r="AJ3" s="158"/>
      <c r="AK3" s="158"/>
      <c r="AL3" s="158"/>
      <c r="AM3" s="158"/>
      <c r="AN3" s="158"/>
      <c r="AO3" s="158"/>
      <c r="AP3" s="159"/>
      <c r="AQ3" s="157" t="s">
        <v>112</v>
      </c>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75"/>
      <c r="BR3" s="14"/>
      <c r="BS3" s="14"/>
      <c r="BT3" s="14"/>
      <c r="BU3" s="14"/>
      <c r="BV3" s="14"/>
      <c r="BW3" s="14"/>
      <c r="BX3" s="14"/>
      <c r="BY3" s="14"/>
      <c r="BZ3" s="11"/>
      <c r="CA3" s="11"/>
      <c r="CB3" s="11"/>
      <c r="CC3" s="11"/>
      <c r="CD3" s="11"/>
    </row>
    <row r="4" spans="1:69" ht="59.25" customHeight="1">
      <c r="A4" s="29" t="s">
        <v>77</v>
      </c>
      <c r="B4" s="163" t="s">
        <v>68</v>
      </c>
      <c r="C4" s="164"/>
      <c r="D4" s="163" t="s">
        <v>69</v>
      </c>
      <c r="E4" s="164"/>
      <c r="F4" s="163" t="s">
        <v>67</v>
      </c>
      <c r="G4" s="164"/>
      <c r="H4" s="163" t="s">
        <v>71</v>
      </c>
      <c r="I4" s="164"/>
      <c r="J4" s="163" t="s">
        <v>72</v>
      </c>
      <c r="K4" s="164"/>
      <c r="L4" s="167" t="s">
        <v>73</v>
      </c>
      <c r="M4" s="167"/>
      <c r="N4" s="163" t="s">
        <v>64</v>
      </c>
      <c r="O4" s="164"/>
      <c r="P4" s="163" t="s">
        <v>65</v>
      </c>
      <c r="Q4" s="164"/>
      <c r="R4" s="163" t="s">
        <v>66</v>
      </c>
      <c r="S4" s="164"/>
      <c r="T4" s="181" t="s">
        <v>73</v>
      </c>
      <c r="U4" s="182"/>
      <c r="V4" s="168" t="s">
        <v>96</v>
      </c>
      <c r="W4" s="169"/>
      <c r="X4" s="168" t="s">
        <v>87</v>
      </c>
      <c r="Y4" s="169"/>
      <c r="Z4" s="168" t="s">
        <v>88</v>
      </c>
      <c r="AA4" s="169"/>
      <c r="AB4" s="163" t="s">
        <v>97</v>
      </c>
      <c r="AC4" s="164"/>
      <c r="AD4" s="173" t="s">
        <v>98</v>
      </c>
      <c r="AE4" s="174"/>
      <c r="AF4" s="173" t="s">
        <v>99</v>
      </c>
      <c r="AG4" s="174"/>
      <c r="AH4" s="163" t="s">
        <v>148</v>
      </c>
      <c r="AI4" s="164"/>
      <c r="AJ4" s="163" t="s">
        <v>100</v>
      </c>
      <c r="AK4" s="164"/>
      <c r="AL4" s="168" t="s">
        <v>101</v>
      </c>
      <c r="AM4" s="169"/>
      <c r="AN4" s="160" t="s">
        <v>73</v>
      </c>
      <c r="AO4" s="161"/>
      <c r="AP4" s="162"/>
      <c r="AQ4" s="32" t="s">
        <v>104</v>
      </c>
      <c r="AR4" s="25" t="s">
        <v>103</v>
      </c>
      <c r="AS4" s="152" t="s">
        <v>105</v>
      </c>
      <c r="AT4" s="153"/>
      <c r="AU4" s="152" t="s">
        <v>106</v>
      </c>
      <c r="AV4" s="153"/>
      <c r="AW4" s="168" t="s">
        <v>110</v>
      </c>
      <c r="AX4" s="169"/>
      <c r="AY4" s="91" t="s">
        <v>124</v>
      </c>
      <c r="AZ4" s="32" t="s">
        <v>107</v>
      </c>
      <c r="BA4" s="152" t="s">
        <v>108</v>
      </c>
      <c r="BB4" s="153"/>
      <c r="BC4" s="152" t="s">
        <v>109</v>
      </c>
      <c r="BD4" s="153"/>
      <c r="BE4" s="168" t="s">
        <v>111</v>
      </c>
      <c r="BF4" s="169"/>
      <c r="BG4" s="91" t="s">
        <v>123</v>
      </c>
      <c r="BH4" s="32" t="s">
        <v>121</v>
      </c>
      <c r="BI4" s="152" t="s">
        <v>120</v>
      </c>
      <c r="BJ4" s="153"/>
      <c r="BK4" s="152" t="s">
        <v>119</v>
      </c>
      <c r="BL4" s="153"/>
      <c r="BM4" s="168" t="s">
        <v>117</v>
      </c>
      <c r="BN4" s="169"/>
      <c r="BO4" s="91" t="s">
        <v>118</v>
      </c>
      <c r="BP4" s="95" t="s">
        <v>113</v>
      </c>
      <c r="BQ4" s="95" t="s">
        <v>122</v>
      </c>
    </row>
    <row r="5" spans="1:69" ht="15">
      <c r="A5" s="29" t="s">
        <v>76</v>
      </c>
      <c r="B5" s="3"/>
      <c r="C5" s="2" t="s">
        <v>2</v>
      </c>
      <c r="D5" s="3"/>
      <c r="E5" s="2" t="s">
        <v>2</v>
      </c>
      <c r="F5" s="3"/>
      <c r="G5" s="2" t="s">
        <v>2</v>
      </c>
      <c r="H5" s="3"/>
      <c r="I5" s="2" t="s">
        <v>2</v>
      </c>
      <c r="J5" s="3"/>
      <c r="K5" s="2" t="s">
        <v>2</v>
      </c>
      <c r="L5" s="137" t="str">
        <f aca="true" t="shared" si="0" ref="L5:L10">IF(SUM(B5,D5,F5,H5,J5)&gt;0,SUM(B5,D5,F5,H5,J5),"0")</f>
        <v>0</v>
      </c>
      <c r="M5" s="72" t="str">
        <f>IF(L5&lt;&gt;"","kr.","")</f>
        <v>kr.</v>
      </c>
      <c r="N5" s="79"/>
      <c r="O5" s="75" t="str">
        <f>IF(N5&gt;0,"%","")</f>
        <v/>
      </c>
      <c r="P5" s="79"/>
      <c r="Q5" s="75" t="str">
        <f>IF(P5&gt;0,"%","")</f>
        <v/>
      </c>
      <c r="R5" s="79"/>
      <c r="S5" s="76" t="str">
        <f aca="true" t="shared" si="1" ref="S5:S11">IF(R5&gt;0,"%","")</f>
        <v/>
      </c>
      <c r="T5" s="73" t="str">
        <f>IF(SUM(N5,P5,R5)&gt;0,SUM(N5,P5,R5),"")</f>
        <v/>
      </c>
      <c r="U5" s="74" t="str">
        <f>IF(T5="","","%")</f>
        <v/>
      </c>
      <c r="V5" s="82"/>
      <c r="W5" s="77" t="str">
        <f aca="true" t="shared" si="2" ref="W5:AC10">IF(V5&lt;&gt;"","kr.","")</f>
        <v/>
      </c>
      <c r="X5" s="82"/>
      <c r="Y5" s="77" t="str">
        <f aca="true" t="shared" si="3" ref="Y5:Y10">IF(X5&lt;&gt;"","kr.","")</f>
        <v/>
      </c>
      <c r="Z5" s="82"/>
      <c r="AA5" s="77" t="str">
        <f aca="true" t="shared" si="4" ref="AA5:AA10">IF(Z5&lt;&gt;"","kr.","")</f>
        <v/>
      </c>
      <c r="AB5" s="82"/>
      <c r="AC5" s="77" t="str">
        <f t="shared" si="2"/>
        <v/>
      </c>
      <c r="AD5" s="82"/>
      <c r="AE5" s="77" t="str">
        <f aca="true" t="shared" si="5" ref="AE5">IF(AD5&lt;&gt;"","kr.","")</f>
        <v/>
      </c>
      <c r="AF5" s="78" t="str">
        <f>IF(AB5&gt;0,AB5-AD5,"")</f>
        <v/>
      </c>
      <c r="AG5" s="77" t="str">
        <f aca="true" t="shared" si="6" ref="AG5">IF(AF5&lt;&gt;"","kr.","")</f>
        <v/>
      </c>
      <c r="AH5" s="82"/>
      <c r="AI5" s="77" t="str">
        <f aca="true" t="shared" si="7" ref="AI5:AI10">IF(AH5&lt;&gt;"","kr.","")</f>
        <v/>
      </c>
      <c r="AJ5" s="82"/>
      <c r="AK5" s="77" t="str">
        <f aca="true" t="shared" si="8" ref="AK5:AK10">IF(AJ5&lt;&gt;"","kr.","")</f>
        <v/>
      </c>
      <c r="AL5" s="82"/>
      <c r="AM5" s="77" t="str">
        <f aca="true" t="shared" si="9" ref="AM5">IF(AL5&lt;&gt;"","kr.","")</f>
        <v/>
      </c>
      <c r="AN5" s="78" t="str">
        <f aca="true" t="shared" si="10" ref="AN5:AN10">IF(SUM(V5,X5,Z5,AB5,AH5,AJ5,AL5)&gt;0,SUM(V5,X5,Z5,AB5,AH5,AJ5,AL5),"0")</f>
        <v>0</v>
      </c>
      <c r="AO5" s="84" t="str">
        <f aca="true" t="shared" si="11" ref="AO5:AO10">IF(AN5&lt;&gt;"","kr.","")</f>
        <v>kr.</v>
      </c>
      <c r="AP5" s="86" t="str">
        <f>IF(L5=AN5,"","villa")</f>
        <v/>
      </c>
      <c r="AQ5" s="85"/>
      <c r="AR5" s="10"/>
      <c r="AS5" s="3"/>
      <c r="AT5" s="77" t="str">
        <f>IF(AS5&lt;&gt;"","kk.","")</f>
        <v/>
      </c>
      <c r="AU5" s="78" t="str">
        <f>IF(AQ5&gt;0,(AQ5-AS5),"")</f>
        <v/>
      </c>
      <c r="AV5" s="77" t="str">
        <f>IF(AU5&lt;&gt;"","kvk.","")</f>
        <v/>
      </c>
      <c r="AW5" s="7"/>
      <c r="AX5" s="75" t="str">
        <f>IF(AW5&gt;0,"%","")</f>
        <v/>
      </c>
      <c r="AY5" s="134" t="str">
        <f>IF(AW5&gt;0,(AW5/100*AQ5),"")</f>
        <v/>
      </c>
      <c r="AZ5" s="10"/>
      <c r="BA5" s="3"/>
      <c r="BB5" s="77" t="str">
        <f>IF(BA5&lt;&gt;"","kk.","")</f>
        <v/>
      </c>
      <c r="BC5" s="78" t="str">
        <f>IF(AZ5&gt;0,(AZ5-BA5),"")</f>
        <v/>
      </c>
      <c r="BD5" s="77" t="str">
        <f>IF(BC5&lt;&gt;"","kvk.","")</f>
        <v/>
      </c>
      <c r="BE5" s="7"/>
      <c r="BF5" s="75" t="str">
        <f>IF(BE5&gt;0,"%","")</f>
        <v/>
      </c>
      <c r="BG5" s="134" t="str">
        <f>IF(BE5&gt;0,(BE5/100*AZ5),"")</f>
        <v/>
      </c>
      <c r="BH5" s="10"/>
      <c r="BI5" s="3"/>
      <c r="BJ5" s="77" t="str">
        <f>IF(BI5&lt;&gt;"","kk.","")</f>
        <v/>
      </c>
      <c r="BK5" s="78" t="str">
        <f>IF(BH5&gt;0,(BH5-BI5),"")</f>
        <v/>
      </c>
      <c r="BL5" s="77" t="str">
        <f>IF(BK5&lt;&gt;"","kvk.","")</f>
        <v/>
      </c>
      <c r="BM5" s="7"/>
      <c r="BN5" s="76" t="str">
        <f>IF(BM5&gt;0,"%","")</f>
        <v/>
      </c>
      <c r="BO5" s="136" t="str">
        <f>IF(BM5&gt;0,(BM5/100*BH5),"")</f>
        <v/>
      </c>
      <c r="BP5" s="96" t="str">
        <f>IF(SUM(AQ5,AZ5,BH5)&gt;0,SUM(AQ5,AZ5,BH5),"")</f>
        <v/>
      </c>
      <c r="BQ5" s="96" t="str">
        <f>IF(SUM(AY5,BG5,BO5)&gt;0,SUM(AY5,BG5,BO5),"")</f>
        <v/>
      </c>
    </row>
    <row r="6" spans="1:69" ht="15">
      <c r="A6" s="29" t="s">
        <v>80</v>
      </c>
      <c r="B6" s="3"/>
      <c r="C6" s="2" t="s">
        <v>2</v>
      </c>
      <c r="D6" s="3"/>
      <c r="E6" s="2" t="s">
        <v>2</v>
      </c>
      <c r="F6" s="3"/>
      <c r="G6" s="2" t="s">
        <v>2</v>
      </c>
      <c r="H6" s="3"/>
      <c r="I6" s="2" t="s">
        <v>2</v>
      </c>
      <c r="J6" s="3"/>
      <c r="K6" s="2" t="s">
        <v>2</v>
      </c>
      <c r="L6" s="137" t="str">
        <f>IF(SUM(B6,D6,F6,H6,J6)&gt;0,SUM(B6,D6,F6,H6,J6),"0")</f>
        <v>0</v>
      </c>
      <c r="M6" s="72" t="str">
        <f aca="true" t="shared" si="12" ref="M6:M10">IF(L6&lt;&gt;"","kr.","")</f>
        <v>kr.</v>
      </c>
      <c r="N6" s="79"/>
      <c r="O6" s="75" t="str">
        <f>IF(N6&gt;0,"%","")</f>
        <v/>
      </c>
      <c r="P6" s="79"/>
      <c r="Q6" s="75" t="str">
        <f>IF(P6&gt;0,"%","")</f>
        <v/>
      </c>
      <c r="R6" s="79"/>
      <c r="S6" s="75" t="str">
        <f t="shared" si="1"/>
        <v/>
      </c>
      <c r="T6" s="73" t="str">
        <f aca="true" t="shared" si="13" ref="T6:T10">IF(SUM(N6,P6,R6)&gt;0,SUM(N6,P6,R6),"")</f>
        <v/>
      </c>
      <c r="U6" s="74" t="str">
        <f aca="true" t="shared" si="14" ref="U6:U10">IF(T6="","","%")</f>
        <v/>
      </c>
      <c r="V6" s="82"/>
      <c r="W6" s="77" t="str">
        <f t="shared" si="2"/>
        <v/>
      </c>
      <c r="X6" s="82"/>
      <c r="Y6" s="77" t="str">
        <f t="shared" si="3"/>
        <v/>
      </c>
      <c r="Z6" s="82"/>
      <c r="AA6" s="77" t="str">
        <f t="shared" si="4"/>
        <v/>
      </c>
      <c r="AB6" s="82"/>
      <c r="AC6" s="77" t="str">
        <f t="shared" si="2"/>
        <v/>
      </c>
      <c r="AD6" s="82"/>
      <c r="AE6" s="77" t="str">
        <f aca="true" t="shared" si="15" ref="AE6">IF(AD6&lt;&gt;"","kr.","")</f>
        <v/>
      </c>
      <c r="AF6" s="78" t="str">
        <f aca="true" t="shared" si="16" ref="AF6:AF10">IF(AB6&gt;0,AB6-AD6,"")</f>
        <v/>
      </c>
      <c r="AG6" s="77" t="str">
        <f aca="true" t="shared" si="17" ref="AG6:AG10">IF(AF6&lt;&gt;"","kr.","")</f>
        <v/>
      </c>
      <c r="AH6" s="82"/>
      <c r="AI6" s="77" t="str">
        <f t="shared" si="7"/>
        <v/>
      </c>
      <c r="AJ6" s="82"/>
      <c r="AK6" s="77" t="str">
        <f t="shared" si="8"/>
        <v/>
      </c>
      <c r="AL6" s="82"/>
      <c r="AM6" s="77" t="str">
        <f aca="true" t="shared" si="18" ref="AM6">IF(AL6&lt;&gt;"","kr.","")</f>
        <v/>
      </c>
      <c r="AN6" s="78" t="str">
        <f t="shared" si="10"/>
        <v>0</v>
      </c>
      <c r="AO6" s="84" t="str">
        <f t="shared" si="11"/>
        <v>kr.</v>
      </c>
      <c r="AP6" s="86" t="str">
        <f aca="true" t="shared" si="19" ref="AP6:AP10">IF(L6=AN6,"","villa")</f>
        <v/>
      </c>
      <c r="AQ6" s="85"/>
      <c r="AR6" s="10"/>
      <c r="AS6" s="3"/>
      <c r="AT6" s="77" t="str">
        <f aca="true" t="shared" si="20" ref="AT6:AT10">IF(AS6&lt;&gt;"","kk.","")</f>
        <v/>
      </c>
      <c r="AU6" s="78" t="str">
        <f aca="true" t="shared" si="21" ref="AU6:AU10">IF(AQ6&gt;0,(AQ6-AS6),"")</f>
        <v/>
      </c>
      <c r="AV6" s="77" t="str">
        <f aca="true" t="shared" si="22" ref="AV6:AV10">IF(AU6&lt;&gt;"","kvk.","")</f>
        <v/>
      </c>
      <c r="AW6" s="7"/>
      <c r="AX6" s="75" t="str">
        <f aca="true" t="shared" si="23" ref="AX6:AX10">IF(AW6&gt;0,"%","")</f>
        <v/>
      </c>
      <c r="AY6" s="134" t="str">
        <f aca="true" t="shared" si="24" ref="AY6:AY10">IF(AW6&gt;0,(AW6/100*AQ6),"")</f>
        <v/>
      </c>
      <c r="AZ6" s="10"/>
      <c r="BA6" s="3"/>
      <c r="BB6" s="77" t="str">
        <f aca="true" t="shared" si="25" ref="BB6:BB10">IF(BA6&lt;&gt;"","kk.","")</f>
        <v/>
      </c>
      <c r="BC6" s="78" t="str">
        <f aca="true" t="shared" si="26" ref="BC6:BC10">IF(AZ6&gt;0,(AZ6-BA6),"")</f>
        <v/>
      </c>
      <c r="BD6" s="77" t="str">
        <f aca="true" t="shared" si="27" ref="BD6:BD10">IF(BC6&lt;&gt;"","kvk.","")</f>
        <v/>
      </c>
      <c r="BE6" s="7"/>
      <c r="BF6" s="75" t="str">
        <f aca="true" t="shared" si="28" ref="BF6:BF10">IF(BE6&gt;0,"%","")</f>
        <v/>
      </c>
      <c r="BG6" s="134" t="str">
        <f aca="true" t="shared" si="29" ref="BG6:BG10">IF(BE6&gt;0,(BE6/100*AZ6),"")</f>
        <v/>
      </c>
      <c r="BH6" s="10"/>
      <c r="BI6" s="3"/>
      <c r="BJ6" s="77" t="str">
        <f aca="true" t="shared" si="30" ref="BJ6:BJ10">IF(BI6&lt;&gt;"","kk.","")</f>
        <v/>
      </c>
      <c r="BK6" s="78" t="str">
        <f aca="true" t="shared" si="31" ref="BK6:BK10">IF(BH6&gt;0,(BH6-BI6),"")</f>
        <v/>
      </c>
      <c r="BL6" s="77" t="str">
        <f aca="true" t="shared" si="32" ref="BL6:BL10">IF(BK6&lt;&gt;"","kvk.","")</f>
        <v/>
      </c>
      <c r="BM6" s="7"/>
      <c r="BN6" s="76" t="str">
        <f aca="true" t="shared" si="33" ref="BN6:BN10">IF(BM6&gt;0,"%","")</f>
        <v/>
      </c>
      <c r="BO6" s="136" t="str">
        <f aca="true" t="shared" si="34" ref="BO6:BO10">IF(BM6&gt;0,(BM6/100*BH6),"")</f>
        <v/>
      </c>
      <c r="BP6" s="96" t="str">
        <f aca="true" t="shared" si="35" ref="BP6:BP10">IF(SUM(AQ6,AZ6,BH6)&gt;0,SUM(AQ6,AZ6,BH6),"")</f>
        <v/>
      </c>
      <c r="BQ6" s="96" t="str">
        <f aca="true" t="shared" si="36" ref="BQ6:BQ10">IF(SUM(AY6,BG6,BO6)&gt;0,SUM(AY6,BG6,BO6),"")</f>
        <v/>
      </c>
    </row>
    <row r="7" spans="1:69" ht="15">
      <c r="A7" s="29" t="s">
        <v>81</v>
      </c>
      <c r="B7" s="3"/>
      <c r="C7" s="2" t="s">
        <v>2</v>
      </c>
      <c r="D7" s="3"/>
      <c r="E7" s="2" t="s">
        <v>2</v>
      </c>
      <c r="F7" s="3"/>
      <c r="G7" s="2" t="s">
        <v>2</v>
      </c>
      <c r="H7" s="3"/>
      <c r="I7" s="2" t="s">
        <v>2</v>
      </c>
      <c r="J7" s="3"/>
      <c r="K7" s="2" t="s">
        <v>2</v>
      </c>
      <c r="L7" s="137" t="str">
        <f t="shared" si="0"/>
        <v>0</v>
      </c>
      <c r="M7" s="72" t="str">
        <f t="shared" si="12"/>
        <v>kr.</v>
      </c>
      <c r="N7" s="79"/>
      <c r="O7" s="75" t="str">
        <f aca="true" t="shared" si="37" ref="O7:O11">IF(N7&gt;0,"%","")</f>
        <v/>
      </c>
      <c r="P7" s="79"/>
      <c r="Q7" s="75" t="str">
        <f aca="true" t="shared" si="38" ref="Q7:Q11">IF(P7&gt;0,"%","")</f>
        <v/>
      </c>
      <c r="R7" s="79"/>
      <c r="S7" s="75" t="str">
        <f t="shared" si="1"/>
        <v/>
      </c>
      <c r="T7" s="73" t="str">
        <f t="shared" si="13"/>
        <v/>
      </c>
      <c r="U7" s="74" t="str">
        <f t="shared" si="14"/>
        <v/>
      </c>
      <c r="V7" s="82"/>
      <c r="W7" s="77" t="str">
        <f t="shared" si="2"/>
        <v/>
      </c>
      <c r="X7" s="82"/>
      <c r="Y7" s="77" t="str">
        <f t="shared" si="3"/>
        <v/>
      </c>
      <c r="Z7" s="82"/>
      <c r="AA7" s="77" t="str">
        <f t="shared" si="4"/>
        <v/>
      </c>
      <c r="AB7" s="82"/>
      <c r="AC7" s="77" t="str">
        <f t="shared" si="2"/>
        <v/>
      </c>
      <c r="AD7" s="82"/>
      <c r="AE7" s="77" t="str">
        <f aca="true" t="shared" si="39" ref="AE7">IF(AD7&lt;&gt;"","kr.","")</f>
        <v/>
      </c>
      <c r="AF7" s="78" t="str">
        <f t="shared" si="16"/>
        <v/>
      </c>
      <c r="AG7" s="77" t="str">
        <f t="shared" si="17"/>
        <v/>
      </c>
      <c r="AH7" s="82"/>
      <c r="AI7" s="77" t="str">
        <f t="shared" si="7"/>
        <v/>
      </c>
      <c r="AJ7" s="82"/>
      <c r="AK7" s="77" t="str">
        <f t="shared" si="8"/>
        <v/>
      </c>
      <c r="AL7" s="82"/>
      <c r="AM7" s="77" t="str">
        <f aca="true" t="shared" si="40" ref="AM7">IF(AL7&lt;&gt;"","kr.","")</f>
        <v/>
      </c>
      <c r="AN7" s="78" t="str">
        <f t="shared" si="10"/>
        <v>0</v>
      </c>
      <c r="AO7" s="84" t="str">
        <f t="shared" si="11"/>
        <v>kr.</v>
      </c>
      <c r="AP7" s="86" t="str">
        <f t="shared" si="19"/>
        <v/>
      </c>
      <c r="AQ7" s="85"/>
      <c r="AR7" s="10"/>
      <c r="AS7" s="3"/>
      <c r="AT7" s="77" t="str">
        <f t="shared" si="20"/>
        <v/>
      </c>
      <c r="AU7" s="78" t="str">
        <f t="shared" si="21"/>
        <v/>
      </c>
      <c r="AV7" s="77" t="str">
        <f t="shared" si="22"/>
        <v/>
      </c>
      <c r="AW7" s="7"/>
      <c r="AX7" s="75" t="str">
        <f t="shared" si="23"/>
        <v/>
      </c>
      <c r="AY7" s="134" t="str">
        <f t="shared" si="24"/>
        <v/>
      </c>
      <c r="AZ7" s="10"/>
      <c r="BA7" s="3"/>
      <c r="BB7" s="77" t="str">
        <f t="shared" si="25"/>
        <v/>
      </c>
      <c r="BC7" s="78" t="str">
        <f t="shared" si="26"/>
        <v/>
      </c>
      <c r="BD7" s="77" t="str">
        <f t="shared" si="27"/>
        <v/>
      </c>
      <c r="BE7" s="7"/>
      <c r="BF7" s="75" t="str">
        <f t="shared" si="28"/>
        <v/>
      </c>
      <c r="BG7" s="134" t="str">
        <f t="shared" si="29"/>
        <v/>
      </c>
      <c r="BH7" s="10"/>
      <c r="BI7" s="3"/>
      <c r="BJ7" s="77" t="str">
        <f t="shared" si="30"/>
        <v/>
      </c>
      <c r="BK7" s="78" t="str">
        <f t="shared" si="31"/>
        <v/>
      </c>
      <c r="BL7" s="77" t="str">
        <f t="shared" si="32"/>
        <v/>
      </c>
      <c r="BM7" s="7"/>
      <c r="BN7" s="76" t="str">
        <f t="shared" si="33"/>
        <v/>
      </c>
      <c r="BO7" s="136" t="str">
        <f t="shared" si="34"/>
        <v/>
      </c>
      <c r="BP7" s="96" t="str">
        <f t="shared" si="35"/>
        <v/>
      </c>
      <c r="BQ7" s="96" t="str">
        <f t="shared" si="36"/>
        <v/>
      </c>
    </row>
    <row r="8" spans="1:69" ht="15">
      <c r="A8" s="29" t="s">
        <v>82</v>
      </c>
      <c r="B8" s="3"/>
      <c r="C8" s="2" t="s">
        <v>2</v>
      </c>
      <c r="D8" s="3"/>
      <c r="E8" s="2" t="s">
        <v>2</v>
      </c>
      <c r="F8" s="3"/>
      <c r="G8" s="2" t="s">
        <v>2</v>
      </c>
      <c r="H8" s="3"/>
      <c r="I8" s="2" t="s">
        <v>2</v>
      </c>
      <c r="J8" s="3"/>
      <c r="K8" s="2" t="s">
        <v>2</v>
      </c>
      <c r="L8" s="137" t="str">
        <f t="shared" si="0"/>
        <v>0</v>
      </c>
      <c r="M8" s="72" t="str">
        <f t="shared" si="12"/>
        <v>kr.</v>
      </c>
      <c r="N8" s="79"/>
      <c r="O8" s="75" t="str">
        <f t="shared" si="37"/>
        <v/>
      </c>
      <c r="P8" s="79"/>
      <c r="Q8" s="75" t="str">
        <f t="shared" si="38"/>
        <v/>
      </c>
      <c r="R8" s="79"/>
      <c r="S8" s="75" t="str">
        <f t="shared" si="1"/>
        <v/>
      </c>
      <c r="T8" s="73" t="str">
        <f t="shared" si="13"/>
        <v/>
      </c>
      <c r="U8" s="74" t="str">
        <f t="shared" si="14"/>
        <v/>
      </c>
      <c r="V8" s="82"/>
      <c r="W8" s="77" t="str">
        <f t="shared" si="2"/>
        <v/>
      </c>
      <c r="X8" s="82"/>
      <c r="Y8" s="77" t="str">
        <f t="shared" si="3"/>
        <v/>
      </c>
      <c r="Z8" s="82"/>
      <c r="AA8" s="77" t="str">
        <f t="shared" si="4"/>
        <v/>
      </c>
      <c r="AB8" s="82"/>
      <c r="AC8" s="77" t="str">
        <f t="shared" si="2"/>
        <v/>
      </c>
      <c r="AD8" s="82"/>
      <c r="AE8" s="77" t="str">
        <f aca="true" t="shared" si="41" ref="AE8">IF(AD8&lt;&gt;"","kr.","")</f>
        <v/>
      </c>
      <c r="AF8" s="78" t="str">
        <f t="shared" si="16"/>
        <v/>
      </c>
      <c r="AG8" s="77" t="str">
        <f t="shared" si="17"/>
        <v/>
      </c>
      <c r="AH8" s="82"/>
      <c r="AI8" s="77" t="str">
        <f t="shared" si="7"/>
        <v/>
      </c>
      <c r="AJ8" s="82"/>
      <c r="AK8" s="77" t="str">
        <f t="shared" si="8"/>
        <v/>
      </c>
      <c r="AL8" s="82"/>
      <c r="AM8" s="77" t="str">
        <f aca="true" t="shared" si="42" ref="AM8">IF(AL8&lt;&gt;"","kr.","")</f>
        <v/>
      </c>
      <c r="AN8" s="78" t="str">
        <f t="shared" si="10"/>
        <v>0</v>
      </c>
      <c r="AO8" s="84" t="str">
        <f t="shared" si="11"/>
        <v>kr.</v>
      </c>
      <c r="AP8" s="86" t="str">
        <f t="shared" si="19"/>
        <v/>
      </c>
      <c r="AQ8" s="85"/>
      <c r="AR8" s="10"/>
      <c r="AS8" s="3"/>
      <c r="AT8" s="77" t="str">
        <f t="shared" si="20"/>
        <v/>
      </c>
      <c r="AU8" s="78" t="str">
        <f t="shared" si="21"/>
        <v/>
      </c>
      <c r="AV8" s="77" t="str">
        <f t="shared" si="22"/>
        <v/>
      </c>
      <c r="AW8" s="7"/>
      <c r="AX8" s="75" t="str">
        <f t="shared" si="23"/>
        <v/>
      </c>
      <c r="AY8" s="134" t="str">
        <f t="shared" si="24"/>
        <v/>
      </c>
      <c r="AZ8" s="10"/>
      <c r="BA8" s="3"/>
      <c r="BB8" s="77" t="str">
        <f t="shared" si="25"/>
        <v/>
      </c>
      <c r="BC8" s="78" t="str">
        <f t="shared" si="26"/>
        <v/>
      </c>
      <c r="BD8" s="77" t="str">
        <f t="shared" si="27"/>
        <v/>
      </c>
      <c r="BE8" s="7"/>
      <c r="BF8" s="75" t="str">
        <f t="shared" si="28"/>
        <v/>
      </c>
      <c r="BG8" s="134" t="str">
        <f t="shared" si="29"/>
        <v/>
      </c>
      <c r="BH8" s="10"/>
      <c r="BI8" s="3"/>
      <c r="BJ8" s="77" t="str">
        <f t="shared" si="30"/>
        <v/>
      </c>
      <c r="BK8" s="78" t="str">
        <f t="shared" si="31"/>
        <v/>
      </c>
      <c r="BL8" s="77" t="str">
        <f t="shared" si="32"/>
        <v/>
      </c>
      <c r="BM8" s="7"/>
      <c r="BN8" s="76" t="str">
        <f t="shared" si="33"/>
        <v/>
      </c>
      <c r="BO8" s="136" t="str">
        <f t="shared" si="34"/>
        <v/>
      </c>
      <c r="BP8" s="96" t="str">
        <f t="shared" si="35"/>
        <v/>
      </c>
      <c r="BQ8" s="96" t="str">
        <f t="shared" si="36"/>
        <v/>
      </c>
    </row>
    <row r="9" spans="1:69" ht="15">
      <c r="A9" s="29" t="s">
        <v>79</v>
      </c>
      <c r="B9" s="3"/>
      <c r="C9" s="2" t="s">
        <v>2</v>
      </c>
      <c r="D9" s="3"/>
      <c r="E9" s="2" t="s">
        <v>2</v>
      </c>
      <c r="F9" s="3"/>
      <c r="G9" s="2" t="s">
        <v>2</v>
      </c>
      <c r="H9" s="3"/>
      <c r="I9" s="2" t="s">
        <v>2</v>
      </c>
      <c r="J9" s="3"/>
      <c r="K9" s="2" t="s">
        <v>2</v>
      </c>
      <c r="L9" s="137" t="str">
        <f t="shared" si="0"/>
        <v>0</v>
      </c>
      <c r="M9" s="72" t="str">
        <f t="shared" si="12"/>
        <v>kr.</v>
      </c>
      <c r="N9" s="79"/>
      <c r="O9" s="75" t="str">
        <f t="shared" si="37"/>
        <v/>
      </c>
      <c r="P9" s="79"/>
      <c r="Q9" s="75" t="str">
        <f t="shared" si="38"/>
        <v/>
      </c>
      <c r="R9" s="79"/>
      <c r="S9" s="75" t="str">
        <f t="shared" si="1"/>
        <v/>
      </c>
      <c r="T9" s="73" t="str">
        <f t="shared" si="13"/>
        <v/>
      </c>
      <c r="U9" s="74" t="str">
        <f t="shared" si="14"/>
        <v/>
      </c>
      <c r="V9" s="82"/>
      <c r="W9" s="77" t="str">
        <f t="shared" si="2"/>
        <v/>
      </c>
      <c r="X9" s="82"/>
      <c r="Y9" s="77" t="str">
        <f t="shared" si="3"/>
        <v/>
      </c>
      <c r="Z9" s="82"/>
      <c r="AA9" s="77" t="str">
        <f t="shared" si="4"/>
        <v/>
      </c>
      <c r="AB9" s="82"/>
      <c r="AC9" s="77" t="str">
        <f t="shared" si="2"/>
        <v/>
      </c>
      <c r="AD9" s="82"/>
      <c r="AE9" s="77" t="str">
        <f aca="true" t="shared" si="43" ref="AE9">IF(AD9&lt;&gt;"","kr.","")</f>
        <v/>
      </c>
      <c r="AF9" s="78" t="str">
        <f t="shared" si="16"/>
        <v/>
      </c>
      <c r="AG9" s="77" t="str">
        <f t="shared" si="17"/>
        <v/>
      </c>
      <c r="AH9" s="82"/>
      <c r="AI9" s="77" t="str">
        <f t="shared" si="7"/>
        <v/>
      </c>
      <c r="AJ9" s="82"/>
      <c r="AK9" s="77" t="str">
        <f t="shared" si="8"/>
        <v/>
      </c>
      <c r="AL9" s="82"/>
      <c r="AM9" s="77" t="str">
        <f aca="true" t="shared" si="44" ref="AM9">IF(AL9&lt;&gt;"","kr.","")</f>
        <v/>
      </c>
      <c r="AN9" s="78" t="str">
        <f t="shared" si="10"/>
        <v>0</v>
      </c>
      <c r="AO9" s="84" t="str">
        <f t="shared" si="11"/>
        <v>kr.</v>
      </c>
      <c r="AP9" s="86" t="str">
        <f t="shared" si="19"/>
        <v/>
      </c>
      <c r="AQ9" s="85"/>
      <c r="AR9" s="10"/>
      <c r="AS9" s="3"/>
      <c r="AT9" s="77" t="str">
        <f t="shared" si="20"/>
        <v/>
      </c>
      <c r="AU9" s="78" t="str">
        <f t="shared" si="21"/>
        <v/>
      </c>
      <c r="AV9" s="77" t="str">
        <f t="shared" si="22"/>
        <v/>
      </c>
      <c r="AW9" s="7"/>
      <c r="AX9" s="75" t="str">
        <f t="shared" si="23"/>
        <v/>
      </c>
      <c r="AY9" s="134" t="str">
        <f t="shared" si="24"/>
        <v/>
      </c>
      <c r="AZ9" s="10"/>
      <c r="BA9" s="3"/>
      <c r="BB9" s="77" t="str">
        <f t="shared" si="25"/>
        <v/>
      </c>
      <c r="BC9" s="78" t="str">
        <f t="shared" si="26"/>
        <v/>
      </c>
      <c r="BD9" s="77" t="str">
        <f t="shared" si="27"/>
        <v/>
      </c>
      <c r="BE9" s="7"/>
      <c r="BF9" s="75" t="str">
        <f t="shared" si="28"/>
        <v/>
      </c>
      <c r="BG9" s="134" t="str">
        <f t="shared" si="29"/>
        <v/>
      </c>
      <c r="BH9" s="10"/>
      <c r="BI9" s="3"/>
      <c r="BJ9" s="77" t="str">
        <f t="shared" si="30"/>
        <v/>
      </c>
      <c r="BK9" s="78" t="str">
        <f t="shared" si="31"/>
        <v/>
      </c>
      <c r="BL9" s="77" t="str">
        <f t="shared" si="32"/>
        <v/>
      </c>
      <c r="BM9" s="7"/>
      <c r="BN9" s="76" t="str">
        <f t="shared" si="33"/>
        <v/>
      </c>
      <c r="BO9" s="136" t="str">
        <f t="shared" si="34"/>
        <v/>
      </c>
      <c r="BP9" s="96" t="str">
        <f t="shared" si="35"/>
        <v/>
      </c>
      <c r="BQ9" s="96" t="str">
        <f t="shared" si="36"/>
        <v/>
      </c>
    </row>
    <row r="10" spans="1:69" ht="15">
      <c r="A10" s="29" t="s">
        <v>78</v>
      </c>
      <c r="B10" s="3"/>
      <c r="C10" s="2" t="s">
        <v>2</v>
      </c>
      <c r="D10" s="3"/>
      <c r="E10" s="2" t="s">
        <v>2</v>
      </c>
      <c r="F10" s="3"/>
      <c r="G10" s="2" t="s">
        <v>2</v>
      </c>
      <c r="H10" s="3"/>
      <c r="I10" s="2" t="s">
        <v>2</v>
      </c>
      <c r="J10" s="3"/>
      <c r="K10" s="2" t="s">
        <v>2</v>
      </c>
      <c r="L10" s="137" t="str">
        <f t="shared" si="0"/>
        <v>0</v>
      </c>
      <c r="M10" s="72" t="str">
        <f t="shared" si="12"/>
        <v>kr.</v>
      </c>
      <c r="N10" s="79"/>
      <c r="O10" s="75" t="str">
        <f t="shared" si="37"/>
        <v/>
      </c>
      <c r="P10" s="79"/>
      <c r="Q10" s="75" t="str">
        <f t="shared" si="38"/>
        <v/>
      </c>
      <c r="R10" s="79"/>
      <c r="S10" s="75" t="str">
        <f t="shared" si="1"/>
        <v/>
      </c>
      <c r="T10" s="73" t="str">
        <f t="shared" si="13"/>
        <v/>
      </c>
      <c r="U10" s="74" t="str">
        <f t="shared" si="14"/>
        <v/>
      </c>
      <c r="V10" s="82"/>
      <c r="W10" s="77" t="str">
        <f t="shared" si="2"/>
        <v/>
      </c>
      <c r="X10" s="82"/>
      <c r="Y10" s="77" t="str">
        <f t="shared" si="3"/>
        <v/>
      </c>
      <c r="Z10" s="82"/>
      <c r="AA10" s="77" t="str">
        <f t="shared" si="4"/>
        <v/>
      </c>
      <c r="AB10" s="82"/>
      <c r="AC10" s="77" t="str">
        <f t="shared" si="2"/>
        <v/>
      </c>
      <c r="AD10" s="82"/>
      <c r="AE10" s="77" t="str">
        <f aca="true" t="shared" si="45" ref="AE10">IF(AD10&lt;&gt;"","kr.","")</f>
        <v/>
      </c>
      <c r="AF10" s="78" t="str">
        <f t="shared" si="16"/>
        <v/>
      </c>
      <c r="AG10" s="77" t="str">
        <f t="shared" si="17"/>
        <v/>
      </c>
      <c r="AH10" s="82"/>
      <c r="AI10" s="77" t="str">
        <f t="shared" si="7"/>
        <v/>
      </c>
      <c r="AJ10" s="82"/>
      <c r="AK10" s="77" t="str">
        <f t="shared" si="8"/>
        <v/>
      </c>
      <c r="AL10" s="82"/>
      <c r="AM10" s="77" t="str">
        <f aca="true" t="shared" si="46" ref="AM10">IF(AL10&lt;&gt;"","kr.","")</f>
        <v/>
      </c>
      <c r="AN10" s="78" t="str">
        <f t="shared" si="10"/>
        <v>0</v>
      </c>
      <c r="AO10" s="84" t="str">
        <f t="shared" si="11"/>
        <v>kr.</v>
      </c>
      <c r="AP10" s="86" t="str">
        <f t="shared" si="19"/>
        <v/>
      </c>
      <c r="AQ10" s="85"/>
      <c r="AR10" s="10"/>
      <c r="AS10" s="3"/>
      <c r="AT10" s="77" t="str">
        <f t="shared" si="20"/>
        <v/>
      </c>
      <c r="AU10" s="78" t="str">
        <f t="shared" si="21"/>
        <v/>
      </c>
      <c r="AV10" s="77" t="str">
        <f t="shared" si="22"/>
        <v/>
      </c>
      <c r="AW10" s="7"/>
      <c r="AX10" s="75" t="str">
        <f t="shared" si="23"/>
        <v/>
      </c>
      <c r="AY10" s="134" t="str">
        <f t="shared" si="24"/>
        <v/>
      </c>
      <c r="AZ10" s="10"/>
      <c r="BA10" s="3"/>
      <c r="BB10" s="77" t="str">
        <f t="shared" si="25"/>
        <v/>
      </c>
      <c r="BC10" s="78" t="str">
        <f t="shared" si="26"/>
        <v/>
      </c>
      <c r="BD10" s="77" t="str">
        <f t="shared" si="27"/>
        <v/>
      </c>
      <c r="BE10" s="7"/>
      <c r="BF10" s="75" t="str">
        <f t="shared" si="28"/>
        <v/>
      </c>
      <c r="BG10" s="134" t="str">
        <f t="shared" si="29"/>
        <v/>
      </c>
      <c r="BH10" s="10"/>
      <c r="BI10" s="3"/>
      <c r="BJ10" s="77" t="str">
        <f t="shared" si="30"/>
        <v/>
      </c>
      <c r="BK10" s="78" t="str">
        <f t="shared" si="31"/>
        <v/>
      </c>
      <c r="BL10" s="77" t="str">
        <f t="shared" si="32"/>
        <v/>
      </c>
      <c r="BM10" s="7"/>
      <c r="BN10" s="76" t="str">
        <f t="shared" si="33"/>
        <v/>
      </c>
      <c r="BO10" s="136" t="str">
        <f t="shared" si="34"/>
        <v/>
      </c>
      <c r="BP10" s="96" t="str">
        <f t="shared" si="35"/>
        <v/>
      </c>
      <c r="BQ10" s="96" t="str">
        <f t="shared" si="36"/>
        <v/>
      </c>
    </row>
    <row r="11" spans="1:69" ht="15">
      <c r="A11" s="8" t="s">
        <v>74</v>
      </c>
      <c r="B11" s="70">
        <f>SUM(B5:B10)</f>
        <v>0</v>
      </c>
      <c r="C11" s="4" t="s">
        <v>2</v>
      </c>
      <c r="D11" s="70">
        <f>SUM(D5:D10)</f>
        <v>0</v>
      </c>
      <c r="E11" s="4" t="s">
        <v>2</v>
      </c>
      <c r="F11" s="70">
        <f>SUM(F5:F10)</f>
        <v>0</v>
      </c>
      <c r="G11" s="4" t="s">
        <v>2</v>
      </c>
      <c r="H11" s="70">
        <f>SUM(H5:H10)</f>
        <v>0</v>
      </c>
      <c r="I11" s="4" t="s">
        <v>2</v>
      </c>
      <c r="J11" s="70">
        <f>SUM(J5:J10)</f>
        <v>0</v>
      </c>
      <c r="K11" s="4" t="s">
        <v>2</v>
      </c>
      <c r="L11" s="71">
        <f>SUM(B11,D11,F11,H11,J11)</f>
        <v>0</v>
      </c>
      <c r="M11" s="5" t="s">
        <v>2</v>
      </c>
      <c r="N11" s="80" t="str">
        <f>_xlfn.IFERROR(SUM((L5/100*N5/L11*100),(L6/100*N6/L11*100),(L7/100*N7/L11*100),(L8/100*N8/L11*100),(L9/100*N9/L11*100),(L10/100*N10/L11*100)),"")</f>
        <v/>
      </c>
      <c r="O11" s="75" t="str">
        <f t="shared" si="37"/>
        <v>%</v>
      </c>
      <c r="P11" s="80" t="str">
        <f>_xlfn.IFERROR(SUM((L5/100*P5/L11*100),(L6/100*P6/L11*100),(L7/100*P7/L11*100),(L8/100*P8/L11*100),(L9/100*P9/L11*100),(L10/100*P10/L11*100)),"")</f>
        <v/>
      </c>
      <c r="Q11" s="75" t="str">
        <f t="shared" si="38"/>
        <v>%</v>
      </c>
      <c r="R11" s="80" t="str">
        <f>_xlfn.IFERROR(SUM((L5/100*R5/L11*100),(L6/100*R6/L11*100),(L7/100*R7/L11*100),(L8/100*R8/L11*100),(L9/100*R9/L11*100),(L10/100*R10/L11*100)),"")</f>
        <v/>
      </c>
      <c r="S11" s="75" t="str">
        <f t="shared" si="1"/>
        <v>%</v>
      </c>
      <c r="T11" s="73">
        <f>SUM(N11,P11,R11)</f>
        <v>0</v>
      </c>
      <c r="U11" s="74" t="s">
        <v>17</v>
      </c>
      <c r="V11" s="83">
        <f>SUM(V5:V10)</f>
        <v>0</v>
      </c>
      <c r="W11" s="4" t="s">
        <v>2</v>
      </c>
      <c r="X11" s="83">
        <f>SUM(X5:X10)</f>
        <v>0</v>
      </c>
      <c r="Y11" s="4" t="s">
        <v>2</v>
      </c>
      <c r="Z11" s="83">
        <f>SUM(Z5:Z10)</f>
        <v>0</v>
      </c>
      <c r="AA11" s="4" t="s">
        <v>2</v>
      </c>
      <c r="AB11" s="80">
        <f>SUM(AB5:AB10)</f>
        <v>0</v>
      </c>
      <c r="AC11" s="4" t="s">
        <v>2</v>
      </c>
      <c r="AD11" s="22"/>
      <c r="AE11" s="23"/>
      <c r="AF11" s="22"/>
      <c r="AG11" s="22"/>
      <c r="AH11" s="80">
        <f>SUM(AH5:AH10)</f>
        <v>0</v>
      </c>
      <c r="AI11" s="4" t="s">
        <v>2</v>
      </c>
      <c r="AJ11" s="80">
        <f>SUM(AJ5:AJ10)</f>
        <v>0</v>
      </c>
      <c r="AK11" s="4" t="s">
        <v>2</v>
      </c>
      <c r="AL11" s="80">
        <f>SUM(AL5:AL10)</f>
        <v>0</v>
      </c>
      <c r="AM11" s="4" t="s">
        <v>2</v>
      </c>
      <c r="AN11" s="70">
        <f>SUM(AN5:AN10)</f>
        <v>0</v>
      </c>
      <c r="AO11" s="4" t="s">
        <v>2</v>
      </c>
      <c r="AP11" s="86" t="str">
        <f>IF(L11=AN11,"","villa")</f>
        <v/>
      </c>
      <c r="AQ11" s="92">
        <f>SUM(AQ5:AQ10)</f>
        <v>0</v>
      </c>
      <c r="AR11" s="93">
        <f>SUM(AR5:AR10)</f>
        <v>0</v>
      </c>
      <c r="AS11" s="70">
        <f>SUM(AS5:AS10)</f>
        <v>0</v>
      </c>
      <c r="AT11" s="4" t="s">
        <v>115</v>
      </c>
      <c r="AU11" s="70">
        <f>SUM(AU5:AU10)</f>
        <v>0</v>
      </c>
      <c r="AV11" s="5" t="s">
        <v>114</v>
      </c>
      <c r="AW11" s="1"/>
      <c r="AX11" s="1"/>
      <c r="AY11" s="135">
        <f>SUM(AY5:AY10)</f>
        <v>0</v>
      </c>
      <c r="AZ11" s="94">
        <f>SUM(AZ5:AZ10)</f>
        <v>0</v>
      </c>
      <c r="BA11" s="70">
        <f>SUM(BA5:BA10)</f>
        <v>0</v>
      </c>
      <c r="BB11" s="4" t="s">
        <v>115</v>
      </c>
      <c r="BC11" s="70">
        <f>SUM(BC5:BC10)</f>
        <v>0</v>
      </c>
      <c r="BD11" s="5" t="s">
        <v>114</v>
      </c>
      <c r="BE11" s="1"/>
      <c r="BF11" s="1"/>
      <c r="BG11" s="135">
        <f>SUM(BG5:BG10)</f>
        <v>0</v>
      </c>
      <c r="BH11" s="24">
        <f>SUM(BH5:BH10)</f>
        <v>0</v>
      </c>
      <c r="BI11" s="70">
        <f>SUM(BI5:BI10)</f>
        <v>0</v>
      </c>
      <c r="BJ11" s="4" t="s">
        <v>115</v>
      </c>
      <c r="BK11" s="70">
        <f>SUM(BK5:BK10)</f>
        <v>0</v>
      </c>
      <c r="BL11" s="5" t="s">
        <v>114</v>
      </c>
      <c r="BM11" s="1"/>
      <c r="BN11" s="1"/>
      <c r="BO11" s="135">
        <f>SUM(BO5:BO10)</f>
        <v>0</v>
      </c>
      <c r="BP11" s="96">
        <f>SUM(BP5:BP10)</f>
        <v>0</v>
      </c>
      <c r="BQ11" s="96">
        <f>SUM(BQ5:BQ10)</f>
        <v>0</v>
      </c>
    </row>
    <row r="12" spans="1:68" ht="15">
      <c r="A12" s="1"/>
      <c r="B12" s="33"/>
      <c r="C12" s="1"/>
      <c r="D12" s="1"/>
      <c r="E12" s="1"/>
      <c r="F12" s="1"/>
      <c r="G12" s="1"/>
      <c r="H12" s="1"/>
      <c r="I12" s="1"/>
      <c r="J12" s="1"/>
      <c r="K12" s="1"/>
      <c r="L12" s="1"/>
      <c r="M12" s="1"/>
      <c r="N12" s="1"/>
      <c r="O12" s="1"/>
      <c r="P12" s="1"/>
      <c r="Q12" s="1"/>
      <c r="R12" s="1"/>
      <c r="S12" s="1"/>
      <c r="T12" s="13"/>
      <c r="U12" s="13"/>
      <c r="V12" s="1"/>
      <c r="W12" s="1"/>
      <c r="X12" s="1"/>
      <c r="Y12" s="1"/>
      <c r="Z12" s="1"/>
      <c r="AA12" s="1"/>
      <c r="AB12" s="15"/>
      <c r="AC12" s="1"/>
      <c r="AD12" s="15"/>
      <c r="AE12" s="1"/>
      <c r="AF12" s="15"/>
      <c r="AG12" s="15"/>
      <c r="AH12" s="15"/>
      <c r="AI12" s="15"/>
      <c r="AJ12" s="15"/>
      <c r="AK12" s="15"/>
      <c r="AL12" s="144" t="s">
        <v>102</v>
      </c>
      <c r="AM12" s="145"/>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15">
      <c r="A13" s="67" t="s">
        <v>62</v>
      </c>
      <c r="B13" s="13"/>
      <c r="C13" s="13"/>
      <c r="D13" s="13"/>
      <c r="E13" s="13"/>
      <c r="F13" s="13"/>
      <c r="G13" s="13"/>
      <c r="H13" s="13"/>
      <c r="I13" s="13"/>
      <c r="J13" s="13"/>
      <c r="K13" s="13"/>
      <c r="L13" s="13"/>
      <c r="M13" s="1"/>
      <c r="N13" s="133"/>
      <c r="O13" s="1"/>
      <c r="P13" s="1"/>
      <c r="Q13" s="1"/>
      <c r="R13" s="1"/>
      <c r="S13" s="1"/>
      <c r="T13" s="1"/>
      <c r="U13" s="1"/>
      <c r="V13" s="1"/>
      <c r="W13" s="1"/>
      <c r="X13" s="1"/>
      <c r="Y13" s="1"/>
      <c r="Z13" s="1"/>
      <c r="AA13" s="1"/>
      <c r="AB13" s="1"/>
      <c r="AC13" s="1"/>
      <c r="AD13" s="1"/>
      <c r="AE13" s="1"/>
      <c r="AF13" s="1"/>
      <c r="AG13" s="1"/>
      <c r="AH13" s="1"/>
      <c r="AI13" s="1"/>
      <c r="AJ13" s="1"/>
      <c r="AK13" s="1"/>
      <c r="AL13" s="146"/>
      <c r="AM13" s="147"/>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15">
      <c r="A14" s="68" t="s">
        <v>63</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48"/>
      <c r="AM14" s="149"/>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row>
    <row r="15" spans="1:68" ht="15">
      <c r="A15" s="69" t="s">
        <v>75</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48"/>
      <c r="AM15" s="149"/>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row>
    <row r="16" spans="1:68" ht="60" customHeight="1">
      <c r="A16" s="140" t="s">
        <v>91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48"/>
      <c r="AM16" s="149"/>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ht="75">
      <c r="A17" s="141" t="s">
        <v>92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50"/>
      <c r="AM17" s="15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row>
    <row r="19" spans="1:68"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1:68"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row>
    <row r="22" spans="1:68"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row>
    <row r="23" spans="1:68"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row>
    <row r="24" spans="1:68"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5" spans="1:68"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row>
    <row r="26" spans="1:68"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row>
    <row r="27" spans="1:68"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row>
    <row r="28" spans="1:68"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row>
    <row r="29" spans="1:68"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row>
    <row r="30" spans="1:68"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row>
    <row r="31" spans="1:68"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row>
    <row r="32" spans="1:68"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row>
    <row r="33" spans="1:68"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row>
    <row r="34" spans="1:68"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row>
    <row r="35" spans="1:68"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1:68"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7" spans="1:68"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1:68"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1:68"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30"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sheetData>
  <mergeCells count="39">
    <mergeCell ref="BI4:BJ4"/>
    <mergeCell ref="BK4:BL4"/>
    <mergeCell ref="F4:G4"/>
    <mergeCell ref="H4:I4"/>
    <mergeCell ref="A1:U1"/>
    <mergeCell ref="V4:W4"/>
    <mergeCell ref="AB4:AC4"/>
    <mergeCell ref="X4:Y4"/>
    <mergeCell ref="B4:C4"/>
    <mergeCell ref="R4:S4"/>
    <mergeCell ref="N4:O4"/>
    <mergeCell ref="P4:Q4"/>
    <mergeCell ref="N3:U3"/>
    <mergeCell ref="T4:U4"/>
    <mergeCell ref="B3:K3"/>
    <mergeCell ref="D4:E4"/>
    <mergeCell ref="J4:K4"/>
    <mergeCell ref="L3:M3"/>
    <mergeCell ref="L4:M4"/>
    <mergeCell ref="Z4:AA4"/>
    <mergeCell ref="AQ1:BQ1"/>
    <mergeCell ref="AS4:AT4"/>
    <mergeCell ref="AU4:AV4"/>
    <mergeCell ref="AW4:AX4"/>
    <mergeCell ref="AD4:AE4"/>
    <mergeCell ref="BM4:BN4"/>
    <mergeCell ref="BE4:BF4"/>
    <mergeCell ref="AQ3:BQ3"/>
    <mergeCell ref="AF4:AG4"/>
    <mergeCell ref="AH4:AI4"/>
    <mergeCell ref="AL4:AM4"/>
    <mergeCell ref="AJ4:AK4"/>
    <mergeCell ref="AL12:AM12"/>
    <mergeCell ref="AL13:AM17"/>
    <mergeCell ref="BA4:BB4"/>
    <mergeCell ref="BC4:BD4"/>
    <mergeCell ref="V1:AP1"/>
    <mergeCell ref="V3:AP3"/>
    <mergeCell ref="AN4:AP4"/>
  </mergeCells>
  <hyperlinks>
    <hyperlink ref="B4:C4" location="Skilgreiningar!A6" display="Launakostnaður, starfandi við rannsóknir og þróun:"/>
    <hyperlink ref="D4:E4" location="Skilgreiningar!A10" display="Annar rekstrarkostnaður, þ.m.t. launakostnaður vegna óbeinnar þjónustu við r&amp;þ :"/>
    <hyperlink ref="J4:K4" location="Skilgreiningar!A20" display="Annar fjárfestingakostnaður:"/>
    <hyperlink ref="N4:O4" location="Skilgreiningar!A22" display="Grunn-rannsóknir:"/>
    <hyperlink ref="P4:Q4" location="Skilgreiningar!A22" display="Hagnýtar rannsóknir:"/>
    <hyperlink ref="R4:S4" location="Skilgreiningar!A22" display="Þróun, eða nýsköpun á tilraunastigi:"/>
    <hyperlink ref="AB4:AC4" location="Skilgreiningar!A31" display="Framlög frá einkaaðilum:"/>
    <hyperlink ref="AH4:AI4" location="Skilgreiningar!A34" display="Frá Evrópusambandinu:"/>
    <hyperlink ref="AJ4:AK4" location="Skilgreiningar!A34" display="Frá öðrum erlendum opinberum aðilum eða alþjóðastofnunum:"/>
    <hyperlink ref="AQ4" location="Skilgreiningar!A43" display="Fjöldi rannsakenda:"/>
    <hyperlink ref="AZ4" location="Skilgreiningar!A49" display="Fjöldi tæknimanna:"/>
    <hyperlink ref="BH4" location="Skilgreiningar!A53" display="Aðrir sem koma beint að rannsóknum og þróun"/>
    <hyperlink ref="V3" location="Skilgreiningar!A18" display="C) Vinsamlegast gefið upp uppruna fjármagns til rannsókna og þróunar fyrir hvert fræðasvið fyrir árið 2013"/>
    <hyperlink ref="A2" location="Skilgreiningar!A1" display="Skilgreining á rannsókna- og þróunarstarfi"/>
    <hyperlink ref="F4:G4" location="Skilgreiningar!A15" display="Fjárfestingakostnaður: lóðir og byggingar:"/>
    <hyperlink ref="H4:I4" location="Skilgreiningar!A19" display="Fjárfestingakostnaður: tæki, tól og búnaður:"/>
    <hyperlink ref="AQ3:BQ3" location="Skilgreiningar!A37" display="D) Vinsamlegast gefið upp upplýsingar um fjölda starfandi við rannsóknir og þróun árið 2015"/>
    <hyperlink ref="V3:AP3" location="Skilgreiningar!A26" display="C) Vinsamlegast gefið upp uppruna fjármagns til rannsókna og þróunar fyrir árið 2015"/>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71"/>
  <sheetViews>
    <sheetView workbookViewId="0" topLeftCell="A1">
      <selection activeCell="D4" sqref="D4:E4"/>
    </sheetView>
  </sheetViews>
  <sheetFormatPr defaultColWidth="9.140625" defaultRowHeight="15"/>
  <cols>
    <col min="1" max="1" width="41.8515625" style="36" customWidth="1"/>
    <col min="2" max="2" width="17.7109375" style="36" customWidth="1"/>
    <col min="3" max="3" width="4.7109375" style="36" customWidth="1"/>
    <col min="4" max="4" width="19.7109375" style="36" customWidth="1"/>
    <col min="5" max="5" width="4.7109375" style="36" customWidth="1"/>
    <col min="6" max="6" width="16.7109375" style="36" customWidth="1"/>
    <col min="7" max="7" width="5.421875" style="36" customWidth="1"/>
    <col min="8" max="8" width="13.421875" style="36" customWidth="1"/>
    <col min="9" max="10" width="4.8515625" style="36" customWidth="1"/>
    <col min="11" max="23" width="9.140625" style="35" customWidth="1"/>
    <col min="24" max="16384" width="9.140625" style="36" customWidth="1"/>
  </cols>
  <sheetData>
    <row r="1" spans="1:3" ht="15.75" thickBot="1">
      <c r="A1" s="247" t="s">
        <v>36</v>
      </c>
      <c r="B1" s="247"/>
      <c r="C1" s="247"/>
    </row>
    <row r="2" spans="1:27" ht="24" thickBot="1">
      <c r="A2" s="244" t="s">
        <v>37</v>
      </c>
      <c r="B2" s="245"/>
      <c r="C2" s="245"/>
      <c r="D2" s="245"/>
      <c r="E2" s="245"/>
      <c r="F2" s="245"/>
      <c r="G2" s="246"/>
      <c r="H2" s="34"/>
      <c r="I2" s="34"/>
      <c r="J2" s="34"/>
      <c r="K2" s="34"/>
      <c r="L2" s="34"/>
      <c r="M2" s="34"/>
      <c r="N2" s="34"/>
      <c r="O2" s="34"/>
      <c r="P2" s="34"/>
      <c r="Q2" s="34"/>
      <c r="R2" s="34"/>
      <c r="S2" s="34"/>
      <c r="T2" s="34"/>
      <c r="U2" s="34"/>
      <c r="V2" s="34"/>
      <c r="W2" s="34"/>
      <c r="X2" s="35"/>
      <c r="Y2" s="35"/>
      <c r="Z2" s="35"/>
      <c r="AA2" s="35"/>
    </row>
    <row r="3" spans="1:23" ht="46.5" customHeight="1">
      <c r="A3" s="37"/>
      <c r="B3" s="250" t="s">
        <v>39</v>
      </c>
      <c r="C3" s="251"/>
      <c r="D3" s="251"/>
      <c r="E3" s="251"/>
      <c r="F3" s="204" t="s">
        <v>35</v>
      </c>
      <c r="G3" s="205"/>
      <c r="H3" s="248"/>
      <c r="I3" s="248"/>
      <c r="J3" s="38"/>
      <c r="K3" s="39"/>
      <c r="L3" s="39"/>
      <c r="M3" s="39"/>
      <c r="N3" s="39"/>
      <c r="O3" s="39"/>
      <c r="P3" s="39"/>
      <c r="Q3" s="39"/>
      <c r="R3" s="39"/>
      <c r="S3" s="39"/>
      <c r="T3" s="39"/>
      <c r="U3" s="39"/>
      <c r="V3" s="39"/>
      <c r="W3" s="39"/>
    </row>
    <row r="4" spans="1:10" ht="65.25" customHeight="1">
      <c r="A4" s="40" t="s">
        <v>7</v>
      </c>
      <c r="B4" s="208" t="s">
        <v>8</v>
      </c>
      <c r="C4" s="207"/>
      <c r="D4" s="208" t="s">
        <v>49</v>
      </c>
      <c r="E4" s="207"/>
      <c r="F4" s="209" t="s">
        <v>0</v>
      </c>
      <c r="G4" s="210"/>
      <c r="H4" s="249"/>
      <c r="I4" s="249"/>
      <c r="J4" s="41"/>
    </row>
    <row r="5" spans="1:10" ht="15">
      <c r="A5" s="64" t="s">
        <v>18</v>
      </c>
      <c r="B5" s="42"/>
      <c r="C5" s="43" t="s">
        <v>2</v>
      </c>
      <c r="D5" s="42"/>
      <c r="E5" s="43" t="s">
        <v>2</v>
      </c>
      <c r="F5" s="44"/>
      <c r="G5" s="45" t="s">
        <v>2</v>
      </c>
      <c r="H5" s="46"/>
      <c r="I5" s="58"/>
      <c r="J5" s="46"/>
    </row>
    <row r="6" spans="1:10" ht="15">
      <c r="A6" s="65" t="s">
        <v>19</v>
      </c>
      <c r="B6" s="42"/>
      <c r="C6" s="43" t="s">
        <v>2</v>
      </c>
      <c r="D6" s="42"/>
      <c r="E6" s="43" t="s">
        <v>2</v>
      </c>
      <c r="F6" s="44"/>
      <c r="G6" s="45" t="s">
        <v>2</v>
      </c>
      <c r="H6" s="46"/>
      <c r="I6" s="58"/>
      <c r="J6" s="46"/>
    </row>
    <row r="7" spans="1:10" ht="15">
      <c r="A7" s="65" t="s">
        <v>20</v>
      </c>
      <c r="B7" s="42"/>
      <c r="C7" s="43" t="s">
        <v>2</v>
      </c>
      <c r="D7" s="42"/>
      <c r="E7" s="43" t="s">
        <v>2</v>
      </c>
      <c r="F7" s="44"/>
      <c r="G7" s="45" t="s">
        <v>2</v>
      </c>
      <c r="H7" s="46"/>
      <c r="I7" s="58"/>
      <c r="J7" s="46"/>
    </row>
    <row r="8" spans="1:10" ht="15">
      <c r="A8" s="66" t="s">
        <v>21</v>
      </c>
      <c r="B8" s="42"/>
      <c r="C8" s="43" t="s">
        <v>2</v>
      </c>
      <c r="D8" s="42"/>
      <c r="E8" s="43" t="s">
        <v>2</v>
      </c>
      <c r="F8" s="44"/>
      <c r="G8" s="45" t="s">
        <v>2</v>
      </c>
      <c r="H8" s="46"/>
      <c r="I8" s="58"/>
      <c r="J8" s="46"/>
    </row>
    <row r="9" spans="1:10" ht="15">
      <c r="A9" s="66" t="s">
        <v>22</v>
      </c>
      <c r="B9" s="42"/>
      <c r="C9" s="43" t="s">
        <v>2</v>
      </c>
      <c r="D9" s="42"/>
      <c r="E9" s="43" t="s">
        <v>2</v>
      </c>
      <c r="F9" s="44"/>
      <c r="G9" s="45" t="s">
        <v>2</v>
      </c>
      <c r="H9" s="46"/>
      <c r="I9" s="58"/>
      <c r="J9" s="46"/>
    </row>
    <row r="10" spans="1:10" ht="15">
      <c r="A10" s="66" t="s">
        <v>23</v>
      </c>
      <c r="B10" s="47"/>
      <c r="C10" s="48" t="s">
        <v>2</v>
      </c>
      <c r="D10" s="47"/>
      <c r="E10" s="48" t="s">
        <v>2</v>
      </c>
      <c r="F10" s="44"/>
      <c r="G10" s="45" t="s">
        <v>2</v>
      </c>
      <c r="H10" s="46"/>
      <c r="I10" s="58"/>
      <c r="J10" s="46"/>
    </row>
    <row r="11" spans="1:10" ht="15.75" thickBot="1">
      <c r="A11" s="49" t="s">
        <v>3</v>
      </c>
      <c r="B11" s="50"/>
      <c r="C11" s="51" t="s">
        <v>2</v>
      </c>
      <c r="D11" s="50"/>
      <c r="E11" s="51" t="s">
        <v>2</v>
      </c>
      <c r="F11" s="52"/>
      <c r="G11" s="53" t="s">
        <v>2</v>
      </c>
      <c r="H11" s="46"/>
      <c r="I11" s="46"/>
      <c r="J11" s="46"/>
    </row>
    <row r="12" spans="1:10" ht="15.75" thickBot="1">
      <c r="A12" s="62"/>
      <c r="B12" s="56"/>
      <c r="C12" s="46"/>
      <c r="D12" s="56"/>
      <c r="E12" s="46"/>
      <c r="F12" s="56"/>
      <c r="G12" s="46"/>
      <c r="H12" s="46"/>
      <c r="I12" s="46"/>
      <c r="J12" s="46"/>
    </row>
    <row r="13" spans="1:10" ht="45.75" customHeight="1">
      <c r="A13" s="37"/>
      <c r="B13" s="211" t="s">
        <v>40</v>
      </c>
      <c r="C13" s="212"/>
      <c r="D13" s="212"/>
      <c r="E13" s="212"/>
      <c r="F13" s="212"/>
      <c r="G13" s="213"/>
      <c r="H13" s="204" t="s">
        <v>41</v>
      </c>
      <c r="I13" s="205"/>
      <c r="J13" s="46"/>
    </row>
    <row r="14" spans="1:10" ht="48" customHeight="1">
      <c r="A14" s="40" t="s">
        <v>7</v>
      </c>
      <c r="B14" s="206" t="s">
        <v>34</v>
      </c>
      <c r="C14" s="207"/>
      <c r="D14" s="208" t="s">
        <v>28</v>
      </c>
      <c r="E14" s="207"/>
      <c r="F14" s="206" t="s">
        <v>27</v>
      </c>
      <c r="G14" s="207"/>
      <c r="H14" s="209" t="s">
        <v>0</v>
      </c>
      <c r="I14" s="210"/>
      <c r="J14" s="46"/>
    </row>
    <row r="15" spans="1:10" ht="15">
      <c r="A15" s="64" t="s">
        <v>18</v>
      </c>
      <c r="B15" s="42"/>
      <c r="C15" s="43" t="s">
        <v>2</v>
      </c>
      <c r="D15" s="42"/>
      <c r="E15" s="43" t="s">
        <v>2</v>
      </c>
      <c r="F15" s="42"/>
      <c r="G15" s="43" t="s">
        <v>2</v>
      </c>
      <c r="H15" s="44"/>
      <c r="I15" s="45" t="s">
        <v>2</v>
      </c>
      <c r="J15" s="46"/>
    </row>
    <row r="16" spans="1:10" ht="15">
      <c r="A16" s="65" t="s">
        <v>19</v>
      </c>
      <c r="B16" s="42"/>
      <c r="C16" s="43" t="s">
        <v>2</v>
      </c>
      <c r="D16" s="42"/>
      <c r="E16" s="43" t="s">
        <v>2</v>
      </c>
      <c r="F16" s="42"/>
      <c r="G16" s="43" t="s">
        <v>2</v>
      </c>
      <c r="H16" s="44"/>
      <c r="I16" s="45" t="s">
        <v>2</v>
      </c>
      <c r="J16" s="46"/>
    </row>
    <row r="17" spans="1:10" ht="15">
      <c r="A17" s="65" t="s">
        <v>20</v>
      </c>
      <c r="B17" s="42"/>
      <c r="C17" s="43" t="s">
        <v>2</v>
      </c>
      <c r="D17" s="42"/>
      <c r="E17" s="43" t="s">
        <v>2</v>
      </c>
      <c r="F17" s="42"/>
      <c r="G17" s="43" t="s">
        <v>2</v>
      </c>
      <c r="H17" s="44"/>
      <c r="I17" s="45" t="s">
        <v>2</v>
      </c>
      <c r="J17" s="46"/>
    </row>
    <row r="18" spans="1:10" ht="15">
      <c r="A18" s="66" t="s">
        <v>21</v>
      </c>
      <c r="B18" s="42"/>
      <c r="C18" s="43" t="s">
        <v>2</v>
      </c>
      <c r="D18" s="42"/>
      <c r="E18" s="43" t="s">
        <v>2</v>
      </c>
      <c r="F18" s="42"/>
      <c r="G18" s="43" t="s">
        <v>2</v>
      </c>
      <c r="H18" s="44"/>
      <c r="I18" s="45" t="s">
        <v>2</v>
      </c>
      <c r="J18" s="46"/>
    </row>
    <row r="19" spans="1:10" ht="15">
      <c r="A19" s="66" t="s">
        <v>22</v>
      </c>
      <c r="B19" s="42"/>
      <c r="C19" s="43" t="s">
        <v>2</v>
      </c>
      <c r="D19" s="42"/>
      <c r="E19" s="43" t="s">
        <v>2</v>
      </c>
      <c r="F19" s="42"/>
      <c r="G19" s="43" t="s">
        <v>2</v>
      </c>
      <c r="H19" s="44"/>
      <c r="I19" s="45" t="s">
        <v>2</v>
      </c>
      <c r="J19" s="46"/>
    </row>
    <row r="20" spans="1:10" ht="15">
      <c r="A20" s="66" t="s">
        <v>23</v>
      </c>
      <c r="B20" s="47"/>
      <c r="C20" s="48" t="s">
        <v>2</v>
      </c>
      <c r="D20" s="47"/>
      <c r="E20" s="48" t="s">
        <v>2</v>
      </c>
      <c r="F20" s="47"/>
      <c r="G20" s="48" t="s">
        <v>2</v>
      </c>
      <c r="H20" s="44"/>
      <c r="I20" s="45" t="s">
        <v>2</v>
      </c>
      <c r="J20" s="46"/>
    </row>
    <row r="21" spans="1:10" ht="15.75" thickBot="1">
      <c r="A21" s="49" t="s">
        <v>3</v>
      </c>
      <c r="B21" s="50"/>
      <c r="C21" s="51" t="s">
        <v>2</v>
      </c>
      <c r="D21" s="50"/>
      <c r="E21" s="51" t="s">
        <v>2</v>
      </c>
      <c r="F21" s="50"/>
      <c r="G21" s="51" t="s">
        <v>2</v>
      </c>
      <c r="H21" s="52"/>
      <c r="I21" s="53" t="s">
        <v>2</v>
      </c>
      <c r="J21" s="46"/>
    </row>
    <row r="22" spans="1:10" ht="15.75" thickBot="1">
      <c r="A22" s="62"/>
      <c r="B22" s="56"/>
      <c r="C22" s="46"/>
      <c r="D22" s="56"/>
      <c r="E22" s="46"/>
      <c r="F22" s="56"/>
      <c r="G22" s="46"/>
      <c r="H22" s="46"/>
      <c r="I22" s="46"/>
      <c r="J22" s="46"/>
    </row>
    <row r="23" spans="1:9" ht="37.5" customHeight="1">
      <c r="A23" s="37"/>
      <c r="B23" s="211" t="s">
        <v>42</v>
      </c>
      <c r="C23" s="212"/>
      <c r="D23" s="212"/>
      <c r="E23" s="212"/>
      <c r="F23" s="212"/>
      <c r="G23" s="212"/>
      <c r="H23" s="212"/>
      <c r="I23" s="238"/>
    </row>
    <row r="24" spans="1:9" ht="30" customHeight="1">
      <c r="A24" s="40" t="s">
        <v>7</v>
      </c>
      <c r="B24" s="239" t="s">
        <v>43</v>
      </c>
      <c r="C24" s="240"/>
      <c r="D24" s="239" t="s">
        <v>5</v>
      </c>
      <c r="E24" s="240"/>
      <c r="F24" s="206" t="s">
        <v>48</v>
      </c>
      <c r="G24" s="207"/>
      <c r="H24" s="241" t="s">
        <v>0</v>
      </c>
      <c r="I24" s="242"/>
    </row>
    <row r="25" spans="1:9" ht="15">
      <c r="A25" s="64" t="s">
        <v>18</v>
      </c>
      <c r="B25" s="132"/>
      <c r="C25" s="131" t="s">
        <v>17</v>
      </c>
      <c r="D25" s="132"/>
      <c r="E25" s="131" t="s">
        <v>17</v>
      </c>
      <c r="F25" s="130"/>
      <c r="G25" s="129" t="s">
        <v>17</v>
      </c>
      <c r="H25" s="128"/>
      <c r="I25" s="127" t="s">
        <v>17</v>
      </c>
    </row>
    <row r="26" spans="1:9" ht="15">
      <c r="A26" s="65" t="s">
        <v>19</v>
      </c>
      <c r="B26" s="132"/>
      <c r="C26" s="131" t="s">
        <v>17</v>
      </c>
      <c r="D26" s="132"/>
      <c r="E26" s="131" t="s">
        <v>17</v>
      </c>
      <c r="F26" s="130"/>
      <c r="G26" s="129" t="s">
        <v>17</v>
      </c>
      <c r="H26" s="128"/>
      <c r="I26" s="127" t="s">
        <v>17</v>
      </c>
    </row>
    <row r="27" spans="1:9" ht="15">
      <c r="A27" s="65" t="s">
        <v>20</v>
      </c>
      <c r="B27" s="132"/>
      <c r="C27" s="131" t="s">
        <v>17</v>
      </c>
      <c r="D27" s="132"/>
      <c r="E27" s="131" t="s">
        <v>17</v>
      </c>
      <c r="F27" s="130"/>
      <c r="G27" s="129" t="s">
        <v>17</v>
      </c>
      <c r="H27" s="128"/>
      <c r="I27" s="127" t="s">
        <v>17</v>
      </c>
    </row>
    <row r="28" spans="1:23" ht="15">
      <c r="A28" s="66" t="s">
        <v>21</v>
      </c>
      <c r="B28" s="132"/>
      <c r="C28" s="131" t="s">
        <v>17</v>
      </c>
      <c r="D28" s="132"/>
      <c r="E28" s="131" t="s">
        <v>17</v>
      </c>
      <c r="F28" s="130"/>
      <c r="G28" s="129" t="s">
        <v>17</v>
      </c>
      <c r="H28" s="128"/>
      <c r="I28" s="127" t="s">
        <v>17</v>
      </c>
      <c r="K28" s="36"/>
      <c r="L28" s="36"/>
      <c r="M28" s="36"/>
      <c r="N28" s="36"/>
      <c r="O28" s="36"/>
      <c r="P28" s="36"/>
      <c r="Q28" s="36"/>
      <c r="R28" s="36"/>
      <c r="S28" s="36"/>
      <c r="T28" s="36"/>
      <c r="U28" s="36"/>
      <c r="V28" s="36"/>
      <c r="W28" s="36"/>
    </row>
    <row r="29" spans="1:23" ht="15">
      <c r="A29" s="66" t="s">
        <v>22</v>
      </c>
      <c r="B29" s="132"/>
      <c r="C29" s="131" t="s">
        <v>17</v>
      </c>
      <c r="D29" s="132"/>
      <c r="E29" s="131" t="s">
        <v>17</v>
      </c>
      <c r="F29" s="130"/>
      <c r="G29" s="129" t="s">
        <v>17</v>
      </c>
      <c r="H29" s="128"/>
      <c r="I29" s="127" t="s">
        <v>17</v>
      </c>
      <c r="K29" s="36"/>
      <c r="L29" s="36"/>
      <c r="M29" s="36"/>
      <c r="N29" s="36"/>
      <c r="O29" s="36"/>
      <c r="P29" s="36"/>
      <c r="Q29" s="36"/>
      <c r="R29" s="36"/>
      <c r="S29" s="36"/>
      <c r="T29" s="36"/>
      <c r="U29" s="36"/>
      <c r="V29" s="36"/>
      <c r="W29" s="36"/>
    </row>
    <row r="30" spans="1:23" ht="15">
      <c r="A30" s="126" t="s">
        <v>23</v>
      </c>
      <c r="B30" s="125"/>
      <c r="C30" s="124" t="s">
        <v>17</v>
      </c>
      <c r="D30" s="125"/>
      <c r="E30" s="124" t="s">
        <v>17</v>
      </c>
      <c r="F30" s="123"/>
      <c r="G30" s="122" t="s">
        <v>17</v>
      </c>
      <c r="H30" s="121"/>
      <c r="I30" s="120" t="s">
        <v>17</v>
      </c>
      <c r="K30" s="36"/>
      <c r="L30" s="36"/>
      <c r="M30" s="36"/>
      <c r="N30" s="36"/>
      <c r="O30" s="36"/>
      <c r="P30" s="36"/>
      <c r="Q30" s="36"/>
      <c r="R30" s="36"/>
      <c r="S30" s="36"/>
      <c r="T30" s="36"/>
      <c r="U30" s="36"/>
      <c r="V30" s="36"/>
      <c r="W30" s="36"/>
    </row>
    <row r="31" spans="1:23" ht="15.75" thickBot="1">
      <c r="A31" s="49" t="s">
        <v>3</v>
      </c>
      <c r="B31" s="118"/>
      <c r="C31" s="119" t="s">
        <v>17</v>
      </c>
      <c r="D31" s="118"/>
      <c r="E31" s="119" t="s">
        <v>17</v>
      </c>
      <c r="F31" s="118"/>
      <c r="G31" s="119" t="s">
        <v>17</v>
      </c>
      <c r="H31" s="118"/>
      <c r="I31" s="117" t="s">
        <v>17</v>
      </c>
      <c r="K31" s="36"/>
      <c r="L31" s="36"/>
      <c r="M31" s="36"/>
      <c r="N31" s="36"/>
      <c r="O31" s="36"/>
      <c r="P31" s="36"/>
      <c r="Q31" s="36"/>
      <c r="R31" s="36"/>
      <c r="S31" s="36"/>
      <c r="T31" s="36"/>
      <c r="U31" s="36"/>
      <c r="V31" s="36"/>
      <c r="W31" s="36"/>
    </row>
    <row r="32" spans="11:23" ht="15.75" thickBot="1">
      <c r="K32" s="36"/>
      <c r="L32" s="36"/>
      <c r="M32" s="36"/>
      <c r="N32" s="36"/>
      <c r="O32" s="36"/>
      <c r="P32" s="36"/>
      <c r="Q32" s="36"/>
      <c r="R32" s="36"/>
      <c r="S32" s="36"/>
      <c r="T32" s="36"/>
      <c r="U32" s="36"/>
      <c r="V32" s="36"/>
      <c r="W32" s="36"/>
    </row>
    <row r="33" spans="1:23" ht="24" thickBot="1">
      <c r="A33" s="224" t="s">
        <v>45</v>
      </c>
      <c r="B33" s="225"/>
      <c r="C33" s="225"/>
      <c r="D33" s="225"/>
      <c r="E33" s="225"/>
      <c r="F33" s="225"/>
      <c r="G33" s="225"/>
      <c r="H33" s="225"/>
      <c r="I33" s="226"/>
      <c r="K33" s="36"/>
      <c r="L33" s="36"/>
      <c r="M33" s="36"/>
      <c r="N33" s="36"/>
      <c r="O33" s="36"/>
      <c r="P33" s="36"/>
      <c r="Q33" s="36"/>
      <c r="R33" s="36"/>
      <c r="S33" s="36"/>
      <c r="T33" s="36"/>
      <c r="U33" s="36"/>
      <c r="V33" s="36"/>
      <c r="W33" s="36"/>
    </row>
    <row r="34" spans="1:23" ht="40.5" customHeight="1">
      <c r="A34" s="37"/>
      <c r="B34" s="211" t="s">
        <v>46</v>
      </c>
      <c r="C34" s="212"/>
      <c r="D34" s="212"/>
      <c r="E34" s="212"/>
      <c r="F34" s="212"/>
      <c r="G34" s="212"/>
      <c r="H34" s="212"/>
      <c r="I34" s="238"/>
      <c r="J34" s="35"/>
      <c r="K34" s="36"/>
      <c r="L34" s="36"/>
      <c r="M34" s="36"/>
      <c r="N34" s="36"/>
      <c r="O34" s="36"/>
      <c r="P34" s="36"/>
      <c r="Q34" s="36"/>
      <c r="R34" s="36"/>
      <c r="S34" s="36"/>
      <c r="T34" s="36"/>
      <c r="U34" s="36"/>
      <c r="V34" s="36"/>
      <c r="W34" s="36"/>
    </row>
    <row r="35" spans="1:23" ht="49.5" customHeight="1">
      <c r="A35" s="40" t="s">
        <v>7</v>
      </c>
      <c r="B35" s="229" t="s">
        <v>16</v>
      </c>
      <c r="C35" s="230"/>
      <c r="D35" s="229" t="s">
        <v>14</v>
      </c>
      <c r="E35" s="230"/>
      <c r="F35" s="229" t="s">
        <v>15</v>
      </c>
      <c r="G35" s="230"/>
      <c r="H35" s="208" t="s">
        <v>9</v>
      </c>
      <c r="I35" s="243"/>
      <c r="J35" s="54"/>
      <c r="K35" s="36"/>
      <c r="L35" s="36"/>
      <c r="M35" s="36"/>
      <c r="N35" s="36"/>
      <c r="O35" s="36"/>
      <c r="P35" s="36"/>
      <c r="Q35" s="36"/>
      <c r="R35" s="36"/>
      <c r="S35" s="36"/>
      <c r="T35" s="36"/>
      <c r="U35" s="36"/>
      <c r="V35" s="36"/>
      <c r="W35" s="36"/>
    </row>
    <row r="36" spans="1:23" ht="15">
      <c r="A36" s="28" t="s">
        <v>18</v>
      </c>
      <c r="B36" s="112"/>
      <c r="C36" s="113" t="s">
        <v>2</v>
      </c>
      <c r="D36" s="112"/>
      <c r="E36" s="113" t="s">
        <v>2</v>
      </c>
      <c r="F36" s="112"/>
      <c r="G36" s="113" t="s">
        <v>2</v>
      </c>
      <c r="H36" s="112"/>
      <c r="I36" s="111" t="s">
        <v>2</v>
      </c>
      <c r="J36" s="55"/>
      <c r="K36" s="36"/>
      <c r="L36" s="36"/>
      <c r="M36" s="36"/>
      <c r="N36" s="36"/>
      <c r="O36" s="36"/>
      <c r="P36" s="36"/>
      <c r="Q36" s="36"/>
      <c r="R36" s="36"/>
      <c r="S36" s="36"/>
      <c r="T36" s="36"/>
      <c r="U36" s="36"/>
      <c r="V36" s="36"/>
      <c r="W36" s="36"/>
    </row>
    <row r="37" spans="1:23" ht="15">
      <c r="A37" s="29" t="s">
        <v>19</v>
      </c>
      <c r="B37" s="112"/>
      <c r="C37" s="113" t="s">
        <v>2</v>
      </c>
      <c r="D37" s="112"/>
      <c r="E37" s="113" t="s">
        <v>2</v>
      </c>
      <c r="F37" s="112"/>
      <c r="G37" s="113" t="s">
        <v>2</v>
      </c>
      <c r="H37" s="112"/>
      <c r="I37" s="111" t="s">
        <v>2</v>
      </c>
      <c r="J37" s="55"/>
      <c r="K37" s="36"/>
      <c r="L37" s="36"/>
      <c r="M37" s="36"/>
      <c r="N37" s="36"/>
      <c r="O37" s="36"/>
      <c r="P37" s="36"/>
      <c r="Q37" s="36"/>
      <c r="R37" s="36"/>
      <c r="S37" s="36"/>
      <c r="T37" s="36"/>
      <c r="U37" s="36"/>
      <c r="V37" s="36"/>
      <c r="W37" s="36"/>
    </row>
    <row r="38" spans="1:23" ht="15">
      <c r="A38" s="29" t="s">
        <v>20</v>
      </c>
      <c r="B38" s="112"/>
      <c r="C38" s="113" t="s">
        <v>2</v>
      </c>
      <c r="D38" s="112"/>
      <c r="E38" s="113" t="s">
        <v>2</v>
      </c>
      <c r="F38" s="112"/>
      <c r="G38" s="113" t="s">
        <v>2</v>
      </c>
      <c r="H38" s="112"/>
      <c r="I38" s="111" t="s">
        <v>2</v>
      </c>
      <c r="J38" s="55"/>
      <c r="K38" s="36"/>
      <c r="L38" s="36"/>
      <c r="M38" s="36"/>
      <c r="N38" s="36"/>
      <c r="O38" s="36"/>
      <c r="P38" s="36"/>
      <c r="Q38" s="36"/>
      <c r="R38" s="36"/>
      <c r="S38" s="36"/>
      <c r="T38" s="36"/>
      <c r="U38" s="36"/>
      <c r="V38" s="36"/>
      <c r="W38" s="36"/>
    </row>
    <row r="39" spans="1:23" ht="15">
      <c r="A39" s="30" t="s">
        <v>21</v>
      </c>
      <c r="B39" s="112"/>
      <c r="C39" s="113" t="s">
        <v>2</v>
      </c>
      <c r="D39" s="112"/>
      <c r="E39" s="113" t="s">
        <v>2</v>
      </c>
      <c r="F39" s="112"/>
      <c r="G39" s="113" t="s">
        <v>2</v>
      </c>
      <c r="H39" s="112"/>
      <c r="I39" s="111" t="s">
        <v>2</v>
      </c>
      <c r="J39" s="55"/>
      <c r="K39" s="36"/>
      <c r="L39" s="36"/>
      <c r="M39" s="36"/>
      <c r="N39" s="36"/>
      <c r="O39" s="36"/>
      <c r="P39" s="36"/>
      <c r="Q39" s="36"/>
      <c r="R39" s="36"/>
      <c r="S39" s="36"/>
      <c r="T39" s="36"/>
      <c r="U39" s="36"/>
      <c r="V39" s="36"/>
      <c r="W39" s="36"/>
    </row>
    <row r="40" spans="1:23" ht="15">
      <c r="A40" s="30" t="s">
        <v>22</v>
      </c>
      <c r="B40" s="112"/>
      <c r="C40" s="113" t="s">
        <v>2</v>
      </c>
      <c r="D40" s="112"/>
      <c r="E40" s="113" t="s">
        <v>2</v>
      </c>
      <c r="F40" s="112"/>
      <c r="G40" s="113" t="s">
        <v>2</v>
      </c>
      <c r="H40" s="112"/>
      <c r="I40" s="111" t="s">
        <v>2</v>
      </c>
      <c r="J40" s="55"/>
      <c r="K40" s="36"/>
      <c r="L40" s="36"/>
      <c r="M40" s="36"/>
      <c r="N40" s="36"/>
      <c r="O40" s="36"/>
      <c r="P40" s="36"/>
      <c r="Q40" s="36"/>
      <c r="R40" s="36"/>
      <c r="S40" s="36"/>
      <c r="T40" s="36"/>
      <c r="U40" s="36"/>
      <c r="V40" s="36"/>
      <c r="W40" s="36"/>
    </row>
    <row r="41" spans="1:23" ht="15">
      <c r="A41" s="30" t="s">
        <v>23</v>
      </c>
      <c r="B41" s="112"/>
      <c r="C41" s="113" t="s">
        <v>2</v>
      </c>
      <c r="D41" s="112"/>
      <c r="E41" s="113" t="s">
        <v>2</v>
      </c>
      <c r="F41" s="112"/>
      <c r="G41" s="113" t="s">
        <v>2</v>
      </c>
      <c r="H41" s="112"/>
      <c r="I41" s="111" t="s">
        <v>2</v>
      </c>
      <c r="J41" s="55"/>
      <c r="K41" s="36"/>
      <c r="L41" s="36"/>
      <c r="M41" s="36"/>
      <c r="N41" s="36"/>
      <c r="O41" s="36"/>
      <c r="P41" s="36"/>
      <c r="Q41" s="36"/>
      <c r="R41" s="36"/>
      <c r="S41" s="36"/>
      <c r="T41" s="36"/>
      <c r="U41" s="36"/>
      <c r="V41" s="36"/>
      <c r="W41" s="36"/>
    </row>
    <row r="42" spans="1:23" ht="15.75" thickBot="1">
      <c r="A42" s="49" t="s">
        <v>3</v>
      </c>
      <c r="B42" s="108"/>
      <c r="C42" s="109" t="s">
        <v>2</v>
      </c>
      <c r="D42" s="108"/>
      <c r="E42" s="109" t="s">
        <v>2</v>
      </c>
      <c r="F42" s="108"/>
      <c r="G42" s="109" t="s">
        <v>2</v>
      </c>
      <c r="H42" s="116"/>
      <c r="I42" s="115" t="s">
        <v>2</v>
      </c>
      <c r="J42" s="56"/>
      <c r="K42" s="36"/>
      <c r="L42" s="36"/>
      <c r="M42" s="36"/>
      <c r="N42" s="36"/>
      <c r="O42" s="36"/>
      <c r="P42" s="36"/>
      <c r="Q42" s="36"/>
      <c r="R42" s="36"/>
      <c r="S42" s="36"/>
      <c r="T42" s="36"/>
      <c r="U42" s="36"/>
      <c r="V42" s="36"/>
      <c r="W42" s="36"/>
    </row>
    <row r="43" spans="10:23" ht="15.75" thickBot="1">
      <c r="J43" s="56"/>
      <c r="K43" s="36"/>
      <c r="L43" s="36"/>
      <c r="M43" s="36"/>
      <c r="N43" s="36"/>
      <c r="O43" s="36"/>
      <c r="P43" s="36"/>
      <c r="Q43" s="36"/>
      <c r="R43" s="36"/>
      <c r="S43" s="36"/>
      <c r="T43" s="36"/>
      <c r="U43" s="36"/>
      <c r="V43" s="36"/>
      <c r="W43" s="36"/>
    </row>
    <row r="44" spans="1:23" ht="93" customHeight="1">
      <c r="A44" s="59" t="s">
        <v>7</v>
      </c>
      <c r="B44" s="199" t="s">
        <v>44</v>
      </c>
      <c r="C44" s="235"/>
      <c r="D44" s="199" t="s">
        <v>10</v>
      </c>
      <c r="E44" s="235"/>
      <c r="F44" s="233" t="s">
        <v>24</v>
      </c>
      <c r="G44" s="236"/>
      <c r="H44" s="237"/>
      <c r="I44" s="237"/>
      <c r="K44" s="36"/>
      <c r="L44" s="36"/>
      <c r="M44" s="36"/>
      <c r="N44" s="36"/>
      <c r="O44" s="36"/>
      <c r="P44" s="36"/>
      <c r="Q44" s="36"/>
      <c r="R44" s="36"/>
      <c r="S44" s="36"/>
      <c r="T44" s="36"/>
      <c r="U44" s="36"/>
      <c r="V44" s="36"/>
      <c r="W44" s="36"/>
    </row>
    <row r="45" spans="1:23" ht="15">
      <c r="A45" s="64" t="s">
        <v>18</v>
      </c>
      <c r="B45" s="112"/>
      <c r="C45" s="113" t="s">
        <v>2</v>
      </c>
      <c r="D45" s="112"/>
      <c r="E45" s="113" t="s">
        <v>2</v>
      </c>
      <c r="F45" s="112"/>
      <c r="G45" s="111" t="s">
        <v>2</v>
      </c>
      <c r="H45" s="55"/>
      <c r="I45" s="58"/>
      <c r="K45" s="36"/>
      <c r="L45" s="36"/>
      <c r="M45" s="36"/>
      <c r="N45" s="36"/>
      <c r="O45" s="36"/>
      <c r="P45" s="36"/>
      <c r="Q45" s="36"/>
      <c r="R45" s="36"/>
      <c r="S45" s="36"/>
      <c r="T45" s="36"/>
      <c r="U45" s="36"/>
      <c r="V45" s="36"/>
      <c r="W45" s="36"/>
    </row>
    <row r="46" spans="1:23" ht="15">
      <c r="A46" s="65" t="s">
        <v>19</v>
      </c>
      <c r="B46" s="112"/>
      <c r="C46" s="113" t="s">
        <v>2</v>
      </c>
      <c r="D46" s="112"/>
      <c r="E46" s="113" t="s">
        <v>2</v>
      </c>
      <c r="F46" s="112"/>
      <c r="G46" s="111" t="s">
        <v>2</v>
      </c>
      <c r="H46" s="55"/>
      <c r="I46" s="58"/>
      <c r="K46" s="36"/>
      <c r="L46" s="36"/>
      <c r="M46" s="36"/>
      <c r="N46" s="36"/>
      <c r="O46" s="36"/>
      <c r="P46" s="36"/>
      <c r="Q46" s="36"/>
      <c r="R46" s="36"/>
      <c r="S46" s="36"/>
      <c r="T46" s="36"/>
      <c r="U46" s="36"/>
      <c r="V46" s="36"/>
      <c r="W46" s="36"/>
    </row>
    <row r="47" spans="1:23" ht="15">
      <c r="A47" s="65" t="s">
        <v>20</v>
      </c>
      <c r="B47" s="112"/>
      <c r="C47" s="113" t="s">
        <v>2</v>
      </c>
      <c r="D47" s="112"/>
      <c r="E47" s="113" t="s">
        <v>2</v>
      </c>
      <c r="F47" s="112"/>
      <c r="G47" s="111" t="s">
        <v>2</v>
      </c>
      <c r="H47" s="55"/>
      <c r="I47" s="58"/>
      <c r="K47" s="36"/>
      <c r="L47" s="36"/>
      <c r="M47" s="36"/>
      <c r="N47" s="36"/>
      <c r="O47" s="36"/>
      <c r="P47" s="36"/>
      <c r="Q47" s="36"/>
      <c r="R47" s="36"/>
      <c r="S47" s="36"/>
      <c r="T47" s="36"/>
      <c r="U47" s="36"/>
      <c r="V47" s="36"/>
      <c r="W47" s="36"/>
    </row>
    <row r="48" spans="1:23" ht="15">
      <c r="A48" s="66" t="s">
        <v>21</v>
      </c>
      <c r="B48" s="112"/>
      <c r="C48" s="113" t="s">
        <v>2</v>
      </c>
      <c r="D48" s="112"/>
      <c r="E48" s="113" t="s">
        <v>2</v>
      </c>
      <c r="F48" s="112"/>
      <c r="G48" s="111" t="s">
        <v>2</v>
      </c>
      <c r="H48" s="55"/>
      <c r="I48" s="58"/>
      <c r="K48" s="36"/>
      <c r="L48" s="36"/>
      <c r="M48" s="36"/>
      <c r="N48" s="36"/>
      <c r="O48" s="36"/>
      <c r="P48" s="36"/>
      <c r="Q48" s="36"/>
      <c r="R48" s="36"/>
      <c r="S48" s="36"/>
      <c r="T48" s="36"/>
      <c r="U48" s="36"/>
      <c r="V48" s="36"/>
      <c r="W48" s="36"/>
    </row>
    <row r="49" spans="1:23" ht="15">
      <c r="A49" s="66" t="s">
        <v>22</v>
      </c>
      <c r="B49" s="112"/>
      <c r="C49" s="113" t="s">
        <v>2</v>
      </c>
      <c r="D49" s="112"/>
      <c r="E49" s="113" t="s">
        <v>2</v>
      </c>
      <c r="F49" s="112"/>
      <c r="G49" s="111" t="s">
        <v>2</v>
      </c>
      <c r="H49" s="55"/>
      <c r="I49" s="58"/>
      <c r="K49" s="36"/>
      <c r="L49" s="36"/>
      <c r="M49" s="36"/>
      <c r="N49" s="36"/>
      <c r="O49" s="36"/>
      <c r="P49" s="36"/>
      <c r="Q49" s="36"/>
      <c r="R49" s="36"/>
      <c r="S49" s="36"/>
      <c r="T49" s="36"/>
      <c r="U49" s="36"/>
      <c r="V49" s="36"/>
      <c r="W49" s="36"/>
    </row>
    <row r="50" spans="1:23" ht="15">
      <c r="A50" s="66" t="s">
        <v>23</v>
      </c>
      <c r="B50" s="112"/>
      <c r="C50" s="113" t="s">
        <v>2</v>
      </c>
      <c r="D50" s="112"/>
      <c r="E50" s="113" t="s">
        <v>2</v>
      </c>
      <c r="F50" s="112"/>
      <c r="G50" s="111" t="s">
        <v>2</v>
      </c>
      <c r="H50" s="55"/>
      <c r="I50" s="58"/>
      <c r="K50" s="36"/>
      <c r="L50" s="36"/>
      <c r="M50" s="36"/>
      <c r="N50" s="36"/>
      <c r="O50" s="36"/>
      <c r="P50" s="36"/>
      <c r="Q50" s="36"/>
      <c r="R50" s="36"/>
      <c r="S50" s="36"/>
      <c r="T50" s="36"/>
      <c r="U50" s="36"/>
      <c r="V50" s="36"/>
      <c r="W50" s="36"/>
    </row>
    <row r="51" spans="1:23" ht="15.75" thickBot="1">
      <c r="A51" s="49" t="s">
        <v>3</v>
      </c>
      <c r="B51" s="110"/>
      <c r="C51" s="114" t="s">
        <v>2</v>
      </c>
      <c r="D51" s="110"/>
      <c r="E51" s="114" t="s">
        <v>2</v>
      </c>
      <c r="F51" s="110"/>
      <c r="G51" s="107" t="s">
        <v>2</v>
      </c>
      <c r="H51" s="56"/>
      <c r="I51" s="58"/>
      <c r="K51" s="36"/>
      <c r="L51" s="36"/>
      <c r="M51" s="36"/>
      <c r="N51" s="36"/>
      <c r="O51" s="36"/>
      <c r="P51" s="36"/>
      <c r="Q51" s="36"/>
      <c r="R51" s="36"/>
      <c r="S51" s="36"/>
      <c r="T51" s="36"/>
      <c r="U51" s="36"/>
      <c r="V51" s="36"/>
      <c r="W51" s="36"/>
    </row>
    <row r="52" spans="1:23" ht="49.5" customHeight="1" thickBot="1">
      <c r="A52" s="59" t="s">
        <v>7</v>
      </c>
      <c r="B52" s="233" t="s">
        <v>12</v>
      </c>
      <c r="C52" s="234"/>
      <c r="D52" s="199" t="s">
        <v>11</v>
      </c>
      <c r="E52" s="200"/>
      <c r="F52" s="186" t="s">
        <v>33</v>
      </c>
      <c r="G52" s="187"/>
      <c r="H52" s="187"/>
      <c r="I52" s="188"/>
      <c r="K52" s="36"/>
      <c r="L52" s="36"/>
      <c r="M52" s="36"/>
      <c r="N52" s="36"/>
      <c r="O52" s="36"/>
      <c r="P52" s="36"/>
      <c r="Q52" s="36"/>
      <c r="R52" s="36"/>
      <c r="S52" s="36"/>
      <c r="T52" s="36"/>
      <c r="U52" s="36"/>
      <c r="V52" s="36"/>
      <c r="W52" s="36"/>
    </row>
    <row r="53" spans="1:23" ht="15">
      <c r="A53" s="28" t="s">
        <v>18</v>
      </c>
      <c r="B53" s="112"/>
      <c r="C53" s="113" t="s">
        <v>2</v>
      </c>
      <c r="D53" s="112"/>
      <c r="E53" s="111" t="s">
        <v>2</v>
      </c>
      <c r="F53" s="189"/>
      <c r="G53" s="190"/>
      <c r="H53" s="190"/>
      <c r="I53" s="191"/>
      <c r="K53" s="36"/>
      <c r="L53" s="36"/>
      <c r="M53" s="36"/>
      <c r="N53" s="36"/>
      <c r="O53" s="36"/>
      <c r="P53" s="36"/>
      <c r="Q53" s="36"/>
      <c r="R53" s="36"/>
      <c r="S53" s="36"/>
      <c r="T53" s="36"/>
      <c r="U53" s="36"/>
      <c r="V53" s="36"/>
      <c r="W53" s="36"/>
    </row>
    <row r="54" spans="1:23" ht="15">
      <c r="A54" s="29" t="s">
        <v>19</v>
      </c>
      <c r="B54" s="112"/>
      <c r="C54" s="113" t="s">
        <v>2</v>
      </c>
      <c r="D54" s="112"/>
      <c r="E54" s="111" t="s">
        <v>2</v>
      </c>
      <c r="F54" s="192"/>
      <c r="G54" s="184"/>
      <c r="H54" s="184"/>
      <c r="I54" s="193"/>
      <c r="K54" s="36"/>
      <c r="L54" s="36"/>
      <c r="M54" s="36"/>
      <c r="N54" s="36"/>
      <c r="O54" s="36"/>
      <c r="P54" s="36"/>
      <c r="Q54" s="36"/>
      <c r="R54" s="36"/>
      <c r="S54" s="36"/>
      <c r="T54" s="36"/>
      <c r="U54" s="36"/>
      <c r="V54" s="36"/>
      <c r="W54" s="36"/>
    </row>
    <row r="55" spans="1:23" ht="15">
      <c r="A55" s="29" t="s">
        <v>20</v>
      </c>
      <c r="B55" s="112"/>
      <c r="C55" s="113" t="s">
        <v>2</v>
      </c>
      <c r="D55" s="112"/>
      <c r="E55" s="111" t="s">
        <v>2</v>
      </c>
      <c r="F55" s="192"/>
      <c r="G55" s="184"/>
      <c r="H55" s="184"/>
      <c r="I55" s="193"/>
      <c r="K55" s="36"/>
      <c r="L55" s="36"/>
      <c r="M55" s="36"/>
      <c r="N55" s="36"/>
      <c r="O55" s="36"/>
      <c r="P55" s="36"/>
      <c r="Q55" s="36"/>
      <c r="R55" s="36"/>
      <c r="S55" s="36"/>
      <c r="T55" s="36"/>
      <c r="U55" s="36"/>
      <c r="V55" s="36"/>
      <c r="W55" s="36"/>
    </row>
    <row r="56" spans="1:23" ht="15">
      <c r="A56" s="30" t="s">
        <v>21</v>
      </c>
      <c r="B56" s="112"/>
      <c r="C56" s="113" t="s">
        <v>2</v>
      </c>
      <c r="D56" s="112"/>
      <c r="E56" s="111" t="s">
        <v>2</v>
      </c>
      <c r="F56" s="192"/>
      <c r="G56" s="184"/>
      <c r="H56" s="184"/>
      <c r="I56" s="193"/>
      <c r="K56" s="36"/>
      <c r="L56" s="36"/>
      <c r="M56" s="36"/>
      <c r="N56" s="36"/>
      <c r="O56" s="36"/>
      <c r="P56" s="36"/>
      <c r="Q56" s="36"/>
      <c r="R56" s="36"/>
      <c r="S56" s="36"/>
      <c r="T56" s="36"/>
      <c r="U56" s="36"/>
      <c r="V56" s="36"/>
      <c r="W56" s="36"/>
    </row>
    <row r="57" spans="1:23" ht="15">
      <c r="A57" s="30" t="s">
        <v>22</v>
      </c>
      <c r="B57" s="112"/>
      <c r="C57" s="113" t="s">
        <v>2</v>
      </c>
      <c r="D57" s="112"/>
      <c r="E57" s="111" t="s">
        <v>2</v>
      </c>
      <c r="F57" s="192"/>
      <c r="G57" s="184"/>
      <c r="H57" s="184"/>
      <c r="I57" s="193"/>
      <c r="K57" s="36"/>
      <c r="L57" s="36"/>
      <c r="M57" s="36"/>
      <c r="N57" s="36"/>
      <c r="O57" s="36"/>
      <c r="P57" s="36"/>
      <c r="Q57" s="36"/>
      <c r="R57" s="36"/>
      <c r="S57" s="36"/>
      <c r="T57" s="36"/>
      <c r="U57" s="36"/>
      <c r="V57" s="36"/>
      <c r="W57" s="36"/>
    </row>
    <row r="58" spans="1:23" ht="15">
      <c r="A58" s="30" t="s">
        <v>23</v>
      </c>
      <c r="B58" s="112"/>
      <c r="C58" s="113" t="s">
        <v>2</v>
      </c>
      <c r="D58" s="112"/>
      <c r="E58" s="111" t="s">
        <v>2</v>
      </c>
      <c r="F58" s="192"/>
      <c r="G58" s="184"/>
      <c r="H58" s="184"/>
      <c r="I58" s="193"/>
      <c r="K58" s="36"/>
      <c r="L58" s="36"/>
      <c r="M58" s="36"/>
      <c r="N58" s="36"/>
      <c r="O58" s="36"/>
      <c r="P58" s="36"/>
      <c r="Q58" s="36"/>
      <c r="R58" s="36"/>
      <c r="S58" s="36"/>
      <c r="T58" s="36"/>
      <c r="U58" s="36"/>
      <c r="V58" s="36"/>
      <c r="W58" s="36"/>
    </row>
    <row r="59" spans="1:23" ht="15.75" thickBot="1">
      <c r="A59" s="49" t="s">
        <v>3</v>
      </c>
      <c r="B59" s="110"/>
      <c r="C59" s="109" t="s">
        <v>2</v>
      </c>
      <c r="D59" s="108"/>
      <c r="E59" s="107" t="s">
        <v>2</v>
      </c>
      <c r="F59" s="194"/>
      <c r="G59" s="195"/>
      <c r="H59" s="195"/>
      <c r="I59" s="196"/>
      <c r="K59" s="36"/>
      <c r="L59" s="36"/>
      <c r="M59" s="36"/>
      <c r="N59" s="36"/>
      <c r="O59" s="36"/>
      <c r="P59" s="36"/>
      <c r="Q59" s="36"/>
      <c r="R59" s="36"/>
      <c r="S59" s="36"/>
      <c r="T59" s="36"/>
      <c r="U59" s="36"/>
      <c r="V59" s="36"/>
      <c r="W59" s="36"/>
    </row>
    <row r="60" spans="11:23" ht="15">
      <c r="K60" s="36"/>
      <c r="L60" s="36"/>
      <c r="M60" s="36"/>
      <c r="N60" s="36"/>
      <c r="O60" s="36"/>
      <c r="P60" s="36"/>
      <c r="Q60" s="36"/>
      <c r="R60" s="36"/>
      <c r="S60" s="36"/>
      <c r="T60" s="36"/>
      <c r="U60" s="36"/>
      <c r="V60" s="36"/>
      <c r="W60" s="36"/>
    </row>
    <row r="61" spans="11:23" ht="15">
      <c r="K61" s="36"/>
      <c r="L61" s="36"/>
      <c r="M61" s="36"/>
      <c r="N61" s="36"/>
      <c r="O61" s="36"/>
      <c r="P61" s="36"/>
      <c r="Q61" s="36"/>
      <c r="R61" s="36"/>
      <c r="S61" s="36"/>
      <c r="T61" s="36"/>
      <c r="U61" s="36"/>
      <c r="V61" s="36"/>
      <c r="W61" s="36"/>
    </row>
    <row r="62" spans="11:23" ht="15">
      <c r="K62" s="36"/>
      <c r="L62" s="36"/>
      <c r="M62" s="36"/>
      <c r="N62" s="36"/>
      <c r="O62" s="36"/>
      <c r="P62" s="36"/>
      <c r="Q62" s="36"/>
      <c r="R62" s="36"/>
      <c r="S62" s="36"/>
      <c r="T62" s="36"/>
      <c r="U62" s="36"/>
      <c r="V62" s="36"/>
      <c r="W62" s="36"/>
    </row>
    <row r="63" spans="11:23" ht="15">
      <c r="K63" s="36"/>
      <c r="L63" s="36"/>
      <c r="M63" s="36"/>
      <c r="N63" s="36"/>
      <c r="O63" s="36"/>
      <c r="P63" s="36"/>
      <c r="Q63" s="36"/>
      <c r="R63" s="36"/>
      <c r="S63" s="36"/>
      <c r="T63" s="36"/>
      <c r="U63" s="36"/>
      <c r="V63" s="36"/>
      <c r="W63" s="36"/>
    </row>
    <row r="64" spans="11:23" ht="15">
      <c r="K64" s="36"/>
      <c r="L64" s="36"/>
      <c r="M64" s="36"/>
      <c r="N64" s="36"/>
      <c r="O64" s="36"/>
      <c r="P64" s="36"/>
      <c r="Q64" s="36"/>
      <c r="R64" s="36"/>
      <c r="S64" s="36"/>
      <c r="T64" s="36"/>
      <c r="U64" s="36"/>
      <c r="V64" s="36"/>
      <c r="W64" s="36"/>
    </row>
    <row r="65" spans="11:23" ht="15">
      <c r="K65" s="36"/>
      <c r="L65" s="36"/>
      <c r="M65" s="36"/>
      <c r="N65" s="36"/>
      <c r="O65" s="36"/>
      <c r="P65" s="36"/>
      <c r="Q65" s="36"/>
      <c r="R65" s="36"/>
      <c r="S65" s="36"/>
      <c r="T65" s="36"/>
      <c r="U65" s="36"/>
      <c r="V65" s="36"/>
      <c r="W65" s="36"/>
    </row>
    <row r="66" spans="11:23" ht="15">
      <c r="K66" s="36"/>
      <c r="L66" s="36"/>
      <c r="M66" s="36"/>
      <c r="N66" s="36"/>
      <c r="O66" s="36"/>
      <c r="P66" s="36"/>
      <c r="Q66" s="36"/>
      <c r="R66" s="36"/>
      <c r="S66" s="36"/>
      <c r="T66" s="36"/>
      <c r="U66" s="36"/>
      <c r="V66" s="36"/>
      <c r="W66" s="36"/>
    </row>
    <row r="67" spans="11:23" ht="15">
      <c r="K67" s="36"/>
      <c r="L67" s="36"/>
      <c r="M67" s="36"/>
      <c r="N67" s="36"/>
      <c r="O67" s="36"/>
      <c r="P67" s="36"/>
      <c r="Q67" s="36"/>
      <c r="R67" s="36"/>
      <c r="S67" s="36"/>
      <c r="T67" s="36"/>
      <c r="U67" s="36"/>
      <c r="V67" s="36"/>
      <c r="W67" s="36"/>
    </row>
    <row r="68" spans="11:23" ht="15.75" thickBot="1">
      <c r="K68" s="36"/>
      <c r="L68" s="36"/>
      <c r="M68" s="36"/>
      <c r="N68" s="36"/>
      <c r="O68" s="36"/>
      <c r="P68" s="36"/>
      <c r="Q68" s="36"/>
      <c r="R68" s="36"/>
      <c r="S68" s="36"/>
      <c r="T68" s="36"/>
      <c r="U68" s="36"/>
      <c r="V68" s="36"/>
      <c r="W68" s="36"/>
    </row>
    <row r="69" spans="1:23" ht="23.25">
      <c r="A69" s="224" t="s">
        <v>38</v>
      </c>
      <c r="B69" s="225"/>
      <c r="C69" s="225"/>
      <c r="D69" s="225"/>
      <c r="E69" s="225"/>
      <c r="F69" s="225"/>
      <c r="G69" s="225"/>
      <c r="H69" s="225"/>
      <c r="I69" s="226"/>
      <c r="K69" s="36"/>
      <c r="L69" s="36"/>
      <c r="M69" s="36"/>
      <c r="N69" s="36"/>
      <c r="O69" s="36"/>
      <c r="P69" s="36"/>
      <c r="Q69" s="36"/>
      <c r="R69" s="36"/>
      <c r="S69" s="36"/>
      <c r="T69" s="36"/>
      <c r="U69" s="36"/>
      <c r="V69" s="36"/>
      <c r="W69" s="36"/>
    </row>
    <row r="70" spans="1:23" ht="45.75" customHeight="1">
      <c r="A70" s="40" t="s">
        <v>7</v>
      </c>
      <c r="B70" s="227" t="s">
        <v>1</v>
      </c>
      <c r="C70" s="228"/>
      <c r="D70" s="229" t="s">
        <v>6</v>
      </c>
      <c r="E70" s="230"/>
      <c r="F70" s="229" t="s">
        <v>25</v>
      </c>
      <c r="G70" s="230"/>
      <c r="H70" s="202" t="s">
        <v>26</v>
      </c>
      <c r="I70" s="203"/>
      <c r="J70" s="6"/>
      <c r="K70" s="36"/>
      <c r="L70" s="36"/>
      <c r="M70" s="36"/>
      <c r="N70" s="36"/>
      <c r="O70" s="36"/>
      <c r="P70" s="36"/>
      <c r="Q70" s="36"/>
      <c r="R70" s="36"/>
      <c r="S70" s="36"/>
      <c r="T70" s="36"/>
      <c r="U70" s="36"/>
      <c r="V70" s="36"/>
      <c r="W70" s="36"/>
    </row>
    <row r="71" spans="1:23" ht="15">
      <c r="A71" s="64" t="s">
        <v>18</v>
      </c>
      <c r="B71" s="214"/>
      <c r="C71" s="215"/>
      <c r="D71" s="231"/>
      <c r="E71" s="232"/>
      <c r="F71" s="106"/>
      <c r="G71" s="2" t="s">
        <v>4</v>
      </c>
      <c r="H71" s="100"/>
      <c r="I71" s="99" t="s">
        <v>17</v>
      </c>
      <c r="J71" s="60"/>
      <c r="K71" s="36"/>
      <c r="L71" s="36"/>
      <c r="M71" s="36"/>
      <c r="N71" s="36"/>
      <c r="O71" s="36"/>
      <c r="P71" s="36"/>
      <c r="Q71" s="36"/>
      <c r="R71" s="36"/>
      <c r="S71" s="36"/>
      <c r="T71" s="36"/>
      <c r="U71" s="36"/>
      <c r="V71" s="36"/>
      <c r="W71" s="36"/>
    </row>
    <row r="72" spans="1:23" ht="15">
      <c r="A72" s="65" t="s">
        <v>19</v>
      </c>
      <c r="B72" s="214"/>
      <c r="C72" s="215"/>
      <c r="D72" s="231"/>
      <c r="E72" s="232"/>
      <c r="F72" s="106"/>
      <c r="G72" s="2" t="s">
        <v>4</v>
      </c>
      <c r="H72" s="100"/>
      <c r="I72" s="99" t="s">
        <v>17</v>
      </c>
      <c r="J72" s="60"/>
      <c r="K72" s="36"/>
      <c r="L72" s="36"/>
      <c r="M72" s="36"/>
      <c r="N72" s="36"/>
      <c r="O72" s="36"/>
      <c r="P72" s="36"/>
      <c r="Q72" s="36"/>
      <c r="R72" s="36"/>
      <c r="S72" s="36"/>
      <c r="T72" s="36"/>
      <c r="U72" s="36"/>
      <c r="V72" s="36"/>
      <c r="W72" s="36"/>
    </row>
    <row r="73" spans="1:23" ht="15">
      <c r="A73" s="65" t="s">
        <v>20</v>
      </c>
      <c r="B73" s="214"/>
      <c r="C73" s="215"/>
      <c r="D73" s="216"/>
      <c r="E73" s="217"/>
      <c r="F73" s="106"/>
      <c r="G73" s="2" t="s">
        <v>4</v>
      </c>
      <c r="H73" s="100"/>
      <c r="I73" s="99" t="s">
        <v>17</v>
      </c>
      <c r="J73" s="60"/>
      <c r="K73" s="36"/>
      <c r="L73" s="36"/>
      <c r="M73" s="36"/>
      <c r="N73" s="36"/>
      <c r="O73" s="36"/>
      <c r="P73" s="36"/>
      <c r="Q73" s="36"/>
      <c r="R73" s="36"/>
      <c r="S73" s="36"/>
      <c r="T73" s="36"/>
      <c r="U73" s="36"/>
      <c r="V73" s="36"/>
      <c r="W73" s="36"/>
    </row>
    <row r="74" spans="1:23" ht="15">
      <c r="A74" s="66" t="s">
        <v>21</v>
      </c>
      <c r="B74" s="214"/>
      <c r="C74" s="215"/>
      <c r="D74" s="216"/>
      <c r="E74" s="217"/>
      <c r="F74" s="106"/>
      <c r="G74" s="2" t="s">
        <v>4</v>
      </c>
      <c r="H74" s="100"/>
      <c r="I74" s="99" t="s">
        <v>17</v>
      </c>
      <c r="J74" s="60"/>
      <c r="K74" s="36"/>
      <c r="L74" s="36"/>
      <c r="M74" s="36"/>
      <c r="N74" s="36"/>
      <c r="O74" s="36"/>
      <c r="P74" s="36"/>
      <c r="Q74" s="36"/>
      <c r="R74" s="36"/>
      <c r="S74" s="36"/>
      <c r="T74" s="36"/>
      <c r="U74" s="36"/>
      <c r="V74" s="36"/>
      <c r="W74" s="36"/>
    </row>
    <row r="75" spans="1:23" ht="15">
      <c r="A75" s="66" t="s">
        <v>22</v>
      </c>
      <c r="B75" s="214"/>
      <c r="C75" s="215"/>
      <c r="D75" s="231"/>
      <c r="E75" s="232"/>
      <c r="F75" s="106" t="str">
        <f>IF(C75&gt;0,(C75-#REF!),"")</f>
        <v/>
      </c>
      <c r="G75" s="2" t="s">
        <v>4</v>
      </c>
      <c r="H75" s="100"/>
      <c r="I75" s="99" t="s">
        <v>17</v>
      </c>
      <c r="J75" s="60"/>
      <c r="K75" s="36"/>
      <c r="L75" s="36"/>
      <c r="M75" s="36"/>
      <c r="N75" s="36"/>
      <c r="O75" s="36"/>
      <c r="P75" s="36"/>
      <c r="Q75" s="36"/>
      <c r="R75" s="36"/>
      <c r="S75" s="36"/>
      <c r="T75" s="36"/>
      <c r="U75" s="36"/>
      <c r="V75" s="36"/>
      <c r="W75" s="36"/>
    </row>
    <row r="76" spans="1:23" ht="15">
      <c r="A76" s="66" t="s">
        <v>23</v>
      </c>
      <c r="B76" s="214"/>
      <c r="C76" s="215"/>
      <c r="D76" s="216"/>
      <c r="E76" s="217"/>
      <c r="F76" s="106"/>
      <c r="G76" s="2" t="s">
        <v>4</v>
      </c>
      <c r="H76" s="100"/>
      <c r="I76" s="99" t="s">
        <v>17</v>
      </c>
      <c r="J76" s="60"/>
      <c r="K76" s="36"/>
      <c r="L76" s="36"/>
      <c r="M76" s="36"/>
      <c r="N76" s="36"/>
      <c r="O76" s="36"/>
      <c r="P76" s="36"/>
      <c r="Q76" s="36"/>
      <c r="R76" s="36"/>
      <c r="S76" s="36"/>
      <c r="T76" s="36"/>
      <c r="U76" s="36"/>
      <c r="V76" s="36"/>
      <c r="W76" s="36"/>
    </row>
    <row r="77" spans="1:23" ht="15.75" thickBot="1">
      <c r="A77" s="49" t="s">
        <v>3</v>
      </c>
      <c r="B77" s="222"/>
      <c r="C77" s="223"/>
      <c r="D77" s="218"/>
      <c r="E77" s="219"/>
      <c r="F77" s="50"/>
      <c r="G77" s="51" t="s">
        <v>4</v>
      </c>
      <c r="H77" s="98"/>
      <c r="I77" s="105" t="s">
        <v>17</v>
      </c>
      <c r="J77" s="61"/>
      <c r="K77" s="36"/>
      <c r="L77" s="36"/>
      <c r="M77" s="36"/>
      <c r="N77" s="36"/>
      <c r="O77" s="36"/>
      <c r="P77" s="36"/>
      <c r="Q77" s="36"/>
      <c r="R77" s="36"/>
      <c r="S77" s="36"/>
      <c r="T77" s="36"/>
      <c r="U77" s="36"/>
      <c r="V77" s="36"/>
      <c r="W77" s="36"/>
    </row>
    <row r="78" spans="1:23" ht="48" customHeight="1">
      <c r="A78" s="57" t="s">
        <v>7</v>
      </c>
      <c r="B78" s="220" t="s">
        <v>29</v>
      </c>
      <c r="C78" s="220"/>
      <c r="D78" s="221" t="s">
        <v>32</v>
      </c>
      <c r="E78" s="221"/>
      <c r="F78" s="202" t="s">
        <v>31</v>
      </c>
      <c r="G78" s="203"/>
      <c r="H78" s="104"/>
      <c r="I78" s="104"/>
      <c r="J78" s="61"/>
      <c r="K78" s="36"/>
      <c r="L78" s="36"/>
      <c r="M78" s="36"/>
      <c r="N78" s="36"/>
      <c r="O78" s="36"/>
      <c r="P78" s="36"/>
      <c r="Q78" s="36"/>
      <c r="R78" s="36"/>
      <c r="S78" s="36"/>
      <c r="T78" s="36"/>
      <c r="U78" s="36"/>
      <c r="V78" s="36"/>
      <c r="W78" s="36"/>
    </row>
    <row r="79" spans="1:23" ht="15">
      <c r="A79" s="64" t="s">
        <v>18</v>
      </c>
      <c r="B79" s="183"/>
      <c r="C79" s="183"/>
      <c r="D79" s="101"/>
      <c r="E79" s="2" t="s">
        <v>4</v>
      </c>
      <c r="F79" s="103"/>
      <c r="G79" s="102" t="s">
        <v>17</v>
      </c>
      <c r="H79" s="184"/>
      <c r="I79" s="184"/>
      <c r="J79" s="61"/>
      <c r="K79" s="36"/>
      <c r="L79" s="36"/>
      <c r="M79" s="36"/>
      <c r="N79" s="36"/>
      <c r="O79" s="36"/>
      <c r="P79" s="36"/>
      <c r="Q79" s="36"/>
      <c r="R79" s="36"/>
      <c r="S79" s="36"/>
      <c r="T79" s="36"/>
      <c r="U79" s="36"/>
      <c r="V79" s="36"/>
      <c r="W79" s="36"/>
    </row>
    <row r="80" spans="1:23" ht="15">
      <c r="A80" s="65" t="s">
        <v>19</v>
      </c>
      <c r="B80" s="183"/>
      <c r="C80" s="183"/>
      <c r="D80" s="101"/>
      <c r="E80" s="2" t="s">
        <v>4</v>
      </c>
      <c r="F80" s="100"/>
      <c r="G80" s="99" t="s">
        <v>17</v>
      </c>
      <c r="H80" s="184"/>
      <c r="I80" s="184"/>
      <c r="J80" s="61"/>
      <c r="K80" s="36"/>
      <c r="L80" s="36"/>
      <c r="M80" s="36"/>
      <c r="N80" s="36"/>
      <c r="O80" s="36"/>
      <c r="P80" s="36"/>
      <c r="Q80" s="36"/>
      <c r="R80" s="36"/>
      <c r="S80" s="36"/>
      <c r="T80" s="36"/>
      <c r="U80" s="36"/>
      <c r="V80" s="36"/>
      <c r="W80" s="36"/>
    </row>
    <row r="81" spans="1:23" ht="15">
      <c r="A81" s="65" t="s">
        <v>20</v>
      </c>
      <c r="B81" s="183"/>
      <c r="C81" s="183"/>
      <c r="D81" s="101"/>
      <c r="E81" s="2" t="s">
        <v>4</v>
      </c>
      <c r="F81" s="100"/>
      <c r="G81" s="99" t="s">
        <v>17</v>
      </c>
      <c r="H81" s="184"/>
      <c r="I81" s="184"/>
      <c r="J81" s="61"/>
      <c r="K81" s="36"/>
      <c r="L81" s="36"/>
      <c r="M81" s="36"/>
      <c r="N81" s="36"/>
      <c r="O81" s="36"/>
      <c r="P81" s="36"/>
      <c r="Q81" s="36"/>
      <c r="R81" s="36"/>
      <c r="S81" s="36"/>
      <c r="T81" s="36"/>
      <c r="U81" s="36"/>
      <c r="V81" s="36"/>
      <c r="W81" s="36"/>
    </row>
    <row r="82" spans="1:23" ht="15">
      <c r="A82" s="66" t="s">
        <v>21</v>
      </c>
      <c r="B82" s="183"/>
      <c r="C82" s="183"/>
      <c r="D82" s="101"/>
      <c r="E82" s="2" t="s">
        <v>4</v>
      </c>
      <c r="F82" s="100"/>
      <c r="G82" s="99" t="s">
        <v>17</v>
      </c>
      <c r="H82" s="184"/>
      <c r="I82" s="184"/>
      <c r="J82" s="61"/>
      <c r="K82" s="36"/>
      <c r="L82" s="36"/>
      <c r="M82" s="36"/>
      <c r="N82" s="36"/>
      <c r="O82" s="36"/>
      <c r="P82" s="36"/>
      <c r="Q82" s="36"/>
      <c r="R82" s="36"/>
      <c r="S82" s="36"/>
      <c r="T82" s="36"/>
      <c r="U82" s="36"/>
      <c r="V82" s="36"/>
      <c r="W82" s="36"/>
    </row>
    <row r="83" spans="1:23" ht="15">
      <c r="A83" s="66" t="s">
        <v>22</v>
      </c>
      <c r="B83" s="183"/>
      <c r="C83" s="183"/>
      <c r="D83" s="101"/>
      <c r="E83" s="2" t="s">
        <v>4</v>
      </c>
      <c r="F83" s="100"/>
      <c r="G83" s="99" t="s">
        <v>17</v>
      </c>
      <c r="H83" s="184"/>
      <c r="I83" s="184"/>
      <c r="J83" s="61"/>
      <c r="K83" s="36"/>
      <c r="L83" s="36"/>
      <c r="M83" s="36"/>
      <c r="N83" s="36"/>
      <c r="O83" s="36"/>
      <c r="P83" s="36"/>
      <c r="Q83" s="36"/>
      <c r="R83" s="36"/>
      <c r="S83" s="36"/>
      <c r="T83" s="36"/>
      <c r="U83" s="36"/>
      <c r="V83" s="36"/>
      <c r="W83" s="36"/>
    </row>
    <row r="84" spans="1:23" ht="15">
      <c r="A84" s="66" t="s">
        <v>23</v>
      </c>
      <c r="B84" s="183"/>
      <c r="C84" s="183"/>
      <c r="D84" s="101"/>
      <c r="E84" s="2" t="s">
        <v>4</v>
      </c>
      <c r="F84" s="100"/>
      <c r="G84" s="99" t="s">
        <v>17</v>
      </c>
      <c r="H84" s="184"/>
      <c r="I84" s="184"/>
      <c r="J84" s="61"/>
      <c r="K84" s="36"/>
      <c r="L84" s="36"/>
      <c r="M84" s="36"/>
      <c r="N84" s="36"/>
      <c r="O84" s="36"/>
      <c r="P84" s="36"/>
      <c r="Q84" s="36"/>
      <c r="R84" s="36"/>
      <c r="S84" s="36"/>
      <c r="T84" s="36"/>
      <c r="U84" s="36"/>
      <c r="V84" s="36"/>
      <c r="W84" s="36"/>
    </row>
    <row r="85" spans="1:23" ht="15.75" thickBot="1">
      <c r="A85" s="49" t="s">
        <v>3</v>
      </c>
      <c r="B85" s="185"/>
      <c r="C85" s="185"/>
      <c r="D85" s="50"/>
      <c r="E85" s="51" t="s">
        <v>4</v>
      </c>
      <c r="F85" s="98"/>
      <c r="G85" s="97" t="s">
        <v>17</v>
      </c>
      <c r="H85" s="184"/>
      <c r="I85" s="184"/>
      <c r="J85" s="61"/>
      <c r="K85" s="36"/>
      <c r="L85" s="36"/>
      <c r="M85" s="36"/>
      <c r="N85" s="36"/>
      <c r="O85" s="36"/>
      <c r="P85" s="36"/>
      <c r="Q85" s="36"/>
      <c r="R85" s="36"/>
      <c r="S85" s="36"/>
      <c r="T85" s="36"/>
      <c r="U85" s="36"/>
      <c r="V85" s="36"/>
      <c r="W85" s="36"/>
    </row>
    <row r="86" spans="1:10" ht="51" customHeight="1">
      <c r="A86" s="59" t="s">
        <v>7</v>
      </c>
      <c r="B86" s="197" t="s">
        <v>13</v>
      </c>
      <c r="C86" s="197"/>
      <c r="D86" s="198" t="s">
        <v>30</v>
      </c>
      <c r="E86" s="198"/>
      <c r="F86" s="199" t="s">
        <v>47</v>
      </c>
      <c r="G86" s="200"/>
      <c r="H86" s="201"/>
      <c r="I86" s="201"/>
      <c r="J86" s="61"/>
    </row>
    <row r="87" spans="1:23" ht="15">
      <c r="A87" s="64" t="s">
        <v>18</v>
      </c>
      <c r="B87" s="183"/>
      <c r="C87" s="183"/>
      <c r="D87" s="101"/>
      <c r="E87" s="2" t="s">
        <v>4</v>
      </c>
      <c r="F87" s="103"/>
      <c r="G87" s="102" t="s">
        <v>17</v>
      </c>
      <c r="H87" s="184"/>
      <c r="I87" s="184"/>
      <c r="K87" s="36"/>
      <c r="L87" s="36"/>
      <c r="M87" s="36"/>
      <c r="N87" s="36"/>
      <c r="O87" s="36"/>
      <c r="P87" s="36"/>
      <c r="Q87" s="36"/>
      <c r="R87" s="36"/>
      <c r="S87" s="36"/>
      <c r="T87" s="36"/>
      <c r="U87" s="36"/>
      <c r="V87" s="36"/>
      <c r="W87" s="36"/>
    </row>
    <row r="88" spans="1:23" ht="15">
      <c r="A88" s="65" t="s">
        <v>19</v>
      </c>
      <c r="B88" s="183"/>
      <c r="C88" s="183"/>
      <c r="D88" s="101"/>
      <c r="E88" s="2" t="s">
        <v>4</v>
      </c>
      <c r="F88" s="100"/>
      <c r="G88" s="99" t="s">
        <v>17</v>
      </c>
      <c r="H88" s="184"/>
      <c r="I88" s="184"/>
      <c r="K88" s="36"/>
      <c r="L88" s="36"/>
      <c r="M88" s="36"/>
      <c r="N88" s="36"/>
      <c r="O88" s="36"/>
      <c r="P88" s="36"/>
      <c r="Q88" s="36"/>
      <c r="R88" s="36"/>
      <c r="S88" s="36"/>
      <c r="T88" s="36"/>
      <c r="U88" s="36"/>
      <c r="V88" s="36"/>
      <c r="W88" s="36"/>
    </row>
    <row r="89" spans="1:23" ht="15">
      <c r="A89" s="65" t="s">
        <v>20</v>
      </c>
      <c r="B89" s="183"/>
      <c r="C89" s="183"/>
      <c r="D89" s="101"/>
      <c r="E89" s="2" t="s">
        <v>4</v>
      </c>
      <c r="F89" s="100"/>
      <c r="G89" s="99" t="s">
        <v>17</v>
      </c>
      <c r="H89" s="184"/>
      <c r="I89" s="184"/>
      <c r="K89" s="36"/>
      <c r="L89" s="36"/>
      <c r="M89" s="36"/>
      <c r="N89" s="36"/>
      <c r="O89" s="36"/>
      <c r="P89" s="36"/>
      <c r="Q89" s="36"/>
      <c r="R89" s="36"/>
      <c r="S89" s="36"/>
      <c r="T89" s="36"/>
      <c r="U89" s="36"/>
      <c r="V89" s="36"/>
      <c r="W89" s="36"/>
    </row>
    <row r="90" spans="1:23" ht="15">
      <c r="A90" s="66" t="s">
        <v>21</v>
      </c>
      <c r="B90" s="183"/>
      <c r="C90" s="183"/>
      <c r="D90" s="101"/>
      <c r="E90" s="2" t="s">
        <v>4</v>
      </c>
      <c r="F90" s="100"/>
      <c r="G90" s="99" t="s">
        <v>17</v>
      </c>
      <c r="H90" s="184"/>
      <c r="I90" s="184"/>
      <c r="K90" s="36"/>
      <c r="L90" s="36"/>
      <c r="M90" s="36"/>
      <c r="N90" s="36"/>
      <c r="O90" s="36"/>
      <c r="P90" s="36"/>
      <c r="Q90" s="36"/>
      <c r="R90" s="36"/>
      <c r="S90" s="36"/>
      <c r="T90" s="36"/>
      <c r="U90" s="36"/>
      <c r="V90" s="36"/>
      <c r="W90" s="36"/>
    </row>
    <row r="91" spans="1:23" ht="15">
      <c r="A91" s="66" t="s">
        <v>22</v>
      </c>
      <c r="B91" s="183"/>
      <c r="C91" s="183"/>
      <c r="D91" s="101"/>
      <c r="E91" s="2" t="s">
        <v>4</v>
      </c>
      <c r="F91" s="100"/>
      <c r="G91" s="99" t="s">
        <v>17</v>
      </c>
      <c r="H91" s="184"/>
      <c r="I91" s="184"/>
      <c r="K91" s="36"/>
      <c r="L91" s="36"/>
      <c r="M91" s="36"/>
      <c r="N91" s="36"/>
      <c r="O91" s="36"/>
      <c r="P91" s="36"/>
      <c r="Q91" s="36"/>
      <c r="R91" s="36"/>
      <c r="S91" s="36"/>
      <c r="T91" s="36"/>
      <c r="U91" s="36"/>
      <c r="V91" s="36"/>
      <c r="W91" s="36"/>
    </row>
    <row r="92" spans="1:23" ht="15">
      <c r="A92" s="66" t="s">
        <v>23</v>
      </c>
      <c r="B92" s="183"/>
      <c r="C92" s="183"/>
      <c r="D92" s="101"/>
      <c r="E92" s="2" t="s">
        <v>4</v>
      </c>
      <c r="F92" s="100"/>
      <c r="G92" s="99" t="s">
        <v>17</v>
      </c>
      <c r="H92" s="184"/>
      <c r="I92" s="184"/>
      <c r="K92" s="36"/>
      <c r="L92" s="36"/>
      <c r="M92" s="36"/>
      <c r="N92" s="36"/>
      <c r="O92" s="36"/>
      <c r="P92" s="36"/>
      <c r="Q92" s="36"/>
      <c r="R92" s="36"/>
      <c r="S92" s="36"/>
      <c r="T92" s="36"/>
      <c r="U92" s="36"/>
      <c r="V92" s="36"/>
      <c r="W92" s="36"/>
    </row>
    <row r="93" spans="1:23" ht="15.75" thickBot="1">
      <c r="A93" s="49" t="s">
        <v>3</v>
      </c>
      <c r="B93" s="185"/>
      <c r="C93" s="185"/>
      <c r="D93" s="50"/>
      <c r="E93" s="51" t="s">
        <v>4</v>
      </c>
      <c r="F93" s="98"/>
      <c r="G93" s="97" t="s">
        <v>17</v>
      </c>
      <c r="H93" s="184"/>
      <c r="I93" s="184"/>
      <c r="K93" s="36"/>
      <c r="L93" s="36"/>
      <c r="M93" s="36"/>
      <c r="N93" s="36"/>
      <c r="O93" s="36"/>
      <c r="P93" s="36"/>
      <c r="Q93" s="36"/>
      <c r="R93" s="36"/>
      <c r="S93" s="36"/>
      <c r="T93" s="36"/>
      <c r="U93" s="36"/>
      <c r="V93" s="36"/>
      <c r="W93" s="36"/>
    </row>
    <row r="94" spans="1:23" ht="15">
      <c r="A94" s="63"/>
      <c r="B94" s="63"/>
      <c r="C94" s="35"/>
      <c r="D94" s="35"/>
      <c r="E94" s="35"/>
      <c r="F94" s="35"/>
      <c r="K94" s="36"/>
      <c r="L94" s="36"/>
      <c r="M94" s="36"/>
      <c r="N94" s="36"/>
      <c r="O94" s="36"/>
      <c r="P94" s="36"/>
      <c r="Q94" s="36"/>
      <c r="R94" s="36"/>
      <c r="S94" s="36"/>
      <c r="T94" s="36"/>
      <c r="U94" s="36"/>
      <c r="V94" s="36"/>
      <c r="W94" s="36"/>
    </row>
    <row r="95" spans="1:23" ht="15">
      <c r="A95" s="63"/>
      <c r="B95" s="63"/>
      <c r="C95" s="35"/>
      <c r="D95" s="35"/>
      <c r="E95" s="35"/>
      <c r="F95" s="35"/>
      <c r="K95" s="36"/>
      <c r="L95" s="36"/>
      <c r="M95" s="36"/>
      <c r="N95" s="36"/>
      <c r="O95" s="36"/>
      <c r="P95" s="36"/>
      <c r="Q95" s="36"/>
      <c r="R95" s="36"/>
      <c r="S95" s="36"/>
      <c r="T95" s="36"/>
      <c r="U95" s="36"/>
      <c r="V95" s="36"/>
      <c r="W95" s="36"/>
    </row>
    <row r="96" spans="1:23" ht="15">
      <c r="A96" s="63"/>
      <c r="B96" s="63"/>
      <c r="C96" s="35"/>
      <c r="D96" s="35"/>
      <c r="E96" s="35"/>
      <c r="F96" s="35"/>
      <c r="K96" s="36"/>
      <c r="L96" s="36"/>
      <c r="M96" s="36"/>
      <c r="N96" s="36"/>
      <c r="O96" s="36"/>
      <c r="P96" s="36"/>
      <c r="Q96" s="36"/>
      <c r="R96" s="36"/>
      <c r="S96" s="36"/>
      <c r="T96" s="36"/>
      <c r="U96" s="36"/>
      <c r="V96" s="36"/>
      <c r="W96" s="36"/>
    </row>
    <row r="97" spans="1:23" ht="15">
      <c r="A97" s="63"/>
      <c r="B97" s="63"/>
      <c r="C97" s="35"/>
      <c r="D97" s="35"/>
      <c r="E97" s="35"/>
      <c r="F97" s="35"/>
      <c r="K97" s="36"/>
      <c r="L97" s="36"/>
      <c r="M97" s="36"/>
      <c r="N97" s="36"/>
      <c r="O97" s="36"/>
      <c r="P97" s="36"/>
      <c r="Q97" s="36"/>
      <c r="R97" s="36"/>
      <c r="S97" s="36"/>
      <c r="T97" s="36"/>
      <c r="U97" s="36"/>
      <c r="V97" s="36"/>
      <c r="W97" s="36"/>
    </row>
    <row r="98" spans="1:23" ht="15">
      <c r="A98" s="63"/>
      <c r="B98" s="63"/>
      <c r="C98" s="35"/>
      <c r="D98" s="35"/>
      <c r="E98" s="35"/>
      <c r="F98" s="35"/>
      <c r="K98" s="36"/>
      <c r="L98" s="36"/>
      <c r="M98" s="36"/>
      <c r="N98" s="36"/>
      <c r="O98" s="36"/>
      <c r="P98" s="36"/>
      <c r="Q98" s="36"/>
      <c r="R98" s="36"/>
      <c r="S98" s="36"/>
      <c r="T98" s="36"/>
      <c r="U98" s="36"/>
      <c r="V98" s="36"/>
      <c r="W98" s="36"/>
    </row>
    <row r="99" spans="1:23" ht="15">
      <c r="A99" s="63"/>
      <c r="B99" s="63"/>
      <c r="C99" s="35"/>
      <c r="D99" s="35"/>
      <c r="E99" s="35"/>
      <c r="F99" s="35"/>
      <c r="K99" s="36"/>
      <c r="L99" s="36"/>
      <c r="M99" s="36"/>
      <c r="N99" s="36"/>
      <c r="O99" s="36"/>
      <c r="P99" s="36"/>
      <c r="Q99" s="36"/>
      <c r="R99" s="36"/>
      <c r="S99" s="36"/>
      <c r="T99" s="36"/>
      <c r="U99" s="36"/>
      <c r="V99" s="36"/>
      <c r="W99" s="36"/>
    </row>
    <row r="100" spans="1:23" ht="15">
      <c r="A100" s="63"/>
      <c r="B100" s="63"/>
      <c r="C100" s="35"/>
      <c r="D100" s="35"/>
      <c r="E100" s="35"/>
      <c r="F100" s="35"/>
      <c r="K100" s="36"/>
      <c r="L100" s="36"/>
      <c r="M100" s="36"/>
      <c r="N100" s="36"/>
      <c r="O100" s="36"/>
      <c r="P100" s="36"/>
      <c r="Q100" s="36"/>
      <c r="R100" s="36"/>
      <c r="S100" s="36"/>
      <c r="T100" s="36"/>
      <c r="U100" s="36"/>
      <c r="V100" s="36"/>
      <c r="W100" s="36"/>
    </row>
    <row r="101" spans="1:23" ht="15">
      <c r="A101" s="63"/>
      <c r="B101" s="63"/>
      <c r="C101" s="35"/>
      <c r="D101" s="35"/>
      <c r="E101" s="35"/>
      <c r="F101" s="35"/>
      <c r="K101" s="36"/>
      <c r="L101" s="36"/>
      <c r="M101" s="36"/>
      <c r="N101" s="36"/>
      <c r="O101" s="36"/>
      <c r="P101" s="36"/>
      <c r="Q101" s="36"/>
      <c r="R101" s="36"/>
      <c r="S101" s="36"/>
      <c r="T101" s="36"/>
      <c r="U101" s="36"/>
      <c r="V101" s="36"/>
      <c r="W101" s="36"/>
    </row>
    <row r="102" spans="1:23" ht="15">
      <c r="A102" s="63"/>
      <c r="B102" s="63"/>
      <c r="C102" s="35"/>
      <c r="D102" s="35"/>
      <c r="E102" s="35"/>
      <c r="F102" s="35"/>
      <c r="K102" s="36"/>
      <c r="L102" s="36"/>
      <c r="M102" s="36"/>
      <c r="N102" s="36"/>
      <c r="O102" s="36"/>
      <c r="P102" s="36"/>
      <c r="Q102" s="36"/>
      <c r="R102" s="36"/>
      <c r="S102" s="36"/>
      <c r="T102" s="36"/>
      <c r="U102" s="36"/>
      <c r="V102" s="36"/>
      <c r="W102" s="36"/>
    </row>
    <row r="103" spans="1:23" ht="15">
      <c r="A103" s="63"/>
      <c r="B103" s="63"/>
      <c r="C103" s="35"/>
      <c r="D103" s="35"/>
      <c r="E103" s="35"/>
      <c r="F103" s="35"/>
      <c r="K103" s="36"/>
      <c r="L103" s="36"/>
      <c r="M103" s="36"/>
      <c r="N103" s="36"/>
      <c r="O103" s="36"/>
      <c r="P103" s="36"/>
      <c r="Q103" s="36"/>
      <c r="R103" s="36"/>
      <c r="S103" s="36"/>
      <c r="T103" s="36"/>
      <c r="U103" s="36"/>
      <c r="V103" s="36"/>
      <c r="W103" s="36"/>
    </row>
    <row r="104" spans="1:23" ht="15">
      <c r="A104" s="63"/>
      <c r="B104" s="63"/>
      <c r="C104" s="35"/>
      <c r="D104" s="35"/>
      <c r="E104" s="35"/>
      <c r="F104" s="35"/>
      <c r="K104" s="36"/>
      <c r="L104" s="36"/>
      <c r="M104" s="36"/>
      <c r="N104" s="36"/>
      <c r="O104" s="36"/>
      <c r="P104" s="36"/>
      <c r="Q104" s="36"/>
      <c r="R104" s="36"/>
      <c r="S104" s="36"/>
      <c r="T104" s="36"/>
      <c r="U104" s="36"/>
      <c r="V104" s="36"/>
      <c r="W104" s="36"/>
    </row>
    <row r="105" spans="1:23" ht="15">
      <c r="A105" s="63"/>
      <c r="B105" s="63"/>
      <c r="C105" s="35"/>
      <c r="D105" s="35"/>
      <c r="E105" s="35"/>
      <c r="F105" s="35"/>
      <c r="K105" s="36"/>
      <c r="L105" s="36"/>
      <c r="M105" s="36"/>
      <c r="N105" s="36"/>
      <c r="O105" s="36"/>
      <c r="P105" s="36"/>
      <c r="Q105" s="36"/>
      <c r="R105" s="36"/>
      <c r="S105" s="36"/>
      <c r="T105" s="36"/>
      <c r="U105" s="36"/>
      <c r="V105" s="36"/>
      <c r="W105" s="36"/>
    </row>
    <row r="106" spans="1:23" ht="15">
      <c r="A106" s="63"/>
      <c r="B106" s="63"/>
      <c r="C106" s="35"/>
      <c r="D106" s="35"/>
      <c r="E106" s="35"/>
      <c r="F106" s="35"/>
      <c r="K106" s="36"/>
      <c r="L106" s="36"/>
      <c r="M106" s="36"/>
      <c r="N106" s="36"/>
      <c r="O106" s="36"/>
      <c r="P106" s="36"/>
      <c r="Q106" s="36"/>
      <c r="R106" s="36"/>
      <c r="S106" s="36"/>
      <c r="T106" s="36"/>
      <c r="U106" s="36"/>
      <c r="V106" s="36"/>
      <c r="W106" s="36"/>
    </row>
    <row r="107" spans="1:23" ht="15">
      <c r="A107" s="63"/>
      <c r="B107" s="63"/>
      <c r="C107" s="35"/>
      <c r="D107" s="35"/>
      <c r="E107" s="35"/>
      <c r="F107" s="35"/>
      <c r="K107" s="36"/>
      <c r="L107" s="36"/>
      <c r="M107" s="36"/>
      <c r="N107" s="36"/>
      <c r="O107" s="36"/>
      <c r="P107" s="36"/>
      <c r="Q107" s="36"/>
      <c r="R107" s="36"/>
      <c r="S107" s="36"/>
      <c r="T107" s="36"/>
      <c r="U107" s="36"/>
      <c r="V107" s="36"/>
      <c r="W107" s="36"/>
    </row>
    <row r="108" spans="1:23" ht="15">
      <c r="A108" s="63"/>
      <c r="B108" s="63"/>
      <c r="C108" s="35"/>
      <c r="D108" s="35"/>
      <c r="E108" s="35"/>
      <c r="F108" s="35"/>
      <c r="K108" s="36"/>
      <c r="L108" s="36"/>
      <c r="M108" s="36"/>
      <c r="N108" s="36"/>
      <c r="O108" s="36"/>
      <c r="P108" s="36"/>
      <c r="Q108" s="36"/>
      <c r="R108" s="36"/>
      <c r="S108" s="36"/>
      <c r="T108" s="36"/>
      <c r="U108" s="36"/>
      <c r="V108" s="36"/>
      <c r="W108" s="36"/>
    </row>
    <row r="109" spans="1:23" ht="15">
      <c r="A109" s="63"/>
      <c r="B109" s="63"/>
      <c r="C109" s="35"/>
      <c r="D109" s="35"/>
      <c r="E109" s="35"/>
      <c r="F109" s="35"/>
      <c r="K109" s="36"/>
      <c r="L109" s="36"/>
      <c r="M109" s="36"/>
      <c r="N109" s="36"/>
      <c r="O109" s="36"/>
      <c r="P109" s="36"/>
      <c r="Q109" s="36"/>
      <c r="R109" s="36"/>
      <c r="S109" s="36"/>
      <c r="T109" s="36"/>
      <c r="U109" s="36"/>
      <c r="V109" s="36"/>
      <c r="W109" s="36"/>
    </row>
    <row r="110" spans="1:23" ht="15">
      <c r="A110" s="63"/>
      <c r="B110" s="63"/>
      <c r="C110" s="35"/>
      <c r="D110" s="35"/>
      <c r="E110" s="35"/>
      <c r="F110" s="35"/>
      <c r="K110" s="36"/>
      <c r="L110" s="36"/>
      <c r="M110" s="36"/>
      <c r="N110" s="36"/>
      <c r="O110" s="36"/>
      <c r="P110" s="36"/>
      <c r="Q110" s="36"/>
      <c r="R110" s="36"/>
      <c r="S110" s="36"/>
      <c r="T110" s="36"/>
      <c r="U110" s="36"/>
      <c r="V110" s="36"/>
      <c r="W110" s="36"/>
    </row>
    <row r="111" spans="1:23" ht="15">
      <c r="A111" s="63"/>
      <c r="B111" s="63"/>
      <c r="C111" s="35"/>
      <c r="D111" s="35"/>
      <c r="E111" s="35"/>
      <c r="F111" s="35"/>
      <c r="K111" s="36"/>
      <c r="L111" s="36"/>
      <c r="M111" s="36"/>
      <c r="N111" s="36"/>
      <c r="O111" s="36"/>
      <c r="P111" s="36"/>
      <c r="Q111" s="36"/>
      <c r="R111" s="36"/>
      <c r="S111" s="36"/>
      <c r="T111" s="36"/>
      <c r="U111" s="36"/>
      <c r="V111" s="36"/>
      <c r="W111" s="36"/>
    </row>
    <row r="112" spans="1:23" ht="15">
      <c r="A112" s="63"/>
      <c r="B112" s="63"/>
      <c r="C112" s="35"/>
      <c r="D112" s="35"/>
      <c r="E112" s="35"/>
      <c r="F112" s="35"/>
      <c r="K112" s="36"/>
      <c r="L112" s="36"/>
      <c r="M112" s="36"/>
      <c r="N112" s="36"/>
      <c r="O112" s="36"/>
      <c r="P112" s="36"/>
      <c r="Q112" s="36"/>
      <c r="R112" s="36"/>
      <c r="S112" s="36"/>
      <c r="T112" s="36"/>
      <c r="U112" s="36"/>
      <c r="V112" s="36"/>
      <c r="W112" s="36"/>
    </row>
    <row r="113" spans="1:23" ht="15">
      <c r="A113" s="63"/>
      <c r="B113" s="63"/>
      <c r="C113" s="35"/>
      <c r="D113" s="35"/>
      <c r="E113" s="35"/>
      <c r="F113" s="35"/>
      <c r="K113" s="36"/>
      <c r="L113" s="36"/>
      <c r="M113" s="36"/>
      <c r="N113" s="36"/>
      <c r="O113" s="36"/>
      <c r="P113" s="36"/>
      <c r="Q113" s="36"/>
      <c r="R113" s="36"/>
      <c r="S113" s="36"/>
      <c r="T113" s="36"/>
      <c r="U113" s="36"/>
      <c r="V113" s="36"/>
      <c r="W113" s="36"/>
    </row>
    <row r="114" spans="1:23" ht="15">
      <c r="A114" s="63"/>
      <c r="B114" s="63"/>
      <c r="C114" s="35"/>
      <c r="D114" s="35"/>
      <c r="E114" s="35"/>
      <c r="F114" s="35"/>
      <c r="K114" s="36"/>
      <c r="L114" s="36"/>
      <c r="M114" s="36"/>
      <c r="N114" s="36"/>
      <c r="O114" s="36"/>
      <c r="P114" s="36"/>
      <c r="Q114" s="36"/>
      <c r="R114" s="36"/>
      <c r="S114" s="36"/>
      <c r="T114" s="36"/>
      <c r="U114" s="36"/>
      <c r="V114" s="36"/>
      <c r="W114" s="36"/>
    </row>
    <row r="115" spans="1:23" ht="15">
      <c r="A115" s="63"/>
      <c r="B115" s="63"/>
      <c r="C115" s="35"/>
      <c r="D115" s="35"/>
      <c r="E115" s="35"/>
      <c r="F115" s="35"/>
      <c r="K115" s="36"/>
      <c r="L115" s="36"/>
      <c r="M115" s="36"/>
      <c r="N115" s="36"/>
      <c r="O115" s="36"/>
      <c r="P115" s="36"/>
      <c r="Q115" s="36"/>
      <c r="R115" s="36"/>
      <c r="S115" s="36"/>
      <c r="T115" s="36"/>
      <c r="U115" s="36"/>
      <c r="V115" s="36"/>
      <c r="W115" s="36"/>
    </row>
    <row r="116" spans="1:23" ht="15">
      <c r="A116" s="35"/>
      <c r="B116" s="35"/>
      <c r="C116" s="35"/>
      <c r="D116" s="35"/>
      <c r="E116" s="35"/>
      <c r="F116" s="35"/>
      <c r="K116" s="36"/>
      <c r="L116" s="36"/>
      <c r="M116" s="36"/>
      <c r="N116" s="36"/>
      <c r="O116" s="36"/>
      <c r="P116" s="36"/>
      <c r="Q116" s="36"/>
      <c r="R116" s="36"/>
      <c r="S116" s="36"/>
      <c r="T116" s="36"/>
      <c r="U116" s="36"/>
      <c r="V116" s="36"/>
      <c r="W116" s="36"/>
    </row>
    <row r="117" spans="1:23" ht="15">
      <c r="A117" s="35"/>
      <c r="B117" s="35"/>
      <c r="C117" s="35"/>
      <c r="D117" s="35"/>
      <c r="E117" s="35"/>
      <c r="F117" s="35"/>
      <c r="K117" s="36"/>
      <c r="L117" s="36"/>
      <c r="M117" s="36"/>
      <c r="N117" s="36"/>
      <c r="O117" s="36"/>
      <c r="P117" s="36"/>
      <c r="Q117" s="36"/>
      <c r="R117" s="36"/>
      <c r="S117" s="36"/>
      <c r="T117" s="36"/>
      <c r="U117" s="36"/>
      <c r="V117" s="36"/>
      <c r="W117" s="36"/>
    </row>
    <row r="118" spans="1:23" ht="15">
      <c r="A118" s="35"/>
      <c r="B118" s="35"/>
      <c r="C118" s="35"/>
      <c r="D118" s="35"/>
      <c r="E118" s="35"/>
      <c r="F118" s="35"/>
      <c r="K118" s="36"/>
      <c r="L118" s="36"/>
      <c r="M118" s="36"/>
      <c r="N118" s="36"/>
      <c r="O118" s="36"/>
      <c r="P118" s="36"/>
      <c r="Q118" s="36"/>
      <c r="R118" s="36"/>
      <c r="S118" s="36"/>
      <c r="T118" s="36"/>
      <c r="U118" s="36"/>
      <c r="V118" s="36"/>
      <c r="W118" s="36"/>
    </row>
    <row r="119" spans="1:23" ht="15">
      <c r="A119" s="35"/>
      <c r="B119" s="35"/>
      <c r="C119" s="35"/>
      <c r="D119" s="35"/>
      <c r="E119" s="35"/>
      <c r="F119" s="35"/>
      <c r="K119" s="36"/>
      <c r="L119" s="36"/>
      <c r="M119" s="36"/>
      <c r="N119" s="36"/>
      <c r="O119" s="36"/>
      <c r="P119" s="36"/>
      <c r="Q119" s="36"/>
      <c r="R119" s="36"/>
      <c r="S119" s="36"/>
      <c r="T119" s="36"/>
      <c r="U119" s="36"/>
      <c r="V119" s="36"/>
      <c r="W119" s="36"/>
    </row>
    <row r="120" spans="1:23" ht="15">
      <c r="A120" s="35"/>
      <c r="B120" s="35"/>
      <c r="C120" s="35"/>
      <c r="D120" s="35"/>
      <c r="E120" s="35"/>
      <c r="F120" s="35"/>
      <c r="K120" s="36"/>
      <c r="L120" s="36"/>
      <c r="M120" s="36"/>
      <c r="N120" s="36"/>
      <c r="O120" s="36"/>
      <c r="P120" s="36"/>
      <c r="Q120" s="36"/>
      <c r="R120" s="36"/>
      <c r="S120" s="36"/>
      <c r="T120" s="36"/>
      <c r="U120" s="36"/>
      <c r="V120" s="36"/>
      <c r="W120" s="36"/>
    </row>
    <row r="121" spans="1:23" ht="15">
      <c r="A121" s="35"/>
      <c r="B121" s="35"/>
      <c r="C121" s="35"/>
      <c r="D121" s="35"/>
      <c r="E121" s="35"/>
      <c r="F121" s="35"/>
      <c r="K121" s="36"/>
      <c r="L121" s="36"/>
      <c r="M121" s="36"/>
      <c r="N121" s="36"/>
      <c r="O121" s="36"/>
      <c r="P121" s="36"/>
      <c r="Q121" s="36"/>
      <c r="R121" s="36"/>
      <c r="S121" s="36"/>
      <c r="T121" s="36"/>
      <c r="U121" s="36"/>
      <c r="V121" s="36"/>
      <c r="W121" s="36"/>
    </row>
    <row r="122" spans="1:23" ht="15">
      <c r="A122" s="35"/>
      <c r="B122" s="35"/>
      <c r="C122" s="35"/>
      <c r="D122" s="35"/>
      <c r="E122" s="35"/>
      <c r="F122" s="35"/>
      <c r="K122" s="36"/>
      <c r="L122" s="36"/>
      <c r="M122" s="36"/>
      <c r="N122" s="36"/>
      <c r="O122" s="36"/>
      <c r="P122" s="36"/>
      <c r="Q122" s="36"/>
      <c r="R122" s="36"/>
      <c r="S122" s="36"/>
      <c r="T122" s="36"/>
      <c r="U122" s="36"/>
      <c r="V122" s="36"/>
      <c r="W122" s="36"/>
    </row>
    <row r="123" spans="1:23" ht="15">
      <c r="A123" s="35"/>
      <c r="B123" s="35"/>
      <c r="C123" s="35"/>
      <c r="D123" s="35"/>
      <c r="E123" s="35"/>
      <c r="F123" s="35"/>
      <c r="K123" s="36"/>
      <c r="L123" s="36"/>
      <c r="M123" s="36"/>
      <c r="N123" s="36"/>
      <c r="O123" s="36"/>
      <c r="P123" s="36"/>
      <c r="Q123" s="36"/>
      <c r="R123" s="36"/>
      <c r="S123" s="36"/>
      <c r="T123" s="36"/>
      <c r="U123" s="36"/>
      <c r="V123" s="36"/>
      <c r="W123" s="36"/>
    </row>
    <row r="124" spans="1:23" ht="15">
      <c r="A124" s="35"/>
      <c r="B124" s="35"/>
      <c r="C124" s="35"/>
      <c r="D124" s="35"/>
      <c r="E124" s="35"/>
      <c r="F124" s="35"/>
      <c r="K124" s="36"/>
      <c r="L124" s="36"/>
      <c r="M124" s="36"/>
      <c r="N124" s="36"/>
      <c r="O124" s="36"/>
      <c r="P124" s="36"/>
      <c r="Q124" s="36"/>
      <c r="R124" s="36"/>
      <c r="S124" s="36"/>
      <c r="T124" s="36"/>
      <c r="U124" s="36"/>
      <c r="V124" s="36"/>
      <c r="W124" s="36"/>
    </row>
    <row r="125" spans="1:23" ht="15">
      <c r="A125" s="35"/>
      <c r="B125" s="35"/>
      <c r="C125" s="35"/>
      <c r="D125" s="35"/>
      <c r="E125" s="35"/>
      <c r="F125" s="35"/>
      <c r="K125" s="36"/>
      <c r="L125" s="36"/>
      <c r="M125" s="36"/>
      <c r="N125" s="36"/>
      <c r="O125" s="36"/>
      <c r="P125" s="36"/>
      <c r="Q125" s="36"/>
      <c r="R125" s="36"/>
      <c r="S125" s="36"/>
      <c r="T125" s="36"/>
      <c r="U125" s="36"/>
      <c r="V125" s="36"/>
      <c r="W125" s="36"/>
    </row>
    <row r="126" spans="1:23" ht="15">
      <c r="A126" s="35"/>
      <c r="B126" s="35"/>
      <c r="C126" s="35"/>
      <c r="D126" s="35"/>
      <c r="E126" s="35"/>
      <c r="F126" s="35"/>
      <c r="K126" s="36"/>
      <c r="L126" s="36"/>
      <c r="M126" s="36"/>
      <c r="N126" s="36"/>
      <c r="O126" s="36"/>
      <c r="P126" s="36"/>
      <c r="Q126" s="36"/>
      <c r="R126" s="36"/>
      <c r="S126" s="36"/>
      <c r="T126" s="36"/>
      <c r="U126" s="36"/>
      <c r="V126" s="36"/>
      <c r="W126" s="36"/>
    </row>
    <row r="127" spans="1:23" ht="15">
      <c r="A127" s="35"/>
      <c r="B127" s="35"/>
      <c r="C127" s="35"/>
      <c r="D127" s="35"/>
      <c r="E127" s="35"/>
      <c r="F127" s="35"/>
      <c r="K127" s="36"/>
      <c r="L127" s="36"/>
      <c r="M127" s="36"/>
      <c r="N127" s="36"/>
      <c r="O127" s="36"/>
      <c r="P127" s="36"/>
      <c r="Q127" s="36"/>
      <c r="R127" s="36"/>
      <c r="S127" s="36"/>
      <c r="T127" s="36"/>
      <c r="U127" s="36"/>
      <c r="V127" s="36"/>
      <c r="W127" s="36"/>
    </row>
    <row r="128" spans="1:23" ht="15">
      <c r="A128" s="35"/>
      <c r="B128" s="35"/>
      <c r="C128" s="35"/>
      <c r="D128" s="35"/>
      <c r="E128" s="35"/>
      <c r="F128" s="35"/>
      <c r="K128" s="36"/>
      <c r="L128" s="36"/>
      <c r="M128" s="36"/>
      <c r="N128" s="36"/>
      <c r="O128" s="36"/>
      <c r="P128" s="36"/>
      <c r="Q128" s="36"/>
      <c r="R128" s="36"/>
      <c r="S128" s="36"/>
      <c r="T128" s="36"/>
      <c r="U128" s="36"/>
      <c r="V128" s="36"/>
      <c r="W128" s="36"/>
    </row>
    <row r="129" spans="1:23" ht="15">
      <c r="A129" s="35"/>
      <c r="B129" s="35"/>
      <c r="C129" s="35"/>
      <c r="D129" s="35"/>
      <c r="E129" s="35"/>
      <c r="F129" s="35"/>
      <c r="K129" s="36"/>
      <c r="L129" s="36"/>
      <c r="M129" s="36"/>
      <c r="N129" s="36"/>
      <c r="O129" s="36"/>
      <c r="P129" s="36"/>
      <c r="Q129" s="36"/>
      <c r="R129" s="36"/>
      <c r="S129" s="36"/>
      <c r="T129" s="36"/>
      <c r="U129" s="36"/>
      <c r="V129" s="36"/>
      <c r="W129" s="36"/>
    </row>
    <row r="130" spans="1:23" ht="15">
      <c r="A130" s="35"/>
      <c r="B130" s="35"/>
      <c r="C130" s="35"/>
      <c r="D130" s="35"/>
      <c r="E130" s="35"/>
      <c r="F130" s="35"/>
      <c r="K130" s="36"/>
      <c r="L130" s="36"/>
      <c r="M130" s="36"/>
      <c r="N130" s="36"/>
      <c r="O130" s="36"/>
      <c r="P130" s="36"/>
      <c r="Q130" s="36"/>
      <c r="R130" s="36"/>
      <c r="S130" s="36"/>
      <c r="T130" s="36"/>
      <c r="U130" s="36"/>
      <c r="V130" s="36"/>
      <c r="W130" s="36"/>
    </row>
    <row r="131" spans="1:23" ht="15">
      <c r="A131" s="35"/>
      <c r="B131" s="35"/>
      <c r="C131" s="35"/>
      <c r="D131" s="35"/>
      <c r="E131" s="35"/>
      <c r="F131" s="35"/>
      <c r="K131" s="36"/>
      <c r="L131" s="36"/>
      <c r="M131" s="36"/>
      <c r="N131" s="36"/>
      <c r="O131" s="36"/>
      <c r="P131" s="36"/>
      <c r="Q131" s="36"/>
      <c r="R131" s="36"/>
      <c r="S131" s="36"/>
      <c r="T131" s="36"/>
      <c r="U131" s="36"/>
      <c r="V131" s="36"/>
      <c r="W131" s="36"/>
    </row>
    <row r="132" spans="1:23" ht="15">
      <c r="A132" s="35"/>
      <c r="B132" s="35"/>
      <c r="C132" s="35"/>
      <c r="D132" s="35"/>
      <c r="E132" s="35"/>
      <c r="F132" s="35"/>
      <c r="K132" s="36"/>
      <c r="L132" s="36"/>
      <c r="M132" s="36"/>
      <c r="N132" s="36"/>
      <c r="O132" s="36"/>
      <c r="P132" s="36"/>
      <c r="Q132" s="36"/>
      <c r="R132" s="36"/>
      <c r="S132" s="36"/>
      <c r="T132" s="36"/>
      <c r="U132" s="36"/>
      <c r="V132" s="36"/>
      <c r="W132" s="36"/>
    </row>
    <row r="133" spans="1:23" ht="15">
      <c r="A133" s="35"/>
      <c r="B133" s="35"/>
      <c r="C133" s="35"/>
      <c r="D133" s="35"/>
      <c r="E133" s="35"/>
      <c r="F133" s="35"/>
      <c r="K133" s="36"/>
      <c r="L133" s="36"/>
      <c r="M133" s="36"/>
      <c r="N133" s="36"/>
      <c r="O133" s="36"/>
      <c r="P133" s="36"/>
      <c r="Q133" s="36"/>
      <c r="R133" s="36"/>
      <c r="S133" s="36"/>
      <c r="T133" s="36"/>
      <c r="U133" s="36"/>
      <c r="V133" s="36"/>
      <c r="W133" s="36"/>
    </row>
    <row r="134" spans="1:23" ht="15">
      <c r="A134" s="35"/>
      <c r="B134" s="35"/>
      <c r="C134" s="35"/>
      <c r="D134" s="35"/>
      <c r="E134" s="35"/>
      <c r="F134" s="35"/>
      <c r="K134" s="36"/>
      <c r="L134" s="36"/>
      <c r="M134" s="36"/>
      <c r="N134" s="36"/>
      <c r="O134" s="36"/>
      <c r="P134" s="36"/>
      <c r="Q134" s="36"/>
      <c r="R134" s="36"/>
      <c r="S134" s="36"/>
      <c r="T134" s="36"/>
      <c r="U134" s="36"/>
      <c r="V134" s="36"/>
      <c r="W134" s="36"/>
    </row>
    <row r="135" spans="1:23" ht="15">
      <c r="A135" s="35"/>
      <c r="B135" s="35"/>
      <c r="C135" s="35"/>
      <c r="D135" s="35"/>
      <c r="E135" s="35"/>
      <c r="F135" s="35"/>
      <c r="K135" s="36"/>
      <c r="L135" s="36"/>
      <c r="M135" s="36"/>
      <c r="N135" s="36"/>
      <c r="O135" s="36"/>
      <c r="P135" s="36"/>
      <c r="Q135" s="36"/>
      <c r="R135" s="36"/>
      <c r="S135" s="36"/>
      <c r="T135" s="36"/>
      <c r="U135" s="36"/>
      <c r="V135" s="36"/>
      <c r="W135" s="36"/>
    </row>
    <row r="136" spans="1:23" ht="15">
      <c r="A136" s="35"/>
      <c r="B136" s="35"/>
      <c r="C136" s="35"/>
      <c r="D136" s="35"/>
      <c r="E136" s="35"/>
      <c r="F136" s="35"/>
      <c r="K136" s="36"/>
      <c r="L136" s="36"/>
      <c r="M136" s="36"/>
      <c r="N136" s="36"/>
      <c r="O136" s="36"/>
      <c r="P136" s="36"/>
      <c r="Q136" s="36"/>
      <c r="R136" s="36"/>
      <c r="S136" s="36"/>
      <c r="T136" s="36"/>
      <c r="U136" s="36"/>
      <c r="V136" s="36"/>
      <c r="W136" s="36"/>
    </row>
    <row r="137" spans="1:23" ht="15">
      <c r="A137" s="35"/>
      <c r="B137" s="35"/>
      <c r="C137" s="35"/>
      <c r="D137" s="35"/>
      <c r="E137" s="35"/>
      <c r="F137" s="35"/>
      <c r="K137" s="36"/>
      <c r="L137" s="36"/>
      <c r="M137" s="36"/>
      <c r="N137" s="36"/>
      <c r="O137" s="36"/>
      <c r="P137" s="36"/>
      <c r="Q137" s="36"/>
      <c r="R137" s="36"/>
      <c r="S137" s="36"/>
      <c r="T137" s="36"/>
      <c r="U137" s="36"/>
      <c r="V137" s="36"/>
      <c r="W137" s="36"/>
    </row>
    <row r="138" spans="1:23" ht="15">
      <c r="A138" s="35"/>
      <c r="B138" s="35"/>
      <c r="C138" s="35"/>
      <c r="D138" s="35"/>
      <c r="E138" s="35"/>
      <c r="F138" s="35"/>
      <c r="K138" s="36"/>
      <c r="L138" s="36"/>
      <c r="M138" s="36"/>
      <c r="N138" s="36"/>
      <c r="O138" s="36"/>
      <c r="P138" s="36"/>
      <c r="Q138" s="36"/>
      <c r="R138" s="36"/>
      <c r="S138" s="36"/>
      <c r="T138" s="36"/>
      <c r="U138" s="36"/>
      <c r="V138" s="36"/>
      <c r="W138" s="36"/>
    </row>
    <row r="139" spans="1:23" ht="15">
      <c r="A139" s="35"/>
      <c r="B139" s="35"/>
      <c r="C139" s="35"/>
      <c r="D139" s="35"/>
      <c r="E139" s="35"/>
      <c r="F139" s="35"/>
      <c r="K139" s="36"/>
      <c r="L139" s="36"/>
      <c r="M139" s="36"/>
      <c r="N139" s="36"/>
      <c r="O139" s="36"/>
      <c r="P139" s="36"/>
      <c r="Q139" s="36"/>
      <c r="R139" s="36"/>
      <c r="S139" s="36"/>
      <c r="T139" s="36"/>
      <c r="U139" s="36"/>
      <c r="V139" s="36"/>
      <c r="W139" s="36"/>
    </row>
    <row r="140" spans="1:23" ht="15">
      <c r="A140" s="35"/>
      <c r="B140" s="35"/>
      <c r="C140" s="35"/>
      <c r="D140" s="35"/>
      <c r="E140" s="35"/>
      <c r="F140" s="35"/>
      <c r="K140" s="36"/>
      <c r="L140" s="36"/>
      <c r="M140" s="36"/>
      <c r="N140" s="36"/>
      <c r="O140" s="36"/>
      <c r="P140" s="36"/>
      <c r="Q140" s="36"/>
      <c r="R140" s="36"/>
      <c r="S140" s="36"/>
      <c r="T140" s="36"/>
      <c r="U140" s="36"/>
      <c r="V140" s="36"/>
      <c r="W140" s="36"/>
    </row>
    <row r="141" spans="1:23" ht="15">
      <c r="A141" s="35"/>
      <c r="B141" s="35"/>
      <c r="C141" s="35"/>
      <c r="D141" s="35"/>
      <c r="E141" s="35"/>
      <c r="F141" s="35"/>
      <c r="K141" s="36"/>
      <c r="L141" s="36"/>
      <c r="M141" s="36"/>
      <c r="N141" s="36"/>
      <c r="O141" s="36"/>
      <c r="P141" s="36"/>
      <c r="Q141" s="36"/>
      <c r="R141" s="36"/>
      <c r="S141" s="36"/>
      <c r="T141" s="36"/>
      <c r="U141" s="36"/>
      <c r="V141" s="36"/>
      <c r="W141" s="36"/>
    </row>
    <row r="142" spans="1:23" ht="15">
      <c r="A142" s="35"/>
      <c r="B142" s="35"/>
      <c r="C142" s="35"/>
      <c r="D142" s="35"/>
      <c r="E142" s="35"/>
      <c r="F142" s="35"/>
      <c r="K142" s="36"/>
      <c r="L142" s="36"/>
      <c r="M142" s="36"/>
      <c r="N142" s="36"/>
      <c r="O142" s="36"/>
      <c r="P142" s="36"/>
      <c r="Q142" s="36"/>
      <c r="R142" s="36"/>
      <c r="S142" s="36"/>
      <c r="T142" s="36"/>
      <c r="U142" s="36"/>
      <c r="V142" s="36"/>
      <c r="W142" s="36"/>
    </row>
    <row r="143" spans="1:23" ht="15">
      <c r="A143" s="35"/>
      <c r="B143" s="35"/>
      <c r="C143" s="35"/>
      <c r="D143" s="35"/>
      <c r="E143" s="35"/>
      <c r="F143" s="35"/>
      <c r="K143" s="36"/>
      <c r="L143" s="36"/>
      <c r="M143" s="36"/>
      <c r="N143" s="36"/>
      <c r="O143" s="36"/>
      <c r="P143" s="36"/>
      <c r="Q143" s="36"/>
      <c r="R143" s="36"/>
      <c r="S143" s="36"/>
      <c r="T143" s="36"/>
      <c r="U143" s="36"/>
      <c r="V143" s="36"/>
      <c r="W143" s="36"/>
    </row>
    <row r="144" spans="1:23" ht="15">
      <c r="A144" s="35"/>
      <c r="B144" s="35"/>
      <c r="C144" s="35"/>
      <c r="D144" s="35"/>
      <c r="E144" s="35"/>
      <c r="F144" s="35"/>
      <c r="K144" s="36"/>
      <c r="L144" s="36"/>
      <c r="M144" s="36"/>
      <c r="N144" s="36"/>
      <c r="O144" s="36"/>
      <c r="P144" s="36"/>
      <c r="Q144" s="36"/>
      <c r="R144" s="36"/>
      <c r="S144" s="36"/>
      <c r="T144" s="36"/>
      <c r="U144" s="36"/>
      <c r="V144" s="36"/>
      <c r="W144" s="36"/>
    </row>
    <row r="145" spans="1:23" ht="15">
      <c r="A145" s="35"/>
      <c r="B145" s="35"/>
      <c r="C145" s="35"/>
      <c r="D145" s="35"/>
      <c r="E145" s="35"/>
      <c r="F145" s="35"/>
      <c r="K145" s="36"/>
      <c r="L145" s="36"/>
      <c r="M145" s="36"/>
      <c r="N145" s="36"/>
      <c r="O145" s="36"/>
      <c r="P145" s="36"/>
      <c r="Q145" s="36"/>
      <c r="R145" s="36"/>
      <c r="S145" s="36"/>
      <c r="T145" s="36"/>
      <c r="U145" s="36"/>
      <c r="V145" s="36"/>
      <c r="W145" s="36"/>
    </row>
    <row r="146" spans="1:23" ht="15">
      <c r="A146" s="35"/>
      <c r="B146" s="35"/>
      <c r="C146" s="35"/>
      <c r="D146" s="35"/>
      <c r="E146" s="35"/>
      <c r="F146" s="35"/>
      <c r="K146" s="36"/>
      <c r="L146" s="36"/>
      <c r="M146" s="36"/>
      <c r="N146" s="36"/>
      <c r="O146" s="36"/>
      <c r="P146" s="36"/>
      <c r="Q146" s="36"/>
      <c r="R146" s="36"/>
      <c r="S146" s="36"/>
      <c r="T146" s="36"/>
      <c r="U146" s="36"/>
      <c r="V146" s="36"/>
      <c r="W146" s="36"/>
    </row>
    <row r="147" spans="1:23" ht="15">
      <c r="A147" s="35"/>
      <c r="B147" s="35"/>
      <c r="C147" s="35"/>
      <c r="D147" s="35"/>
      <c r="E147" s="35"/>
      <c r="F147" s="35"/>
      <c r="K147" s="36"/>
      <c r="L147" s="36"/>
      <c r="M147" s="36"/>
      <c r="N147" s="36"/>
      <c r="O147" s="36"/>
      <c r="P147" s="36"/>
      <c r="Q147" s="36"/>
      <c r="R147" s="36"/>
      <c r="S147" s="36"/>
      <c r="T147" s="36"/>
      <c r="U147" s="36"/>
      <c r="V147" s="36"/>
      <c r="W147" s="36"/>
    </row>
    <row r="148" spans="1:23" ht="15">
      <c r="A148" s="35"/>
      <c r="B148" s="35"/>
      <c r="C148" s="35"/>
      <c r="D148" s="35"/>
      <c r="E148" s="35"/>
      <c r="F148" s="35"/>
      <c r="K148" s="36"/>
      <c r="L148" s="36"/>
      <c r="M148" s="36"/>
      <c r="N148" s="36"/>
      <c r="O148" s="36"/>
      <c r="P148" s="36"/>
      <c r="Q148" s="36"/>
      <c r="R148" s="36"/>
      <c r="S148" s="36"/>
      <c r="T148" s="36"/>
      <c r="U148" s="36"/>
      <c r="V148" s="36"/>
      <c r="W148" s="36"/>
    </row>
    <row r="149" spans="1:23" ht="15">
      <c r="A149" s="35"/>
      <c r="B149" s="35"/>
      <c r="C149" s="35"/>
      <c r="D149" s="35"/>
      <c r="E149" s="35"/>
      <c r="F149" s="35"/>
      <c r="K149" s="36"/>
      <c r="L149" s="36"/>
      <c r="M149" s="36"/>
      <c r="N149" s="36"/>
      <c r="O149" s="36"/>
      <c r="P149" s="36"/>
      <c r="Q149" s="36"/>
      <c r="R149" s="36"/>
      <c r="S149" s="36"/>
      <c r="T149" s="36"/>
      <c r="U149" s="36"/>
      <c r="V149" s="36"/>
      <c r="W149" s="36"/>
    </row>
    <row r="150" spans="1:23" ht="15">
      <c r="A150" s="35"/>
      <c r="B150" s="35"/>
      <c r="C150" s="35"/>
      <c r="D150" s="35"/>
      <c r="E150" s="35"/>
      <c r="F150" s="35"/>
      <c r="K150" s="36"/>
      <c r="L150" s="36"/>
      <c r="M150" s="36"/>
      <c r="N150" s="36"/>
      <c r="O150" s="36"/>
      <c r="P150" s="36"/>
      <c r="Q150" s="36"/>
      <c r="R150" s="36"/>
      <c r="S150" s="36"/>
      <c r="T150" s="36"/>
      <c r="U150" s="36"/>
      <c r="V150" s="36"/>
      <c r="W150" s="36"/>
    </row>
    <row r="151" spans="1:23" ht="15">
      <c r="A151" s="35"/>
      <c r="B151" s="35"/>
      <c r="C151" s="35"/>
      <c r="D151" s="35"/>
      <c r="E151" s="35"/>
      <c r="F151" s="35"/>
      <c r="K151" s="36"/>
      <c r="L151" s="36"/>
      <c r="M151" s="36"/>
      <c r="N151" s="36"/>
      <c r="O151" s="36"/>
      <c r="P151" s="36"/>
      <c r="Q151" s="36"/>
      <c r="R151" s="36"/>
      <c r="S151" s="36"/>
      <c r="T151" s="36"/>
      <c r="U151" s="36"/>
      <c r="V151" s="36"/>
      <c r="W151" s="36"/>
    </row>
    <row r="152" spans="1:23" ht="15">
      <c r="A152" s="35"/>
      <c r="B152" s="35"/>
      <c r="C152" s="35"/>
      <c r="D152" s="35"/>
      <c r="E152" s="35"/>
      <c r="F152" s="35"/>
      <c r="K152" s="36"/>
      <c r="L152" s="36"/>
      <c r="M152" s="36"/>
      <c r="N152" s="36"/>
      <c r="O152" s="36"/>
      <c r="P152" s="36"/>
      <c r="Q152" s="36"/>
      <c r="R152" s="36"/>
      <c r="S152" s="36"/>
      <c r="T152" s="36"/>
      <c r="U152" s="36"/>
      <c r="V152" s="36"/>
      <c r="W152" s="36"/>
    </row>
    <row r="153" spans="1:23" ht="15">
      <c r="A153" s="35"/>
      <c r="B153" s="35"/>
      <c r="C153" s="35"/>
      <c r="D153" s="35"/>
      <c r="E153" s="35"/>
      <c r="F153" s="35"/>
      <c r="K153" s="36"/>
      <c r="L153" s="36"/>
      <c r="M153" s="36"/>
      <c r="N153" s="36"/>
      <c r="O153" s="36"/>
      <c r="P153" s="36"/>
      <c r="Q153" s="36"/>
      <c r="R153" s="36"/>
      <c r="S153" s="36"/>
      <c r="T153" s="36"/>
      <c r="U153" s="36"/>
      <c r="V153" s="36"/>
      <c r="W153" s="36"/>
    </row>
    <row r="154" spans="1:23" ht="15">
      <c r="A154" s="35"/>
      <c r="B154" s="35"/>
      <c r="C154" s="35"/>
      <c r="D154" s="35"/>
      <c r="E154" s="35"/>
      <c r="F154" s="35"/>
      <c r="K154" s="36"/>
      <c r="L154" s="36"/>
      <c r="M154" s="36"/>
      <c r="N154" s="36"/>
      <c r="O154" s="36"/>
      <c r="P154" s="36"/>
      <c r="Q154" s="36"/>
      <c r="R154" s="36"/>
      <c r="S154" s="36"/>
      <c r="T154" s="36"/>
      <c r="U154" s="36"/>
      <c r="V154" s="36"/>
      <c r="W154" s="36"/>
    </row>
    <row r="155" spans="1:23" ht="15">
      <c r="A155" s="35"/>
      <c r="B155" s="35"/>
      <c r="C155" s="35"/>
      <c r="D155" s="35"/>
      <c r="E155" s="35"/>
      <c r="F155" s="35"/>
      <c r="K155" s="36"/>
      <c r="L155" s="36"/>
      <c r="M155" s="36"/>
      <c r="N155" s="36"/>
      <c r="O155" s="36"/>
      <c r="P155" s="36"/>
      <c r="Q155" s="36"/>
      <c r="R155" s="36"/>
      <c r="S155" s="36"/>
      <c r="T155" s="36"/>
      <c r="U155" s="36"/>
      <c r="V155" s="36"/>
      <c r="W155" s="36"/>
    </row>
    <row r="156" spans="1:23" ht="15">
      <c r="A156" s="35"/>
      <c r="B156" s="35"/>
      <c r="C156" s="35"/>
      <c r="D156" s="35"/>
      <c r="E156" s="35"/>
      <c r="F156" s="35"/>
      <c r="K156" s="36"/>
      <c r="L156" s="36"/>
      <c r="M156" s="36"/>
      <c r="N156" s="36"/>
      <c r="O156" s="36"/>
      <c r="P156" s="36"/>
      <c r="Q156" s="36"/>
      <c r="R156" s="36"/>
      <c r="S156" s="36"/>
      <c r="T156" s="36"/>
      <c r="U156" s="36"/>
      <c r="V156" s="36"/>
      <c r="W156" s="36"/>
    </row>
    <row r="157" spans="1:23" ht="15">
      <c r="A157" s="35"/>
      <c r="B157" s="35"/>
      <c r="C157" s="35"/>
      <c r="D157" s="35"/>
      <c r="E157" s="35"/>
      <c r="F157" s="35"/>
      <c r="K157" s="36"/>
      <c r="L157" s="36"/>
      <c r="M157" s="36"/>
      <c r="N157" s="36"/>
      <c r="O157" s="36"/>
      <c r="P157" s="36"/>
      <c r="Q157" s="36"/>
      <c r="R157" s="36"/>
      <c r="S157" s="36"/>
      <c r="T157" s="36"/>
      <c r="U157" s="36"/>
      <c r="V157" s="36"/>
      <c r="W157" s="36"/>
    </row>
    <row r="158" spans="1:23" ht="15">
      <c r="A158" s="35"/>
      <c r="B158" s="35"/>
      <c r="C158" s="35"/>
      <c r="D158" s="35"/>
      <c r="E158" s="35"/>
      <c r="F158" s="35"/>
      <c r="K158" s="36"/>
      <c r="L158" s="36"/>
      <c r="M158" s="36"/>
      <c r="N158" s="36"/>
      <c r="O158" s="36"/>
      <c r="P158" s="36"/>
      <c r="Q158" s="36"/>
      <c r="R158" s="36"/>
      <c r="S158" s="36"/>
      <c r="T158" s="36"/>
      <c r="U158" s="36"/>
      <c r="V158" s="36"/>
      <c r="W158" s="36"/>
    </row>
    <row r="159" spans="1:23" ht="15">
      <c r="A159" s="35"/>
      <c r="B159" s="35"/>
      <c r="C159" s="35"/>
      <c r="D159" s="35"/>
      <c r="E159" s="35"/>
      <c r="F159" s="35"/>
      <c r="K159" s="36"/>
      <c r="L159" s="36"/>
      <c r="M159" s="36"/>
      <c r="N159" s="36"/>
      <c r="O159" s="36"/>
      <c r="P159" s="36"/>
      <c r="Q159" s="36"/>
      <c r="R159" s="36"/>
      <c r="S159" s="36"/>
      <c r="T159" s="36"/>
      <c r="U159" s="36"/>
      <c r="V159" s="36"/>
      <c r="W159" s="36"/>
    </row>
    <row r="160" spans="1:23" ht="15">
      <c r="A160" s="35"/>
      <c r="B160" s="35"/>
      <c r="C160" s="35"/>
      <c r="D160" s="35"/>
      <c r="E160" s="35"/>
      <c r="F160" s="35"/>
      <c r="K160" s="36"/>
      <c r="L160" s="36"/>
      <c r="M160" s="36"/>
      <c r="N160" s="36"/>
      <c r="O160" s="36"/>
      <c r="P160" s="36"/>
      <c r="Q160" s="36"/>
      <c r="R160" s="36"/>
      <c r="S160" s="36"/>
      <c r="T160" s="36"/>
      <c r="U160" s="36"/>
      <c r="V160" s="36"/>
      <c r="W160" s="36"/>
    </row>
    <row r="161" spans="1:23" ht="15">
      <c r="A161" s="35"/>
      <c r="B161" s="35"/>
      <c r="C161" s="35"/>
      <c r="D161" s="35"/>
      <c r="E161" s="35"/>
      <c r="F161" s="35"/>
      <c r="K161" s="36"/>
      <c r="L161" s="36"/>
      <c r="M161" s="36"/>
      <c r="N161" s="36"/>
      <c r="O161" s="36"/>
      <c r="P161" s="36"/>
      <c r="Q161" s="36"/>
      <c r="R161" s="36"/>
      <c r="S161" s="36"/>
      <c r="T161" s="36"/>
      <c r="U161" s="36"/>
      <c r="V161" s="36"/>
      <c r="W161" s="36"/>
    </row>
    <row r="162" spans="1:23" ht="15">
      <c r="A162" s="35"/>
      <c r="B162" s="35"/>
      <c r="C162" s="35"/>
      <c r="D162" s="35"/>
      <c r="E162" s="35"/>
      <c r="F162" s="35"/>
      <c r="K162" s="36"/>
      <c r="L162" s="36"/>
      <c r="M162" s="36"/>
      <c r="N162" s="36"/>
      <c r="O162" s="36"/>
      <c r="P162" s="36"/>
      <c r="Q162" s="36"/>
      <c r="R162" s="36"/>
      <c r="S162" s="36"/>
      <c r="T162" s="36"/>
      <c r="U162" s="36"/>
      <c r="V162" s="36"/>
      <c r="W162" s="36"/>
    </row>
    <row r="163" spans="1:23" ht="15">
      <c r="A163" s="35"/>
      <c r="B163" s="35"/>
      <c r="C163" s="35"/>
      <c r="D163" s="35"/>
      <c r="E163" s="35"/>
      <c r="F163" s="35"/>
      <c r="K163" s="36"/>
      <c r="L163" s="36"/>
      <c r="M163" s="36"/>
      <c r="N163" s="36"/>
      <c r="O163" s="36"/>
      <c r="P163" s="36"/>
      <c r="Q163" s="36"/>
      <c r="R163" s="36"/>
      <c r="S163" s="36"/>
      <c r="T163" s="36"/>
      <c r="U163" s="36"/>
      <c r="V163" s="36"/>
      <c r="W163" s="36"/>
    </row>
    <row r="164" spans="1:23" ht="15">
      <c r="A164" s="35"/>
      <c r="B164" s="35"/>
      <c r="C164" s="35"/>
      <c r="D164" s="35"/>
      <c r="E164" s="35"/>
      <c r="F164" s="35"/>
      <c r="K164" s="36"/>
      <c r="L164" s="36"/>
      <c r="M164" s="36"/>
      <c r="N164" s="36"/>
      <c r="O164" s="36"/>
      <c r="P164" s="36"/>
      <c r="Q164" s="36"/>
      <c r="R164" s="36"/>
      <c r="S164" s="36"/>
      <c r="T164" s="36"/>
      <c r="U164" s="36"/>
      <c r="V164" s="36"/>
      <c r="W164" s="36"/>
    </row>
    <row r="165" spans="1:23" ht="15">
      <c r="A165" s="35"/>
      <c r="B165" s="35"/>
      <c r="C165" s="35"/>
      <c r="D165" s="35"/>
      <c r="E165" s="35"/>
      <c r="F165" s="35"/>
      <c r="K165" s="36"/>
      <c r="L165" s="36"/>
      <c r="M165" s="36"/>
      <c r="N165" s="36"/>
      <c r="O165" s="36"/>
      <c r="P165" s="36"/>
      <c r="Q165" s="36"/>
      <c r="R165" s="36"/>
      <c r="S165" s="36"/>
      <c r="T165" s="36"/>
      <c r="U165" s="36"/>
      <c r="V165" s="36"/>
      <c r="W165" s="36"/>
    </row>
    <row r="166" spans="1:23" ht="15">
      <c r="A166" s="35"/>
      <c r="B166" s="35"/>
      <c r="C166" s="35"/>
      <c r="D166" s="35"/>
      <c r="E166" s="35"/>
      <c r="F166" s="35"/>
      <c r="K166" s="36"/>
      <c r="L166" s="36"/>
      <c r="M166" s="36"/>
      <c r="N166" s="36"/>
      <c r="O166" s="36"/>
      <c r="P166" s="36"/>
      <c r="Q166" s="36"/>
      <c r="R166" s="36"/>
      <c r="S166" s="36"/>
      <c r="T166" s="36"/>
      <c r="U166" s="36"/>
      <c r="V166" s="36"/>
      <c r="W166" s="36"/>
    </row>
    <row r="167" spans="11:23" ht="15">
      <c r="K167" s="36"/>
      <c r="L167" s="36"/>
      <c r="M167" s="36"/>
      <c r="N167" s="36"/>
      <c r="O167" s="36"/>
      <c r="P167" s="36"/>
      <c r="Q167" s="36"/>
      <c r="R167" s="36"/>
      <c r="S167" s="36"/>
      <c r="T167" s="36"/>
      <c r="U167" s="36"/>
      <c r="V167" s="36"/>
      <c r="W167" s="36"/>
    </row>
    <row r="168" spans="11:23" ht="15">
      <c r="K168" s="36"/>
      <c r="L168" s="36"/>
      <c r="M168" s="36"/>
      <c r="N168" s="36"/>
      <c r="O168" s="36"/>
      <c r="P168" s="36"/>
      <c r="Q168" s="36"/>
      <c r="R168" s="36"/>
      <c r="S168" s="36"/>
      <c r="T168" s="36"/>
      <c r="U168" s="36"/>
      <c r="V168" s="36"/>
      <c r="W168" s="36"/>
    </row>
    <row r="169" spans="11:23" ht="15">
      <c r="K169" s="36"/>
      <c r="L169" s="36"/>
      <c r="M169" s="36"/>
      <c r="N169" s="36"/>
      <c r="O169" s="36"/>
      <c r="P169" s="36"/>
      <c r="Q169" s="36"/>
      <c r="R169" s="36"/>
      <c r="S169" s="36"/>
      <c r="T169" s="36"/>
      <c r="U169" s="36"/>
      <c r="V169" s="36"/>
      <c r="W169" s="36"/>
    </row>
    <row r="170" spans="11:23" ht="15">
      <c r="K170" s="36"/>
      <c r="L170" s="36"/>
      <c r="M170" s="36"/>
      <c r="N170" s="36"/>
      <c r="O170" s="36"/>
      <c r="P170" s="36"/>
      <c r="Q170" s="36"/>
      <c r="R170" s="36"/>
      <c r="S170" s="36"/>
      <c r="T170" s="36"/>
      <c r="U170" s="36"/>
      <c r="V170" s="36"/>
      <c r="W170" s="36"/>
    </row>
    <row r="171" spans="11:23" ht="15">
      <c r="K171" s="36"/>
      <c r="L171" s="36"/>
      <c r="M171" s="36"/>
      <c r="N171" s="36"/>
      <c r="O171" s="36"/>
      <c r="P171" s="36"/>
      <c r="Q171" s="36"/>
      <c r="R171" s="36"/>
      <c r="S171" s="36"/>
      <c r="T171" s="36"/>
      <c r="U171" s="36"/>
      <c r="V171" s="36"/>
      <c r="W171" s="36"/>
    </row>
  </sheetData>
  <mergeCells count="88">
    <mergeCell ref="A2:G2"/>
    <mergeCell ref="A1:C1"/>
    <mergeCell ref="H3:I3"/>
    <mergeCell ref="B4:C4"/>
    <mergeCell ref="D4:E4"/>
    <mergeCell ref="F4:G4"/>
    <mergeCell ref="H4:I4"/>
    <mergeCell ref="B3:E3"/>
    <mergeCell ref="F3:G3"/>
    <mergeCell ref="H44:I44"/>
    <mergeCell ref="B23:I23"/>
    <mergeCell ref="B24:C24"/>
    <mergeCell ref="D24:E24"/>
    <mergeCell ref="F24:G24"/>
    <mergeCell ref="H24:I24"/>
    <mergeCell ref="A33:I33"/>
    <mergeCell ref="B34:I34"/>
    <mergeCell ref="B35:C35"/>
    <mergeCell ref="D35:E35"/>
    <mergeCell ref="F35:G35"/>
    <mergeCell ref="H35:I35"/>
    <mergeCell ref="B52:C52"/>
    <mergeCell ref="D52:E52"/>
    <mergeCell ref="B44:C44"/>
    <mergeCell ref="D44:E44"/>
    <mergeCell ref="F44:G44"/>
    <mergeCell ref="B77:C77"/>
    <mergeCell ref="A69:I69"/>
    <mergeCell ref="B70:C70"/>
    <mergeCell ref="D70:E70"/>
    <mergeCell ref="F70:G70"/>
    <mergeCell ref="H70:I70"/>
    <mergeCell ref="B71:C71"/>
    <mergeCell ref="D71:E71"/>
    <mergeCell ref="B74:C74"/>
    <mergeCell ref="D74:E74"/>
    <mergeCell ref="B75:C75"/>
    <mergeCell ref="D75:E75"/>
    <mergeCell ref="B72:C72"/>
    <mergeCell ref="D72:E72"/>
    <mergeCell ref="H88:I88"/>
    <mergeCell ref="H82:I82"/>
    <mergeCell ref="H85:I85"/>
    <mergeCell ref="B80:C80"/>
    <mergeCell ref="H80:I80"/>
    <mergeCell ref="B81:C81"/>
    <mergeCell ref="H81:I81"/>
    <mergeCell ref="B82:C82"/>
    <mergeCell ref="F78:G78"/>
    <mergeCell ref="B79:C79"/>
    <mergeCell ref="H79:I79"/>
    <mergeCell ref="H13:I13"/>
    <mergeCell ref="B14:C14"/>
    <mergeCell ref="D14:E14"/>
    <mergeCell ref="F14:G14"/>
    <mergeCell ref="H14:I14"/>
    <mergeCell ref="B13:G13"/>
    <mergeCell ref="B73:C73"/>
    <mergeCell ref="D73:E73"/>
    <mergeCell ref="D77:E77"/>
    <mergeCell ref="B78:C78"/>
    <mergeCell ref="D78:E78"/>
    <mergeCell ref="B76:C76"/>
    <mergeCell ref="D76:E76"/>
    <mergeCell ref="B89:C89"/>
    <mergeCell ref="H89:I89"/>
    <mergeCell ref="F52:I52"/>
    <mergeCell ref="F53:I59"/>
    <mergeCell ref="B86:C86"/>
    <mergeCell ref="D86:E86"/>
    <mergeCell ref="F86:G86"/>
    <mergeCell ref="H86:I86"/>
    <mergeCell ref="B85:C85"/>
    <mergeCell ref="B87:C87"/>
    <mergeCell ref="B88:C88"/>
    <mergeCell ref="B83:C83"/>
    <mergeCell ref="H83:I83"/>
    <mergeCell ref="B84:C84"/>
    <mergeCell ref="H84:I84"/>
    <mergeCell ref="H87:I87"/>
    <mergeCell ref="B92:C92"/>
    <mergeCell ref="H92:I92"/>
    <mergeCell ref="B93:C93"/>
    <mergeCell ref="H93:I93"/>
    <mergeCell ref="B90:C90"/>
    <mergeCell ref="H90:I90"/>
    <mergeCell ref="B91:C91"/>
    <mergeCell ref="H91:I9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
  <sheetViews>
    <sheetView workbookViewId="0" topLeftCell="A1">
      <selection activeCell="A1" sqref="A1:F1"/>
    </sheetView>
  </sheetViews>
  <sheetFormatPr defaultColWidth="9.140625" defaultRowHeight="15"/>
  <cols>
    <col min="1" max="16384" width="9.140625" style="36" customWidth="1"/>
  </cols>
  <sheetData>
    <row r="1" spans="1:6" ht="15">
      <c r="A1" s="252" t="s">
        <v>149</v>
      </c>
      <c r="B1" s="253"/>
      <c r="C1" s="253"/>
      <c r="D1" s="253"/>
      <c r="E1" s="253"/>
      <c r="F1" s="254"/>
    </row>
    <row r="2" spans="1:6" ht="15">
      <c r="A2" s="146"/>
      <c r="B2" s="255"/>
      <c r="C2" s="255"/>
      <c r="D2" s="255"/>
      <c r="E2" s="255"/>
      <c r="F2" s="147"/>
    </row>
    <row r="3" spans="1:6" ht="15">
      <c r="A3" s="148"/>
      <c r="B3" s="256"/>
      <c r="C3" s="256"/>
      <c r="D3" s="256"/>
      <c r="E3" s="256"/>
      <c r="F3" s="149"/>
    </row>
    <row r="4" spans="1:6" ht="15">
      <c r="A4" s="148"/>
      <c r="B4" s="256"/>
      <c r="C4" s="256"/>
      <c r="D4" s="256"/>
      <c r="E4" s="256"/>
      <c r="F4" s="149"/>
    </row>
    <row r="5" spans="1:6" ht="15">
      <c r="A5" s="148"/>
      <c r="B5" s="256"/>
      <c r="C5" s="256"/>
      <c r="D5" s="256"/>
      <c r="E5" s="256"/>
      <c r="F5" s="149"/>
    </row>
    <row r="6" spans="1:6" ht="15">
      <c r="A6" s="148"/>
      <c r="B6" s="256"/>
      <c r="C6" s="256"/>
      <c r="D6" s="256"/>
      <c r="E6" s="256"/>
      <c r="F6" s="149"/>
    </row>
    <row r="7" spans="1:6" ht="15">
      <c r="A7" s="148"/>
      <c r="B7" s="256"/>
      <c r="C7" s="256"/>
      <c r="D7" s="256"/>
      <c r="E7" s="256"/>
      <c r="F7" s="149"/>
    </row>
    <row r="8" spans="1:6" ht="15">
      <c r="A8" s="148"/>
      <c r="B8" s="256"/>
      <c r="C8" s="256"/>
      <c r="D8" s="256"/>
      <c r="E8" s="256"/>
      <c r="F8" s="149"/>
    </row>
    <row r="9" spans="1:6" ht="15">
      <c r="A9" s="148"/>
      <c r="B9" s="256"/>
      <c r="C9" s="256"/>
      <c r="D9" s="256"/>
      <c r="E9" s="256"/>
      <c r="F9" s="149"/>
    </row>
    <row r="10" spans="1:6" ht="15">
      <c r="A10" s="148"/>
      <c r="B10" s="256"/>
      <c r="C10" s="256"/>
      <c r="D10" s="256"/>
      <c r="E10" s="256"/>
      <c r="F10" s="149"/>
    </row>
    <row r="11" spans="1:6" ht="15">
      <c r="A11" s="148"/>
      <c r="B11" s="256"/>
      <c r="C11" s="256"/>
      <c r="D11" s="256"/>
      <c r="E11" s="256"/>
      <c r="F11" s="149"/>
    </row>
    <row r="12" spans="1:6" ht="15">
      <c r="A12" s="148"/>
      <c r="B12" s="256"/>
      <c r="C12" s="256"/>
      <c r="D12" s="256"/>
      <c r="E12" s="256"/>
      <c r="F12" s="149"/>
    </row>
    <row r="13" spans="1:6" ht="15">
      <c r="A13" s="148"/>
      <c r="B13" s="256"/>
      <c r="C13" s="256"/>
      <c r="D13" s="256"/>
      <c r="E13" s="256"/>
      <c r="F13" s="149"/>
    </row>
    <row r="14" spans="1:6" ht="15">
      <c r="A14" s="148"/>
      <c r="B14" s="256"/>
      <c r="C14" s="256"/>
      <c r="D14" s="256"/>
      <c r="E14" s="256"/>
      <c r="F14" s="149"/>
    </row>
    <row r="15" spans="1:6" ht="15">
      <c r="A15" s="148"/>
      <c r="B15" s="256"/>
      <c r="C15" s="256"/>
      <c r="D15" s="256"/>
      <c r="E15" s="256"/>
      <c r="F15" s="149"/>
    </row>
    <row r="16" spans="1:6" ht="15">
      <c r="A16" s="148"/>
      <c r="B16" s="256"/>
      <c r="C16" s="256"/>
      <c r="D16" s="256"/>
      <c r="E16" s="256"/>
      <c r="F16" s="149"/>
    </row>
    <row r="17" spans="1:6" ht="15">
      <c r="A17" s="148"/>
      <c r="B17" s="256"/>
      <c r="C17" s="256"/>
      <c r="D17" s="256"/>
      <c r="E17" s="256"/>
      <c r="F17" s="149"/>
    </row>
    <row r="18" spans="1:6" ht="15">
      <c r="A18" s="148"/>
      <c r="B18" s="256"/>
      <c r="C18" s="256"/>
      <c r="D18" s="256"/>
      <c r="E18" s="256"/>
      <c r="F18" s="149"/>
    </row>
    <row r="19" spans="1:6" ht="15">
      <c r="A19" s="148"/>
      <c r="B19" s="256"/>
      <c r="C19" s="256"/>
      <c r="D19" s="256"/>
      <c r="E19" s="256"/>
      <c r="F19" s="149"/>
    </row>
    <row r="20" spans="1:6" ht="15">
      <c r="A20" s="148"/>
      <c r="B20" s="256"/>
      <c r="C20" s="256"/>
      <c r="D20" s="256"/>
      <c r="E20" s="256"/>
      <c r="F20" s="149"/>
    </row>
    <row r="21" spans="1:6" ht="15">
      <c r="A21" s="148"/>
      <c r="B21" s="256"/>
      <c r="C21" s="256"/>
      <c r="D21" s="256"/>
      <c r="E21" s="256"/>
      <c r="F21" s="149"/>
    </row>
    <row r="22" spans="1:6" ht="15">
      <c r="A22" s="148"/>
      <c r="B22" s="256"/>
      <c r="C22" s="256"/>
      <c r="D22" s="256"/>
      <c r="E22" s="256"/>
      <c r="F22" s="149"/>
    </row>
    <row r="23" spans="1:6" ht="15">
      <c r="A23" s="148"/>
      <c r="B23" s="256"/>
      <c r="C23" s="256"/>
      <c r="D23" s="256"/>
      <c r="E23" s="256"/>
      <c r="F23" s="149"/>
    </row>
    <row r="24" spans="1:6" ht="15">
      <c r="A24" s="148"/>
      <c r="B24" s="256"/>
      <c r="C24" s="256"/>
      <c r="D24" s="256"/>
      <c r="E24" s="256"/>
      <c r="F24" s="149"/>
    </row>
    <row r="25" spans="1:6" ht="15">
      <c r="A25" s="148"/>
      <c r="B25" s="256"/>
      <c r="C25" s="256"/>
      <c r="D25" s="256"/>
      <c r="E25" s="256"/>
      <c r="F25" s="149"/>
    </row>
    <row r="26" spans="1:6" ht="15">
      <c r="A26" s="148"/>
      <c r="B26" s="256"/>
      <c r="C26" s="256"/>
      <c r="D26" s="256"/>
      <c r="E26" s="256"/>
      <c r="F26" s="149"/>
    </row>
    <row r="27" spans="1:6" ht="15">
      <c r="A27" s="148"/>
      <c r="B27" s="256"/>
      <c r="C27" s="256"/>
      <c r="D27" s="256"/>
      <c r="E27" s="256"/>
      <c r="F27" s="149"/>
    </row>
    <row r="28" spans="1:6" ht="15">
      <c r="A28" s="148"/>
      <c r="B28" s="256"/>
      <c r="C28" s="256"/>
      <c r="D28" s="256"/>
      <c r="E28" s="256"/>
      <c r="F28" s="149"/>
    </row>
    <row r="29" spans="1:6" ht="15">
      <c r="A29" s="148"/>
      <c r="B29" s="256"/>
      <c r="C29" s="256"/>
      <c r="D29" s="256"/>
      <c r="E29" s="256"/>
      <c r="F29" s="149"/>
    </row>
    <row r="30" spans="1:6" ht="15">
      <c r="A30" s="148"/>
      <c r="B30" s="256"/>
      <c r="C30" s="256"/>
      <c r="D30" s="256"/>
      <c r="E30" s="256"/>
      <c r="F30" s="149"/>
    </row>
    <row r="31" spans="1:6" ht="15">
      <c r="A31" s="148"/>
      <c r="B31" s="256"/>
      <c r="C31" s="256"/>
      <c r="D31" s="256"/>
      <c r="E31" s="256"/>
      <c r="F31" s="149"/>
    </row>
    <row r="32" spans="1:6" ht="15">
      <c r="A32" s="148"/>
      <c r="B32" s="256"/>
      <c r="C32" s="256"/>
      <c r="D32" s="256"/>
      <c r="E32" s="256"/>
      <c r="F32" s="149"/>
    </row>
    <row r="33" spans="1:6" ht="15">
      <c r="A33" s="148"/>
      <c r="B33" s="256"/>
      <c r="C33" s="256"/>
      <c r="D33" s="256"/>
      <c r="E33" s="256"/>
      <c r="F33" s="149"/>
    </row>
    <row r="34" spans="1:6" ht="15">
      <c r="A34" s="150"/>
      <c r="B34" s="257"/>
      <c r="C34" s="257"/>
      <c r="D34" s="257"/>
      <c r="E34" s="257"/>
      <c r="F34" s="151"/>
    </row>
  </sheetData>
  <mergeCells count="2">
    <mergeCell ref="A1:F1"/>
    <mergeCell ref="A2:F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Hagstofa Íslands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TERMINUS$</dc:creator>
  <cp:keywords/>
  <dc:description/>
  <cp:lastModifiedBy>Þóra Þorgeirsdóttir</cp:lastModifiedBy>
  <cp:lastPrinted>2015-11-30T11:04:07Z</cp:lastPrinted>
  <dcterms:created xsi:type="dcterms:W3CDTF">2014-11-11T14:29:15Z</dcterms:created>
  <dcterms:modified xsi:type="dcterms:W3CDTF">2022-05-18T10:41:47Z</dcterms:modified>
  <cp:category/>
  <cp:version/>
  <cp:contentType/>
  <cp:contentStatus/>
</cp:coreProperties>
</file>