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2"/>
  <workbookPr/>
  <workbookProtection workbookAlgorithmName="SHA-512" workbookHashValue="f5MAc5V1I5Dz/wI87qoXr7K655UfnAGh9kpaaKoknrefu3qhdh4a7cmV9MlOs4xw9p9WykOa3k4uzyvAPFV4TQ==" workbookSpinCount="100000" workbookSaltValue="LNyBKAI1s7drdkqp7gJLRQ==" lockStructure="1"/>
  <bookViews>
    <workbookView xWindow="0" yWindow="0" windowWidth="19170" windowHeight="13590" activeTab="0"/>
  </bookViews>
  <sheets>
    <sheet name="Opći podaci" sheetId="2" r:id="rId1"/>
    <sheet name="Tablica 1." sheetId="5" r:id="rId2"/>
    <sheet name="Tablica 2." sheetId="6" r:id="rId3"/>
    <sheet name="Tablica 3." sheetId="7" r:id="rId4"/>
    <sheet name="Tablica 4." sheetId="8" r:id="rId5"/>
    <sheet name="Tablica 5." sheetId="9" r:id="rId6"/>
    <sheet name="Tablica 6." sheetId="10" r:id="rId7"/>
    <sheet name="Tablica 7." sheetId="11" r:id="rId8"/>
    <sheet name="Tablica 8." sheetId="12" r:id="rId9"/>
    <sheet name="Tablica 9." sheetId="13" r:id="rId10"/>
    <sheet name="Napomene i osoba za kontakt" sheetId="3" r:id="rId11"/>
  </sheets>
  <definedNames>
    <definedName name="Index_Sheet_Kutools">#REF!</definedName>
    <definedName name="_xlnm.Print_Area" localSheetId="10">'Napomene i osoba za kontakt'!$A$1:$O$36</definedName>
    <definedName name="_xlnm.Print_Area" localSheetId="0">'Opći podaci'!$A$1:$M$32</definedName>
    <definedName name="_xlnm.Print_Area" localSheetId="1">'Tablica 1.'!$A$1:$L$19</definedName>
    <definedName name="_xlnm.Print_Area" localSheetId="2">'Tablica 2.'!$A$1:$G$20</definedName>
    <definedName name="_xlnm.Print_Area" localSheetId="3">'Tablica 3.'!$A$1:$Q$35</definedName>
    <definedName name="_xlnm.Print_Area" localSheetId="4">'Tablica 4.'!$A$1:$Q$35</definedName>
    <definedName name="_xlnm.Print_Area" localSheetId="5">'Tablica 5.'!$A$1:$G$20</definedName>
    <definedName name="_xlnm.Print_Area" localSheetId="6">'Tablica 6.'!$A$1:$J$16</definedName>
    <definedName name="_xlnm.Print_Area" localSheetId="7">'Tablica 7.'!$A$1:$G$23</definedName>
    <definedName name="_xlnm.Print_Area" localSheetId="8">'Tablica 8.'!$A$1:$F$30</definedName>
    <definedName name="_xlnm.Print_Area" localSheetId="9">'Tablica 9.'!$A$1:$N$41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RH-TDU</author>
    <author>Samodol Miroslav</author>
  </authors>
  <commentList>
    <comment ref="L17" authorId="0">
      <text>
        <r>
          <rPr>
            <b/>
            <sz val="9"/>
            <rFont val="Tahoma"/>
            <family val="2"/>
          </rPr>
          <t>RH-TDU:</t>
        </r>
        <r>
          <rPr>
            <sz val="9"/>
            <rFont val="Tahoma"/>
            <family val="2"/>
          </rPr>
          <t xml:space="preserve">
ispunjava DZS</t>
        </r>
      </text>
    </comment>
    <comment ref="H24" authorId="1">
      <text>
        <r>
          <rPr>
            <b/>
            <sz val="9"/>
            <rFont val="Tahoma"/>
            <family val="2"/>
          </rPr>
          <t>Kontrola veza: 
H24</t>
        </r>
        <r>
          <rPr>
            <sz val="9"/>
            <rFont val="Tahoma"/>
            <family val="2"/>
          </rPr>
          <t xml:space="preserve"> &gt;= Tablica1C7</t>
        </r>
      </text>
    </comment>
    <comment ref="H26" authorId="1">
      <text>
        <r>
          <rPr>
            <b/>
            <sz val="9"/>
            <rFont val="Tahoma"/>
            <family val="2"/>
          </rPr>
          <t>Kontrola veza: 
H26 &lt;= H24 &gt;= Tablica1D7</t>
        </r>
      </text>
    </comment>
    <comment ref="D28" authorId="0">
      <text>
        <r>
          <rPr>
            <b/>
            <sz val="9"/>
            <rFont val="Tahoma"/>
            <family val="2"/>
          </rPr>
          <t>RH-TDU:</t>
        </r>
        <r>
          <rPr>
            <sz val="9"/>
            <rFont val="Tahoma"/>
            <family val="2"/>
          </rPr>
          <t xml:space="preserve">
U padajućem izborniku odaberite samo jedno polje, prema pretežnosti (to je ono polje znanosti u kojem radi najveći broj zaposlenih na istraživačko-razvojnim poslovima).</t>
        </r>
      </text>
    </comment>
  </commentList>
</comments>
</file>

<file path=xl/comments10.xml><?xml version="1.0" encoding="utf-8"?>
<comments xmlns="http://schemas.openxmlformats.org/spreadsheetml/2006/main">
  <authors>
    <author>RH-TDU</author>
    <author>Samodol Miroslav</author>
  </authors>
  <commentList>
    <comment ref="D3" authorId="0">
      <text>
        <r>
          <rPr>
            <b/>
            <sz val="9"/>
            <rFont val="Tahoma"/>
            <family val="2"/>
          </rPr>
          <t>RH-TDU:</t>
        </r>
        <r>
          <rPr>
            <sz val="9"/>
            <rFont val="Tahoma"/>
            <family val="2"/>
          </rPr>
          <t xml:space="preserve">
Iz padajućeg izbornika odaberite šifru polja znanosti istraživačkog projekta iz Klasifikacije ZUPP.</t>
        </r>
      </text>
    </comment>
    <comment ref="E3" authorId="0">
      <text>
        <r>
          <rPr>
            <b/>
            <sz val="9"/>
            <rFont val="Tahoma"/>
            <family val="2"/>
          </rPr>
          <t>RH-TDU:</t>
        </r>
        <r>
          <rPr>
            <sz val="9"/>
            <rFont val="Tahoma"/>
            <family val="2"/>
          </rPr>
          <t xml:space="preserve">
Iz padajućeg izbornika odaberite šifru društveno-ekonomskog cilja iz Klasifikacije NABS koja najbolje odgovara istraživačkom projektu.</t>
        </r>
      </text>
    </comment>
    <comment ref="G11" authorId="1">
      <text>
        <r>
          <rPr>
            <b/>
            <sz val="9"/>
            <rFont val="Tahoma"/>
            <family val="2"/>
          </rPr>
          <t xml:space="preserve">Kontrola veza: 
</t>
        </r>
        <r>
          <rPr>
            <sz val="9"/>
            <rFont val="Tahoma"/>
            <family val="2"/>
          </rPr>
          <t>Tablica7E5 = Tablica8E5 = Tablica9G11 &gt; 0</t>
        </r>
      </text>
    </comment>
  </commentList>
</comments>
</file>

<file path=xl/comments2.xml><?xml version="1.0" encoding="utf-8"?>
<comments xmlns="http://schemas.openxmlformats.org/spreadsheetml/2006/main">
  <authors>
    <author>Samodol Miroslav</author>
  </authors>
  <commentList>
    <comment ref="C7" authorId="0">
      <text>
        <r>
          <rPr>
            <b/>
            <sz val="9"/>
            <rFont val="Tahoma"/>
            <family val="2"/>
          </rPr>
          <t xml:space="preserve">Kontrola veza: 
</t>
        </r>
        <r>
          <rPr>
            <sz val="9"/>
            <rFont val="Tahoma"/>
            <family val="2"/>
          </rPr>
          <t>Tablica3C10 = Tablica1C7 &gt; 0</t>
        </r>
      </text>
    </comment>
    <comment ref="D7" authorId="0">
      <text>
        <r>
          <rPr>
            <b/>
            <sz val="9"/>
            <rFont val="Tahoma"/>
            <family val="2"/>
          </rPr>
          <t xml:space="preserve">Kontrola veza: 
</t>
        </r>
        <r>
          <rPr>
            <sz val="9"/>
            <rFont val="Tahoma"/>
            <family val="2"/>
          </rPr>
          <t>Tablica3D10 = Tablica1D7</t>
        </r>
      </text>
    </comment>
    <comment ref="E7" authorId="0">
      <text>
        <r>
          <rPr>
            <b/>
            <sz val="9"/>
            <rFont val="Tahoma"/>
            <family val="2"/>
          </rPr>
          <t xml:space="preserve">Kontrola veza: 
</t>
        </r>
        <r>
          <rPr>
            <sz val="9"/>
            <rFont val="Tahoma"/>
            <family val="2"/>
          </rPr>
          <t>Tablica4C10 = Tablica1E7</t>
        </r>
      </text>
    </comment>
    <comment ref="F7" authorId="0">
      <text>
        <r>
          <rPr>
            <b/>
            <sz val="9"/>
            <rFont val="Tahoma"/>
            <family val="2"/>
          </rPr>
          <t xml:space="preserve">Kontrola veza: 
</t>
        </r>
        <r>
          <rPr>
            <sz val="9"/>
            <rFont val="Tahoma"/>
            <family val="2"/>
          </rPr>
          <t>Tablica4D10 = Tablica1F7</t>
        </r>
      </text>
    </comment>
    <comment ref="C8" authorId="0">
      <text>
        <r>
          <rPr>
            <b/>
            <sz val="9"/>
            <rFont val="Tahoma"/>
            <family val="2"/>
          </rPr>
          <t xml:space="preserve">Kontrola veza: 
</t>
        </r>
        <r>
          <rPr>
            <sz val="9"/>
            <rFont val="Tahoma"/>
            <family val="2"/>
          </rPr>
          <t>Tablica6C7 = Tablica1C8</t>
        </r>
      </text>
    </comment>
    <comment ref="D8" authorId="0">
      <text>
        <r>
          <rPr>
            <b/>
            <sz val="9"/>
            <rFont val="Tahoma"/>
            <family val="2"/>
          </rPr>
          <t xml:space="preserve">Kontrola veza: 
</t>
        </r>
        <r>
          <rPr>
            <sz val="9"/>
            <rFont val="Tahoma"/>
            <family val="2"/>
          </rPr>
          <t>Tablica6D7 = Tablica1D8</t>
        </r>
      </text>
    </comment>
    <comment ref="G8" authorId="0">
      <text>
        <r>
          <rPr>
            <b/>
            <sz val="9"/>
            <rFont val="Tahoma"/>
            <family val="2"/>
          </rPr>
          <t xml:space="preserve">Kontrola veza: 
</t>
        </r>
        <r>
          <rPr>
            <sz val="9"/>
            <rFont val="Tahoma"/>
            <family val="2"/>
          </rPr>
          <t>Tablica5C8 = Tablica1G8</t>
        </r>
      </text>
    </comment>
    <comment ref="H8" authorId="0">
      <text>
        <r>
          <rPr>
            <b/>
            <sz val="9"/>
            <rFont val="Tahoma"/>
            <family val="2"/>
          </rPr>
          <t xml:space="preserve">Kontrola veza: 
</t>
        </r>
        <r>
          <rPr>
            <sz val="9"/>
            <rFont val="Tahoma"/>
            <family val="2"/>
          </rPr>
          <t>Tablica5D8 = Tablica1H8</t>
        </r>
      </text>
    </comment>
    <comment ref="I8" authorId="0">
      <text>
        <r>
          <rPr>
            <b/>
            <sz val="9"/>
            <rFont val="Tahoma"/>
            <family val="2"/>
          </rPr>
          <t xml:space="preserve">Kontrola veza: 
</t>
        </r>
        <r>
          <rPr>
            <sz val="9"/>
            <rFont val="Tahoma"/>
            <family val="2"/>
          </rPr>
          <t>Tablica5E8 = Tablica1I8</t>
        </r>
      </text>
    </comment>
    <comment ref="J8" authorId="0">
      <text>
        <r>
          <rPr>
            <b/>
            <sz val="9"/>
            <rFont val="Tahoma"/>
            <family val="2"/>
          </rPr>
          <t xml:space="preserve">Kontrola veza: 
</t>
        </r>
        <r>
          <rPr>
            <sz val="9"/>
            <rFont val="Tahoma"/>
            <family val="2"/>
          </rPr>
          <t>Tablica5F8 = Tablica1J8</t>
        </r>
      </text>
    </comment>
  </commentList>
</comments>
</file>

<file path=xl/comments3.xml><?xml version="1.0" encoding="utf-8"?>
<comments xmlns="http://schemas.openxmlformats.org/spreadsheetml/2006/main">
  <authors>
    <author>Samodol Miroslav</author>
  </authors>
  <commentList>
    <comment ref="C8" authorId="0">
      <text>
        <r>
          <rPr>
            <b/>
            <sz val="9"/>
            <rFont val="Tahoma"/>
            <family val="2"/>
          </rPr>
          <t xml:space="preserve">Kontrola veza: 
</t>
        </r>
        <r>
          <rPr>
            <sz val="9"/>
            <rFont val="Tahoma"/>
            <family val="2"/>
          </rPr>
          <t>Tablica3C23 = Tablica2C8</t>
        </r>
      </text>
    </comment>
    <comment ref="D8" authorId="0">
      <text>
        <r>
          <rPr>
            <b/>
            <sz val="9"/>
            <rFont val="Tahoma"/>
            <family val="2"/>
          </rPr>
          <t xml:space="preserve">Kontrola veza: 
</t>
        </r>
        <r>
          <rPr>
            <sz val="9"/>
            <rFont val="Tahoma"/>
            <family val="2"/>
          </rPr>
          <t>Tablica3D23 = Tablica2D8</t>
        </r>
      </text>
    </comment>
    <comment ref="E8" authorId="0">
      <text>
        <r>
          <rPr>
            <b/>
            <sz val="9"/>
            <rFont val="Tahoma"/>
            <family val="2"/>
          </rPr>
          <t xml:space="preserve">Kontrola veza: 
</t>
        </r>
        <r>
          <rPr>
            <sz val="9"/>
            <rFont val="Tahoma"/>
            <family val="2"/>
          </rPr>
          <t>Tablica4C23 = Tablica2E8</t>
        </r>
      </text>
    </comment>
    <comment ref="F8" authorId="0">
      <text>
        <r>
          <rPr>
            <b/>
            <sz val="9"/>
            <rFont val="Tahoma"/>
            <family val="2"/>
          </rPr>
          <t xml:space="preserve">Kontrola veza: 
</t>
        </r>
        <r>
          <rPr>
            <sz val="9"/>
            <rFont val="Tahoma"/>
            <family val="2"/>
          </rPr>
          <t>Tablica4D23 = Tablica2F8</t>
        </r>
      </text>
    </comment>
  </commentList>
</comments>
</file>

<file path=xl/comments4.xml><?xml version="1.0" encoding="utf-8"?>
<comments xmlns="http://schemas.openxmlformats.org/spreadsheetml/2006/main">
  <authors>
    <author>Samodol Miroslav</author>
  </authors>
  <commentList>
    <comment ref="C10" authorId="0">
      <text>
        <r>
          <rPr>
            <b/>
            <sz val="9"/>
            <rFont val="Tahoma"/>
            <family val="2"/>
          </rPr>
          <t xml:space="preserve">Kontrola veza: 
</t>
        </r>
        <r>
          <rPr>
            <sz val="9"/>
            <rFont val="Tahoma"/>
            <family val="2"/>
          </rPr>
          <t>Tablica3C10 = Tablica1C7 &gt; 0</t>
        </r>
      </text>
    </comment>
    <comment ref="D10" authorId="0">
      <text>
        <r>
          <rPr>
            <b/>
            <sz val="9"/>
            <rFont val="Tahoma"/>
            <family val="2"/>
          </rPr>
          <t xml:space="preserve">Kontrola veza: 
</t>
        </r>
        <r>
          <rPr>
            <sz val="9"/>
            <rFont val="Tahoma"/>
            <family val="2"/>
          </rPr>
          <t>Tablica3D10 = Tablica1D7</t>
        </r>
      </text>
    </comment>
    <comment ref="C23" authorId="0">
      <text>
        <r>
          <rPr>
            <b/>
            <sz val="9"/>
            <rFont val="Tahoma"/>
            <family val="2"/>
          </rPr>
          <t xml:space="preserve">Kontrola veza: 
</t>
        </r>
        <r>
          <rPr>
            <sz val="9"/>
            <rFont val="Tahoma"/>
            <family val="2"/>
          </rPr>
          <t>Tablica3C23 = Tablica2C8</t>
        </r>
      </text>
    </comment>
    <comment ref="D23" authorId="0">
      <text>
        <r>
          <rPr>
            <b/>
            <sz val="9"/>
            <rFont val="Tahoma"/>
            <family val="2"/>
          </rPr>
          <t xml:space="preserve">Kontrola veza: 
</t>
        </r>
        <r>
          <rPr>
            <sz val="9"/>
            <rFont val="Tahoma"/>
            <family val="2"/>
          </rPr>
          <t>Tablica3D23 = Tablica2D8</t>
        </r>
      </text>
    </comment>
  </commentList>
</comments>
</file>

<file path=xl/comments5.xml><?xml version="1.0" encoding="utf-8"?>
<comments xmlns="http://schemas.openxmlformats.org/spreadsheetml/2006/main">
  <authors>
    <author>Samodol Miroslav</author>
  </authors>
  <commentList>
    <comment ref="C10" authorId="0">
      <text>
        <r>
          <rPr>
            <b/>
            <sz val="9"/>
            <rFont val="Tahoma"/>
            <family val="2"/>
          </rPr>
          <t xml:space="preserve">Kontrola veza: 
</t>
        </r>
        <r>
          <rPr>
            <sz val="9"/>
            <rFont val="Tahoma"/>
            <family val="2"/>
          </rPr>
          <t>Tablica4C10 = Tablica1E7</t>
        </r>
      </text>
    </comment>
    <comment ref="D10" authorId="0">
      <text>
        <r>
          <rPr>
            <b/>
            <sz val="9"/>
            <rFont val="Tahoma"/>
            <family val="2"/>
          </rPr>
          <t xml:space="preserve">Kontrola veza: 
</t>
        </r>
        <r>
          <rPr>
            <sz val="9"/>
            <rFont val="Tahoma"/>
            <family val="2"/>
          </rPr>
          <t>Tablica4D10 = Tablica1F7</t>
        </r>
      </text>
    </comment>
    <comment ref="C23" authorId="0">
      <text>
        <r>
          <rPr>
            <b/>
            <sz val="9"/>
            <rFont val="Tahoma"/>
            <family val="2"/>
          </rPr>
          <t xml:space="preserve">Kontrola veza: 
</t>
        </r>
        <r>
          <rPr>
            <sz val="9"/>
            <rFont val="Tahoma"/>
            <family val="2"/>
          </rPr>
          <t>Tablica4C23 = Tablica2E8</t>
        </r>
      </text>
    </comment>
    <comment ref="D23" authorId="0">
      <text>
        <r>
          <rPr>
            <b/>
            <sz val="9"/>
            <rFont val="Tahoma"/>
            <family val="2"/>
          </rPr>
          <t xml:space="preserve">Kontrola veza: 
</t>
        </r>
        <r>
          <rPr>
            <sz val="9"/>
            <rFont val="Tahoma"/>
            <family val="2"/>
          </rPr>
          <t>Tablica4D23 = Tablica2F8</t>
        </r>
      </text>
    </comment>
  </commentList>
</comments>
</file>

<file path=xl/comments6.xml><?xml version="1.0" encoding="utf-8"?>
<comments xmlns="http://schemas.openxmlformats.org/spreadsheetml/2006/main">
  <authors>
    <author>Samodol Miroslav</author>
  </authors>
  <commentList>
    <comment ref="C8" authorId="0">
      <text>
        <r>
          <rPr>
            <b/>
            <sz val="9"/>
            <rFont val="Tahoma"/>
            <family val="2"/>
          </rPr>
          <t xml:space="preserve">Kontrola veza: 
</t>
        </r>
        <r>
          <rPr>
            <sz val="9"/>
            <rFont val="Tahoma"/>
            <family val="2"/>
          </rPr>
          <t>Tablica5C8 = Tablica1G8</t>
        </r>
      </text>
    </comment>
    <comment ref="D8" authorId="0">
      <text>
        <r>
          <rPr>
            <b/>
            <sz val="9"/>
            <rFont val="Tahoma"/>
            <family val="2"/>
          </rPr>
          <t xml:space="preserve">Kontrola veza: 
</t>
        </r>
        <r>
          <rPr>
            <sz val="9"/>
            <rFont val="Tahoma"/>
            <family val="2"/>
          </rPr>
          <t>Tablica5D8 = Tablica1H8</t>
        </r>
      </text>
    </comment>
    <comment ref="E8" authorId="0">
      <text>
        <r>
          <rPr>
            <b/>
            <sz val="9"/>
            <rFont val="Tahoma"/>
            <family val="2"/>
          </rPr>
          <t xml:space="preserve">Kontrola veza: 
</t>
        </r>
        <r>
          <rPr>
            <sz val="9"/>
            <rFont val="Tahoma"/>
            <family val="2"/>
          </rPr>
          <t>Tablica5E8 = Tablica1I8</t>
        </r>
      </text>
    </comment>
    <comment ref="F8" authorId="0">
      <text>
        <r>
          <rPr>
            <b/>
            <sz val="9"/>
            <rFont val="Tahoma"/>
            <family val="2"/>
          </rPr>
          <t xml:space="preserve">Kontrola veza: 
</t>
        </r>
        <r>
          <rPr>
            <sz val="9"/>
            <rFont val="Tahoma"/>
            <family val="2"/>
          </rPr>
          <t>Tablica5F8 = Tablica1J8</t>
        </r>
      </text>
    </comment>
  </commentList>
</comments>
</file>

<file path=xl/comments7.xml><?xml version="1.0" encoding="utf-8"?>
<comments xmlns="http://schemas.openxmlformats.org/spreadsheetml/2006/main">
  <authors>
    <author>Samodol Miroslav</author>
  </authors>
  <commentList>
    <comment ref="C7" authorId="0">
      <text>
        <r>
          <rPr>
            <b/>
            <sz val="9"/>
            <rFont val="Tahoma"/>
            <family val="2"/>
          </rPr>
          <t xml:space="preserve">Kontrola veza: 
</t>
        </r>
        <r>
          <rPr>
            <sz val="9"/>
            <rFont val="Tahoma"/>
            <family val="2"/>
          </rPr>
          <t>Tablica6C7 = Tablica1C8</t>
        </r>
      </text>
    </comment>
    <comment ref="D7" authorId="0">
      <text>
        <r>
          <rPr>
            <b/>
            <sz val="9"/>
            <rFont val="Tahoma"/>
            <family val="2"/>
          </rPr>
          <t xml:space="preserve">Kontrola veza: 
</t>
        </r>
        <r>
          <rPr>
            <sz val="9"/>
            <rFont val="Tahoma"/>
            <family val="2"/>
          </rPr>
          <t>Tablica6D7 = Tablica1D8</t>
        </r>
      </text>
    </comment>
  </commentList>
</comments>
</file>

<file path=xl/comments8.xml><?xml version="1.0" encoding="utf-8"?>
<comments xmlns="http://schemas.openxmlformats.org/spreadsheetml/2006/main">
  <authors>
    <author>Samodol Miroslav</author>
  </authors>
  <commentList>
    <comment ref="E5" authorId="0">
      <text>
        <r>
          <rPr>
            <b/>
            <sz val="9"/>
            <rFont val="Tahoma"/>
            <family val="2"/>
          </rPr>
          <t xml:space="preserve">Kontrola veza: 
</t>
        </r>
        <r>
          <rPr>
            <sz val="9"/>
            <rFont val="Tahoma"/>
            <family val="2"/>
          </rPr>
          <t>Tablica7E5 = Tablica8E5 = Tablica9G11 &gt; 0</t>
        </r>
      </text>
    </comment>
  </commentList>
</comments>
</file>

<file path=xl/comments9.xml><?xml version="1.0" encoding="utf-8"?>
<comments xmlns="http://schemas.openxmlformats.org/spreadsheetml/2006/main">
  <authors>
    <author>Samodol Miroslav</author>
  </authors>
  <commentList>
    <comment ref="E5" authorId="0">
      <text>
        <r>
          <rPr>
            <b/>
            <sz val="9"/>
            <rFont val="Tahoma"/>
            <family val="2"/>
          </rPr>
          <t xml:space="preserve">Kontrola veza: 
</t>
        </r>
        <r>
          <rPr>
            <sz val="9"/>
            <rFont val="Tahoma"/>
            <family val="2"/>
          </rPr>
          <t>Tablica7E5 = Tablica8E5 = Tablica9G11 &gt; 0</t>
        </r>
      </text>
    </comment>
  </commentList>
</comments>
</file>

<file path=xl/sharedStrings.xml><?xml version="1.0" encoding="utf-8"?>
<sst xmlns="http://schemas.openxmlformats.org/spreadsheetml/2006/main" count="596" uniqueCount="381">
  <si>
    <t>R E P U B L I K A  H R V A T S K A
DRŽAVNI ZAVOD ZA STATISTIKU</t>
  </si>
  <si>
    <t>01 Zagrebačka županija</t>
  </si>
  <si>
    <t>101 Matematika</t>
  </si>
  <si>
    <t>02 Krapinsko-zagorska županija</t>
  </si>
  <si>
    <t>102 Fizika</t>
  </si>
  <si>
    <t>03 Sisačko-moslavačka županija</t>
  </si>
  <si>
    <t>103 Geologija</t>
  </si>
  <si>
    <t>04 Karlovačka županija</t>
  </si>
  <si>
    <t>104 Kemija</t>
  </si>
  <si>
    <t>05 Varaždinska županija</t>
  </si>
  <si>
    <t>105 Biologija</t>
  </si>
  <si>
    <t>06 Koprivničko-križevačka županija</t>
  </si>
  <si>
    <t>106 Geofizika</t>
  </si>
  <si>
    <t>Vrsta posla</t>
  </si>
  <si>
    <t>Razdoblje</t>
  </si>
  <si>
    <t>Godina</t>
  </si>
  <si>
    <t>07 Bjelovarsko-bilogorska županija</t>
  </si>
  <si>
    <t>107 Interdisciplinarne prirodne znanosti</t>
  </si>
  <si>
    <t>(Redni broj izvještajne jedinice)</t>
  </si>
  <si>
    <t>08 Primorsko-goranska županija</t>
  </si>
  <si>
    <t>201 Arhitektura i urbanizam</t>
  </si>
  <si>
    <t>09 Ličko-senjska županija</t>
  </si>
  <si>
    <t>202 Brodogradnja</t>
  </si>
  <si>
    <t xml:space="preserve">1. PODACI O JEDINICI ZA KOJU SE PODNOSI IZVJEŠTAJ </t>
  </si>
  <si>
    <t>10 Virovitičko-podravska županija</t>
  </si>
  <si>
    <t>203 Elektrotehnika</t>
  </si>
  <si>
    <t>11 Požeško-slavonska županija</t>
  </si>
  <si>
    <t>204 Geodezija</t>
  </si>
  <si>
    <t xml:space="preserve">a) NAZIV IZVJEŠTAJNE JEDINICE </t>
  </si>
  <si>
    <t>12 Brodsko-posavska županija</t>
  </si>
  <si>
    <t>205 Građevinarstvo</t>
  </si>
  <si>
    <t>OIB</t>
  </si>
  <si>
    <t>13 Zadarska županija</t>
  </si>
  <si>
    <t>206 Grafička tehnologija</t>
  </si>
  <si>
    <t>14 Osječko-baranjska županija</t>
  </si>
  <si>
    <t>207 Kemijsko inženjerstvo</t>
  </si>
  <si>
    <t>MB</t>
  </si>
  <si>
    <t>15 Šibensko-kninska županija</t>
  </si>
  <si>
    <t>208 Metalurgija</t>
  </si>
  <si>
    <t>16 Vukovarsko-srijemska županija</t>
  </si>
  <si>
    <t xml:space="preserve">209 Računalstvo </t>
  </si>
  <si>
    <t>DPS</t>
  </si>
  <si>
    <t>17 Splitsko-dalmatinska županija</t>
  </si>
  <si>
    <t>210 Rudarstvo, nafta i geološko inženjerstvo</t>
  </si>
  <si>
    <t>b) Županija</t>
  </si>
  <si>
    <t>Grad/općina</t>
  </si>
  <si>
    <t>18 Istarska županija</t>
  </si>
  <si>
    <t>211 Strojarstvo</t>
  </si>
  <si>
    <t>19 Dubrovačko-neretvanska županija</t>
  </si>
  <si>
    <t>212 Tehnologija prometa i transport</t>
  </si>
  <si>
    <t xml:space="preserve"> Naselje</t>
  </si>
  <si>
    <t>Ulica i broj</t>
  </si>
  <si>
    <t>20 Međimurska županija</t>
  </si>
  <si>
    <t>213 Tekstilna tehnologija</t>
  </si>
  <si>
    <t>22 Grad Zagreb</t>
  </si>
  <si>
    <t>214 Zrakoplovstvo, raketna i svemirska tehnika</t>
  </si>
  <si>
    <t>215 Temeljne tehničke znanosti</t>
  </si>
  <si>
    <t>216 Interdisciplinarne tehničke znanosti</t>
  </si>
  <si>
    <t>301 Temeljne medicinske znanosti</t>
  </si>
  <si>
    <t>OD TOGA ŽENE:</t>
  </si>
  <si>
    <t>302 Kliničke medicinske znanosti</t>
  </si>
  <si>
    <t>303 Javno zdravstvo i zdravstvena zaštita</t>
  </si>
  <si>
    <t xml:space="preserve">POLJE ZNANOSTI: </t>
  </si>
  <si>
    <t>304 Veterinarska medicina</t>
  </si>
  <si>
    <t>305 Dentalna medicina</t>
  </si>
  <si>
    <t>306 Farmacija</t>
  </si>
  <si>
    <t>401 Poljoprivreda (agronomija)</t>
  </si>
  <si>
    <t>402 Šumarstvo</t>
  </si>
  <si>
    <t>403 Drvna tehnologija</t>
  </si>
  <si>
    <t>404 Biotehnologija</t>
  </si>
  <si>
    <t>405 Prehrambena tehnologija</t>
  </si>
  <si>
    <t>406 Nutricionizam</t>
  </si>
  <si>
    <t>407 Interdisciplinarne biotehničke znanosti</t>
  </si>
  <si>
    <t>501 Ekonomija</t>
  </si>
  <si>
    <t>502 Pravo</t>
  </si>
  <si>
    <t>503 Politologija</t>
  </si>
  <si>
    <t>504 Informacijske i komunikacijske znanosti</t>
  </si>
  <si>
    <t>505 Sociologija</t>
  </si>
  <si>
    <t>506 Psihologija</t>
  </si>
  <si>
    <t>507 Pedagogija</t>
  </si>
  <si>
    <t>508 Edukacijsko-rehabilitacijske znanosti</t>
  </si>
  <si>
    <t>509 Logopedija</t>
  </si>
  <si>
    <t>510 Kineziologija</t>
  </si>
  <si>
    <t>511 Demografija</t>
  </si>
  <si>
    <t>512 Socijalne djelatnosti</t>
  </si>
  <si>
    <t>513 Sigurnosne i obrambene znanosti</t>
  </si>
  <si>
    <t>514 Interdisciplinarne društvene znanosti</t>
  </si>
  <si>
    <t>601 Filozofija</t>
  </si>
  <si>
    <t>602 Teologija</t>
  </si>
  <si>
    <t>603 Filologija</t>
  </si>
  <si>
    <t>604 Povijest</t>
  </si>
  <si>
    <t>605 Povijest umjetnosti</t>
  </si>
  <si>
    <t>606 Znanost o umjetnosti</t>
  </si>
  <si>
    <t>607 Arheologija</t>
  </si>
  <si>
    <t xml:space="preserve">608 Etnologija i antropologija  </t>
  </si>
  <si>
    <t>609 Religijske znanosti (interdisciplinarno polje)</t>
  </si>
  <si>
    <t>610 Interdisciplinarne humanističke znanosti</t>
  </si>
  <si>
    <t>701 Kazališna umjetnost (scenske i medijske umjetnosti)</t>
  </si>
  <si>
    <t>702 Filmska umjetnost</t>
  </si>
  <si>
    <t>703 Glazbena umjetnost</t>
  </si>
  <si>
    <t>704 Likovne umjetnosti</t>
  </si>
  <si>
    <t>705 Primijenjena umjetnost</t>
  </si>
  <si>
    <t>706 Plesna umjetnost i umjetnost pokreta</t>
  </si>
  <si>
    <t>707 Dizajn</t>
  </si>
  <si>
    <t>708 Književnost</t>
  </si>
  <si>
    <t>709 Interdisciplinarno umjetničko polje</t>
  </si>
  <si>
    <t>801 Kognitivna znanost (prirodne, tehničke, biomedicina i zdravstvo, društvene i humanističke znanosti)</t>
  </si>
  <si>
    <t>802 Geografija (fizička geografija, društvena geografija, regionalna geografija, primijenjena geografija)</t>
  </si>
  <si>
    <t>803 Integrativna bioetika (prirodne, tehničke, biomedicina i zdravstvo, biotehničke, društvene, humanističke znanosti)</t>
  </si>
  <si>
    <t>804 Kroatologija</t>
  </si>
  <si>
    <t>805 Obrazovne znanosti (psihologija odgoja i obrazovanja, sociologija obrazovanja, politologija obrazovanja, ekonomika obrazovanja, antropologija obrazovanja, neuroznanosti i rano učenje, pedagoške discipline)</t>
  </si>
  <si>
    <t>806 Rodni studiji</t>
  </si>
  <si>
    <t>807 Biotehnologija u biomedicini (prirodno područje, biomedicina i zdravstvo, biotehničko područje)</t>
  </si>
  <si>
    <t>808 Projektni menadžment</t>
  </si>
  <si>
    <t>809 Vojno-obrambene i sigurnosno-obavještajne znanosti i umijeće</t>
  </si>
  <si>
    <t>Molimo, navedite primjedbe ili poteškoće na koje ste naišli pri ispunjavanju ovog obrasca:</t>
  </si>
  <si>
    <t>Ime osobe koja može dati dodatna objašnjenja o podacima</t>
  </si>
  <si>
    <t>Telefon</t>
  </si>
  <si>
    <t>Elektronička pošta</t>
  </si>
  <si>
    <t>Molimo, procijenite vrijeme koje vam je bilo potrebno za ispunjavanje ovog obrasca:</t>
  </si>
  <si>
    <t>Obrazac IR-3</t>
  </si>
  <si>
    <t>23D3</t>
  </si>
  <si>
    <t>01</t>
  </si>
  <si>
    <t>Redni broj</t>
  </si>
  <si>
    <t>Ukupno zaposleni na području IR-a</t>
  </si>
  <si>
    <t>broj osoba</t>
  </si>
  <si>
    <t>ekvivalent pune 
zaposlenosti</t>
  </si>
  <si>
    <t>svega
(7 + 9)</t>
  </si>
  <si>
    <t>žene
(8 + 10)</t>
  </si>
  <si>
    <t>svega
(7 + 11)</t>
  </si>
  <si>
    <t>žene
(8 + 12)</t>
  </si>
  <si>
    <t>svega</t>
  </si>
  <si>
    <t>žene</t>
  </si>
  <si>
    <t>UKUPNO (02 + 10 + 11 + 12)</t>
  </si>
  <si>
    <r>
      <t xml:space="preserve">Istraživači ukupno (03 </t>
    </r>
    <r>
      <rPr>
        <sz val="9"/>
        <rFont val="Calibri"/>
        <family val="2"/>
      </rPr>
      <t>‒</t>
    </r>
    <r>
      <rPr>
        <sz val="9"/>
        <rFont val="Arial"/>
        <family val="2"/>
      </rPr>
      <t xml:space="preserve"> 09)</t>
    </r>
  </si>
  <si>
    <t>Redoviti profesori u trajnom zvanju, znanstveni savjetnici u trajnom zvanju</t>
  </si>
  <si>
    <t>Redoviti profesori, znanstveni savjetnici</t>
  </si>
  <si>
    <t>Izvanredni profesori, viši znanstveni suradnici</t>
  </si>
  <si>
    <t>Docenti, znanstveni suradnici</t>
  </si>
  <si>
    <t>Nastavna radna mjesta</t>
  </si>
  <si>
    <t>Poslijedoktorandi/viši asistenti</t>
  </si>
  <si>
    <t>Doktorandi/asistenti</t>
  </si>
  <si>
    <t>Stručno osoblje</t>
  </si>
  <si>
    <t>Tehničko osoblje</t>
  </si>
  <si>
    <t>Drugo osoblje (pomoćno)</t>
  </si>
  <si>
    <r>
      <t xml:space="preserve">Svaka osoba zaposlena na istraživačko-razvojnoj aktivnosti broji se </t>
    </r>
    <r>
      <rPr>
        <u val="single"/>
        <sz val="10"/>
        <rFont val="Arial"/>
        <family val="2"/>
      </rPr>
      <t>samo jedanput</t>
    </r>
    <r>
      <rPr>
        <sz val="10"/>
        <rFont val="Arial"/>
        <family val="2"/>
      </rPr>
      <t xml:space="preserve">, bez obzira na broj sudjelovanja na istraživačko-razvojnim projektima. </t>
    </r>
  </si>
  <si>
    <t xml:space="preserve">Zaposleni na poslovima istraživanja i razvoja jesu osobe zaposlene u izvještajnoj jedinici koje doprinose njezinim aktivnostima istraživanja i razvoja (IR). </t>
  </si>
  <si>
    <t>Nije važno jesu li osobe zaposlene s punim ili kraćim od punoga radnog vremena te imaju li ugovor na neodređeno ili na određeno vrijeme, nego je važan njihov angažman na istraživanju i razvoju.</t>
  </si>
  <si>
    <t>U stupcima 7 i 8 prikažite one zaposlene koji na području istraživanja i razvoja rade puno radno vrijeme (osobe koje su cijelu godinu radile preko 90% radnog vremena na IR-u).</t>
  </si>
  <si>
    <t>U stupcima 9, 10, 11 i 12 prikažite one zaposlene koje su na IR-u radile kraće od punoga radnog vremena (više od 10%, a manje od 90%).</t>
  </si>
  <si>
    <r>
      <rPr>
        <b/>
        <sz val="10"/>
        <rFont val="Arial"/>
        <family val="2"/>
      </rPr>
      <t>Istraživači</t>
    </r>
    <r>
      <rPr>
        <sz val="10"/>
        <rFont val="Arial"/>
        <family val="2"/>
      </rPr>
      <t xml:space="preserve"> su stručnjaci koji se bave stvaranjem novog znanja. Oni provode istraživanje i poboljšavaju i razvijaju koncepte, teorije, modele, postupke, softver ili operativne metode. Istraživače prikažite u retku 02. Ovdje uključite i rukovodeće osoblje (menadžere) ako se bave planiranjem i upravljanjem znanstvenih i tehničkih aspekata rada istraživača. Njihova pozicija u jedinici koja se bavi IR-om je obično jednaka ili viša od pozicije osoba koje su izravno zaposlene kao istraživači.</t>
    </r>
  </si>
  <si>
    <r>
      <rPr>
        <b/>
        <sz val="10"/>
        <rFont val="Arial"/>
        <family val="2"/>
      </rPr>
      <t>Doktorandi</t>
    </r>
    <r>
      <rPr>
        <sz val="10"/>
        <rFont val="Arial"/>
        <family val="2"/>
      </rPr>
      <t xml:space="preserve"> su osobe koje su upisale poslijediplomski sveučilišni (doktorski) studij. U tablici 1. prikažite samo one doktorande koji su zaposleni u vašoj izvještajnoj jedinici i uključeni su u njezine IR projekte ili aktivnosti te za svoj rad na IR-u dobivaju naknadu u obliku plaće ili neku drugu vrstu financijske potpore.</t>
    </r>
  </si>
  <si>
    <r>
      <rPr>
        <b/>
        <sz val="10"/>
        <rFont val="Arial"/>
        <family val="2"/>
      </rPr>
      <t>Stručno osoblje</t>
    </r>
    <r>
      <rPr>
        <sz val="10"/>
        <rFont val="Arial"/>
        <family val="2"/>
      </rPr>
      <t xml:space="preserve"> jesu osobe u pravilu s visokim obrazovanjem zaposlene na stručnim radnim mjestima (knjižničari, informatičari, informacijski stručnjaci itd.), koje sudjeluju u znanstveno-istraživačkom i istraživačko-razvojnom radu, ali nisu nositelji istraživačko-razvojnih projekata. Njih prikažite u retku 10.</t>
    </r>
  </si>
  <si>
    <r>
      <rPr>
        <b/>
        <sz val="10"/>
        <rFont val="Arial"/>
        <family val="2"/>
      </rPr>
      <t>Tehničko osoblje</t>
    </r>
    <r>
      <rPr>
        <sz val="10"/>
        <rFont val="Arial"/>
        <family val="2"/>
      </rPr>
      <t xml:space="preserve"> jesu oni zaposleni čiji glavni zadaci zahtijevaju tehničko znanje i iskustvo u jednome ili više polja tehničkih, prirodnih, društvenih i humanističkih znanosti i umjetnosti. Oni u istraživanju i razvoju obavljaju znanstvene i tehničke zadatke koji uključuju primjenu koncepata i operativnih metoda i korištenje istraživačke opreme, obično pod nadzorom istraživača. Stupanj stručnog obrazovanja u pravilu je srednji, a moguć je stručni ili sveučilišni, što ovisi o standardizaciji tehničkih zadaća. Tehničko osoblje prikažite u retku 11.</t>
    </r>
  </si>
  <si>
    <r>
      <rPr>
        <b/>
        <sz val="10"/>
        <rFont val="Arial"/>
        <family val="2"/>
      </rPr>
      <t>Drugo osoblje (pomoćno)</t>
    </r>
    <r>
      <rPr>
        <sz val="10"/>
        <rFont val="Arial"/>
        <family val="2"/>
      </rPr>
      <t xml:space="preserve"> jesu oni zaposleni koji obavljaju sve aktivnosti koje izravno doprinose izvođenju IR-a, a koje ne obavljaju istraživači ili tehničko i stručno osoblje. Te aktivnosti uključuju tajničke i druge administrativne poslove, upravljanje materijalima ili uređajima potrebnima za izvođenje projekta IR-a, potporne aktivnosti povezane s IR-om kao što su planiranje, informacijska i financijska potpora, pravne usluge, pomoć u sastavljanju, prilagodbi, održavanju i popravku znanstvene opreme i instrumenata. Ovdje je uključeno i rukovodeće i administrativno osoblje koje se uglavnom bavi financijskim i kadrovskim pitanjima i općom administracijom ako su njihove aktivnosti </t>
    </r>
    <r>
      <rPr>
        <u val="single"/>
        <sz val="10"/>
        <rFont val="Arial"/>
        <family val="2"/>
      </rPr>
      <t>izravno povezane</t>
    </r>
    <r>
      <rPr>
        <sz val="10"/>
        <rFont val="Arial"/>
        <family val="2"/>
      </rPr>
      <t xml:space="preserve"> s projektima IR-a.  </t>
    </r>
  </si>
  <si>
    <t xml:space="preserve">Zaposleni u restoranima, kuriri, čistačice i zaštitari izuzeti su iako su njihove plaće uključene u ostale tekuće troškove pri iskazivanju izdataka za istraživačko-razvojnu djelatnost. </t>
  </si>
  <si>
    <r>
      <rPr>
        <b/>
        <sz val="10"/>
        <rFont val="Arial"/>
        <family val="2"/>
      </rPr>
      <t>Ekvivalent pune zaposlenosti</t>
    </r>
    <r>
      <rPr>
        <sz val="10"/>
        <rFont val="Arial"/>
        <family val="2"/>
      </rPr>
      <t xml:space="preserve"> (engl. FTE </t>
    </r>
    <r>
      <rPr>
        <sz val="10"/>
        <rFont val="Calibri"/>
        <family val="2"/>
      </rPr>
      <t>‒</t>
    </r>
    <r>
      <rPr>
        <sz val="10"/>
        <rFont val="Arial"/>
        <family val="2"/>
      </rPr>
      <t xml:space="preserve"> Full Time Equivalent) jest broj zaposlenih osoba u istraživačko-razvojnoj djelatnosti, koje na području istraživanja i razvoja rade manje od punog radnog vremena (manje od 90% i više od 10% punoga radnog vremena), preračunano na broj zaposlenih s punim radnim vremenom.</t>
    </r>
  </si>
  <si>
    <t xml:space="preserve">Npr. istraživačko-razvojni rad može biti osnovna djelatnost zaposlenih (npr. radnika u laboratoriju) ili je njihova dodatna djelatnost koju ne obavljaju puno radno vrijeme (npr. sveučilišni profesori i doktorandi). Ako bismo ubrajali samo osobe koje su u potpunosti zaposlene u istraživačko-razvojnoj djelatnosti, ne bismo obuhvatili sve osoblje koje radi na tom području. S druge strane, uključenje svih pojedinaca koji dodatno rade na području istraživanja i razvoja bilo bi precjenjivanje kadrovskih potencijala. Zato se broj osoba uključenih u djelatnost istraživanja i razvoja mora izraziti s pomoću ekvivalenta pune zaposlenosti, koji predstavlja njihov stvarni doprinos tom području. </t>
  </si>
  <si>
    <r>
      <t xml:space="preserve">Sve podatke u stupcima 11 i 12 prikažite </t>
    </r>
    <r>
      <rPr>
        <b/>
        <sz val="10"/>
        <rFont val="Arial"/>
        <family val="2"/>
      </rPr>
      <t>decimalnim brojem s jednom decimalom</t>
    </r>
    <r>
      <rPr>
        <sz val="10"/>
        <rFont val="Arial"/>
        <family val="2"/>
      </rPr>
      <t>.</t>
    </r>
  </si>
  <si>
    <r>
      <t xml:space="preserve">Upute za ispunjavanje podataka u stupcima 11 i 12 o ekvivalentu pune zaposlenosti (FTE </t>
    </r>
    <r>
      <rPr>
        <sz val="10"/>
        <rFont val="Calibri"/>
        <family val="2"/>
      </rPr>
      <t>‒</t>
    </r>
    <r>
      <rPr>
        <sz val="10"/>
        <rFont val="Arial"/>
        <family val="2"/>
      </rPr>
      <t xml:space="preserve"> engl. Full Time Equivalent):</t>
    </r>
  </si>
  <si>
    <t>Osobe zaposlene na području istraživanja i razvoja manje od punoga radnog vremena (manje od 90% i više od 10%)</t>
  </si>
  <si>
    <t>Broj zaposlenih</t>
  </si>
  <si>
    <t>Ekvivalent pune zaposlenosti (FTE)</t>
  </si>
  <si>
    <t>Primjer:</t>
  </si>
  <si>
    <t>3 osobe rade cijelu godinu samo polovicu radnog vremena (3 x 0,5)</t>
  </si>
  <si>
    <t>2 osobe rade cijelu godinu samo 20% radnog vremena  (2 x 0,2)</t>
  </si>
  <si>
    <t>1 osoba zaposlena je pola godine s punim radnim vremenom (1 x 0,5)</t>
  </si>
  <si>
    <t>2 osobe zaposlene su 8 mjeseci samo 25% radnog vremena (2 x 0,67 x 0,25)</t>
  </si>
  <si>
    <t>Ukupno zaposlenih osoba:</t>
  </si>
  <si>
    <t>FTE</t>
  </si>
  <si>
    <t>Napominjemo da osoba koja je zaposlena s punim radnim vremenom te puno radno vrijeme radi na poslovima istraživanja i razvoja odgovara jedinici ekvivalenta pune zaposlenosti (FTE = 1).</t>
  </si>
  <si>
    <t>02</t>
  </si>
  <si>
    <t>Osobe angažirane na temelju UOD-a ili AU-a na području IR-a</t>
  </si>
  <si>
    <t>broj  osoba</t>
  </si>
  <si>
    <t>ekvivalent pune angažiranosti</t>
  </si>
  <si>
    <r>
      <rPr>
        <b/>
        <sz val="10"/>
        <rFont val="Arial"/>
        <family val="2"/>
      </rPr>
      <t>Angažirani na poslovima istraživanja i razvoja</t>
    </r>
    <r>
      <rPr>
        <sz val="10"/>
        <rFont val="Arial"/>
        <family val="2"/>
      </rPr>
      <t xml:space="preserve"> na temelju ugovora o djelu ili autorskog ugovora jesu osobe koje nisu zaposlene u izvještajnoj jedinici, a pružaju izravne usluge koje su sastavni dio istraživačko-razvojnih projekata ili aktivnosti izvještajne jedinice. Te su osobe potpuno integrirane u istraživačko-razvojne projekte izvještajne jedinice, a nisu formalno u njoj zaposlene (moraju određenu količinu vremena raditi na licu mjesta zajedno s ostalim zaposlenicima). Izvještajna jedinica uključena je u odabir pojedinaca koji će joj pružati usluge vezane za izvođenje istraživanja i razvoja.</t>
    </r>
  </si>
  <si>
    <t>Uključene su osobe koje izvršavaju pružanje znanstvene ili tehničke usluge njihova poslodavca izvještajnoj jedinici, samozaposleni stručnjaci koji rade kao konzultanti IR-a, kao i unajmljeni radnici ako izravno doprinose istraživanju i razvoju izvještajne jedinice. Posebna vrsta angažiranih na poslovima istraživanja i razvoja jesu izabranici u zvanje professor emeritus koji trebaju biti prikazani u ovoj tablici ako su aktivno uključeni u istraživanje i razvoj vaše izvještajne jedinice.</t>
  </si>
  <si>
    <r>
      <rPr>
        <b/>
        <sz val="10"/>
        <rFont val="Arial"/>
        <family val="2"/>
      </rPr>
      <t>Doktorandi</t>
    </r>
    <r>
      <rPr>
        <sz val="10"/>
        <rFont val="Arial"/>
        <family val="2"/>
      </rPr>
      <t xml:space="preserve"> su osobe koje su upisale poslijediplomski sveučilišni studij. U tablici 2. prikažite samo one doktorande koji aktivno sudjeluju u IR-u vaše izvještajne jedinice, ali od nje ne dobivaju naknadu/plaću (naknadu/plaću uopće ne dobivaju ili ju dobivaju iz nekoga vanjskog izvora).</t>
    </r>
  </si>
  <si>
    <r>
      <rPr>
        <b/>
        <sz val="10"/>
        <rFont val="Arial"/>
        <family val="2"/>
      </rPr>
      <t>VAŽNO</t>
    </r>
    <r>
      <rPr>
        <sz val="10"/>
        <rFont val="Arial"/>
        <family val="2"/>
      </rPr>
      <t>: uključite sve osobe angažirane na poslovima istraživanja i razvoja u svojoj izvještajnoj jedinici, bez obzira jesu li te osobe zaposlenici neke druge ustanove (npr. fakulteta, instituta) ili ne.</t>
    </r>
  </si>
  <si>
    <t>03</t>
  </si>
  <si>
    <t>Ukupno</t>
  </si>
  <si>
    <t>Postignuto obrazovanje</t>
  </si>
  <si>
    <t>doktorat</t>
  </si>
  <si>
    <t>diplomski sveučilišni studij, integrirani preddiplomski i diplomski sveučilišni studij, specijalistički diplomski stručni studij, poslijediplomski specijalistički studij, magisterij znanosti</t>
  </si>
  <si>
    <r>
      <t xml:space="preserve">preddiplomski stručni studij i preddiplomski sveučilišni studij (u trajanju 3 </t>
    </r>
    <r>
      <rPr>
        <sz val="9"/>
        <rFont val="Calibri"/>
        <family val="2"/>
      </rPr>
      <t>‒</t>
    </r>
    <r>
      <rPr>
        <sz val="9"/>
        <rFont val="Arial"/>
        <family val="2"/>
      </rPr>
      <t xml:space="preserve"> 4 godine)</t>
    </r>
  </si>
  <si>
    <t>srednje obrazovanje (strukovno, opće i umjetničko obrazovanje)</t>
  </si>
  <si>
    <t>osnovno obrazovanje</t>
  </si>
  <si>
    <t>UKUPNO (14 + 22 + 23 + 24)</t>
  </si>
  <si>
    <t>U tablici 3. razvrstavaju se zaposleni i angažirani na poslovima istraživanja i razvoja prema postignutom obrazovanju izraženi brojem fizičkih osoba.</t>
  </si>
  <si>
    <t>U redcima 01 do 12 razvrstavaju se zaposleni prikazani u tablici 1. (podaci u stupcima 3 i 4 u tablici1. moraju biti jednaki podacima u stupcima 3 i 4 u tablici 3.).</t>
  </si>
  <si>
    <t>U redcima 13 do 24 razvrstavaju se angažirani na poslovima istraživanja i razvoja prikazani u tablici 2. (podaci u stupcima 3 i 4 u tablici 2. moraju biti jednaki podacima u stupcima 3 i 4 u tablici 3.).</t>
  </si>
  <si>
    <t>04</t>
  </si>
  <si>
    <t>U tablici 4. razvrstavaju se zaposleni i angažirani na poslovima istraživanja i razvoja prema postignutom obrazovanju izraženi ekvivalentom pune zaposlenosti/angažiranosti.</t>
  </si>
  <si>
    <t>U redcima 01 do 12 razvrstavaju se zaposleni prikazani u tablici 1. (podaci u stupcima 5 i 6 u tablici 1. moraju biti jednaki podacima u stupcima 3 i 4 u tablici 4.).</t>
  </si>
  <si>
    <t>U redcima 13 do 24 razvrstavaju se angažirani na poslovima istraživanja i razvoja prikazani u tablici 2. (podaci u stupcima 5 i 6 u  tablici 2. moraju biti jednaki podacima u stupcima 3 i 4 u tablici 4.).</t>
  </si>
  <si>
    <t>05</t>
  </si>
  <si>
    <t>Istraživači</t>
  </si>
  <si>
    <t>koji rade na IR-u puno radno vrijeme
(tj. više od 90% radnog vremena)</t>
  </si>
  <si>
    <t>UKUPNO (02 – 12)</t>
  </si>
  <si>
    <t>Manje od 25 god.</t>
  </si>
  <si>
    <t>25 – 29</t>
  </si>
  <si>
    <t>30 – 34</t>
  </si>
  <si>
    <t>35 – 39</t>
  </si>
  <si>
    <t>40 – 44</t>
  </si>
  <si>
    <t>45 – 49</t>
  </si>
  <si>
    <t>50 – 54</t>
  </si>
  <si>
    <t>55 – 59</t>
  </si>
  <si>
    <t>60 – 64</t>
  </si>
  <si>
    <t>65 – 69</t>
  </si>
  <si>
    <t>70 i više</t>
  </si>
  <si>
    <t>Broj istraživača u retku 01 u stupcima 3 i 4 ove tablice mora se podudarati s brojem istraživača u retku 02 u stupcima 7 i 8 tablice 1.</t>
  </si>
  <si>
    <t>Broj istraživača u retku 01 u stupcima 5 i 6 ove tablice mora se podudarati s brojem istraživača u retku 02 u stupcima 9 i 10 tablice 1.</t>
  </si>
  <si>
    <t>06</t>
  </si>
  <si>
    <t>SVEGA (02 – 09)</t>
  </si>
  <si>
    <t>Hrvatska</t>
  </si>
  <si>
    <t>Države članice EU-a</t>
  </si>
  <si>
    <t>Druge europske države</t>
  </si>
  <si>
    <t>Sjeverna Amerika</t>
  </si>
  <si>
    <t>Srednja i Južna Amerika</t>
  </si>
  <si>
    <t xml:space="preserve">Azija </t>
  </si>
  <si>
    <t xml:space="preserve">Afrika </t>
  </si>
  <si>
    <t xml:space="preserve">Ostalo </t>
  </si>
  <si>
    <t>Broj istraživača u retku 01 u stupcima 3 i 4 mora biti jednak broju istraživača u retku 02 u stupcima 3 i 4 u tablici 1.</t>
  </si>
  <si>
    <t>07</t>
  </si>
  <si>
    <t>Izdaci za IR</t>
  </si>
  <si>
    <t>Ukupni izdaci za IR (02 + 08 + 13)</t>
  </si>
  <si>
    <t>Tekući izdaci (troškovi)</t>
  </si>
  <si>
    <t>Troškovi rada i troškovi naknada zaposlenima</t>
  </si>
  <si>
    <t>Svega (03 + 05 + 06 + 07)</t>
  </si>
  <si>
    <t>Od toga bruto plaće i naknade istraživača</t>
  </si>
  <si>
    <t xml:space="preserve">Socijalni doprinosi koje plaća poslodavac (indirektni i direktni) </t>
  </si>
  <si>
    <t>Troškovi obrazovanja</t>
  </si>
  <si>
    <t>Ostali troškovi rada</t>
  </si>
  <si>
    <t>Ostali tekući troškovi</t>
  </si>
  <si>
    <t>Svega (09 – 12)</t>
  </si>
  <si>
    <t>Materijalni troškovi</t>
  </si>
  <si>
    <t>Isplate na temelju ugovora o djelu i autorskih ugovora</t>
  </si>
  <si>
    <t>Nabava usluga povezanih s IR-om</t>
  </si>
  <si>
    <t>Drugi izdaci (bez amortizacije)</t>
  </si>
  <si>
    <t xml:space="preserve">Kapitalni izdaci </t>
  </si>
  <si>
    <r>
      <t xml:space="preserve">Svega (14 </t>
    </r>
    <r>
      <rPr>
        <b/>
        <sz val="9"/>
        <rFont val="Calibri"/>
        <family val="2"/>
      </rPr>
      <t>‒</t>
    </r>
    <r>
      <rPr>
        <b/>
        <sz val="9"/>
        <rFont val="Arial"/>
        <family val="2"/>
      </rPr>
      <t xml:space="preserve"> 18)</t>
    </r>
  </si>
  <si>
    <t>Zemljište i zgrade</t>
  </si>
  <si>
    <t>Postrojenja i oprema</t>
  </si>
  <si>
    <t xml:space="preserve">Računalni softver </t>
  </si>
  <si>
    <t>Patenti, licencije, studije i projekti</t>
  </si>
  <si>
    <t>Ostalo</t>
  </si>
  <si>
    <t>Podatak u retku 01, stupac 3 mora biti jednak podatku u tablici 8., u retku 01.</t>
  </si>
  <si>
    <r>
      <rPr>
        <b/>
        <sz val="10"/>
        <color theme="1"/>
        <rFont val="Arial"/>
        <family val="2"/>
      </rPr>
      <t>Izdaci za istraživačko-razvojnu djelatnost (intramuralni izdaci)</t>
    </r>
    <r>
      <rPr>
        <sz val="10"/>
        <color theme="1"/>
        <rFont val="Arial"/>
        <family val="2"/>
      </rPr>
      <t xml:space="preserve"> jesu svi tekući i investicijski izdaci za istraživanje i razvoj obavljen unutar nekoga pravnog subjekta, bez obzira na izvore sredstava.</t>
    </r>
  </si>
  <si>
    <t>Troškovi rada i troškovi naknada zaposlenima:</t>
  </si>
  <si>
    <r>
      <rPr>
        <b/>
        <sz val="10"/>
        <color theme="1"/>
        <rFont val="Arial"/>
        <family val="2"/>
      </rPr>
      <t>Ostali troškovi rada</t>
    </r>
    <r>
      <rPr>
        <sz val="10"/>
        <color theme="1"/>
        <rFont val="Arial"/>
        <family val="2"/>
      </rPr>
      <t xml:space="preserve"> uključuju troškove zapošljavanja novih zaposlenika i troškove za zaštitnu i radnu odjeću.</t>
    </r>
  </si>
  <si>
    <t>Troškovi rada i troškovi naknada zaposlenima moraju biti povezani s vremenom provedenim na istraživanju i razvoju, odnosno ekvivalentom pune zaposlenosti (FTE). Ne prikazujte ukupne bruto plaće i naknade bruto plaća za sve zaposlene u djelatnosti IR-a, nego njihov dio koji se odnosi na IR, ovisno o vremenu koje su ti zaposleni ili pojedine kategorije zaposlenih (istraživači, tehničko i stručno osoblje)  proveli na istraživanju i razvoju.</t>
  </si>
  <si>
    <t>Ostali tekući troškovi:</t>
  </si>
  <si>
    <r>
      <rPr>
        <b/>
        <sz val="10"/>
        <color theme="1"/>
        <rFont val="Arial"/>
        <family val="2"/>
      </rPr>
      <t>Materijalni troškovi:</t>
    </r>
    <r>
      <rPr>
        <sz val="10"/>
        <color theme="1"/>
        <rFont val="Arial"/>
        <family val="2"/>
      </rPr>
      <t xml:space="preserve"> nekapitalna nabava materijala, potrepština i opreme. Primjeri su voda, energija (uključujući plin i struju), knjige, časopisi, referentni materijali; materijal za laboratorije (npr. kemikalije).</t>
    </r>
  </si>
  <si>
    <r>
      <rPr>
        <b/>
        <sz val="10"/>
        <color theme="1"/>
        <rFont val="Arial"/>
        <family val="2"/>
      </rPr>
      <t>Isplate na temelju ugovora o djelu i autorskih ugovora:</t>
    </r>
    <r>
      <rPr>
        <sz val="10"/>
        <color theme="1"/>
        <rFont val="Arial"/>
        <family val="2"/>
      </rPr>
      <t xml:space="preserve"> troškovi angažiranja osoba koje nisu zaposlene u izvještajnoj jedinici, a pružaju direktne usluge koje su sastavni dio projekata ili aktivnosti IR-a (on-site konzultanti i istraživači iz drugih ustanova, istraživačkih instituta, poduzeća itd. i samozaposlene osobe).</t>
    </r>
  </si>
  <si>
    <r>
      <rPr>
        <b/>
        <sz val="10"/>
        <color theme="1"/>
        <rFont val="Arial"/>
        <family val="2"/>
      </rPr>
      <t>Nabava usluga povezanih s IR-om:</t>
    </r>
    <r>
      <rPr>
        <sz val="10"/>
        <color theme="1"/>
        <rFont val="Arial"/>
        <family val="2"/>
      </rPr>
      <t xml:space="preserve"> troškovi malih prototipova ili modela izrađenih izvan vaše izvještajne jedinice, licencije za korištenje patenata i drugih prava intelektualnog vlasništva, najam kapitalnih dobara i zgrada za svrhu izvođenja IR-a u referentnoj godini, članarine za knjižnice i znanstvena društva, usluga obavljanja određenih zadataka kako bi se podržalo izvođenje IR-a u vašoj izvještajnoj jedinici za koje ona nema npr. znanje, opremu, laboratorij i sl.</t>
    </r>
  </si>
  <si>
    <r>
      <rPr>
        <b/>
        <sz val="10"/>
        <color theme="1"/>
        <rFont val="Arial"/>
        <family val="2"/>
      </rPr>
      <t>Drugi izdaci:</t>
    </r>
    <r>
      <rPr>
        <sz val="10"/>
        <color theme="1"/>
        <rFont val="Arial"/>
        <family val="2"/>
      </rPr>
      <t xml:space="preserve"> indirektne usluge (npr. zaštitarska služba, skladištenje, održavanje zgrada ili opreme, računalne usluge, tisak, administracija, osiguranje, poštanske i telekomunikacijske usluge, troškovi za zaposlenike središnjih računalnih odjela, kadrovske i financijske službe i knjižnica). Izdaci za indirektne usluge trebaju biti proporcionalno podijeljeni i ovdje treba biti prikazan samo njihov dio koji je za istraživanje i razvoj (razmjerni dio).</t>
    </r>
  </si>
  <si>
    <t>Udio za istraživanje i razvoj ostalih tekućih troškova procijenite na temelju namjeravane uporabe pojedinih stavki. Ako to nije izvedivo, koristite se istim kriterijima kao za troškove rada i troškove naknada zaposlenima ili vlastitom procjenom.</t>
  </si>
  <si>
    <t>Investicijski izdaci:</t>
  </si>
  <si>
    <r>
      <rPr>
        <b/>
        <sz val="10"/>
        <color theme="1"/>
        <rFont val="Arial"/>
        <family val="2"/>
      </rPr>
      <t>Zemljišta i zgrade:</t>
    </r>
    <r>
      <rPr>
        <sz val="10"/>
        <color theme="1"/>
        <rFont val="Arial"/>
        <family val="2"/>
      </rPr>
      <t xml:space="preserve"> zemlja kupljena za korištenje u istraživanju i razvoju i zgrade izgrađene ili kupljene za korištenje u istraživanju i razvoju, uključujući važnija poboljšanja, preinake ili popravke. </t>
    </r>
  </si>
  <si>
    <r>
      <rPr>
        <b/>
        <sz val="10"/>
        <color theme="1"/>
        <rFont val="Arial"/>
        <family val="2"/>
      </rPr>
      <t>Postrojenja i oprema:</t>
    </r>
    <r>
      <rPr>
        <sz val="10"/>
        <color theme="1"/>
        <rFont val="Arial"/>
        <family val="2"/>
      </rPr>
      <t xml:space="preserve"> veća (kapitalizirana) postrojenja i oprema nabavljena za korištenje u izvođenju istraživanja i razvoja.</t>
    </r>
  </si>
  <si>
    <t>Udio za istraživanje i razvoj investicijskih izdataka procijenite na temelju namjeravane uporabe pojedinih stavki.</t>
  </si>
  <si>
    <r>
      <rPr>
        <b/>
        <sz val="10"/>
        <color theme="1"/>
        <rFont val="Arial"/>
        <family val="2"/>
      </rPr>
      <t>Amortizacija</t>
    </r>
    <r>
      <rPr>
        <sz val="10"/>
        <color theme="1"/>
        <rFont val="Arial"/>
        <family val="2"/>
      </rPr>
      <t xml:space="preserve"> treba biti isključena iz mjerenja izdataka za istraživačko-razvojnu djelatnost (intramuralnih izdataka).</t>
    </r>
  </si>
  <si>
    <t>08</t>
  </si>
  <si>
    <t>Izvori sredstava</t>
  </si>
  <si>
    <t>Financijska sredstva utrošena za IR prema izvorima – ukupno (02 do 25 bez 03, 05, 11 i 17)</t>
  </si>
  <si>
    <t>Financijska sredstva iz Hrvatske</t>
  </si>
  <si>
    <t>Vlastita sredstva izvještajne jedinice</t>
  </si>
  <si>
    <t>Sredstva od poslovnih subjekata</t>
  </si>
  <si>
    <t>Sredstva od poduzeća</t>
  </si>
  <si>
    <t>Sredstva od drugih nepovezanih poduzeća u RH</t>
  </si>
  <si>
    <t>Državna proračunska sredstva za IR</t>
  </si>
  <si>
    <t>Sredstva od Ministarstva znanosti i obrazovanja (MZO-a), isključujući fondove visokih učilišta</t>
  </si>
  <si>
    <t>Sredstva od Ministarstva znanosti i obrazovanja iz fondova visokih učilišta</t>
  </si>
  <si>
    <t>Sredstva od ostalih ministarstava</t>
  </si>
  <si>
    <t>Sredstva od Hrvatske zaklade za znanost</t>
  </si>
  <si>
    <t>Sredstva od državnih zavoda, agencija, fondova, ureda</t>
  </si>
  <si>
    <t>od toga: sredstva od HAMAG-BICRO-a</t>
  </si>
  <si>
    <t>Sredstva od izvanproračunskih korisnika državnog proračuna</t>
  </si>
  <si>
    <t>Sredstva  iz proračuna županija, gradova ili općina</t>
  </si>
  <si>
    <t>Sredstva od sveučilišta i drugih ustanova iz sustava znanosti i visokog obrazovanja</t>
  </si>
  <si>
    <t>Sredstva od privatnih neprofitnih organizacija</t>
  </si>
  <si>
    <t xml:space="preserve"> Financijska sredstva iz inozemstva</t>
  </si>
  <si>
    <t xml:space="preserve">Sredstva od poduzeća </t>
  </si>
  <si>
    <t>Sredstva od drugih nepovezanih poduzeća</t>
  </si>
  <si>
    <t>Sredstva od inozemnih vlada</t>
  </si>
  <si>
    <t>Sredstva iz europskih strukturnih i investicijskih fondova</t>
  </si>
  <si>
    <t xml:space="preserve">Sredstva iz okvirnih programa EU-a </t>
  </si>
  <si>
    <t>Ostala sredstva od Europske komisije</t>
  </si>
  <si>
    <t>Sredstva od međunarodnih organizacija</t>
  </si>
  <si>
    <t>Ostala sredstva iz inozemstva</t>
  </si>
  <si>
    <r>
      <t xml:space="preserve">U tablici prikažite utrošena financijska sredstva za istraživačko-razvojnu djelatnost prema izvorima, gdje je primjenjivo. Iznose prikažite u </t>
    </r>
    <r>
      <rPr>
        <b/>
        <sz val="10"/>
        <color theme="1"/>
        <rFont val="Arial"/>
        <family val="2"/>
      </rPr>
      <t>tisućama kuna</t>
    </r>
    <r>
      <rPr>
        <sz val="10"/>
        <color theme="1"/>
        <rFont val="Arial"/>
        <family val="2"/>
      </rPr>
      <t>,</t>
    </r>
    <r>
      <rPr>
        <b/>
        <sz val="10"/>
        <color theme="1"/>
        <rFont val="Arial"/>
        <family val="2"/>
      </rPr>
      <t xml:space="preserve"> </t>
    </r>
    <r>
      <rPr>
        <sz val="10"/>
        <color theme="1"/>
        <rFont val="Arial"/>
        <family val="2"/>
      </rPr>
      <t xml:space="preserve">npr. 2 583 746,00 kn upišite kao 2 584. </t>
    </r>
  </si>
  <si>
    <r>
      <t xml:space="preserve">Redak 02: </t>
    </r>
    <r>
      <rPr>
        <b/>
        <sz val="10"/>
        <color theme="1"/>
        <rFont val="Arial"/>
        <family val="2"/>
      </rPr>
      <t>Vlastita (interna) sredstva izvještajne jedinice</t>
    </r>
    <r>
      <rPr>
        <sz val="10"/>
        <color theme="1"/>
        <rFont val="Arial"/>
        <family val="2"/>
      </rPr>
      <t xml:space="preserve"> uključuju prihode od školarina, programa cjeloživotnog učenja, znanstvenoistraživačke djelatnosti, iznajmljivanja prostora i opreme, donacija i pomoći.</t>
    </r>
  </si>
  <si>
    <r>
      <t xml:space="preserve">Redak 06: </t>
    </r>
    <r>
      <rPr>
        <b/>
        <sz val="10"/>
        <color theme="1"/>
        <rFont val="Arial"/>
        <family val="2"/>
      </rPr>
      <t>Sredstva od Ministarstva znanosti i obrazovanja (MZO-a), isključujući fondove visokih učilišta</t>
    </r>
    <r>
      <rPr>
        <sz val="10"/>
        <color theme="1"/>
        <rFont val="Arial"/>
        <family val="2"/>
      </rPr>
      <t xml:space="preserve"> odnose se na sredstva koja MZO dodjeljuje u okviru dodatnih ugovora (npr. za znanost) ili na financiranje putem natječaja MZO-a (za časopise, knjige i sl.) i ne odnose se na financiranje redovite djelatnosti visokih učilišta.</t>
    </r>
  </si>
  <si>
    <r>
      <t xml:space="preserve">Redak 07: </t>
    </r>
    <r>
      <rPr>
        <b/>
        <sz val="10"/>
        <color theme="1"/>
        <rFont val="Arial"/>
        <family val="2"/>
      </rPr>
      <t>Sredstva od Ministarstva znanosti i obrazovanja iz fondova visokih učilišta</t>
    </r>
    <r>
      <rPr>
        <sz val="10"/>
        <color theme="1"/>
        <rFont val="Arial"/>
        <family val="2"/>
      </rPr>
      <t>: fondovi visokih učilišta (engl. general university funds) odnose se na redovite nastavne i znanstvene djelatnosti visokih učilišta koje financira MZO. Sveučilišta, veleučilišta i visoke škole iz državnog proračuna dobivaju određeni iznos kao potporu svim svojim aktivnostima koji oni svojim proračunom raspoređuju za pojedine namjene. Ovdje treba prikazati dio tog iznosa koji je bio namijenjen i utrošen za istraživanje i razvoj.</t>
    </r>
  </si>
  <si>
    <r>
      <t xml:space="preserve">Redak 24: </t>
    </r>
    <r>
      <rPr>
        <b/>
        <sz val="10"/>
        <color theme="1"/>
        <rFont val="Arial"/>
        <family val="2"/>
      </rPr>
      <t>Sredstva od međunarodnih organizacija:</t>
    </r>
    <r>
      <rPr>
        <sz val="10"/>
        <color theme="1"/>
        <rFont val="Arial"/>
        <family val="2"/>
      </rPr>
      <t xml:space="preserve"> ovdje uključite sredstva dobivena od organizacija, npr. CERN, ILL, ESA, NATO, OECD, OSN, WHO itd.</t>
    </r>
  </si>
  <si>
    <t>09</t>
  </si>
  <si>
    <t>Polje znanosti</t>
  </si>
  <si>
    <t>Društveno-ekonomski cilj</t>
  </si>
  <si>
    <t xml:space="preserve">Ukupan broj istraživačkih projekata
(8 + 10 + 12)                                                                                                                                                                                           </t>
  </si>
  <si>
    <t>Utrošena financijska sredstva 
(9 + 11 + 13)
 (tis. kuna)</t>
  </si>
  <si>
    <t>Temeljna istraživanja</t>
  </si>
  <si>
    <t>Primijenjena istraživanja</t>
  </si>
  <si>
    <t>Razvojna istraživanja</t>
  </si>
  <si>
    <t>ZUPP</t>
  </si>
  <si>
    <t xml:space="preserve">01    Istraživanje i iskorištavanje Zemlje
</t>
  </si>
  <si>
    <t xml:space="preserve">02    Očuvanje okoliša
</t>
  </si>
  <si>
    <t xml:space="preserve">03    Istraživanje i iskorištavanje svemira 
</t>
  </si>
  <si>
    <t>utrošena financijska sredstva 
(tis. kuna)</t>
  </si>
  <si>
    <t xml:space="preserve">04    Transport, telekomunikacije i ostale infrastrukture 
</t>
  </si>
  <si>
    <t xml:space="preserve">05    Energija 
</t>
  </si>
  <si>
    <t xml:space="preserve">06    Industrijska proizvodnja i tehnologija 
</t>
  </si>
  <si>
    <t xml:space="preserve">07    Zdravstvo
</t>
  </si>
  <si>
    <t xml:space="preserve">08    Poljoprivreda 
</t>
  </si>
  <si>
    <t xml:space="preserve">09    Obrazovanje 
</t>
  </si>
  <si>
    <t xml:space="preserve">10    Kultura, rekreacija, religija i masovni mediji 
</t>
  </si>
  <si>
    <t xml:space="preserve">11    Politički i društveni sustavi, strukture i procesi 
</t>
  </si>
  <si>
    <t xml:space="preserve">13    Opće unapređenje znanja 
</t>
  </si>
  <si>
    <t xml:space="preserve">14    Obrana 
</t>
  </si>
  <si>
    <t>10</t>
  </si>
  <si>
    <t>11</t>
  </si>
  <si>
    <t>12</t>
  </si>
  <si>
    <t>13</t>
  </si>
  <si>
    <t>14</t>
  </si>
  <si>
    <t>15</t>
  </si>
  <si>
    <t>16</t>
  </si>
  <si>
    <t>17</t>
  </si>
  <si>
    <t>18</t>
  </si>
  <si>
    <t>19</t>
  </si>
  <si>
    <t>20</t>
  </si>
  <si>
    <t>Podatak o utrošenim financijskim sredstvima u stupcu 7 u prvom retku mora se podudarati s podatkom koji ste prikazali u tablici 7. u retku Ukupni izdaci odnosno u tablici  8. u retku Ukupno.</t>
  </si>
  <si>
    <t>Prema Zakonu, svi podaci prikupljeni ovim istraživanjem tajni su te se objavljuju isključivo kao zbirni podaci, koriste se za svrhu službene statistike te nije dopušteno njihovo korištenje za bilo koje druge svrhe.</t>
  </si>
  <si>
    <t>Istraživači ukupno (03 ‒ 09)</t>
  </si>
  <si>
    <t xml:space="preserve">Stručno osoblje </t>
  </si>
  <si>
    <t>Istraživači ukupno (15 ‒ 21)</t>
  </si>
  <si>
    <r>
      <t xml:space="preserve">Troškovi obrazovanja </t>
    </r>
    <r>
      <rPr>
        <sz val="10"/>
        <color theme="1"/>
        <rFont val="Arial"/>
        <family val="2"/>
      </rPr>
      <t>uključuju troškove održavanja, popravaka i amortizacije prostora i opreme koji su namijenjeni isključivo obrazovanju, izdatke za pomagala koja se upotrebljavaju za izobrazbu, izdatke za tečajeve, seminare, stručna putovanja i plaćanja za vanjske instruktore na teret poslodavca. Ti troškovi isključuju plaće i naknade plaća i doprinose za instruktore zaposlene u poduzeću, ulaganja u prostore i opremu namijenjene izobrazbi i troškove izobrazbe koje plaćaju zaposlenici.</t>
    </r>
  </si>
  <si>
    <r>
      <rPr>
        <b/>
        <sz val="10"/>
        <color theme="1"/>
        <rFont val="Arial"/>
        <family val="2"/>
      </rPr>
      <t>Patenti, licencije, studije i projekti:</t>
    </r>
    <r>
      <rPr>
        <sz val="10"/>
        <color theme="1"/>
        <rFont val="Arial"/>
        <family val="2"/>
      </rPr>
      <t xml:space="preserve"> ta kategorija uključuje troškove nabavljenih patenata, dugoročnih licencija i drugih nematerijalnih dobara koja se koriste u IR-u dulje od jedne godine.</t>
    </r>
  </si>
  <si>
    <t xml:space="preserve">U tablici prikažite sve dovršene i nedovršene istraživačko-razvojne radove i pripadajuće izdatke za djelatnost IR-a. </t>
  </si>
  <si>
    <r>
      <t xml:space="preserve">U stupcu 4 odaberite polje znanosti istraživačkog projekta iz </t>
    </r>
    <r>
      <rPr>
        <b/>
        <sz val="10"/>
        <rFont val="Arial"/>
        <family val="2"/>
      </rPr>
      <t>klasifikacije ZUPP</t>
    </r>
    <r>
      <rPr>
        <sz val="10"/>
        <rFont val="Arial"/>
        <family val="2"/>
      </rPr>
      <t>.</t>
    </r>
  </si>
  <si>
    <r>
      <t xml:space="preserve">U stupcu 5 odaberite društveno-ekonomski cilj iz </t>
    </r>
    <r>
      <rPr>
        <b/>
        <sz val="10"/>
        <rFont val="Arial"/>
        <family val="2"/>
      </rPr>
      <t>klasifikacije NABS</t>
    </r>
    <r>
      <rPr>
        <sz val="10"/>
        <rFont val="Arial"/>
        <family val="2"/>
      </rPr>
      <t xml:space="preserve"> koji najbolje odgovara istraživačkom projektu. </t>
    </r>
  </si>
  <si>
    <t>Projekte koji se razlikuju prema polju znanosti i/ili društveno-ekonomskom cilju treba prikazati u odvojenim redcima.</t>
  </si>
  <si>
    <t>broj projekata</t>
  </si>
  <si>
    <r>
      <t xml:space="preserve">Iznose prikažite </t>
    </r>
    <r>
      <rPr>
        <b/>
        <sz val="10"/>
        <rFont val="Arial"/>
        <family val="2"/>
      </rPr>
      <t>u tisućama kuna</t>
    </r>
    <r>
      <rPr>
        <sz val="10"/>
        <rFont val="Arial"/>
        <family val="2"/>
      </rPr>
      <t xml:space="preserve">, npr. 2 583 746,00 kn upišite kao 2 584. </t>
    </r>
  </si>
  <si>
    <t>Zaposleni na IR-u na temelju ugovora o radu (ukupan broj osoba u tijeku godine)</t>
  </si>
  <si>
    <t>koji rade na IR-u kraće od punoga radnog vremena 
(tj. više od 10%, a manje od 90% radnog vremena)</t>
  </si>
  <si>
    <r>
      <t xml:space="preserve">Redak 03: </t>
    </r>
    <r>
      <rPr>
        <b/>
        <sz val="10"/>
        <color theme="1"/>
        <rFont val="Arial"/>
        <family val="2"/>
      </rPr>
      <t>Sufinanciranje projekata EU-a</t>
    </r>
    <r>
      <rPr>
        <sz val="10"/>
        <color theme="1"/>
        <rFont val="Arial"/>
        <family val="2"/>
      </rPr>
      <t xml:space="preserve"> uključuje iznos koji osigurava podnositelj projekta. Iznos sufinanciranja ovisi o programu i varira od 10% do 50%. Financijska sredstva projekata EU-a prikažite u kategoriji Financijska sredstva iz inozemstva u odgovarajućem retku prema izvoru financiranja.</t>
    </r>
  </si>
  <si>
    <t>Redak 12: Izvanproračunski korisnici državnog proračuna jesu Hrvatski zavod za mirovinsko osiguranje, Hrvatski zavod za zdravstveno osiguranje, Hrvatski zavod za zapošljavanje, Hrvatske vode, Hrvatske ceste d. o. o., Fond za zaštitu okoliša i energetsku učinkovitost, Agencija za osiguranje štednih uloga i sanaciju banaka, Centar za restrukturiranje i prodaju, HŽ infrastruktura d. o. o., Autocesta Rijeka-Zagreb d. d., Hrvatske autoceste d. o. o. i HŽ putnički prijevoz d. o. o.</t>
  </si>
  <si>
    <t xml:space="preserve">               od toga: sufinanciranje projekata EU-a</t>
  </si>
  <si>
    <t>Osobe zaposlene na području IR-a puno radno vrijeme (osobe koje su radile više od 90% radnog vremena cijelu godinu na IR-u)</t>
  </si>
  <si>
    <r>
      <t xml:space="preserve">U tablici 5. razvrstajte </t>
    </r>
    <r>
      <rPr>
        <b/>
        <sz val="10"/>
        <rFont val="Arial"/>
        <family val="2"/>
      </rPr>
      <t>istraživače</t>
    </r>
    <r>
      <rPr>
        <sz val="10"/>
        <rFont val="Arial"/>
        <family val="2"/>
      </rPr>
      <t xml:space="preserve"> koji su na području IR-a radili puno ili kraće od punoga radnog vremena prema dobnim skupinama.</t>
    </r>
  </si>
  <si>
    <r>
      <t xml:space="preserve">U tablici razvrstajte zaposlene </t>
    </r>
    <r>
      <rPr>
        <b/>
        <sz val="10"/>
        <rFont val="Arial"/>
        <family val="2"/>
      </rPr>
      <t>istraživače</t>
    </r>
    <r>
      <rPr>
        <sz val="10"/>
        <rFont val="Arial"/>
        <family val="2"/>
      </rPr>
      <t xml:space="preserve"> prema državljanstvu (geografskom položaju države).</t>
    </r>
  </si>
  <si>
    <t>Planirani broj istraživača u 2022.</t>
  </si>
  <si>
    <t>Planirano za 2022.</t>
  </si>
  <si>
    <t xml:space="preserve">UKUPAN BROJ ZAPOSLENIH U IZVJEŠTAJNOJ JEDINICI (stanje 31. prosinca 2021.): </t>
  </si>
  <si>
    <t>Angažirani na temelju ugovora o djelu ili autorskog ugovora (u 2021.)</t>
  </si>
  <si>
    <t>Ukupno istraživača u 2021.</t>
  </si>
  <si>
    <t>Istraživači koji su tijekom 2021. došli u Hrvatsku</t>
  </si>
  <si>
    <t>Istraživači koji su tijekom 2021. otišli u inozemstvo</t>
  </si>
  <si>
    <t>7. IZDACI ZA ISTRAŽIVAČKO-RAZVOJNU DJELATNOST U 2021.</t>
  </si>
  <si>
    <t>Utrošeno u 2021.</t>
  </si>
  <si>
    <t>U tablici prikažite sva financijska sredstva koja ste u 2021. utrošili za istraživačko-razvojnu djelatnost te ona planirana za 2022. Podatke prikažite u bruto iznosu u tisućama kuna, npr. 2 583 746,00 kn upišite kao 2 584.</t>
  </si>
  <si>
    <t>8. IZVORI FINANCIJSKIH SREDSTAVA UTROŠENIH ZA ISTRAŽIVAČKO-RAZVOJNU DJELATNOST U 2021.</t>
  </si>
  <si>
    <t xml:space="preserve">9. RAZVRSTAVANJE SVIH UTROŠENIH SREDSTAVA OD 1. SIJEČNJA DO 31. PROSINCA 2021. ZA DOVRŠENE I NEDOVRŠENE ISTRAŽIVAČKO-RAZVOJNE PROJEKTE/AKTIVNOSTI PREMA POLJIMA ZNANOSTI I DRUŠTVENO-EKONOMSKIM CILJEVIMA </t>
  </si>
  <si>
    <t>Svega (02 – 30)</t>
  </si>
  <si>
    <t>1. ZAPOSLENI NA POSLOVIMA ISTRAŽIVANJA I RAZVOJA (IR-a), IZRAŽENI BROJEM FIZIČKIH OSOBA I EKVIVALENTOM PUNE ZAPOSLENOSTI U 2021. 
(UKUPAN BROJ OSOBA U TIJEKU GODINE)</t>
  </si>
  <si>
    <t>2. ANGAŽIRANI NA POSLOVIMA ISTRAŽIVANJA I RAZVOJA (IR-a) NA TEMELJU UGOVORA O DJELU (UOD-a) ILI AUTORSKOG UGOVORA (AU-a), IZRAŽENI BROJEM FIZIČKIH OSOBA I EKVIVALENTOM PUNE ANGAŽIRANOSTI U 2021.</t>
  </si>
  <si>
    <t>3. ZAPOSLENI I ANGAŽIRANI NA POSLOVIMA ISTRAŽIVANJA I RAZVOJA (IR-a) PREMA POSTIGNUTOM OBRAZOVANJU, IZRAŽENI BROJEM FIZIČKIH OSOBA U 2021.</t>
  </si>
  <si>
    <t>4. ZAPOSLENI I ANGAŽIRANI NA POSLOVIMA ISTRAŽIVANJA I RAZVOJA (IR-a) PREMA POSTIGNUTOM OBRAZOVANJU, IZRAŽENI EKVIVALENTOM PUNE ZAPOSLENOSTI/ANGAŽIRANOSTI U 2021.</t>
  </si>
  <si>
    <t>5. ZAPOSLENI ISTRAŽIVAČI NA POSLOVIMA ISTRAŽIVANJA I RAZVOJA (IR-a) KOJI RADE PUNO ILI KRAĆE OD PUNOGA RADNOG VREMENA NA IR-u PREMA DOBNIM SKUPINAMA I SPOLU, IZRAŽENI BROJEM FIZIČKIH OSOBA U 2021.</t>
  </si>
  <si>
    <t>10 000 Zagreb, Ilica 3
Mrežne stranice: http://www.dzs.hr</t>
  </si>
  <si>
    <t>GODIŠNJI IZVJEŠTAJ O ISTRAŽIVANJU I RAZVOJU
ZA VISOKO OBRAZOVANJE U 2021.</t>
  </si>
  <si>
    <t>Državni zavod za statistiku koristit će se predmetnim podacima u skladu s odredbama Uredbe (EZ) br. 223/2009 o europskoj statistici i Zakona o službenoj statistici koje se odnose na korištenje, diseminaciju, povjerljivost i zaštitu statističkih podataka te u skladu s odredbama Opće uredbe o zaštiti podataka (Uredba (EU) br. 2016/679).</t>
  </si>
  <si>
    <t>Istraživanje se provodi na temelju Godišnjega provedbenog plana statističkih aktivnosti Republike Hrvatske 2022. (NN, br. 42/22.).</t>
  </si>
  <si>
    <t>Poštovani!
Cilj istraživanja jest prikupljanje međunarodno usporedivih i pouzdanih podataka o zaposlenima koji se bave istraživanjem i razvojem te izdacima za istraživanje i razvoj.                              
Statistički izvještaj ispunjavaju sve pravne jedinice koje su u 2021. obavljale aktivnost istraživanja i razvoja.
Molimo da ispunjeni obrazac dostavite ovom zavodu najkasnije do 15. lipnja 2022. na adresu elektroničke pošte IR-dzs@dzs.hr.
Ako u 2021. niste obavljali aktivnost istraživanja i razvoja, molimo da nas o tome obavijestite na navedenu adresu elektroničke pošte.
U slučaju potrebe za dodatnim objašnjenjima slobodno se obratite Državnom zavodu za statistiku na adresu elektroničke pošte IR-dzs@dzs.hr ili na telefonske brojeve (01) 4893-497, (01) 4893-481 i (01) 4893-446.
Zahvaljujemo na suradnji!</t>
  </si>
  <si>
    <t>Osobe koje su radile kraće od punoga radnog vremena na području IR-a (osobe koje su na IR-u radile više od 10%, a manje od 90% radnog vremena)</t>
  </si>
  <si>
    <t>kratki stručni studij (u trajanju kraćem od 3 godine)</t>
  </si>
  <si>
    <t>6. ZAPOSLENI ISTRAŽIVAČI KOJI SU NA PODRUČJU IR-a RADILI PUNO ILI KRAĆE OD PUNOGA RADNOG VREMENA PREMA DRŽAVLJANSTVU I SPOLU, IZRAŽENI BROJEM FIZIČKIH OSOBA U 2021.</t>
  </si>
  <si>
    <r>
      <rPr>
        <b/>
        <sz val="10"/>
        <color theme="1"/>
        <rFont val="Arial"/>
        <family val="2"/>
      </rPr>
      <t>Bruto plaće i naknade bruto plaća</t>
    </r>
    <r>
      <rPr>
        <sz val="10"/>
        <color theme="1"/>
        <rFont val="Arial"/>
        <family val="2"/>
      </rPr>
      <t xml:space="preserve"> obuhvaćaju bruto plaću (osnovna bruto plaća koja uključuje doprinose za mirovinsko osiguranje i dodatke na plaću, isplate na temelju osobne poslovne uspješnosti i dodatne isplate iz naslova uspješnosti poduzeća), naknade plaće za vrijeme godišnjeg odmora, regres, jubilarne nagrade i isplate u naravi: isplate u vlastitim proizvodima, troškove smještaja zaposlenih osoba, troškove za automobile i ostale isplate u naravi.</t>
    </r>
  </si>
  <si>
    <r>
      <rPr>
        <b/>
        <sz val="10"/>
        <color theme="1"/>
        <rFont val="Arial"/>
        <family val="2"/>
      </rPr>
      <t>Socijalni doprinosi</t>
    </r>
    <r>
      <rPr>
        <sz val="10"/>
        <color theme="1"/>
        <rFont val="Arial"/>
        <family val="2"/>
      </rPr>
      <t xml:space="preserve"> koje plaća poslodavac obuhvaćaju indirektne doprinose poslodavca za socijalno osiguranje (doprinosi za zdravstveno osiguranje - redovno) i dodatne isplate koje idu na teret poslodavca, a namijenjene su za socijalnu sigurnost zaposlenika i direktne doprinose za socijalno osiguranje (naknada plaće za vrijeme bolovanja, naknada plaće za vrijeme čekanja na posao kod kuće, naknade plaće za trajni višak zaposlenih osoba u otkaznom roku, otpremnine za umirovljenje i solidarna pomoć).</t>
    </r>
  </si>
  <si>
    <r>
      <rPr>
        <b/>
        <sz val="10"/>
        <color theme="1"/>
        <rFont val="Arial"/>
        <family val="2"/>
      </rPr>
      <t>Računalni softver:</t>
    </r>
    <r>
      <rPr>
        <sz val="10"/>
        <color theme="1"/>
        <rFont val="Arial"/>
        <family val="2"/>
      </rPr>
      <t xml:space="preserve"> trošak računalnog softvera koji se koristi u izvođenju IR-a </t>
    </r>
    <r>
      <rPr>
        <u val="single"/>
        <sz val="10"/>
        <color theme="1"/>
        <rFont val="Arial"/>
        <family val="2"/>
      </rPr>
      <t>dulje od jedne godine</t>
    </r>
    <r>
      <rPr>
        <sz val="10"/>
        <color theme="1"/>
        <rFont val="Arial"/>
        <family val="2"/>
      </rPr>
      <t xml:space="preserve">. Uključuje dugoročne licencije i nabavu pojedinačno raspoznatljivoga računalnog softvera, uključujući opise  programa  i popratne materijale za sistemski i aplikacijski softver. Treba uključiti trošak proizvodnje interno proizvedenog softvera. </t>
    </r>
  </si>
  <si>
    <t>Bruto plaće i naknade bruto plaća za sve u zaposlene u djelatnosti IR-a (BP1)</t>
  </si>
  <si>
    <t>Državljanstvo (prema geografskom položaju države)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</si>
</sst>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0000"/>
    <numFmt numFmtId="166" formatCode="00000000"/>
    <numFmt numFmtId="167" formatCode="0.0"/>
    <numFmt numFmtId="168" formatCode="000"/>
    <numFmt numFmtId="169" formatCode="#,##0.0"/>
  </numFmts>
  <fonts count="26">
    <font>
      <sz val="11"/>
      <color theme="1"/>
      <name val="Calibri"/>
      <family val="2"/>
      <scheme val="minor"/>
    </font>
    <font>
      <sz val="10"/>
      <name val="Arial"/>
      <family val="2"/>
    </font>
    <font>
      <b/>
      <sz val="10"/>
      <color rgb="FFFFFF00"/>
      <name val="Arial"/>
      <family val="2"/>
    </font>
    <font>
      <sz val="11"/>
      <name val="Arial"/>
      <family val="2"/>
    </font>
    <font>
      <b/>
      <sz val="14"/>
      <name val="Arial"/>
      <family val="2"/>
    </font>
    <font>
      <b/>
      <sz val="11"/>
      <name val="Arial"/>
      <family val="2"/>
    </font>
    <font>
      <b/>
      <sz val="16"/>
      <name val="Arial"/>
      <family val="2"/>
    </font>
    <font>
      <b/>
      <sz val="12"/>
      <name val="Arial"/>
      <family val="2"/>
    </font>
    <font>
      <sz val="9"/>
      <name val="Arial"/>
      <family val="2"/>
    </font>
    <font>
      <sz val="10"/>
      <color theme="1"/>
      <name val="Arial"/>
      <family val="2"/>
    </font>
    <font>
      <b/>
      <sz val="10"/>
      <name val="Arial"/>
      <family val="2"/>
    </font>
    <font>
      <b/>
      <sz val="9"/>
      <name val="Tahoma"/>
      <family val="2"/>
    </font>
    <font>
      <sz val="9"/>
      <name val="Tahoma"/>
      <family val="2"/>
    </font>
    <font>
      <b/>
      <sz val="10"/>
      <color theme="1"/>
      <name val="Arial"/>
      <family val="2"/>
    </font>
    <font>
      <b/>
      <sz val="11"/>
      <color theme="1"/>
      <name val="Arial"/>
      <family val="2"/>
    </font>
    <font>
      <b/>
      <sz val="9"/>
      <name val="Arial"/>
      <family val="2"/>
    </font>
    <font>
      <sz val="9"/>
      <name val="Calibri"/>
      <family val="2"/>
    </font>
    <font>
      <b/>
      <sz val="9"/>
      <name val="Arial Narrow"/>
      <family val="2"/>
    </font>
    <font>
      <u val="single"/>
      <sz val="10"/>
      <name val="Arial"/>
      <family val="2"/>
    </font>
    <font>
      <sz val="10"/>
      <name val="Calibri"/>
      <family val="2"/>
    </font>
    <font>
      <sz val="9"/>
      <color theme="1"/>
      <name val="Arial"/>
      <family val="2"/>
    </font>
    <font>
      <b/>
      <sz val="9"/>
      <name val="Calibri"/>
      <family val="2"/>
    </font>
    <font>
      <u val="single"/>
      <sz val="10"/>
      <color theme="1"/>
      <name val="Arial"/>
      <family val="2"/>
    </font>
    <font>
      <sz val="8"/>
      <name val="Arial"/>
      <family val="2"/>
    </font>
    <font>
      <b/>
      <sz val="8"/>
      <name val="Calibri"/>
      <family val="2"/>
    </font>
    <font>
      <b/>
      <sz val="9"/>
      <color rgb="FF000000"/>
      <name val="Arial"/>
      <family val="2"/>
    </font>
  </fonts>
  <fills count="9">
    <fill>
      <patternFill/>
    </fill>
    <fill>
      <patternFill patternType="gray125"/>
    </fill>
    <fill>
      <patternFill patternType="solid">
        <fgColor rgb="FFFFFFCC"/>
        <bgColor indexed="64"/>
      </patternFill>
    </fill>
    <fill>
      <patternFill patternType="solid">
        <fgColor theme="0" tint="-0.24997000396251678"/>
        <bgColor indexed="64"/>
      </patternFill>
    </fill>
    <fill>
      <patternFill patternType="solid">
        <fgColor rgb="FFC5D9F1"/>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indexed="22"/>
        <bgColor indexed="64"/>
      </patternFill>
    </fill>
    <fill>
      <patternFill patternType="solid">
        <fgColor rgb="FFFF0000"/>
        <bgColor indexed="64"/>
      </patternFill>
    </fill>
  </fills>
  <borders count="69">
    <border>
      <left/>
      <right/>
      <top/>
      <bottom/>
      <diagonal/>
    </border>
    <border>
      <left/>
      <right/>
      <top/>
      <bottom style="thin"/>
    </border>
    <border>
      <left style="thin"/>
      <right style="thin"/>
      <top style="thin"/>
      <bottom style="thin"/>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style="thin"/>
      <bottom style="medium"/>
    </border>
    <border>
      <left style="thin"/>
      <right style="thin"/>
      <top style="thin"/>
      <bottom style="medium"/>
    </border>
    <border>
      <left style="double"/>
      <right style="thin"/>
      <top style="medium"/>
      <bottom style="thin"/>
    </border>
    <border>
      <left style="thin"/>
      <right style="thin"/>
      <top style="medium"/>
      <bottom style="thin"/>
    </border>
    <border>
      <left/>
      <right/>
      <top style="thin"/>
      <bottom style="thin"/>
    </border>
    <border>
      <left/>
      <right style="thin"/>
      <top style="thin"/>
      <bottom style="thin"/>
    </border>
    <border>
      <left style="double"/>
      <right style="thin"/>
      <top/>
      <bottom style="thin"/>
    </border>
    <border>
      <left/>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double"/>
    </border>
    <border>
      <left style="thin"/>
      <right style="double"/>
      <top style="medium"/>
      <bottom style="thin"/>
    </border>
    <border>
      <left style="thin"/>
      <right style="double"/>
      <top style="thin"/>
      <bottom style="medium"/>
    </border>
    <border>
      <left/>
      <right/>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double"/>
      <right/>
      <top style="double"/>
      <bottom style="double"/>
    </border>
    <border>
      <left/>
      <right/>
      <top style="double"/>
      <bottom style="double"/>
    </border>
    <border>
      <left/>
      <right style="double"/>
      <top style="double"/>
      <bottom style="double"/>
    </border>
    <border>
      <left/>
      <right/>
      <top/>
      <bottom style="double"/>
    </border>
    <border>
      <left style="double"/>
      <right style="thin"/>
      <top style="double"/>
      <bottom/>
    </border>
    <border>
      <left style="double"/>
      <right style="thin"/>
      <top/>
      <bottom/>
    </border>
    <border>
      <left style="thin"/>
      <right style="thin"/>
      <top style="double"/>
      <bottom/>
    </border>
    <border>
      <left style="thin"/>
      <right style="thin"/>
      <top/>
      <bottom/>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style="thin"/>
      <bottom/>
    </border>
    <border>
      <left style="thin"/>
      <right/>
      <top style="double"/>
      <bottom/>
    </border>
    <border>
      <left/>
      <right/>
      <top style="double"/>
      <bottom/>
    </border>
    <border>
      <left/>
      <right style="double"/>
      <top style="double"/>
      <bottom/>
    </border>
    <border>
      <left style="thin"/>
      <right/>
      <top/>
      <bottom style="thin"/>
    </border>
    <border>
      <left/>
      <right style="double"/>
      <top/>
      <bottom style="thin"/>
    </border>
    <border>
      <left/>
      <right style="double"/>
      <top style="double"/>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style="double"/>
      <right/>
      <top style="thin"/>
      <bottom/>
    </border>
    <border>
      <left/>
      <right style="double"/>
      <top style="thin"/>
      <bottom/>
    </border>
    <border>
      <left style="double"/>
      <right/>
      <top/>
      <bottom style="medium"/>
    </border>
    <border>
      <left/>
      <right style="double"/>
      <top/>
      <bottom style="medium"/>
    </border>
    <border>
      <left/>
      <right style="thin"/>
      <top style="double"/>
      <bottom/>
    </border>
    <border>
      <left style="thin"/>
      <right style="double"/>
      <top style="double"/>
      <bottom/>
    </border>
    <border>
      <left style="thin"/>
      <right style="double"/>
      <top/>
      <bottom style="thin"/>
    </border>
    <border>
      <left style="thin"/>
      <right/>
      <top style="thin"/>
      <bottom style="thin"/>
    </border>
    <border>
      <left style="thin"/>
      <right/>
      <top/>
      <bottom style="double"/>
    </border>
    <border>
      <left/>
      <right style="thin"/>
      <top/>
      <bottom style="double"/>
    </border>
    <border>
      <left style="thin"/>
      <right style="thin"/>
      <top/>
      <bottom style="double"/>
    </border>
    <border>
      <left style="double"/>
      <right/>
      <top style="double"/>
      <bottom/>
    </border>
    <border>
      <left style="double"/>
      <right/>
      <top/>
      <bottom/>
    </border>
    <border>
      <left style="double"/>
      <right/>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cellStyleXfs>
  <cellXfs count="357">
    <xf numFmtId="0" fontId="0" fillId="0" borderId="0" xfId="0"/>
    <xf numFmtId="0" fontId="3" fillId="0" borderId="0" xfId="21" applyFont="1" applyAlignment="1">
      <alignment vertical="top"/>
      <protection/>
    </xf>
    <xf numFmtId="3" fontId="1" fillId="0" borderId="0" xfId="20" applyNumberFormat="1" applyFont="1" applyAlignment="1">
      <alignment horizontal="left"/>
      <protection/>
    </xf>
    <xf numFmtId="0" fontId="1" fillId="0" borderId="0" xfId="20" applyFont="1">
      <alignment/>
      <protection/>
    </xf>
    <xf numFmtId="0" fontId="1" fillId="0" borderId="0" xfId="20" applyFont="1" applyAlignment="1">
      <alignment/>
      <protection/>
    </xf>
    <xf numFmtId="0" fontId="3" fillId="0" borderId="0" xfId="21" applyFont="1" applyAlignment="1">
      <alignment horizontal="right" vertical="top" indent="1"/>
      <protection/>
    </xf>
    <xf numFmtId="0" fontId="4" fillId="0" borderId="0" xfId="21" applyFont="1" applyBorder="1" applyAlignment="1">
      <alignment horizontal="center" vertical="top"/>
      <protection/>
    </xf>
    <xf numFmtId="0" fontId="3" fillId="0" borderId="0" xfId="21" applyFont="1" applyAlignment="1">
      <alignment horizontal="left" vertical="top"/>
      <protection/>
    </xf>
    <xf numFmtId="164" fontId="4" fillId="0" borderId="0" xfId="21" applyNumberFormat="1" applyFont="1" applyBorder="1" applyAlignment="1" applyProtection="1">
      <alignment horizontal="left" vertical="center"/>
      <protection/>
    </xf>
    <xf numFmtId="0" fontId="4" fillId="0" borderId="1" xfId="21" applyFont="1" applyBorder="1" applyAlignment="1">
      <alignment horizontal="center" vertical="top"/>
      <protection/>
    </xf>
    <xf numFmtId="0" fontId="7" fillId="0" borderId="0" xfId="21" applyFont="1" applyBorder="1" applyAlignment="1">
      <alignment horizontal="center" vertical="top"/>
      <protection/>
    </xf>
    <xf numFmtId="0" fontId="5" fillId="0" borderId="0" xfId="21" applyFont="1" applyAlignment="1">
      <alignment horizontal="left" vertical="top"/>
      <protection/>
    </xf>
    <xf numFmtId="0" fontId="3" fillId="0" borderId="0" xfId="21" applyFont="1" applyAlignment="1" quotePrefix="1">
      <alignment horizontal="left" vertical="center" indent="1"/>
      <protection/>
    </xf>
    <xf numFmtId="0" fontId="9" fillId="0" borderId="0" xfId="21" applyFont="1" applyAlignment="1">
      <alignment horizontal="left" indent="3"/>
      <protection/>
    </xf>
    <xf numFmtId="0" fontId="3" fillId="0" borderId="0" xfId="21" applyFont="1" applyAlignment="1">
      <alignment vertical="center"/>
      <protection/>
    </xf>
    <xf numFmtId="49" fontId="10" fillId="2" borderId="1" xfId="21" applyNumberFormat="1" applyFont="1" applyFill="1" applyBorder="1" applyAlignment="1" applyProtection="1">
      <alignment horizontal="center" vertical="center"/>
      <protection locked="0"/>
    </xf>
    <xf numFmtId="0" fontId="1" fillId="0" borderId="0" xfId="21" applyFont="1" applyAlignment="1">
      <alignment horizontal="center" vertical="top"/>
      <protection/>
    </xf>
    <xf numFmtId="0" fontId="3" fillId="0" borderId="0" xfId="21" applyFont="1" applyAlignment="1">
      <alignment horizontal="left" vertical="center" indent="1"/>
      <protection/>
    </xf>
    <xf numFmtId="0" fontId="3" fillId="0" borderId="0" xfId="21" applyFont="1" applyAlignment="1">
      <alignment horizontal="left" vertical="top" indent="1"/>
      <protection/>
    </xf>
    <xf numFmtId="0" fontId="3" fillId="0" borderId="0" xfId="21" applyFont="1" applyBorder="1" applyAlignment="1">
      <alignment horizontal="center" vertical="top"/>
      <protection/>
    </xf>
    <xf numFmtId="0" fontId="7" fillId="0" borderId="0" xfId="21" applyFont="1" applyBorder="1" applyAlignment="1" applyProtection="1">
      <alignment horizontal="center" vertical="top"/>
      <protection/>
    </xf>
    <xf numFmtId="0" fontId="3" fillId="0" borderId="0" xfId="21" applyFont="1" applyAlignment="1">
      <alignment horizontal="left" vertical="top" indent="2"/>
      <protection/>
    </xf>
    <xf numFmtId="0" fontId="3" fillId="0" borderId="0" xfId="21" applyFont="1" applyAlignment="1">
      <alignment horizontal="left" vertical="top" indent="5"/>
      <protection/>
    </xf>
    <xf numFmtId="0" fontId="3" fillId="0" borderId="0" xfId="21" applyFont="1" applyBorder="1" applyAlignment="1" applyProtection="1">
      <alignment horizontal="left" vertical="center"/>
      <protection/>
    </xf>
    <xf numFmtId="0" fontId="3" fillId="0" borderId="0" xfId="21" applyFont="1" applyAlignment="1">
      <alignment vertical="top" wrapText="1"/>
      <protection/>
    </xf>
    <xf numFmtId="0" fontId="8" fillId="0" borderId="0" xfId="21" applyFont="1" applyAlignment="1">
      <alignment vertical="top"/>
      <protection/>
    </xf>
    <xf numFmtId="0" fontId="1" fillId="0" borderId="0" xfId="20">
      <alignment/>
      <protection/>
    </xf>
    <xf numFmtId="0" fontId="9" fillId="0" borderId="0" xfId="23" applyFont="1" applyAlignment="1">
      <alignment vertical="top"/>
      <protection/>
    </xf>
    <xf numFmtId="49" fontId="13" fillId="3" borderId="0" xfId="23" applyNumberFormat="1" applyFont="1" applyFill="1" applyAlignment="1">
      <alignment vertical="top"/>
      <protection/>
    </xf>
    <xf numFmtId="0" fontId="1" fillId="0" borderId="0" xfId="23" applyFont="1">
      <alignment/>
      <protection/>
    </xf>
    <xf numFmtId="0" fontId="8" fillId="0" borderId="2" xfId="23" applyFont="1" applyBorder="1" applyAlignment="1">
      <alignment horizontal="center" vertical="center" wrapText="1"/>
      <protection/>
    </xf>
    <xf numFmtId="0" fontId="8" fillId="0" borderId="2" xfId="23" applyFont="1" applyBorder="1" applyAlignment="1">
      <alignment horizontal="center" vertical="center"/>
      <protection/>
    </xf>
    <xf numFmtId="0" fontId="8" fillId="0" borderId="3" xfId="23" applyFont="1" applyBorder="1" applyAlignment="1">
      <alignment horizontal="center" vertical="center"/>
      <protection/>
    </xf>
    <xf numFmtId="0" fontId="15" fillId="0" borderId="4" xfId="23" applyFont="1" applyBorder="1" applyAlignment="1">
      <alignment horizontal="center" vertical="center"/>
      <protection/>
    </xf>
    <xf numFmtId="0" fontId="15" fillId="0" borderId="2" xfId="23" applyFont="1" applyBorder="1" applyAlignment="1">
      <alignment horizontal="center"/>
      <protection/>
    </xf>
    <xf numFmtId="0" fontId="15" fillId="0" borderId="3" xfId="23" applyFont="1" applyBorder="1" applyAlignment="1">
      <alignment horizontal="center"/>
      <protection/>
    </xf>
    <xf numFmtId="164" fontId="15" fillId="0" borderId="4" xfId="23" applyNumberFormat="1" applyFont="1" applyBorder="1" applyAlignment="1">
      <alignment horizontal="center" vertical="center"/>
      <protection/>
    </xf>
    <xf numFmtId="0" fontId="15" fillId="0" borderId="2" xfId="23" applyFont="1" applyBorder="1" applyAlignment="1">
      <alignment horizontal="left" vertical="center" wrapText="1"/>
      <protection/>
    </xf>
    <xf numFmtId="0" fontId="8" fillId="0" borderId="2" xfId="23" applyFont="1" applyBorder="1" applyAlignment="1">
      <alignment horizontal="left" vertical="center" wrapText="1" indent="1"/>
      <protection/>
    </xf>
    <xf numFmtId="164" fontId="15" fillId="0" borderId="5" xfId="23" applyNumberFormat="1" applyFont="1" applyBorder="1" applyAlignment="1">
      <alignment horizontal="center" vertical="center"/>
      <protection/>
    </xf>
    <xf numFmtId="0" fontId="8" fillId="0" borderId="6" xfId="23" applyFont="1" applyBorder="1" applyAlignment="1">
      <alignment horizontal="left" vertical="center" wrapText="1" indent="1"/>
      <protection/>
    </xf>
    <xf numFmtId="0" fontId="17" fillId="0" borderId="0" xfId="23" applyFont="1" applyAlignment="1">
      <alignment horizontal="left" indent="2"/>
      <protection/>
    </xf>
    <xf numFmtId="0" fontId="1" fillId="4" borderId="0" xfId="23" applyFont="1" applyFill="1" applyAlignment="1">
      <alignment horizontal="justify" vertical="top"/>
      <protection/>
    </xf>
    <xf numFmtId="0" fontId="1" fillId="4" borderId="0" xfId="23" applyFont="1" applyFill="1" applyAlignment="1">
      <alignment horizontal="justify" vertical="top" wrapText="1"/>
      <protection/>
    </xf>
    <xf numFmtId="0" fontId="10" fillId="4" borderId="0" xfId="23" applyFont="1" applyFill="1" applyAlignment="1">
      <alignment horizontal="justify" vertical="top" wrapText="1"/>
      <protection/>
    </xf>
    <xf numFmtId="0" fontId="1" fillId="4" borderId="0" xfId="23" applyFont="1" applyFill="1">
      <alignment/>
      <protection/>
    </xf>
    <xf numFmtId="0" fontId="1" fillId="4" borderId="1" xfId="23" applyFont="1" applyFill="1" applyBorder="1">
      <alignment/>
      <protection/>
    </xf>
    <xf numFmtId="0" fontId="1" fillId="4" borderId="0" xfId="23" applyFont="1" applyFill="1" applyAlignment="1">
      <alignment horizontal="right"/>
      <protection/>
    </xf>
    <xf numFmtId="0" fontId="1" fillId="0" borderId="0" xfId="23" applyFont="1" applyAlignment="1">
      <alignment vertical="top"/>
      <protection/>
    </xf>
    <xf numFmtId="49" fontId="10" fillId="3" borderId="0" xfId="23" applyNumberFormat="1" applyFont="1" applyFill="1">
      <alignment/>
      <protection/>
    </xf>
    <xf numFmtId="0" fontId="8" fillId="0" borderId="3" xfId="23" applyFont="1" applyBorder="1" applyAlignment="1">
      <alignment horizontal="center" vertical="center" wrapText="1"/>
      <protection/>
    </xf>
    <xf numFmtId="0" fontId="15" fillId="0" borderId="4" xfId="23" applyFont="1" applyBorder="1" applyAlignment="1">
      <alignment horizontal="center" vertical="center" wrapText="1"/>
      <protection/>
    </xf>
    <xf numFmtId="0" fontId="15" fillId="0" borderId="2" xfId="23" applyFont="1" applyBorder="1" applyAlignment="1">
      <alignment horizontal="center" vertical="center" wrapText="1"/>
      <protection/>
    </xf>
    <xf numFmtId="0" fontId="15" fillId="0" borderId="2" xfId="23" applyFont="1" applyBorder="1" applyAlignment="1">
      <alignment horizontal="center" wrapText="1"/>
      <protection/>
    </xf>
    <xf numFmtId="0" fontId="15" fillId="0" borderId="3" xfId="23" applyFont="1" applyBorder="1" applyAlignment="1">
      <alignment horizontal="center" wrapText="1"/>
      <protection/>
    </xf>
    <xf numFmtId="164" fontId="15" fillId="0" borderId="4" xfId="23" applyNumberFormat="1" applyFont="1" applyBorder="1" applyAlignment="1">
      <alignment horizontal="center" vertical="center" wrapText="1"/>
      <protection/>
    </xf>
    <xf numFmtId="0" fontId="15" fillId="0" borderId="2" xfId="23" applyFont="1" applyBorder="1" applyAlignment="1">
      <alignment vertical="center"/>
      <protection/>
    </xf>
    <xf numFmtId="0" fontId="8" fillId="0" borderId="2" xfId="23" applyFont="1" applyBorder="1" applyAlignment="1">
      <alignment horizontal="left" vertical="center" wrapText="1"/>
      <protection/>
    </xf>
    <xf numFmtId="164" fontId="15" fillId="0" borderId="5" xfId="23" applyNumberFormat="1" applyFont="1" applyBorder="1" applyAlignment="1">
      <alignment horizontal="center" vertical="center" wrapText="1"/>
      <protection/>
    </xf>
    <xf numFmtId="49" fontId="10" fillId="3" borderId="0" xfId="23" applyNumberFormat="1" applyFont="1" applyFill="1" applyAlignment="1">
      <alignment vertical="top"/>
      <protection/>
    </xf>
    <xf numFmtId="0" fontId="15" fillId="0" borderId="4" xfId="23" applyFont="1" applyBorder="1" applyAlignment="1">
      <alignment horizontal="center"/>
      <protection/>
    </xf>
    <xf numFmtId="164" fontId="15" fillId="0" borderId="7" xfId="23" applyNumberFormat="1" applyFont="1" applyBorder="1" applyAlignment="1">
      <alignment horizontal="center" vertical="center" wrapText="1"/>
      <protection/>
    </xf>
    <xf numFmtId="0" fontId="8" fillId="0" borderId="8" xfId="23" applyFont="1" applyBorder="1" applyAlignment="1">
      <alignment horizontal="left" vertical="center" wrapText="1" indent="1"/>
      <protection/>
    </xf>
    <xf numFmtId="164" fontId="15" fillId="0" borderId="9" xfId="23" applyNumberFormat="1" applyFont="1" applyBorder="1" applyAlignment="1">
      <alignment horizontal="center" vertical="center" wrapText="1"/>
      <protection/>
    </xf>
    <xf numFmtId="0" fontId="15" fillId="0" borderId="10" xfId="23" applyFont="1" applyBorder="1" applyAlignment="1">
      <alignment vertical="center"/>
      <protection/>
    </xf>
    <xf numFmtId="0" fontId="1" fillId="4" borderId="0" xfId="23" applyFont="1" applyFill="1" applyAlignment="1">
      <alignment horizontal="left" wrapText="1"/>
      <protection/>
    </xf>
    <xf numFmtId="0" fontId="9" fillId="0" borderId="0" xfId="23" applyFont="1">
      <alignment/>
      <protection/>
    </xf>
    <xf numFmtId="0" fontId="1" fillId="4" borderId="0" xfId="23" applyFont="1" applyFill="1" applyAlignment="1">
      <alignment horizontal="left"/>
      <protection/>
    </xf>
    <xf numFmtId="0" fontId="15" fillId="0" borderId="11" xfId="23" applyFont="1" applyBorder="1" applyAlignment="1">
      <alignment horizontal="center" vertical="center"/>
      <protection/>
    </xf>
    <xf numFmtId="0" fontId="8" fillId="0" borderId="0" xfId="23" applyFont="1" applyAlignment="1">
      <alignment horizontal="right" indent="1"/>
      <protection/>
    </xf>
    <xf numFmtId="0" fontId="8" fillId="0" borderId="12" xfId="23" applyFont="1" applyBorder="1" applyAlignment="1">
      <alignment horizontal="center" vertical="center" wrapText="1"/>
      <protection/>
    </xf>
    <xf numFmtId="0" fontId="8" fillId="0" borderId="3" xfId="23" applyFont="1" applyBorder="1" applyAlignment="1">
      <alignment vertical="center" wrapText="1"/>
      <protection/>
    </xf>
    <xf numFmtId="0" fontId="15" fillId="0" borderId="13" xfId="23" applyFont="1" applyBorder="1" applyAlignment="1">
      <alignment horizontal="center" vertical="center"/>
      <protection/>
    </xf>
    <xf numFmtId="0" fontId="15" fillId="0" borderId="12" xfId="23" applyFont="1" applyBorder="1" applyAlignment="1">
      <alignment horizontal="center" vertical="center"/>
      <protection/>
    </xf>
    <xf numFmtId="0" fontId="15" fillId="0" borderId="12" xfId="23" applyFont="1" applyBorder="1" applyAlignment="1">
      <alignment horizontal="center" wrapText="1"/>
      <protection/>
    </xf>
    <xf numFmtId="0" fontId="15" fillId="0" borderId="12" xfId="23" applyFont="1" applyBorder="1" applyAlignment="1">
      <alignment horizontal="left" vertical="center" wrapText="1"/>
      <protection/>
    </xf>
    <xf numFmtId="0" fontId="8" fillId="0" borderId="12" xfId="23" applyFont="1" applyBorder="1" applyAlignment="1">
      <alignment horizontal="left" vertical="center" wrapText="1" indent="1"/>
      <protection/>
    </xf>
    <xf numFmtId="0" fontId="15" fillId="0" borderId="0" xfId="23" applyFont="1" applyAlignment="1">
      <alignment horizontal="center" wrapText="1"/>
      <protection/>
    </xf>
    <xf numFmtId="0" fontId="15" fillId="0" borderId="0" xfId="23" applyFont="1" applyAlignment="1">
      <alignment wrapText="1"/>
      <protection/>
    </xf>
    <xf numFmtId="0" fontId="8" fillId="0" borderId="14" xfId="23" applyFont="1" applyBorder="1" applyAlignment="1">
      <alignment horizontal="left" vertical="center" wrapText="1" indent="1"/>
      <protection/>
    </xf>
    <xf numFmtId="0" fontId="8" fillId="0" borderId="15" xfId="23" applyFont="1" applyBorder="1" applyAlignment="1">
      <alignment vertical="center"/>
      <protection/>
    </xf>
    <xf numFmtId="0" fontId="20" fillId="0" borderId="16" xfId="23" applyFont="1" applyBorder="1" applyAlignment="1">
      <alignment horizontal="center" vertical="center" wrapText="1"/>
      <protection/>
    </xf>
    <xf numFmtId="0" fontId="20" fillId="0" borderId="17" xfId="23" applyFont="1" applyBorder="1" applyAlignment="1">
      <alignment horizontal="center" vertical="center" wrapText="1"/>
      <protection/>
    </xf>
    <xf numFmtId="3" fontId="15" fillId="3" borderId="2" xfId="23" applyNumberFormat="1" applyFont="1" applyFill="1" applyBorder="1" applyAlignment="1">
      <alignment horizontal="right" vertical="center" wrapText="1" indent="1"/>
      <protection/>
    </xf>
    <xf numFmtId="3" fontId="8" fillId="2" borderId="18" xfId="23" applyNumberFormat="1" applyFont="1" applyFill="1" applyBorder="1" applyAlignment="1" applyProtection="1">
      <alignment horizontal="right" vertical="center" wrapText="1" indent="1"/>
      <protection locked="0"/>
    </xf>
    <xf numFmtId="3" fontId="15" fillId="5" borderId="3" xfId="23" applyNumberFormat="1" applyFont="1" applyFill="1" applyBorder="1" applyAlignment="1">
      <alignment horizontal="right" vertical="center" wrapText="1" indent="1"/>
      <protection/>
    </xf>
    <xf numFmtId="3" fontId="8" fillId="0" borderId="0" xfId="23" applyNumberFormat="1" applyFont="1" applyAlignment="1">
      <alignment horizontal="right" vertical="center" wrapText="1" indent="1"/>
      <protection/>
    </xf>
    <xf numFmtId="3" fontId="8" fillId="2" borderId="3" xfId="23" applyNumberFormat="1" applyFont="1" applyFill="1" applyBorder="1" applyAlignment="1" applyProtection="1">
      <alignment horizontal="right" vertical="center" wrapText="1" indent="1"/>
      <protection locked="0"/>
    </xf>
    <xf numFmtId="3" fontId="8" fillId="0" borderId="0" xfId="23" applyNumberFormat="1" applyFont="1" applyBorder="1" applyAlignment="1">
      <alignment horizontal="right" vertical="center" wrapText="1" indent="1"/>
      <protection/>
    </xf>
    <xf numFmtId="0" fontId="8" fillId="0" borderId="2" xfId="23" applyFont="1" applyFill="1" applyBorder="1" applyAlignment="1">
      <alignment horizontal="left" vertical="center" wrapText="1" indent="1"/>
      <protection/>
    </xf>
    <xf numFmtId="3" fontId="15" fillId="3" borderId="3" xfId="23" applyNumberFormat="1" applyFont="1" applyFill="1" applyBorder="1" applyAlignment="1">
      <alignment horizontal="right" vertical="center" wrapText="1" indent="1"/>
      <protection/>
    </xf>
    <xf numFmtId="0" fontId="8" fillId="0" borderId="2" xfId="23" applyFont="1" applyBorder="1" applyAlignment="1">
      <alignment horizontal="left" vertical="center" indent="1"/>
      <protection/>
    </xf>
    <xf numFmtId="0" fontId="15" fillId="0" borderId="0" xfId="23" applyFont="1" applyAlignment="1">
      <alignment horizontal="justify" vertical="center"/>
      <protection/>
    </xf>
    <xf numFmtId="0" fontId="9" fillId="4" borderId="0" xfId="23" applyFont="1" applyFill="1" applyAlignment="1">
      <alignment horizontal="justify" vertical="top" wrapText="1"/>
      <protection/>
    </xf>
    <xf numFmtId="0" fontId="9" fillId="4" borderId="0" xfId="23" applyFont="1" applyFill="1" applyAlignment="1">
      <alignment horizontal="justify" vertical="top"/>
      <protection/>
    </xf>
    <xf numFmtId="0" fontId="13" fillId="4" borderId="0" xfId="23" applyFont="1" applyFill="1" applyAlignment="1">
      <alignment horizontal="justify" vertical="top" wrapText="1"/>
      <protection/>
    </xf>
    <xf numFmtId="0" fontId="9" fillId="4" borderId="0" xfId="23" applyFont="1" applyFill="1" applyAlignment="1" quotePrefix="1">
      <alignment horizontal="justify" vertical="top" wrapText="1"/>
      <protection/>
    </xf>
    <xf numFmtId="0" fontId="13" fillId="4" borderId="0" xfId="23" applyFont="1" applyFill="1" applyAlignment="1">
      <alignment horizontal="left" vertical="top"/>
      <protection/>
    </xf>
    <xf numFmtId="0" fontId="1" fillId="0" borderId="0" xfId="23" applyFont="1" applyAlignment="1">
      <alignment/>
      <protection/>
    </xf>
    <xf numFmtId="0" fontId="8" fillId="0" borderId="15" xfId="23" applyFont="1" applyBorder="1" applyAlignment="1">
      <alignment horizontal="center" vertical="center"/>
      <protection/>
    </xf>
    <xf numFmtId="0" fontId="8" fillId="0" borderId="17" xfId="23" applyFont="1" applyBorder="1" applyAlignment="1">
      <alignment horizontal="right" wrapText="1"/>
      <protection/>
    </xf>
    <xf numFmtId="0" fontId="8" fillId="0" borderId="2" xfId="23" applyFont="1" applyFill="1" applyBorder="1" applyAlignment="1">
      <alignment horizontal="left" vertical="center" wrapText="1"/>
      <protection/>
    </xf>
    <xf numFmtId="0" fontId="8" fillId="6" borderId="2" xfId="23" applyFont="1" applyFill="1" applyBorder="1" applyAlignment="1">
      <alignment horizontal="left" vertical="center" wrapText="1"/>
      <protection/>
    </xf>
    <xf numFmtId="3" fontId="8" fillId="6" borderId="3" xfId="23" applyNumberFormat="1" applyFont="1" applyFill="1" applyBorder="1" applyAlignment="1">
      <alignment horizontal="right" vertical="center" wrapText="1" indent="1"/>
      <protection/>
    </xf>
    <xf numFmtId="0" fontId="9" fillId="0" borderId="0" xfId="23" applyFont="1" applyAlignment="1">
      <alignment horizontal="justify" vertical="top"/>
      <protection/>
    </xf>
    <xf numFmtId="0" fontId="23" fillId="0" borderId="0" xfId="23" applyFont="1" applyAlignment="1">
      <alignment vertical="center"/>
      <protection/>
    </xf>
    <xf numFmtId="0" fontId="23" fillId="0" borderId="0" xfId="23" applyFont="1">
      <alignment/>
      <protection/>
    </xf>
    <xf numFmtId="0" fontId="1" fillId="0" borderId="0" xfId="23" applyAlignment="1">
      <alignment vertical="top"/>
      <protection/>
    </xf>
    <xf numFmtId="0" fontId="1" fillId="0" borderId="0" xfId="24" applyFont="1" applyAlignment="1">
      <alignment vertical="top"/>
      <protection/>
    </xf>
    <xf numFmtId="0" fontId="1" fillId="0" borderId="0" xfId="23">
      <alignment/>
      <protection/>
    </xf>
    <xf numFmtId="0" fontId="1" fillId="0" borderId="0" xfId="24" applyFont="1">
      <alignment/>
      <protection/>
    </xf>
    <xf numFmtId="0" fontId="1" fillId="0" borderId="0" xfId="23" applyFont="1" applyAlignment="1">
      <alignment wrapText="1"/>
      <protection/>
    </xf>
    <xf numFmtId="0" fontId="1" fillId="0" borderId="0" xfId="23" applyFont="1" applyFill="1">
      <alignment/>
      <protection/>
    </xf>
    <xf numFmtId="0" fontId="15" fillId="0" borderId="4" xfId="23" applyFont="1" applyBorder="1" applyAlignment="1">
      <alignment horizontal="center" vertical="top"/>
      <protection/>
    </xf>
    <xf numFmtId="0" fontId="15" fillId="0" borderId="12" xfId="23" applyFont="1" applyBorder="1" applyAlignment="1">
      <alignment horizontal="center" vertical="top"/>
      <protection/>
    </xf>
    <xf numFmtId="0" fontId="15" fillId="6" borderId="2" xfId="23" applyFont="1" applyFill="1" applyBorder="1" applyAlignment="1">
      <alignment horizontal="center"/>
      <protection/>
    </xf>
    <xf numFmtId="0" fontId="15" fillId="0" borderId="2" xfId="23" applyFont="1" applyBorder="1" applyAlignment="1">
      <alignment vertical="center" wrapText="1"/>
      <protection/>
    </xf>
    <xf numFmtId="0" fontId="15" fillId="6" borderId="2" xfId="23" applyFont="1" applyFill="1" applyBorder="1" applyAlignment="1">
      <alignment wrapText="1"/>
      <protection/>
    </xf>
    <xf numFmtId="168" fontId="15" fillId="7" borderId="2" xfId="23" applyNumberFormat="1" applyFont="1" applyFill="1" applyBorder="1" applyAlignment="1">
      <alignment horizontal="right" vertical="center" wrapText="1" indent="1"/>
      <protection/>
    </xf>
    <xf numFmtId="164" fontId="15" fillId="7" borderId="2" xfId="23" applyNumberFormat="1" applyFont="1" applyFill="1" applyBorder="1" applyAlignment="1">
      <alignment horizontal="right" vertical="center" wrapText="1" indent="1"/>
      <protection/>
    </xf>
    <xf numFmtId="0" fontId="8" fillId="0" borderId="2" xfId="23" applyFont="1" applyBorder="1" applyAlignment="1">
      <alignment vertical="top" wrapText="1"/>
      <protection/>
    </xf>
    <xf numFmtId="0" fontId="8" fillId="6" borderId="2" xfId="23" applyFont="1" applyFill="1" applyBorder="1" applyAlignment="1">
      <alignment vertical="top" wrapText="1"/>
      <protection/>
    </xf>
    <xf numFmtId="0" fontId="8" fillId="2" borderId="2" xfId="23" applyFont="1" applyFill="1" applyBorder="1" applyAlignment="1" applyProtection="1">
      <alignment horizontal="left" vertical="top" wrapText="1"/>
      <protection locked="0"/>
    </xf>
    <xf numFmtId="0" fontId="8" fillId="0" borderId="0" xfId="24" applyFont="1">
      <alignment/>
      <protection/>
    </xf>
    <xf numFmtId="0" fontId="8" fillId="0" borderId="6" xfId="23" applyFont="1" applyBorder="1" applyAlignment="1">
      <alignment vertical="top" wrapText="1"/>
      <protection/>
    </xf>
    <xf numFmtId="0" fontId="8" fillId="6" borderId="6" xfId="23" applyFont="1" applyFill="1" applyBorder="1" applyAlignment="1">
      <alignment vertical="top" wrapText="1"/>
      <protection/>
    </xf>
    <xf numFmtId="0" fontId="8" fillId="2" borderId="6" xfId="23" applyFont="1" applyFill="1" applyBorder="1" applyAlignment="1" applyProtection="1">
      <alignment horizontal="left" vertical="top" wrapText="1"/>
      <protection locked="0"/>
    </xf>
    <xf numFmtId="164" fontId="8" fillId="4" borderId="0" xfId="23" applyNumberFormat="1" applyFont="1" applyFill="1" applyBorder="1" applyAlignment="1">
      <alignment horizontal="left" wrapText="1"/>
      <protection/>
    </xf>
    <xf numFmtId="0" fontId="1" fillId="4" borderId="0" xfId="23" applyFont="1" applyFill="1" applyBorder="1">
      <alignment/>
      <protection/>
    </xf>
    <xf numFmtId="0" fontId="1" fillId="4" borderId="0" xfId="20" applyFill="1">
      <alignment/>
      <protection/>
    </xf>
    <xf numFmtId="0" fontId="1" fillId="4" borderId="0" xfId="20" applyFont="1" applyFill="1">
      <alignment/>
      <protection/>
    </xf>
    <xf numFmtId="0" fontId="1" fillId="4" borderId="0" xfId="20" applyFill="1" applyAlignment="1" applyProtection="1">
      <alignment horizontal="left" vertical="top" wrapText="1"/>
      <protection/>
    </xf>
    <xf numFmtId="0" fontId="1" fillId="4" borderId="0" xfId="20" applyFont="1" applyFill="1" applyAlignment="1" applyProtection="1">
      <alignment horizontal="left" vertical="top"/>
      <protection/>
    </xf>
    <xf numFmtId="0" fontId="1" fillId="4" borderId="0" xfId="20" applyFill="1" applyAlignment="1" applyProtection="1">
      <alignment wrapText="1"/>
      <protection/>
    </xf>
    <xf numFmtId="0" fontId="1" fillId="4" borderId="0" xfId="20" applyFill="1" applyProtection="1">
      <alignment/>
      <protection/>
    </xf>
    <xf numFmtId="0" fontId="1" fillId="4" borderId="0" xfId="20" applyFont="1" applyFill="1" applyProtection="1">
      <alignment/>
      <protection/>
    </xf>
    <xf numFmtId="0" fontId="0" fillId="0" borderId="0" xfId="0" applyAlignment="1">
      <alignment/>
    </xf>
    <xf numFmtId="0" fontId="9" fillId="4" borderId="0" xfId="23" applyFont="1" applyFill="1" applyAlignment="1">
      <alignment horizontal="left" vertical="top" wrapText="1"/>
      <protection/>
    </xf>
    <xf numFmtId="1" fontId="8" fillId="2" borderId="2" xfId="23" applyNumberFormat="1" applyFont="1" applyFill="1" applyBorder="1" applyAlignment="1" applyProtection="1">
      <alignment horizontal="right" vertical="center" wrapText="1" indent="1"/>
      <protection locked="0"/>
    </xf>
    <xf numFmtId="1" fontId="8" fillId="2" borderId="3" xfId="23" applyNumberFormat="1" applyFont="1" applyFill="1" applyBorder="1" applyAlignment="1" applyProtection="1">
      <alignment horizontal="right" vertical="center" wrapText="1" indent="1"/>
      <protection locked="0"/>
    </xf>
    <xf numFmtId="1" fontId="8" fillId="2" borderId="6" xfId="23" applyNumberFormat="1" applyFont="1" applyFill="1" applyBorder="1" applyAlignment="1" applyProtection="1">
      <alignment horizontal="right" vertical="center" wrapText="1" indent="1"/>
      <protection locked="0"/>
    </xf>
    <xf numFmtId="1" fontId="8" fillId="2" borderId="18" xfId="23" applyNumberFormat="1" applyFont="1" applyFill="1" applyBorder="1" applyAlignment="1" applyProtection="1">
      <alignment horizontal="right" vertical="center" wrapText="1" indent="1"/>
      <protection locked="0"/>
    </xf>
    <xf numFmtId="169" fontId="8" fillId="2" borderId="2" xfId="23" applyNumberFormat="1" applyFont="1" applyFill="1" applyBorder="1" applyAlignment="1" applyProtection="1">
      <alignment horizontal="right" vertical="center" wrapText="1" indent="1"/>
      <protection locked="0"/>
    </xf>
    <xf numFmtId="169" fontId="8" fillId="2" borderId="3" xfId="23" applyNumberFormat="1" applyFont="1" applyFill="1" applyBorder="1" applyAlignment="1" applyProtection="1">
      <alignment horizontal="right" vertical="center" wrapText="1" indent="1"/>
      <protection locked="0"/>
    </xf>
    <xf numFmtId="3" fontId="8" fillId="2" borderId="2" xfId="23" applyNumberFormat="1" applyFont="1" applyFill="1" applyBorder="1" applyAlignment="1" applyProtection="1">
      <alignment horizontal="right" vertical="center" wrapText="1" indent="1"/>
      <protection locked="0"/>
    </xf>
    <xf numFmtId="3" fontId="8" fillId="2" borderId="6" xfId="23" applyNumberFormat="1" applyFont="1" applyFill="1" applyBorder="1" applyAlignment="1" applyProtection="1">
      <alignment horizontal="right" vertical="center" wrapText="1" indent="1"/>
      <protection locked="0"/>
    </xf>
    <xf numFmtId="0" fontId="8" fillId="0" borderId="2" xfId="23" applyFont="1" applyBorder="1" applyAlignment="1">
      <alignment horizontal="left" vertical="center" wrapText="1" indent="3"/>
      <protection/>
    </xf>
    <xf numFmtId="0" fontId="8" fillId="0" borderId="2" xfId="23" applyFont="1" applyBorder="1" applyAlignment="1">
      <alignment horizontal="left" vertical="center" indent="3"/>
      <protection/>
    </xf>
    <xf numFmtId="0" fontId="8" fillId="6" borderId="2" xfId="23" applyFont="1" applyFill="1" applyBorder="1" applyAlignment="1">
      <alignment horizontal="left" vertical="center" wrapText="1" indent="5"/>
      <protection/>
    </xf>
    <xf numFmtId="3" fontId="8" fillId="2" borderId="2" xfId="23" applyNumberFormat="1" applyFont="1" applyFill="1" applyBorder="1" applyAlignment="1" applyProtection="1">
      <alignment horizontal="right" vertical="center" indent="1"/>
      <protection locked="0"/>
    </xf>
    <xf numFmtId="169" fontId="8" fillId="2" borderId="2" xfId="23" applyNumberFormat="1" applyFont="1" applyFill="1" applyBorder="1" applyAlignment="1" applyProtection="1">
      <alignment horizontal="right" vertical="center" indent="1"/>
      <protection locked="0"/>
    </xf>
    <xf numFmtId="169" fontId="8" fillId="2" borderId="3" xfId="23" applyNumberFormat="1" applyFont="1" applyFill="1" applyBorder="1" applyAlignment="1" applyProtection="1">
      <alignment horizontal="right" vertical="center" indent="1"/>
      <protection locked="0"/>
    </xf>
    <xf numFmtId="0" fontId="15" fillId="7" borderId="2" xfId="23" applyFont="1" applyFill="1" applyBorder="1" applyAlignment="1">
      <alignment horizontal="right" vertical="center" wrapText="1" indent="1"/>
      <protection/>
    </xf>
    <xf numFmtId="0" fontId="15" fillId="7" borderId="3" xfId="23" applyFont="1" applyFill="1" applyBorder="1" applyAlignment="1">
      <alignment horizontal="right" vertical="center" wrapText="1" indent="1"/>
      <protection/>
    </xf>
    <xf numFmtId="167" fontId="15" fillId="7" borderId="2" xfId="23" applyNumberFormat="1" applyFont="1" applyFill="1" applyBorder="1" applyAlignment="1">
      <alignment horizontal="right" vertical="center" wrapText="1" indent="1"/>
      <protection/>
    </xf>
    <xf numFmtId="167" fontId="15" fillId="7" borderId="3" xfId="23" applyNumberFormat="1" applyFont="1" applyFill="1" applyBorder="1" applyAlignment="1">
      <alignment horizontal="right" vertical="center" wrapText="1" indent="1"/>
      <protection/>
    </xf>
    <xf numFmtId="3" fontId="15" fillId="3" borderId="2" xfId="23" applyNumberFormat="1" applyFont="1" applyFill="1" applyBorder="1" applyAlignment="1">
      <alignment horizontal="right" vertical="center" indent="1"/>
      <protection/>
    </xf>
    <xf numFmtId="3" fontId="15" fillId="3" borderId="6" xfId="23" applyNumberFormat="1" applyFont="1" applyFill="1" applyBorder="1" applyAlignment="1">
      <alignment horizontal="right" vertical="center" indent="1"/>
      <protection/>
    </xf>
    <xf numFmtId="169" fontId="15" fillId="3" borderId="2" xfId="23" applyNumberFormat="1" applyFont="1" applyFill="1" applyBorder="1" applyAlignment="1">
      <alignment horizontal="right" vertical="center" indent="1"/>
      <protection/>
    </xf>
    <xf numFmtId="169" fontId="15" fillId="3" borderId="6" xfId="23" applyNumberFormat="1" applyFont="1" applyFill="1" applyBorder="1" applyAlignment="1">
      <alignment horizontal="right" vertical="center" indent="1"/>
      <protection/>
    </xf>
    <xf numFmtId="169" fontId="15" fillId="3" borderId="3" xfId="23" applyNumberFormat="1" applyFont="1" applyFill="1" applyBorder="1" applyAlignment="1">
      <alignment horizontal="right" vertical="center" indent="1"/>
      <protection/>
    </xf>
    <xf numFmtId="169" fontId="15" fillId="3" borderId="2" xfId="23" applyNumberFormat="1" applyFont="1" applyFill="1" applyBorder="1" applyAlignment="1" applyProtection="1">
      <alignment horizontal="right" vertical="center" indent="1"/>
      <protection/>
    </xf>
    <xf numFmtId="169" fontId="15" fillId="3" borderId="3" xfId="23" applyNumberFormat="1" applyFont="1" applyFill="1" applyBorder="1" applyAlignment="1" applyProtection="1">
      <alignment horizontal="right" vertical="center" indent="1"/>
      <protection/>
    </xf>
    <xf numFmtId="169" fontId="15" fillId="3" borderId="2" xfId="23" applyNumberFormat="1" applyFont="1" applyFill="1" applyBorder="1" applyAlignment="1">
      <alignment horizontal="right" vertical="center" wrapText="1" indent="1"/>
      <protection/>
    </xf>
    <xf numFmtId="169" fontId="15" fillId="3" borderId="3" xfId="23" applyNumberFormat="1" applyFont="1" applyFill="1" applyBorder="1" applyAlignment="1">
      <alignment horizontal="right" vertical="center" wrapText="1" indent="1"/>
      <protection/>
    </xf>
    <xf numFmtId="3" fontId="15" fillId="3" borderId="6" xfId="23" applyNumberFormat="1" applyFont="1" applyFill="1" applyBorder="1" applyAlignment="1">
      <alignment horizontal="right" vertical="center" wrapText="1" indent="1"/>
      <protection/>
    </xf>
    <xf numFmtId="3" fontId="15" fillId="3" borderId="2" xfId="23" applyNumberFormat="1" applyFont="1" applyFill="1" applyBorder="1" applyAlignment="1" applyProtection="1">
      <alignment horizontal="right" vertical="center" indent="1"/>
      <protection/>
    </xf>
    <xf numFmtId="3" fontId="8" fillId="2" borderId="6" xfId="23" applyNumberFormat="1" applyFont="1" applyFill="1" applyBorder="1" applyAlignment="1" applyProtection="1">
      <alignment horizontal="right" vertical="center" indent="1"/>
      <protection locked="0"/>
    </xf>
    <xf numFmtId="169" fontId="8" fillId="2" borderId="6" xfId="23" applyNumberFormat="1" applyFont="1" applyFill="1" applyBorder="1" applyAlignment="1" applyProtection="1">
      <alignment horizontal="right" vertical="center" indent="1"/>
      <protection locked="0"/>
    </xf>
    <xf numFmtId="169" fontId="8" fillId="2" borderId="18" xfId="23" applyNumberFormat="1" applyFont="1" applyFill="1" applyBorder="1" applyAlignment="1" applyProtection="1">
      <alignment horizontal="right" vertical="center" indent="1"/>
      <protection locked="0"/>
    </xf>
    <xf numFmtId="169" fontId="8" fillId="2" borderId="6" xfId="23" applyNumberFormat="1" applyFont="1" applyFill="1" applyBorder="1" applyAlignment="1" applyProtection="1">
      <alignment horizontal="right" vertical="center" wrapText="1" indent="1"/>
      <protection locked="0"/>
    </xf>
    <xf numFmtId="169" fontId="8" fillId="2" borderId="18" xfId="23" applyNumberFormat="1" applyFont="1" applyFill="1" applyBorder="1" applyAlignment="1" applyProtection="1">
      <alignment horizontal="right" vertical="center" wrapText="1" indent="1"/>
      <protection locked="0"/>
    </xf>
    <xf numFmtId="3" fontId="15" fillId="3" borderId="10" xfId="23" applyNumberFormat="1" applyFont="1" applyFill="1" applyBorder="1" applyAlignment="1">
      <alignment horizontal="right" vertical="center" wrapText="1" indent="1"/>
      <protection/>
    </xf>
    <xf numFmtId="3" fontId="15" fillId="3" borderId="19" xfId="23" applyNumberFormat="1" applyFont="1" applyFill="1" applyBorder="1" applyAlignment="1">
      <alignment horizontal="right" vertical="center" wrapText="1" indent="1"/>
      <protection/>
    </xf>
    <xf numFmtId="3" fontId="15" fillId="3" borderId="8" xfId="23" applyNumberFormat="1" applyFont="1" applyFill="1" applyBorder="1" applyAlignment="1">
      <alignment horizontal="right" vertical="center" wrapText="1" indent="1"/>
      <protection/>
    </xf>
    <xf numFmtId="3" fontId="8" fillId="2" borderId="8" xfId="23" applyNumberFormat="1" applyFont="1" applyFill="1" applyBorder="1" applyAlignment="1" applyProtection="1">
      <alignment horizontal="right" vertical="center" wrapText="1" indent="1"/>
      <protection locked="0"/>
    </xf>
    <xf numFmtId="3" fontId="8" fillId="2" borderId="20" xfId="23" applyNumberFormat="1" applyFont="1" applyFill="1" applyBorder="1" applyAlignment="1" applyProtection="1">
      <alignment horizontal="right" vertical="center" wrapText="1" indent="1"/>
      <protection locked="0"/>
    </xf>
    <xf numFmtId="169" fontId="15" fillId="3" borderId="10" xfId="23" applyNumberFormat="1" applyFont="1" applyFill="1" applyBorder="1" applyAlignment="1">
      <alignment horizontal="right" vertical="center" wrapText="1" indent="1"/>
      <protection/>
    </xf>
    <xf numFmtId="169" fontId="15" fillId="3" borderId="19" xfId="23" applyNumberFormat="1" applyFont="1" applyFill="1" applyBorder="1" applyAlignment="1">
      <alignment horizontal="right" vertical="center" wrapText="1" indent="1"/>
      <protection/>
    </xf>
    <xf numFmtId="169" fontId="15" fillId="3" borderId="8" xfId="23" applyNumberFormat="1" applyFont="1" applyFill="1" applyBorder="1" applyAlignment="1">
      <alignment horizontal="right" vertical="center" wrapText="1" indent="1"/>
      <protection/>
    </xf>
    <xf numFmtId="169" fontId="8" fillId="2" borderId="8" xfId="23" applyNumberFormat="1" applyFont="1" applyFill="1" applyBorder="1" applyAlignment="1" applyProtection="1">
      <alignment horizontal="right" vertical="center" wrapText="1" indent="1"/>
      <protection locked="0"/>
    </xf>
    <xf numFmtId="169" fontId="8" fillId="2" borderId="20" xfId="23" applyNumberFormat="1" applyFont="1" applyFill="1" applyBorder="1" applyAlignment="1" applyProtection="1">
      <alignment horizontal="right" vertical="center" wrapText="1" indent="1"/>
      <protection locked="0"/>
    </xf>
    <xf numFmtId="169" fontId="15" fillId="3" borderId="6" xfId="23" applyNumberFormat="1" applyFont="1" applyFill="1" applyBorder="1" applyAlignment="1">
      <alignment horizontal="right" vertical="center" wrapText="1" indent="1"/>
      <protection/>
    </xf>
    <xf numFmtId="1" fontId="15" fillId="2" borderId="14" xfId="23" applyNumberFormat="1" applyFont="1" applyFill="1" applyBorder="1" applyAlignment="1" applyProtection="1">
      <alignment horizontal="right" vertical="center" wrapText="1" indent="1"/>
      <protection locked="0"/>
    </xf>
    <xf numFmtId="1" fontId="15" fillId="2" borderId="6" xfId="23" applyNumberFormat="1" applyFont="1" applyFill="1" applyBorder="1" applyAlignment="1" applyProtection="1">
      <alignment horizontal="right" vertical="center" wrapText="1" indent="1"/>
      <protection locked="0"/>
    </xf>
    <xf numFmtId="1" fontId="15" fillId="2" borderId="18" xfId="23" applyNumberFormat="1" applyFont="1" applyFill="1" applyBorder="1" applyAlignment="1" applyProtection="1">
      <alignment horizontal="right" vertical="center" wrapText="1" indent="1"/>
      <protection locked="0"/>
    </xf>
    <xf numFmtId="3" fontId="10" fillId="2" borderId="1" xfId="20" applyNumberFormat="1" applyFont="1" applyFill="1" applyBorder="1" applyAlignment="1" applyProtection="1">
      <alignment/>
      <protection locked="0"/>
    </xf>
    <xf numFmtId="0" fontId="1" fillId="0" borderId="21" xfId="21" applyFont="1" applyBorder="1" applyAlignment="1">
      <alignment horizontal="center" vertical="top"/>
      <protection/>
    </xf>
    <xf numFmtId="0" fontId="2" fillId="8" borderId="0" xfId="20" applyFont="1" applyFill="1" applyAlignment="1">
      <alignment horizontal="center" wrapText="1"/>
      <protection/>
    </xf>
    <xf numFmtId="0" fontId="4" fillId="0" borderId="22" xfId="21" applyFont="1" applyBorder="1" applyAlignment="1">
      <alignment horizontal="center" vertical="center" wrapText="1"/>
      <protection/>
    </xf>
    <xf numFmtId="0" fontId="4" fillId="0" borderId="23" xfId="21" applyFont="1" applyBorder="1" applyAlignment="1">
      <alignment horizontal="center" vertical="center" wrapText="1"/>
      <protection/>
    </xf>
    <xf numFmtId="0" fontId="4" fillId="0" borderId="24" xfId="21" applyFont="1" applyBorder="1" applyAlignment="1">
      <alignment horizontal="center" vertical="center" wrapText="1"/>
      <protection/>
    </xf>
    <xf numFmtId="0" fontId="4" fillId="0" borderId="25" xfId="21" applyFont="1" applyBorder="1" applyAlignment="1">
      <alignment horizontal="center" vertical="center" wrapText="1"/>
      <protection/>
    </xf>
    <xf numFmtId="0" fontId="4" fillId="0" borderId="26" xfId="21" applyFont="1" applyBorder="1" applyAlignment="1">
      <alignment horizontal="center" vertical="center" wrapText="1"/>
      <protection/>
    </xf>
    <xf numFmtId="0" fontId="4" fillId="0" borderId="27"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5" fillId="0" borderId="22" xfId="21" applyFont="1" applyBorder="1" applyAlignment="1" quotePrefix="1">
      <alignment horizontal="center" wrapText="1"/>
      <protection/>
    </xf>
    <xf numFmtId="0" fontId="5" fillId="0" borderId="23" xfId="21" applyFont="1" applyBorder="1" applyAlignment="1">
      <alignment horizontal="center" wrapText="1"/>
      <protection/>
    </xf>
    <xf numFmtId="0" fontId="5" fillId="0" borderId="24" xfId="21" applyFont="1" applyBorder="1" applyAlignment="1">
      <alignment horizontal="center" wrapText="1"/>
      <protection/>
    </xf>
    <xf numFmtId="0" fontId="1" fillId="0" borderId="25" xfId="21" applyFont="1" applyBorder="1" applyAlignment="1" quotePrefix="1">
      <alignment horizontal="center" vertical="top" wrapText="1"/>
      <protection/>
    </xf>
    <xf numFmtId="0" fontId="1" fillId="0" borderId="26" xfId="21" applyFont="1" applyBorder="1" applyAlignment="1">
      <alignment horizontal="center" vertical="top" wrapText="1"/>
      <protection/>
    </xf>
    <xf numFmtId="0" fontId="1" fillId="0" borderId="27" xfId="21" applyFont="1" applyBorder="1" applyAlignment="1">
      <alignment horizontal="center" vertical="top" wrapText="1"/>
      <protection/>
    </xf>
    <xf numFmtId="0" fontId="6" fillId="0" borderId="28" xfId="21" applyFont="1" applyBorder="1" applyAlignment="1">
      <alignment horizontal="center" vertical="center" wrapText="1"/>
      <protection/>
    </xf>
    <xf numFmtId="0" fontId="6" fillId="0" borderId="29" xfId="21" applyFont="1" applyBorder="1" applyAlignment="1">
      <alignment horizontal="center" vertical="center" wrapText="1"/>
      <protection/>
    </xf>
    <xf numFmtId="0" fontId="6" fillId="0" borderId="30" xfId="21" applyFont="1" applyBorder="1" applyAlignment="1">
      <alignment horizontal="center" vertical="center" wrapText="1"/>
      <protection/>
    </xf>
    <xf numFmtId="0" fontId="1" fillId="0" borderId="22" xfId="21" applyFont="1" applyBorder="1" applyAlignment="1">
      <alignment horizontal="left" vertical="center" wrapText="1" indent="1"/>
      <protection/>
    </xf>
    <xf numFmtId="0" fontId="1" fillId="0" borderId="23" xfId="21" applyFont="1" applyBorder="1" applyAlignment="1">
      <alignment horizontal="left" vertical="center" wrapText="1" indent="1"/>
      <protection/>
    </xf>
    <xf numFmtId="0" fontId="1" fillId="0" borderId="24" xfId="21" applyFont="1" applyBorder="1" applyAlignment="1">
      <alignment horizontal="left" vertical="center" wrapText="1" indent="1"/>
      <protection/>
    </xf>
    <xf numFmtId="0" fontId="1" fillId="0" borderId="25" xfId="21" applyFont="1" applyBorder="1" applyAlignment="1">
      <alignment horizontal="left" vertical="center" wrapText="1" indent="1"/>
      <protection/>
    </xf>
    <xf numFmtId="0" fontId="1" fillId="0" borderId="26" xfId="21" applyFont="1" applyBorder="1" applyAlignment="1">
      <alignment horizontal="left" vertical="center" wrapText="1" indent="1"/>
      <protection/>
    </xf>
    <xf numFmtId="0" fontId="1" fillId="0" borderId="27" xfId="21" applyFont="1" applyBorder="1" applyAlignment="1">
      <alignment horizontal="left" vertical="center" wrapText="1" indent="1"/>
      <protection/>
    </xf>
    <xf numFmtId="0" fontId="4" fillId="0" borderId="1" xfId="21" applyFont="1" applyBorder="1" applyAlignment="1" applyProtection="1">
      <alignment horizontal="center" vertical="top"/>
      <protection locked="0"/>
    </xf>
    <xf numFmtId="0" fontId="8" fillId="0" borderId="0" xfId="21" applyFont="1" applyAlignment="1">
      <alignment horizontal="right" vertical="top" wrapText="1"/>
      <protection/>
    </xf>
    <xf numFmtId="165" fontId="5" fillId="2" borderId="1" xfId="22" applyNumberFormat="1" applyFont="1" applyFill="1" applyBorder="1" applyAlignment="1" applyProtection="1">
      <alignment horizontal="center" vertical="center"/>
      <protection locked="0"/>
    </xf>
    <xf numFmtId="0" fontId="3" fillId="0" borderId="31" xfId="21" applyFont="1" applyBorder="1" applyAlignment="1" quotePrefix="1">
      <alignment horizontal="left" vertical="center" wrapText="1" indent="1" readingOrder="1"/>
      <protection/>
    </xf>
    <xf numFmtId="0" fontId="3" fillId="0" borderId="32" xfId="21" applyFont="1" applyBorder="1" applyAlignment="1" quotePrefix="1">
      <alignment horizontal="left" vertical="center" wrapText="1" indent="1" readingOrder="1"/>
      <protection/>
    </xf>
    <xf numFmtId="0" fontId="3" fillId="0" borderId="33" xfId="21" applyFont="1" applyBorder="1" applyAlignment="1" quotePrefix="1">
      <alignment horizontal="left" vertical="center" wrapText="1" indent="1" readingOrder="1"/>
      <protection/>
    </xf>
    <xf numFmtId="49" fontId="5" fillId="2" borderId="0" xfId="22" applyNumberFormat="1" applyFont="1" applyFill="1" applyBorder="1" applyAlignment="1" applyProtection="1">
      <alignment horizontal="left" wrapText="1"/>
      <protection locked="0"/>
    </xf>
    <xf numFmtId="49" fontId="5" fillId="2" borderId="1" xfId="22" applyNumberFormat="1" applyFont="1" applyFill="1" applyBorder="1" applyAlignment="1" applyProtection="1">
      <alignment horizontal="left" wrapText="1"/>
      <protection locked="0"/>
    </xf>
    <xf numFmtId="166" fontId="3" fillId="2" borderId="1" xfId="22" applyNumberFormat="1" applyFont="1" applyFill="1" applyBorder="1" applyAlignment="1" applyProtection="1">
      <alignment horizontal="center" vertical="center"/>
      <protection locked="0"/>
    </xf>
    <xf numFmtId="0" fontId="7" fillId="0" borderId="0" xfId="21" applyFont="1" applyBorder="1" applyAlignment="1">
      <alignment horizontal="center" vertical="top"/>
      <protection/>
    </xf>
    <xf numFmtId="49" fontId="1" fillId="2" borderId="1" xfId="21" applyNumberFormat="1" applyFont="1" applyFill="1" applyBorder="1" applyAlignment="1" applyProtection="1">
      <alignment horizontal="left" vertical="center"/>
      <protection locked="0"/>
    </xf>
    <xf numFmtId="0" fontId="3" fillId="0" borderId="0" xfId="21" applyFont="1" applyAlignment="1">
      <alignment horizontal="right" vertical="top"/>
      <protection/>
    </xf>
    <xf numFmtId="0" fontId="3" fillId="0" borderId="0" xfId="21" applyFont="1" applyAlignment="1">
      <alignment horizontal="right" vertical="center"/>
      <protection/>
    </xf>
    <xf numFmtId="49" fontId="1" fillId="2" borderId="0" xfId="21" applyNumberFormat="1" applyFont="1" applyFill="1" applyBorder="1" applyAlignment="1" applyProtection="1">
      <alignment horizontal="left" vertical="center"/>
      <protection locked="0"/>
    </xf>
    <xf numFmtId="0" fontId="14" fillId="0" borderId="34" xfId="23" applyFont="1" applyBorder="1" applyAlignment="1">
      <alignment horizontal="left" vertical="top" wrapText="1"/>
      <protection/>
    </xf>
    <xf numFmtId="0" fontId="8" fillId="0" borderId="35" xfId="23" applyFont="1" applyBorder="1" applyAlignment="1">
      <alignment horizontal="center" vertical="center"/>
      <protection/>
    </xf>
    <xf numFmtId="0" fontId="8" fillId="0" borderId="36" xfId="23" applyFont="1" applyBorder="1" applyAlignment="1">
      <alignment horizontal="center" vertical="center"/>
      <protection/>
    </xf>
    <xf numFmtId="0" fontId="8" fillId="0" borderId="13" xfId="23" applyFont="1" applyBorder="1" applyAlignment="1">
      <alignment horizontal="center" vertical="center"/>
      <protection/>
    </xf>
    <xf numFmtId="0" fontId="15" fillId="0" borderId="37" xfId="23" applyFont="1" applyBorder="1" applyAlignment="1">
      <alignment horizontal="center" vertical="center"/>
      <protection/>
    </xf>
    <xf numFmtId="0" fontId="15" fillId="0" borderId="38" xfId="23" applyFont="1" applyBorder="1" applyAlignment="1">
      <alignment horizontal="center" vertical="center"/>
      <protection/>
    </xf>
    <xf numFmtId="0" fontId="15" fillId="0" borderId="39" xfId="23" applyFont="1" applyBorder="1" applyAlignment="1">
      <alignment horizontal="center" vertical="center"/>
      <protection/>
    </xf>
    <xf numFmtId="0" fontId="8" fillId="0" borderId="40" xfId="23" applyFont="1" applyBorder="1" applyAlignment="1">
      <alignment horizontal="center" vertical="center"/>
      <protection/>
    </xf>
    <xf numFmtId="0" fontId="8" fillId="0" borderId="41" xfId="23" applyFont="1" applyBorder="1" applyAlignment="1">
      <alignment horizontal="center" vertical="center"/>
      <protection/>
    </xf>
    <xf numFmtId="0" fontId="8" fillId="0" borderId="42" xfId="23" applyFont="1" applyBorder="1" applyAlignment="1">
      <alignment horizontal="center" vertical="center"/>
      <protection/>
    </xf>
    <xf numFmtId="0" fontId="8" fillId="0" borderId="16" xfId="23" applyFont="1" applyBorder="1" applyAlignment="1">
      <alignment horizontal="center" vertical="center" wrapText="1"/>
      <protection/>
    </xf>
    <xf numFmtId="0" fontId="8" fillId="0" borderId="2" xfId="23" applyFont="1" applyBorder="1" applyAlignment="1">
      <alignment horizontal="center" vertical="center" wrapText="1"/>
      <protection/>
    </xf>
    <xf numFmtId="0" fontId="8" fillId="0" borderId="17" xfId="23" applyFont="1" applyBorder="1" applyAlignment="1">
      <alignment horizontal="center" vertical="center" wrapText="1"/>
      <protection/>
    </xf>
    <xf numFmtId="0" fontId="8" fillId="0" borderId="2" xfId="23" applyFont="1" applyBorder="1" applyAlignment="1">
      <alignment horizontal="center" vertical="center"/>
      <protection/>
    </xf>
    <xf numFmtId="0" fontId="8" fillId="0" borderId="3" xfId="23" applyFont="1" applyBorder="1" applyAlignment="1">
      <alignment horizontal="center" vertical="center"/>
      <protection/>
    </xf>
    <xf numFmtId="0" fontId="1" fillId="4" borderId="0" xfId="23" applyFont="1" applyFill="1" applyAlignment="1">
      <alignment horizontal="justify" vertical="top" wrapText="1"/>
      <protection/>
    </xf>
    <xf numFmtId="0" fontId="1" fillId="4" borderId="0" xfId="23" applyFont="1" applyFill="1" applyAlignment="1">
      <alignment horizontal="justify" vertical="top"/>
      <protection/>
    </xf>
    <xf numFmtId="0" fontId="10" fillId="4" borderId="0" xfId="23" applyFont="1" applyFill="1" applyAlignment="1">
      <alignment horizontal="justify" vertical="top" wrapText="1"/>
      <protection/>
    </xf>
    <xf numFmtId="0" fontId="1" fillId="4" borderId="43" xfId="23" applyFont="1" applyFill="1" applyBorder="1" applyAlignment="1">
      <alignment horizontal="center" wrapText="1"/>
      <protection/>
    </xf>
    <xf numFmtId="0" fontId="1" fillId="4" borderId="39" xfId="23" applyFont="1" applyFill="1" applyBorder="1" applyAlignment="1">
      <alignment horizontal="center" wrapText="1"/>
      <protection/>
    </xf>
    <xf numFmtId="0" fontId="1" fillId="4" borderId="0" xfId="23" applyFont="1" applyFill="1" applyAlignment="1">
      <alignment horizontal="left" wrapText="1"/>
      <protection/>
    </xf>
    <xf numFmtId="0" fontId="1" fillId="4" borderId="1" xfId="23" applyFont="1" applyFill="1" applyBorder="1" applyAlignment="1">
      <alignment horizontal="left" wrapText="1"/>
      <protection/>
    </xf>
    <xf numFmtId="0" fontId="1" fillId="4" borderId="0" xfId="23" applyFont="1" applyFill="1" applyAlignment="1">
      <alignment horizontal="left" vertical="top"/>
      <protection/>
    </xf>
    <xf numFmtId="0" fontId="8" fillId="0" borderId="37" xfId="23" applyFont="1" applyBorder="1" applyAlignment="1">
      <alignment horizontal="center"/>
      <protection/>
    </xf>
    <xf numFmtId="0" fontId="8" fillId="0" borderId="38" xfId="23" applyFont="1" applyBorder="1" applyAlignment="1">
      <alignment horizontal="center"/>
      <protection/>
    </xf>
    <xf numFmtId="0" fontId="8" fillId="0" borderId="39" xfId="23" applyFont="1" applyBorder="1" applyAlignment="1">
      <alignment horizontal="center"/>
      <protection/>
    </xf>
    <xf numFmtId="0" fontId="8" fillId="0" borderId="44" xfId="23" applyFont="1" applyBorder="1" applyAlignment="1">
      <alignment horizontal="center" vertical="center" wrapText="1"/>
      <protection/>
    </xf>
    <xf numFmtId="0" fontId="8" fillId="0" borderId="45" xfId="23" applyFont="1" applyBorder="1" applyAlignment="1">
      <alignment horizontal="center" vertical="center" wrapText="1"/>
      <protection/>
    </xf>
    <xf numFmtId="0" fontId="8" fillId="0" borderId="46" xfId="23" applyFont="1" applyBorder="1" applyAlignment="1">
      <alignment horizontal="center" vertical="center" wrapText="1"/>
      <protection/>
    </xf>
    <xf numFmtId="0" fontId="8" fillId="0" borderId="47" xfId="23" applyFont="1" applyBorder="1" applyAlignment="1">
      <alignment horizontal="center" vertical="center" wrapText="1"/>
      <protection/>
    </xf>
    <xf numFmtId="0" fontId="8" fillId="0" borderId="1" xfId="23" applyFont="1" applyBorder="1" applyAlignment="1">
      <alignment horizontal="center" vertical="center" wrapText="1"/>
      <protection/>
    </xf>
    <xf numFmtId="0" fontId="8" fillId="0" borderId="48" xfId="23" applyFont="1" applyBorder="1" applyAlignment="1">
      <alignment horizontal="center" vertical="center" wrapText="1"/>
      <protection/>
    </xf>
    <xf numFmtId="0" fontId="8" fillId="0" borderId="3" xfId="23" applyFont="1" applyBorder="1" applyAlignment="1">
      <alignment horizontal="center" vertical="center" wrapText="1"/>
      <protection/>
    </xf>
    <xf numFmtId="0" fontId="14" fillId="0" borderId="34" xfId="23" applyFont="1" applyBorder="1" applyAlignment="1">
      <alignment horizontal="left" vertical="top"/>
      <protection/>
    </xf>
    <xf numFmtId="0" fontId="8" fillId="0" borderId="16" xfId="23" applyFont="1" applyBorder="1" applyAlignment="1">
      <alignment vertical="center"/>
      <protection/>
    </xf>
    <xf numFmtId="0" fontId="8" fillId="0" borderId="2" xfId="23" applyFont="1" applyBorder="1" applyAlignment="1">
      <alignment vertical="center"/>
      <protection/>
    </xf>
    <xf numFmtId="0" fontId="8" fillId="0" borderId="40" xfId="23" applyFont="1" applyBorder="1" applyAlignment="1">
      <alignment horizontal="center" vertical="center" wrapText="1"/>
      <protection/>
    </xf>
    <xf numFmtId="0" fontId="8" fillId="0" borderId="41" xfId="23" applyFont="1" applyBorder="1" applyAlignment="1">
      <alignment horizontal="center" vertical="center" wrapText="1"/>
      <protection/>
    </xf>
    <xf numFmtId="0" fontId="8" fillId="0" borderId="49" xfId="23" applyFont="1" applyBorder="1" applyAlignment="1">
      <alignment horizontal="center" vertical="center" wrapText="1"/>
      <protection/>
    </xf>
    <xf numFmtId="0" fontId="8" fillId="0" borderId="2" xfId="23" applyFont="1" applyBorder="1">
      <alignment/>
      <protection/>
    </xf>
    <xf numFmtId="0" fontId="8" fillId="0" borderId="50" xfId="23" applyFont="1" applyBorder="1" applyAlignment="1">
      <alignment horizontal="center" vertical="center" wrapText="1"/>
      <protection/>
    </xf>
    <xf numFmtId="0" fontId="8" fillId="0" borderId="51" xfId="23" applyFont="1" applyBorder="1" applyAlignment="1">
      <alignment vertical="center"/>
      <protection/>
    </xf>
    <xf numFmtId="0" fontId="8" fillId="0" borderId="52" xfId="23" applyFont="1" applyBorder="1" applyAlignment="1">
      <alignment vertical="center"/>
      <protection/>
    </xf>
    <xf numFmtId="0" fontId="8" fillId="0" borderId="53" xfId="23" applyFont="1" applyBorder="1" applyAlignment="1">
      <alignment vertical="center"/>
      <protection/>
    </xf>
    <xf numFmtId="0" fontId="8" fillId="0" borderId="47" xfId="23" applyFont="1" applyBorder="1" applyAlignment="1">
      <alignment vertical="center"/>
      <protection/>
    </xf>
    <xf numFmtId="0" fontId="8" fillId="0" borderId="54" xfId="23" applyFont="1" applyBorder="1" applyAlignment="1">
      <alignment vertical="center"/>
      <protection/>
    </xf>
    <xf numFmtId="0" fontId="8" fillId="0" borderId="51" xfId="23" applyFont="1" applyBorder="1" applyAlignment="1">
      <alignment horizontal="center" vertical="center" wrapText="1"/>
      <protection/>
    </xf>
    <xf numFmtId="0" fontId="8" fillId="0" borderId="52" xfId="23" applyFont="1" applyBorder="1" applyAlignment="1">
      <alignment horizontal="center" vertical="center" wrapText="1"/>
      <protection/>
    </xf>
    <xf numFmtId="0" fontId="8" fillId="0" borderId="53" xfId="23" applyFont="1" applyBorder="1" applyAlignment="1">
      <alignment horizontal="center" vertical="center" wrapText="1"/>
      <protection/>
    </xf>
    <xf numFmtId="0" fontId="8" fillId="0" borderId="54" xfId="23" applyFont="1" applyBorder="1" applyAlignment="1">
      <alignment horizontal="center" vertical="center" wrapText="1"/>
      <protection/>
    </xf>
    <xf numFmtId="0" fontId="8" fillId="0" borderId="55" xfId="23" applyFont="1" applyBorder="1" applyAlignment="1">
      <alignment horizontal="center" wrapText="1"/>
      <protection/>
    </xf>
    <xf numFmtId="0" fontId="8" fillId="0" borderId="21" xfId="23" applyFont="1" applyBorder="1" applyAlignment="1">
      <alignment horizontal="center" wrapText="1"/>
      <protection/>
    </xf>
    <xf numFmtId="0" fontId="8" fillId="0" borderId="56" xfId="23" applyFont="1" applyBorder="1" applyAlignment="1">
      <alignment horizontal="center" wrapText="1"/>
      <protection/>
    </xf>
    <xf numFmtId="0" fontId="20" fillId="0" borderId="57" xfId="23" applyFont="1" applyBorder="1" applyAlignment="1">
      <alignment horizontal="center"/>
      <protection/>
    </xf>
    <xf numFmtId="0" fontId="8" fillId="0" borderId="26" xfId="23" applyFont="1" applyBorder="1" applyAlignment="1">
      <alignment horizontal="center"/>
      <protection/>
    </xf>
    <xf numFmtId="0" fontId="8" fillId="0" borderId="58" xfId="23" applyFont="1" applyBorder="1" applyAlignment="1">
      <alignment horizontal="center"/>
      <protection/>
    </xf>
    <xf numFmtId="0" fontId="1" fillId="4" borderId="0" xfId="23" applyFont="1" applyFill="1" applyAlignment="1">
      <alignment horizontal="left"/>
      <protection/>
    </xf>
    <xf numFmtId="0" fontId="14" fillId="0" borderId="34" xfId="23" applyFont="1" applyBorder="1" applyAlignment="1">
      <alignment horizontal="left"/>
      <protection/>
    </xf>
    <xf numFmtId="0" fontId="20" fillId="0" borderId="57" xfId="23" applyFont="1" applyBorder="1" applyAlignment="1">
      <alignment horizontal="center"/>
      <protection/>
    </xf>
    <xf numFmtId="0" fontId="20" fillId="0" borderId="26" xfId="23" applyFont="1" applyBorder="1" applyAlignment="1">
      <alignment horizontal="center"/>
      <protection/>
    </xf>
    <xf numFmtId="0" fontId="20" fillId="0" borderId="58" xfId="23" applyFont="1" applyBorder="1" applyAlignment="1">
      <alignment horizontal="center"/>
      <protection/>
    </xf>
    <xf numFmtId="0" fontId="15" fillId="0" borderId="37" xfId="23" applyFont="1" applyBorder="1" applyAlignment="1">
      <alignment horizontal="center"/>
      <protection/>
    </xf>
    <xf numFmtId="0" fontId="15" fillId="0" borderId="38" xfId="23" applyFont="1" applyBorder="1" applyAlignment="1">
      <alignment horizontal="center"/>
      <protection/>
    </xf>
    <xf numFmtId="0" fontId="15" fillId="0" borderId="39" xfId="23" applyFont="1" applyBorder="1" applyAlignment="1">
      <alignment horizontal="center"/>
      <protection/>
    </xf>
    <xf numFmtId="0" fontId="14" fillId="0" borderId="0" xfId="23" applyFont="1" applyBorder="1" applyAlignment="1">
      <alignment horizontal="left" vertical="top" wrapText="1"/>
      <protection/>
    </xf>
    <xf numFmtId="0" fontId="8" fillId="0" borderId="37" xfId="23" applyFont="1" applyBorder="1" applyAlignment="1">
      <alignment horizontal="center" vertical="center" wrapText="1"/>
      <protection/>
    </xf>
    <xf numFmtId="0" fontId="8" fillId="0" borderId="38" xfId="23" applyFont="1" applyBorder="1" applyAlignment="1">
      <alignment horizontal="center" vertical="center" wrapText="1"/>
      <protection/>
    </xf>
    <xf numFmtId="0" fontId="8" fillId="0" borderId="39" xfId="23" applyFont="1" applyBorder="1" applyAlignment="1">
      <alignment horizontal="center" vertical="center" wrapText="1"/>
      <protection/>
    </xf>
    <xf numFmtId="0" fontId="20" fillId="0" borderId="44" xfId="23" applyFont="1" applyBorder="1" applyAlignment="1">
      <alignment horizontal="center" vertical="center"/>
      <protection/>
    </xf>
    <xf numFmtId="0" fontId="20" fillId="0" borderId="59" xfId="23" applyFont="1" applyBorder="1" applyAlignment="1">
      <alignment horizontal="center" vertical="center"/>
      <protection/>
    </xf>
    <xf numFmtId="0" fontId="20" fillId="0" borderId="47" xfId="23" applyFont="1" applyBorder="1" applyAlignment="1">
      <alignment horizontal="center" vertical="center"/>
      <protection/>
    </xf>
    <xf numFmtId="0" fontId="20" fillId="0" borderId="54" xfId="23" applyFont="1" applyBorder="1" applyAlignment="1">
      <alignment horizontal="center" vertical="center"/>
      <protection/>
    </xf>
    <xf numFmtId="0" fontId="20" fillId="0" borderId="44" xfId="23" applyFont="1" applyBorder="1" applyAlignment="1">
      <alignment horizontal="center" vertical="center" wrapText="1"/>
      <protection/>
    </xf>
    <xf numFmtId="0" fontId="20" fillId="0" borderId="59" xfId="23" applyFont="1" applyBorder="1" applyAlignment="1">
      <alignment horizontal="center" vertical="center" wrapText="1"/>
      <protection/>
    </xf>
    <xf numFmtId="0" fontId="20" fillId="0" borderId="47" xfId="23" applyFont="1" applyBorder="1" applyAlignment="1">
      <alignment horizontal="center" vertical="center" wrapText="1"/>
      <protection/>
    </xf>
    <xf numFmtId="0" fontId="20" fillId="0" borderId="54" xfId="23" applyFont="1" applyBorder="1" applyAlignment="1">
      <alignment horizontal="center" vertical="center" wrapText="1"/>
      <protection/>
    </xf>
    <xf numFmtId="0" fontId="20" fillId="0" borderId="60" xfId="23" applyFont="1" applyBorder="1" applyAlignment="1">
      <alignment horizontal="center" vertical="center" wrapText="1"/>
      <protection/>
    </xf>
    <xf numFmtId="0" fontId="20" fillId="0" borderId="61" xfId="23" applyFont="1" applyBorder="1" applyAlignment="1">
      <alignment horizontal="center" vertical="center" wrapText="1"/>
      <protection/>
    </xf>
    <xf numFmtId="0" fontId="9" fillId="4" borderId="0" xfId="23" applyFont="1" applyFill="1" applyAlignment="1">
      <alignment horizontal="justify" vertical="top" wrapText="1"/>
      <protection/>
    </xf>
    <xf numFmtId="0" fontId="15" fillId="0" borderId="62" xfId="23" applyFont="1" applyBorder="1" applyAlignment="1">
      <alignment horizontal="center"/>
      <protection/>
    </xf>
    <xf numFmtId="0" fontId="15" fillId="0" borderId="11" xfId="23" applyFont="1" applyBorder="1" applyAlignment="1">
      <alignment horizontal="center"/>
      <protection/>
    </xf>
    <xf numFmtId="0" fontId="15" fillId="0" borderId="12" xfId="23" applyFont="1" applyBorder="1" applyAlignment="1">
      <alignment horizontal="center"/>
      <protection/>
    </xf>
    <xf numFmtId="0" fontId="15" fillId="0" borderId="2" xfId="23" applyFont="1" applyBorder="1" applyAlignment="1">
      <alignment horizontal="left" vertical="center" wrapText="1"/>
      <protection/>
    </xf>
    <xf numFmtId="0" fontId="8" fillId="0" borderId="2" xfId="23" applyFont="1" applyBorder="1" applyAlignment="1">
      <alignment horizontal="center" vertical="center" textRotation="90" wrapText="1"/>
      <protection/>
    </xf>
    <xf numFmtId="0" fontId="8" fillId="0" borderId="43" xfId="23" applyFont="1" applyBorder="1" applyAlignment="1">
      <alignment horizontal="center" vertical="center" wrapText="1"/>
      <protection/>
    </xf>
    <xf numFmtId="0" fontId="8" fillId="0" borderId="63" xfId="23" applyFont="1" applyBorder="1" applyAlignment="1">
      <alignment horizontal="center" vertical="center" wrapText="1"/>
      <protection/>
    </xf>
    <xf numFmtId="0" fontId="8" fillId="0" borderId="64" xfId="23" applyFont="1" applyBorder="1" applyAlignment="1">
      <alignment horizontal="center" vertical="center" wrapText="1"/>
      <protection/>
    </xf>
    <xf numFmtId="0" fontId="9" fillId="4" borderId="0" xfId="23" applyFont="1" applyFill="1" applyAlignment="1">
      <alignment horizontal="justify" vertical="top"/>
      <protection/>
    </xf>
    <xf numFmtId="0" fontId="13" fillId="4" borderId="0" xfId="23" applyFont="1" applyFill="1" applyAlignment="1">
      <alignment horizontal="justify" vertical="top" wrapText="1"/>
      <protection/>
    </xf>
    <xf numFmtId="0" fontId="9" fillId="4" borderId="0" xfId="23" applyFont="1" applyFill="1" applyAlignment="1" quotePrefix="1">
      <alignment horizontal="justify" vertical="top" wrapText="1"/>
      <protection/>
    </xf>
    <xf numFmtId="0" fontId="13" fillId="4" borderId="0" xfId="23" applyFont="1" applyFill="1" applyAlignment="1">
      <alignment horizontal="left" vertical="top"/>
      <protection/>
    </xf>
    <xf numFmtId="0" fontId="9" fillId="4" borderId="0" xfId="23" applyFont="1" applyFill="1" applyAlignment="1">
      <alignment horizontal="left" vertical="top" wrapText="1"/>
      <protection/>
    </xf>
    <xf numFmtId="0" fontId="8" fillId="0" borderId="2" xfId="23" applyFont="1" applyBorder="1" applyAlignment="1">
      <alignment horizontal="left" vertical="center" wrapText="1"/>
      <protection/>
    </xf>
    <xf numFmtId="0" fontId="15" fillId="0" borderId="40" xfId="23" applyFont="1" applyBorder="1" applyAlignment="1">
      <alignment horizontal="center" vertical="center"/>
      <protection/>
    </xf>
    <xf numFmtId="0" fontId="15" fillId="0" borderId="41" xfId="23" applyFont="1" applyBorder="1" applyAlignment="1">
      <alignment horizontal="center" vertical="center"/>
      <protection/>
    </xf>
    <xf numFmtId="0" fontId="15" fillId="0" borderId="42" xfId="23" applyFont="1" applyBorder="1" applyAlignment="1">
      <alignment horizontal="center" vertical="center"/>
      <protection/>
    </xf>
    <xf numFmtId="0" fontId="8" fillId="0" borderId="43" xfId="23" applyFont="1" applyBorder="1" applyAlignment="1">
      <alignment horizontal="center" vertical="center" textRotation="90"/>
      <protection/>
    </xf>
    <xf numFmtId="0" fontId="8" fillId="0" borderId="38" xfId="23" applyFont="1" applyBorder="1" applyAlignment="1">
      <alignment horizontal="center" vertical="center" textRotation="90"/>
      <protection/>
    </xf>
    <xf numFmtId="0" fontId="8" fillId="0" borderId="39" xfId="23" applyFont="1" applyBorder="1" applyAlignment="1">
      <alignment horizontal="center" vertical="center" textRotation="90"/>
      <protection/>
    </xf>
    <xf numFmtId="0" fontId="8" fillId="0" borderId="2" xfId="23" applyFont="1" applyFill="1" applyBorder="1" applyAlignment="1">
      <alignment horizontal="left" vertical="center"/>
      <protection/>
    </xf>
    <xf numFmtId="0" fontId="8" fillId="0" borderId="62" xfId="23" applyFont="1" applyBorder="1" applyAlignment="1">
      <alignment horizontal="left" vertical="center"/>
      <protection/>
    </xf>
    <xf numFmtId="0" fontId="8" fillId="0" borderId="12" xfId="23" applyFont="1" applyBorder="1" applyAlignment="1">
      <alignment horizontal="left" vertical="center"/>
      <protection/>
    </xf>
    <xf numFmtId="0" fontId="8" fillId="0" borderId="6" xfId="23" applyFont="1" applyBorder="1" applyAlignment="1">
      <alignment horizontal="left" vertical="center" wrapText="1"/>
      <protection/>
    </xf>
    <xf numFmtId="0" fontId="8" fillId="0" borderId="43" xfId="23" applyFont="1" applyBorder="1" applyAlignment="1">
      <alignment horizontal="center" textRotation="90" wrapText="1"/>
      <protection/>
    </xf>
    <xf numFmtId="0" fontId="8" fillId="0" borderId="38" xfId="23" applyFont="1" applyBorder="1" applyAlignment="1">
      <alignment horizontal="center" textRotation="90" wrapText="1"/>
      <protection/>
    </xf>
    <xf numFmtId="0" fontId="8" fillId="0" borderId="65" xfId="23" applyFont="1" applyBorder="1" applyAlignment="1">
      <alignment horizontal="center" textRotation="90" wrapText="1"/>
      <protection/>
    </xf>
    <xf numFmtId="0" fontId="8" fillId="0" borderId="2" xfId="23" applyFont="1" applyFill="1" applyBorder="1" applyAlignment="1">
      <alignment horizontal="left" vertical="center" wrapText="1"/>
      <protection/>
    </xf>
    <xf numFmtId="0" fontId="8" fillId="6" borderId="2" xfId="23" applyFont="1" applyFill="1" applyBorder="1" applyAlignment="1">
      <alignment horizontal="left" vertical="center" wrapText="1"/>
      <protection/>
    </xf>
    <xf numFmtId="0" fontId="8" fillId="0" borderId="62" xfId="23" applyFont="1" applyBorder="1" applyAlignment="1">
      <alignment horizontal="left" vertical="center" wrapText="1"/>
      <protection/>
    </xf>
    <xf numFmtId="0" fontId="8" fillId="0" borderId="12" xfId="23" applyFont="1" applyBorder="1" applyAlignment="1">
      <alignment horizontal="left" vertical="center" wrapText="1"/>
      <protection/>
    </xf>
    <xf numFmtId="0" fontId="8" fillId="0" borderId="66" xfId="23" applyFont="1" applyBorder="1" applyAlignment="1">
      <alignment horizontal="center" vertical="center"/>
      <protection/>
    </xf>
    <xf numFmtId="0" fontId="8" fillId="0" borderId="67" xfId="23" applyFont="1" applyBorder="1" applyAlignment="1">
      <alignment horizontal="center" vertical="center"/>
      <protection/>
    </xf>
    <xf numFmtId="0" fontId="8" fillId="0" borderId="68" xfId="23" applyFont="1" applyBorder="1" applyAlignment="1">
      <alignment horizontal="center" vertical="center"/>
      <protection/>
    </xf>
    <xf numFmtId="0" fontId="8" fillId="0" borderId="37" xfId="23" applyFont="1" applyBorder="1" applyAlignment="1">
      <alignment horizontal="center" vertical="center"/>
      <protection/>
    </xf>
    <xf numFmtId="0" fontId="8" fillId="0" borderId="38" xfId="23" applyFont="1" applyBorder="1" applyAlignment="1">
      <alignment horizontal="center" vertical="center"/>
      <protection/>
    </xf>
    <xf numFmtId="0" fontId="8" fillId="0" borderId="39" xfId="23" applyFont="1" applyBorder="1" applyAlignment="1">
      <alignment horizontal="center" vertical="center"/>
      <protection/>
    </xf>
    <xf numFmtId="0" fontId="8" fillId="6" borderId="37" xfId="23" applyFont="1" applyFill="1" applyBorder="1" applyAlignment="1">
      <alignment horizontal="center" vertical="center" wrapText="1"/>
      <protection/>
    </xf>
    <xf numFmtId="0" fontId="8" fillId="6" borderId="38" xfId="23" applyFont="1" applyFill="1" applyBorder="1" applyAlignment="1">
      <alignment horizontal="center" vertical="center" wrapText="1"/>
      <protection/>
    </xf>
    <xf numFmtId="0" fontId="8" fillId="6" borderId="39" xfId="23" applyFont="1" applyFill="1" applyBorder="1" applyAlignment="1">
      <alignment horizontal="center" vertical="center" wrapText="1"/>
      <protection/>
    </xf>
    <xf numFmtId="0" fontId="8" fillId="0" borderId="2" xfId="23" applyFont="1" applyBorder="1" applyAlignment="1">
      <alignment horizontal="center" wrapText="1"/>
      <protection/>
    </xf>
    <xf numFmtId="0" fontId="1" fillId="4" borderId="0" xfId="23" applyFont="1" applyFill="1" applyBorder="1" applyAlignment="1">
      <alignment horizontal="left" wrapText="1"/>
      <protection/>
    </xf>
    <xf numFmtId="0" fontId="10" fillId="4" borderId="0" xfId="23" applyFont="1" applyFill="1" applyAlignment="1">
      <alignment horizontal="left" wrapText="1"/>
      <protection/>
    </xf>
    <xf numFmtId="0" fontId="8" fillId="0" borderId="3" xfId="23" applyFont="1" applyBorder="1" applyAlignment="1">
      <alignment horizontal="center" wrapText="1"/>
      <protection/>
    </xf>
    <xf numFmtId="164" fontId="1" fillId="4" borderId="0" xfId="23" applyNumberFormat="1" applyFont="1" applyFill="1" applyBorder="1" applyAlignment="1">
      <alignment horizontal="left" wrapText="1"/>
      <protection/>
    </xf>
    <xf numFmtId="0" fontId="1" fillId="2" borderId="0" xfId="20" applyFill="1" applyAlignment="1" applyProtection="1">
      <alignment horizontal="left" vertical="center" wrapText="1"/>
      <protection locked="0"/>
    </xf>
    <xf numFmtId="0" fontId="1" fillId="2" borderId="0" xfId="20" applyFont="1" applyFill="1" applyAlignment="1" applyProtection="1">
      <alignment horizontal="left" vertical="top" wrapText="1"/>
      <protection locked="0"/>
    </xf>
    <xf numFmtId="0" fontId="1" fillId="2" borderId="0" xfId="20" applyFill="1" applyAlignment="1" applyProtection="1">
      <alignment horizontal="left" vertical="top" wrapText="1"/>
      <protection locked="0"/>
    </xf>
    <xf numFmtId="0" fontId="1" fillId="4" borderId="0" xfId="20" applyFont="1" applyFill="1" applyAlignment="1" applyProtection="1">
      <alignment horizontal="left" vertical="top" wrapText="1"/>
      <protection/>
    </xf>
    <xf numFmtId="0" fontId="1" fillId="4" borderId="0" xfId="20" applyFill="1" applyAlignment="1" applyProtection="1">
      <alignment horizontal="left" vertical="top" wrapText="1"/>
      <protection/>
    </xf>
  </cellXfs>
  <cellStyles count="11">
    <cellStyle name="Normal" xfId="0"/>
    <cellStyle name="Percent" xfId="15"/>
    <cellStyle name="Currency" xfId="16"/>
    <cellStyle name="Currency [0]" xfId="17"/>
    <cellStyle name="Comma" xfId="18"/>
    <cellStyle name="Comma [0]" xfId="19"/>
    <cellStyle name="Normal 2" xfId="20"/>
    <cellStyle name="Normal 2 2" xfId="21"/>
    <cellStyle name="Normal 5" xfId="22"/>
    <cellStyle name="Normal 3" xfId="23"/>
    <cellStyle name="Normalno 2" xfId="24"/>
  </cellStyles>
  <dxfs count="44">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dxf>
    <dxf>
      <fill>
        <patternFill>
          <bgColor rgb="FFFF0000"/>
        </patternFill>
      </fill>
    </dxf>
    <dxf>
      <fill>
        <patternFill>
          <bgColor rgb="FFFF0000"/>
        </patternFill>
      </fill>
      <border/>
    </dxf>
    <dxf>
      <font>
        <color theme="0"/>
      </font>
      <fill>
        <patternFill>
          <bgColor rgb="FFFF0000"/>
        </patternFill>
      </fill>
      <border/>
    </dxf>
    <dxf>
      <font>
        <color theme="0"/>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0</xdr:row>
      <xdr:rowOff>0</xdr:rowOff>
    </xdr:from>
    <xdr:to>
      <xdr:col>14</xdr:col>
      <xdr:colOff>123825</xdr:colOff>
      <xdr:row>32</xdr:row>
      <xdr:rowOff>0</xdr:rowOff>
    </xdr:to>
    <xdr:sp macro="" textlink="">
      <xdr:nvSpPr>
        <xdr:cNvPr id="2" name="Rectangle 2"/>
        <xdr:cNvSpPr>
          <a:spLocks noChangeArrowheads="1"/>
        </xdr:cNvSpPr>
      </xdr:nvSpPr>
      <xdr:spPr bwMode="auto">
        <a:xfrm>
          <a:off x="10687050" y="0"/>
          <a:ext cx="0" cy="7315200"/>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1</xdr:row>
      <xdr:rowOff>0</xdr:rowOff>
    </xdr:to>
    <xdr:sp macro="" textlink="">
      <xdr:nvSpPr>
        <xdr:cNvPr id="2" name="Rectangle 2"/>
        <xdr:cNvSpPr>
          <a:spLocks noChangeArrowheads="1"/>
        </xdr:cNvSpPr>
      </xdr:nvSpPr>
      <xdr:spPr bwMode="auto">
        <a:xfrm>
          <a:off x="8763000" y="0"/>
          <a:ext cx="0" cy="190500"/>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2458700" y="0"/>
          <a:ext cx="0" cy="200025"/>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2449175" y="0"/>
          <a:ext cx="0" cy="190500"/>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1</xdr:row>
      <xdr:rowOff>0</xdr:rowOff>
    </xdr:to>
    <xdr:sp macro="" textlink="">
      <xdr:nvSpPr>
        <xdr:cNvPr id="2" name="Rectangle 2"/>
        <xdr:cNvSpPr>
          <a:spLocks noChangeArrowheads="1"/>
        </xdr:cNvSpPr>
      </xdr:nvSpPr>
      <xdr:spPr bwMode="auto">
        <a:xfrm>
          <a:off x="8629650" y="0"/>
          <a:ext cx="0" cy="190500"/>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2106275" y="0"/>
          <a:ext cx="0" cy="190500"/>
        </a:xfrm>
        <a:prstGeom prst="rect">
          <a:avLst/>
        </a:prstGeom>
        <a:solidFill>
          <a:srgbClr val="FFFFFF"/>
        </a:solidFill>
        <a:ln w="9525">
          <a:solidFill>
            <a:srgbClr val="FFFFFF"/>
          </a:solidFill>
          <a:miter lim="800000"/>
          <a:headEnd type="none"/>
          <a:tailEnd type="none"/>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9"/>
  <sheetViews>
    <sheetView showGridLines="0" tabSelected="1" workbookViewId="0" topLeftCell="A1">
      <selection activeCell="A1" sqref="A1:D1"/>
    </sheetView>
  </sheetViews>
  <sheetFormatPr defaultColWidth="0" defaultRowHeight="15" zeroHeight="1"/>
  <cols>
    <col min="1" max="1" width="2.00390625" style="1" customWidth="1"/>
    <col min="2" max="2" width="18.140625" style="1" customWidth="1"/>
    <col min="3" max="3" width="8.421875" style="1" customWidth="1"/>
    <col min="4" max="4" width="18.8515625" style="1" customWidth="1"/>
    <col min="5" max="5" width="13.28125" style="1" customWidth="1"/>
    <col min="6" max="6" width="4.28125" style="1" customWidth="1"/>
    <col min="7" max="7" width="19.00390625" style="1" customWidth="1"/>
    <col min="8" max="8" width="14.00390625" style="1" customWidth="1"/>
    <col min="9" max="9" width="6.7109375" style="1" customWidth="1"/>
    <col min="10" max="10" width="2.00390625" style="1" customWidth="1"/>
    <col min="11" max="11" width="5.00390625" style="1" customWidth="1"/>
    <col min="12" max="12" width="6.8515625" style="1" customWidth="1"/>
    <col min="13" max="13" width="2.00390625" style="1" customWidth="1"/>
    <col min="14" max="14" width="2.8515625" style="1" hidden="1" customWidth="1"/>
    <col min="15" max="16384" width="9.140625" style="1" hidden="1" customWidth="1"/>
  </cols>
  <sheetData>
    <row r="1" spans="1:15" ht="13.5" customHeight="1" thickBot="1">
      <c r="A1" s="188" t="str">
        <f>IF(AND(H24&gt;0,'Tablica 1.'!C7&gt;0,'Tablica 7.'!E5&gt;0,'Tablica 8.'!E5&gt;0,'Tablica 9.'!G11&gt;0,O1=0),"OBRAZAC PROŠAO KONTROLE","OBRAZAC NIJE PROŠAO KONTROLE")</f>
        <v>OBRAZAC NIJE PROŠAO KONTROLE</v>
      </c>
      <c r="B1" s="188"/>
      <c r="C1" s="188"/>
      <c r="D1" s="188"/>
      <c r="O1" s="2">
        <f>('Tablica 3.'!C10-'Tablica 1.'!C7)+('Tablica 3.'!D10-'Tablica 1.'!D7)+('Tablica 3.'!C23-'Tablica 2.'!C8)+('Tablica 3.'!D23-'Tablica 2.'!D8)+('Tablica 4.'!C10-'Tablica 1.'!E7)+('Tablica 4.'!D10-'Tablica 1.'!F7)+('Tablica 4.'!C23-'Tablica 2.'!E8)+('Tablica 4.'!D23-'Tablica 2.'!F8)+('Tablica 5.'!C8-'Tablica 1.'!G8)+('Tablica 5.'!D8-'Tablica 1.'!H8)+('Tablica 5.'!E8-'Tablica 1.'!I8)+('Tablica 5.'!F8-'Tablica 1.'!J8)+('Tablica 6.'!C7-'Tablica 1.'!C8)+('Tablica 6.'!D7-'Tablica 1.'!D8)+('Tablica 7.'!E5-'Tablica 8.'!E5)+('Tablica 8.'!E5-'Tablica 9.'!G11)</f>
        <v>0</v>
      </c>
    </row>
    <row r="2" spans="2:16" ht="19.5" customHeight="1">
      <c r="B2" s="189" t="s">
        <v>0</v>
      </c>
      <c r="C2" s="190"/>
      <c r="D2" s="191"/>
      <c r="E2" s="195" t="s">
        <v>368</v>
      </c>
      <c r="F2" s="196"/>
      <c r="G2" s="196"/>
      <c r="H2" s="199" t="s">
        <v>120</v>
      </c>
      <c r="I2" s="200"/>
      <c r="J2" s="200"/>
      <c r="K2" s="200"/>
      <c r="L2" s="201"/>
      <c r="O2" s="3" t="s">
        <v>1</v>
      </c>
      <c r="P2" s="4" t="s">
        <v>2</v>
      </c>
    </row>
    <row r="3" spans="2:16" ht="51.75" customHeight="1" thickBot="1">
      <c r="B3" s="192"/>
      <c r="C3" s="193"/>
      <c r="D3" s="194"/>
      <c r="E3" s="197"/>
      <c r="F3" s="198"/>
      <c r="G3" s="198"/>
      <c r="H3" s="202" t="s">
        <v>371</v>
      </c>
      <c r="I3" s="203"/>
      <c r="J3" s="203"/>
      <c r="K3" s="203"/>
      <c r="L3" s="204"/>
      <c r="O3" s="3" t="s">
        <v>3</v>
      </c>
      <c r="P3" s="4" t="s">
        <v>4</v>
      </c>
    </row>
    <row r="4" spans="2:16" ht="45.75" customHeight="1" thickBot="1">
      <c r="B4" s="205" t="s">
        <v>369</v>
      </c>
      <c r="C4" s="206"/>
      <c r="D4" s="206"/>
      <c r="E4" s="206"/>
      <c r="F4" s="206"/>
      <c r="G4" s="206"/>
      <c r="H4" s="206"/>
      <c r="I4" s="206"/>
      <c r="J4" s="206"/>
      <c r="K4" s="206"/>
      <c r="L4" s="207"/>
      <c r="O4" s="3" t="s">
        <v>5</v>
      </c>
      <c r="P4" s="4" t="s">
        <v>6</v>
      </c>
    </row>
    <row r="5" spans="2:16" ht="45" customHeight="1">
      <c r="B5" s="208" t="s">
        <v>370</v>
      </c>
      <c r="C5" s="209"/>
      <c r="D5" s="209"/>
      <c r="E5" s="209"/>
      <c r="F5" s="209"/>
      <c r="G5" s="209"/>
      <c r="H5" s="209"/>
      <c r="I5" s="209"/>
      <c r="J5" s="209"/>
      <c r="K5" s="209"/>
      <c r="L5" s="210"/>
      <c r="O5" s="3" t="s">
        <v>7</v>
      </c>
      <c r="P5" s="4" t="s">
        <v>8</v>
      </c>
    </row>
    <row r="6" spans="2:16" ht="30" customHeight="1" thickBot="1">
      <c r="B6" s="211" t="s">
        <v>330</v>
      </c>
      <c r="C6" s="212"/>
      <c r="D6" s="212"/>
      <c r="E6" s="212"/>
      <c r="F6" s="212"/>
      <c r="G6" s="212"/>
      <c r="H6" s="212"/>
      <c r="I6" s="212"/>
      <c r="J6" s="212"/>
      <c r="K6" s="212"/>
      <c r="L6" s="213"/>
      <c r="O6" s="3" t="s">
        <v>9</v>
      </c>
      <c r="P6" s="4" t="s">
        <v>10</v>
      </c>
    </row>
    <row r="7" spans="15:16" ht="18.75" customHeight="1">
      <c r="O7" s="3" t="s">
        <v>11</v>
      </c>
      <c r="P7" s="4" t="s">
        <v>12</v>
      </c>
    </row>
    <row r="8" spans="2:16" ht="18" customHeight="1">
      <c r="B8" s="5" t="s">
        <v>13</v>
      </c>
      <c r="C8" s="6" t="s">
        <v>121</v>
      </c>
      <c r="D8" s="5"/>
      <c r="E8" s="7" t="s">
        <v>14</v>
      </c>
      <c r="F8" s="8">
        <v>1</v>
      </c>
      <c r="G8" s="5" t="s">
        <v>15</v>
      </c>
      <c r="H8" s="9">
        <v>2021</v>
      </c>
      <c r="J8" s="214"/>
      <c r="K8" s="214"/>
      <c r="L8" s="214"/>
      <c r="O8" s="3" t="s">
        <v>16</v>
      </c>
      <c r="P8" s="4" t="s">
        <v>17</v>
      </c>
    </row>
    <row r="9" spans="2:16" ht="27" customHeight="1">
      <c r="B9" s="5"/>
      <c r="C9" s="10"/>
      <c r="D9" s="5"/>
      <c r="E9" s="10"/>
      <c r="I9" s="215" t="s">
        <v>18</v>
      </c>
      <c r="J9" s="215"/>
      <c r="K9" s="215"/>
      <c r="L9" s="215"/>
      <c r="O9" s="3" t="s">
        <v>19</v>
      </c>
      <c r="P9" s="4" t="s">
        <v>20</v>
      </c>
    </row>
    <row r="10" spans="15:16" ht="18" customHeight="1">
      <c r="O10" s="3" t="s">
        <v>21</v>
      </c>
      <c r="P10" s="4" t="s">
        <v>22</v>
      </c>
    </row>
    <row r="11" spans="2:16" ht="15">
      <c r="B11" s="11" t="s">
        <v>23</v>
      </c>
      <c r="C11" s="7"/>
      <c r="D11" s="7"/>
      <c r="E11" s="7"/>
      <c r="F11" s="7"/>
      <c r="O11" s="3" t="s">
        <v>24</v>
      </c>
      <c r="P11" s="4" t="s">
        <v>25</v>
      </c>
    </row>
    <row r="12" spans="15:16" ht="15">
      <c r="O12" s="3" t="s">
        <v>26</v>
      </c>
      <c r="P12" s="4" t="s">
        <v>27</v>
      </c>
    </row>
    <row r="13" spans="2:16" ht="18" customHeight="1">
      <c r="B13" s="12" t="s">
        <v>28</v>
      </c>
      <c r="I13" s="216"/>
      <c r="J13" s="216"/>
      <c r="K13" s="216"/>
      <c r="L13" s="216"/>
      <c r="O13" s="3" t="s">
        <v>29</v>
      </c>
      <c r="P13" s="4" t="s">
        <v>30</v>
      </c>
    </row>
    <row r="14" spans="2:16" ht="15" customHeight="1">
      <c r="B14" s="13"/>
      <c r="I14" s="187" t="s">
        <v>31</v>
      </c>
      <c r="J14" s="187"/>
      <c r="K14" s="187"/>
      <c r="L14" s="187"/>
      <c r="O14" s="3" t="s">
        <v>32</v>
      </c>
      <c r="P14" s="4" t="s">
        <v>33</v>
      </c>
    </row>
    <row r="15" spans="2:16" ht="15" customHeight="1">
      <c r="B15" s="14"/>
      <c r="C15" s="220"/>
      <c r="D15" s="220"/>
      <c r="E15" s="220"/>
      <c r="F15" s="220"/>
      <c r="G15" s="220"/>
      <c r="H15" s="220"/>
      <c r="J15" s="222"/>
      <c r="K15" s="222"/>
      <c r="L15" s="222"/>
      <c r="O15" s="3" t="s">
        <v>34</v>
      </c>
      <c r="P15" s="4" t="s">
        <v>35</v>
      </c>
    </row>
    <row r="16" spans="3:16" ht="15">
      <c r="C16" s="221"/>
      <c r="D16" s="221"/>
      <c r="E16" s="221"/>
      <c r="F16" s="221"/>
      <c r="G16" s="221"/>
      <c r="H16" s="221"/>
      <c r="J16" s="187" t="s">
        <v>36</v>
      </c>
      <c r="K16" s="187"/>
      <c r="L16" s="187"/>
      <c r="O16" s="3" t="s">
        <v>37</v>
      </c>
      <c r="P16" s="4" t="s">
        <v>38</v>
      </c>
    </row>
    <row r="17" spans="10:16" ht="18" customHeight="1">
      <c r="J17" s="223"/>
      <c r="K17" s="223"/>
      <c r="L17" s="15"/>
      <c r="O17" s="3" t="s">
        <v>39</v>
      </c>
      <c r="P17" s="4" t="s">
        <v>40</v>
      </c>
    </row>
    <row r="18" spans="10:16" ht="18" customHeight="1">
      <c r="J18" s="10"/>
      <c r="K18" s="10"/>
      <c r="L18" s="16" t="s">
        <v>41</v>
      </c>
      <c r="O18" s="3" t="s">
        <v>42</v>
      </c>
      <c r="P18" s="4" t="s">
        <v>43</v>
      </c>
    </row>
    <row r="19" spans="2:16" ht="18" customHeight="1">
      <c r="B19" s="17" t="s">
        <v>44</v>
      </c>
      <c r="C19" s="224"/>
      <c r="D19" s="224"/>
      <c r="E19" s="18" t="s">
        <v>45</v>
      </c>
      <c r="G19" s="224"/>
      <c r="H19" s="224"/>
      <c r="J19" s="19"/>
      <c r="K19" s="19"/>
      <c r="L19" s="20"/>
      <c r="O19" s="3" t="s">
        <v>46</v>
      </c>
      <c r="P19" s="4" t="s">
        <v>47</v>
      </c>
    </row>
    <row r="20" spans="5:16" ht="15">
      <c r="E20" s="18"/>
      <c r="L20" s="16"/>
      <c r="O20" s="3" t="s">
        <v>48</v>
      </c>
      <c r="P20" s="4" t="s">
        <v>49</v>
      </c>
    </row>
    <row r="21" spans="2:16" ht="18" customHeight="1">
      <c r="B21" s="21" t="s">
        <v>50</v>
      </c>
      <c r="C21" s="224"/>
      <c r="D21" s="224"/>
      <c r="E21" s="18" t="s">
        <v>51</v>
      </c>
      <c r="G21" s="224"/>
      <c r="H21" s="224"/>
      <c r="O21" s="3" t="s">
        <v>52</v>
      </c>
      <c r="P21" s="4" t="s">
        <v>53</v>
      </c>
    </row>
    <row r="22" spans="2:16" ht="15" customHeight="1">
      <c r="B22" s="22"/>
      <c r="C22" s="23"/>
      <c r="D22" s="23"/>
      <c r="E22" s="18"/>
      <c r="G22" s="23"/>
      <c r="H22" s="23"/>
      <c r="O22" s="3" t="s">
        <v>54</v>
      </c>
      <c r="P22" s="4" t="s">
        <v>55</v>
      </c>
    </row>
    <row r="23" spans="2:16" ht="15" customHeight="1">
      <c r="B23" s="22"/>
      <c r="C23" s="23"/>
      <c r="D23" s="23"/>
      <c r="E23" s="18"/>
      <c r="G23" s="23"/>
      <c r="H23" s="23"/>
      <c r="P23" s="4" t="s">
        <v>56</v>
      </c>
    </row>
    <row r="24" spans="2:16" ht="15" customHeight="1">
      <c r="B24" s="225" t="s">
        <v>352</v>
      </c>
      <c r="C24" s="225"/>
      <c r="D24" s="225"/>
      <c r="E24" s="225"/>
      <c r="F24" s="225"/>
      <c r="G24" s="225"/>
      <c r="H24" s="186">
        <v>0</v>
      </c>
      <c r="P24" s="4" t="s">
        <v>57</v>
      </c>
    </row>
    <row r="25" spans="2:16" ht="15" customHeight="1">
      <c r="B25" s="22"/>
      <c r="C25" s="23"/>
      <c r="D25" s="23"/>
      <c r="E25" s="23"/>
      <c r="F25" s="23"/>
      <c r="G25" s="23"/>
      <c r="P25" s="4" t="s">
        <v>58</v>
      </c>
    </row>
    <row r="26" spans="2:16" ht="15" customHeight="1">
      <c r="B26" s="22"/>
      <c r="C26" s="23"/>
      <c r="D26" s="23"/>
      <c r="E26" s="18"/>
      <c r="G26" s="23" t="s">
        <v>59</v>
      </c>
      <c r="H26" s="186">
        <v>0</v>
      </c>
      <c r="P26" s="4" t="s">
        <v>60</v>
      </c>
    </row>
    <row r="27" spans="6:16" ht="15" customHeight="1">
      <c r="F27" s="23"/>
      <c r="G27" s="23"/>
      <c r="H27" s="23"/>
      <c r="P27" s="4" t="s">
        <v>61</v>
      </c>
    </row>
    <row r="28" spans="2:16" ht="15" customHeight="1">
      <c r="B28" s="226" t="s">
        <v>62</v>
      </c>
      <c r="C28" s="226"/>
      <c r="D28" s="227"/>
      <c r="E28" s="227"/>
      <c r="F28" s="227"/>
      <c r="G28" s="227"/>
      <c r="H28" s="227"/>
      <c r="P28" s="4" t="s">
        <v>63</v>
      </c>
    </row>
    <row r="29" spans="2:16" ht="15" customHeight="1">
      <c r="B29" s="22"/>
      <c r="C29" s="23"/>
      <c r="D29" s="20"/>
      <c r="E29" s="23"/>
      <c r="F29" s="23"/>
      <c r="G29" s="23"/>
      <c r="H29" s="23"/>
      <c r="P29" s="4" t="s">
        <v>64</v>
      </c>
    </row>
    <row r="30" ht="9" customHeight="1" thickBot="1">
      <c r="P30" s="4" t="s">
        <v>65</v>
      </c>
    </row>
    <row r="31" spans="2:16" ht="232.5" customHeight="1" thickBot="1" thickTop="1">
      <c r="B31" s="217" t="s">
        <v>372</v>
      </c>
      <c r="C31" s="218"/>
      <c r="D31" s="218"/>
      <c r="E31" s="218"/>
      <c r="F31" s="218"/>
      <c r="G31" s="218"/>
      <c r="H31" s="218"/>
      <c r="I31" s="218"/>
      <c r="J31" s="218"/>
      <c r="K31" s="218"/>
      <c r="L31" s="219"/>
      <c r="P31" s="4" t="s">
        <v>66</v>
      </c>
    </row>
    <row r="32" ht="13.5" customHeight="1" thickTop="1">
      <c r="P32" s="4" t="s">
        <v>67</v>
      </c>
    </row>
    <row r="33" ht="15" hidden="1">
      <c r="P33" s="4" t="s">
        <v>68</v>
      </c>
    </row>
    <row r="34" ht="15" hidden="1">
      <c r="P34" s="4" t="s">
        <v>69</v>
      </c>
    </row>
    <row r="35" ht="15" hidden="1">
      <c r="P35" s="4" t="s">
        <v>70</v>
      </c>
    </row>
    <row r="36" ht="15" hidden="1">
      <c r="P36" s="4" t="s">
        <v>71</v>
      </c>
    </row>
    <row r="37" ht="15" hidden="1">
      <c r="P37" s="4" t="s">
        <v>72</v>
      </c>
    </row>
    <row r="38" ht="15" hidden="1">
      <c r="P38" s="4" t="s">
        <v>73</v>
      </c>
    </row>
    <row r="39" ht="15" hidden="1">
      <c r="P39" s="4" t="s">
        <v>74</v>
      </c>
    </row>
    <row r="40" ht="15" hidden="1">
      <c r="P40" s="4" t="s">
        <v>75</v>
      </c>
    </row>
    <row r="41" ht="15" hidden="1">
      <c r="P41" s="4" t="s">
        <v>76</v>
      </c>
    </row>
    <row r="42" spans="2:16" ht="15" hidden="1">
      <c r="B42" s="24"/>
      <c r="P42" s="4" t="s">
        <v>77</v>
      </c>
    </row>
    <row r="43" spans="2:16" ht="15" hidden="1">
      <c r="B43" s="24"/>
      <c r="P43" s="4" t="s">
        <v>78</v>
      </c>
    </row>
    <row r="44" ht="39" customHeight="1" hidden="1">
      <c r="P44" s="4" t="s">
        <v>79</v>
      </c>
    </row>
    <row r="45" ht="15" hidden="1">
      <c r="P45" s="4" t="s">
        <v>80</v>
      </c>
    </row>
    <row r="46" ht="15" hidden="1">
      <c r="P46" s="4" t="s">
        <v>81</v>
      </c>
    </row>
    <row r="47" ht="15" hidden="1">
      <c r="P47" s="4" t="s">
        <v>82</v>
      </c>
    </row>
    <row r="48" ht="15" hidden="1">
      <c r="P48" s="4" t="s">
        <v>83</v>
      </c>
    </row>
    <row r="49" ht="15" hidden="1">
      <c r="P49" s="4" t="s">
        <v>84</v>
      </c>
    </row>
    <row r="50" ht="15" hidden="1">
      <c r="P50" s="4" t="s">
        <v>85</v>
      </c>
    </row>
    <row r="51" ht="15" hidden="1">
      <c r="P51" s="4" t="s">
        <v>86</v>
      </c>
    </row>
    <row r="52" spans="2:16" ht="15" hidden="1">
      <c r="B52" s="25"/>
      <c r="P52" s="4" t="s">
        <v>87</v>
      </c>
    </row>
    <row r="53" spans="2:16" ht="15" hidden="1">
      <c r="B53" s="25"/>
      <c r="P53" s="4" t="s">
        <v>88</v>
      </c>
    </row>
    <row r="54" spans="2:16" ht="15" hidden="1">
      <c r="B54" s="25"/>
      <c r="P54" s="4" t="s">
        <v>89</v>
      </c>
    </row>
    <row r="55" spans="2:16" ht="15" hidden="1">
      <c r="B55" s="25"/>
      <c r="P55" s="4" t="s">
        <v>90</v>
      </c>
    </row>
    <row r="56" spans="2:16" ht="15" hidden="1">
      <c r="B56" s="25"/>
      <c r="P56" s="4" t="s">
        <v>91</v>
      </c>
    </row>
    <row r="57" ht="15" customHeight="1" hidden="1">
      <c r="P57" s="4" t="s">
        <v>92</v>
      </c>
    </row>
    <row r="58" ht="15" customHeight="1" hidden="1">
      <c r="P58" s="4" t="s">
        <v>93</v>
      </c>
    </row>
    <row r="59" ht="15" customHeight="1" hidden="1">
      <c r="P59" s="4" t="s">
        <v>94</v>
      </c>
    </row>
    <row r="60" ht="15" customHeight="1" hidden="1">
      <c r="P60" s="4" t="s">
        <v>95</v>
      </c>
    </row>
    <row r="61" ht="15" customHeight="1" hidden="1">
      <c r="P61" s="4" t="s">
        <v>96</v>
      </c>
    </row>
    <row r="62" ht="15" hidden="1">
      <c r="P62" s="4" t="s">
        <v>97</v>
      </c>
    </row>
    <row r="63" ht="15" hidden="1">
      <c r="P63" s="4" t="s">
        <v>98</v>
      </c>
    </row>
    <row r="64" ht="15" hidden="1">
      <c r="P64" s="4" t="s">
        <v>99</v>
      </c>
    </row>
    <row r="65" ht="15" hidden="1">
      <c r="P65" s="4" t="s">
        <v>100</v>
      </c>
    </row>
    <row r="66" ht="15" hidden="1">
      <c r="P66" s="4" t="s">
        <v>101</v>
      </c>
    </row>
    <row r="67" ht="15" hidden="1">
      <c r="P67" s="4" t="s">
        <v>102</v>
      </c>
    </row>
    <row r="68" ht="15" hidden="1">
      <c r="P68" s="4" t="s">
        <v>103</v>
      </c>
    </row>
    <row r="69" ht="15" hidden="1">
      <c r="P69" s="4" t="s">
        <v>104</v>
      </c>
    </row>
    <row r="70" ht="15" hidden="1">
      <c r="P70" s="4" t="s">
        <v>105</v>
      </c>
    </row>
    <row r="71" ht="15" hidden="1">
      <c r="P71" s="4" t="s">
        <v>106</v>
      </c>
    </row>
    <row r="72" ht="15" hidden="1">
      <c r="P72" s="4" t="s">
        <v>107</v>
      </c>
    </row>
    <row r="73" ht="15" hidden="1">
      <c r="P73" s="4" t="s">
        <v>108</v>
      </c>
    </row>
    <row r="74" ht="15" hidden="1">
      <c r="P74" s="4" t="s">
        <v>109</v>
      </c>
    </row>
    <row r="75" ht="15" hidden="1">
      <c r="P75" s="4" t="s">
        <v>110</v>
      </c>
    </row>
    <row r="76" ht="15" hidden="1">
      <c r="P76" s="4" t="s">
        <v>111</v>
      </c>
    </row>
    <row r="77" ht="15" hidden="1">
      <c r="P77" s="4" t="s">
        <v>112</v>
      </c>
    </row>
    <row r="78" ht="15" hidden="1">
      <c r="P78" s="4" t="s">
        <v>113</v>
      </c>
    </row>
    <row r="79" ht="15" hidden="1">
      <c r="P79" s="4" t="s">
        <v>114</v>
      </c>
    </row>
  </sheetData>
  <sheetProtection algorithmName="SHA-512" hashValue="caAjiaEnzc+nSSXDzdqh4Hz65ecqVUUO0JCvDpUq24SM/me/3JmmS2qFofABD+I0U+7VMHwFFcIlqAOEB+t+bg==" saltValue="2d5wAKPd7cV8iKkvINpxKg==" spinCount="100000" sheet="1" objects="1" scenarios="1"/>
  <mergeCells count="24">
    <mergeCell ref="B31:L31"/>
    <mergeCell ref="C15:H16"/>
    <mergeCell ref="J15:L15"/>
    <mergeCell ref="J16:L16"/>
    <mergeCell ref="J17:K17"/>
    <mergeCell ref="C19:D19"/>
    <mergeCell ref="G19:H19"/>
    <mergeCell ref="C21:D21"/>
    <mergeCell ref="G21:H21"/>
    <mergeCell ref="B24:G24"/>
    <mergeCell ref="B28:C28"/>
    <mergeCell ref="D28:H28"/>
    <mergeCell ref="I14:L14"/>
    <mergeCell ref="A1:D1"/>
    <mergeCell ref="B2:D3"/>
    <mergeCell ref="E2:G3"/>
    <mergeCell ref="H2:L2"/>
    <mergeCell ref="H3:L3"/>
    <mergeCell ref="B4:L4"/>
    <mergeCell ref="B5:L5"/>
    <mergeCell ref="B6:L6"/>
    <mergeCell ref="J8:L8"/>
    <mergeCell ref="I9:L9"/>
    <mergeCell ref="I13:L13"/>
  </mergeCells>
  <conditionalFormatting sqref="A1">
    <cfRule type="cellIs" priority="4" dxfId="43" operator="equal">
      <formula>"OBRAZAC PROŠAO KONTROLE"</formula>
    </cfRule>
    <cfRule type="cellIs" priority="5" dxfId="42" operator="equal">
      <formula>"OBRAZAC NIJE PROŠAO KONTROLE"</formula>
    </cfRule>
  </conditionalFormatting>
  <conditionalFormatting sqref="H26">
    <cfRule type="cellIs" priority="1" dxfId="0" operator="greaterThan">
      <formula>$H$24</formula>
    </cfRule>
  </conditionalFormatting>
  <conditionalFormatting sqref="H24">
    <cfRule type="expression" priority="3" dxfId="0">
      <formula>$H$24 &lt;'Tablica 1.'!$C$7</formula>
    </cfRule>
  </conditionalFormatting>
  <conditionalFormatting sqref="H26">
    <cfRule type="expression" priority="2" dxfId="0">
      <formula>$H$26 &lt;'Tablica 1.'!$D$7</formula>
    </cfRule>
  </conditionalFormatting>
  <dataValidations count="6">
    <dataValidation type="whole" allowBlank="1" showErrorMessage="1" errorTitle="Greška" error="Unesite jedanaestoznamenkasti broj." sqref="I13:L13">
      <formula1>0</formula1>
      <formula2>99999999999</formula2>
    </dataValidation>
    <dataValidation type="whole" allowBlank="1" showErrorMessage="1" errorTitle="Greška" error="Unesite osmoznamenkasti broj." sqref="J15:L15">
      <formula1>0</formula1>
      <formula2>99999999</formula2>
    </dataValidation>
    <dataValidation type="custom" allowBlank="1" showErrorMessage="1" error="Unesite broj:  0 - 9999_x000a_(H26 &lt;= H24 &gt;= Tablica1D7)" sqref="H26">
      <formula1>AND(ISNUMBER(H26),ISBLANK(H26)=FALSE,H26&lt;=H24,H26&lt;=9999)</formula1>
    </dataValidation>
    <dataValidation type="list" allowBlank="1" showErrorMessage="1" error="Iz padajućeg izbornika odaberite pripadajuću šifru županije" sqref="C19:D19">
      <formula1>$O$2:$O$22</formula1>
    </dataValidation>
    <dataValidation type="list" allowBlank="1" showInputMessage="1" showErrorMessage="1" sqref="D28">
      <formula1>$P$2:$P$79</formula1>
    </dataValidation>
    <dataValidation type="custom" allowBlank="1" showErrorMessage="1" error="Unesite broj:  0 - 99999 _x000a_(H24 &gt;= Tablica1C7)" sqref="H24">
      <formula1>AND(ISNUMBER(H24),ISBLANK(H24)=FALSE,H24&gt;='Tablica 1.'!C7,H24&lt;=99999)</formula1>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portrait" paperSize="9" scale="85" r:id="rId3"/>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3">
            <xm:f>$H$24 &lt;'Tablica 1.'!$C$7</xm:f>
            <x14:dxf>
              <fill>
                <patternFill>
                  <bgColor rgb="FFFF0000"/>
                </patternFill>
              </fill>
            </x14:dxf>
          </x14:cfRule>
          <xm:sqref>H24</xm:sqref>
        </x14:conditionalFormatting>
        <x14:conditionalFormatting xmlns:xm="http://schemas.microsoft.com/office/excel/2006/main">
          <x14:cfRule type="expression" priority="2">
            <xm:f>$H$26 &lt;'Tablica 1.'!$D$7</xm:f>
            <x14:dxf>
              <fill>
                <patternFill>
                  <bgColor rgb="FFFF0000"/>
                </patternFill>
              </fill>
            </x14:dxf>
          </x14:cfRule>
          <xm:sqref>H26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96"/>
  <sheetViews>
    <sheetView showGridLines="0" workbookViewId="0" topLeftCell="A1"/>
  </sheetViews>
  <sheetFormatPr defaultColWidth="0" defaultRowHeight="15" zeroHeight="1"/>
  <cols>
    <col min="1" max="1" width="9.140625" style="29" customWidth="1"/>
    <col min="2" max="2" width="13.7109375" style="29" customWidth="1"/>
    <col min="3" max="3" width="17.421875" style="29" customWidth="1"/>
    <col min="4" max="5" width="28.7109375" style="29" customWidth="1"/>
    <col min="6" max="6" width="11.7109375" style="29" customWidth="1"/>
    <col min="7" max="7" width="14.7109375" style="29" customWidth="1"/>
    <col min="8" max="8" width="11.7109375" style="29" customWidth="1"/>
    <col min="9" max="9" width="14.7109375" style="29" customWidth="1"/>
    <col min="10" max="10" width="11.7109375" style="29" customWidth="1"/>
    <col min="11" max="11" width="14.7109375" style="29" customWidth="1"/>
    <col min="12" max="12" width="11.7109375" style="29" customWidth="1"/>
    <col min="13" max="13" width="14.7109375" style="29" customWidth="1"/>
    <col min="14" max="14" width="0.71875" style="29" customWidth="1"/>
    <col min="15" max="15" width="14.140625" style="109" hidden="1" customWidth="1"/>
    <col min="16" max="16" width="12.7109375" style="110" hidden="1" customWidth="1"/>
    <col min="17" max="16384" width="9.140625" style="29" hidden="1" customWidth="1"/>
  </cols>
  <sheetData>
    <row r="1" spans="13:16" s="48" customFormat="1" ht="15" customHeight="1">
      <c r="M1" s="59" t="s">
        <v>295</v>
      </c>
      <c r="O1" s="107"/>
      <c r="P1" s="108"/>
    </row>
    <row r="2" spans="1:16" s="48" customFormat="1" ht="30.75" customHeight="1" thickBot="1">
      <c r="A2" s="228" t="s">
        <v>361</v>
      </c>
      <c r="B2" s="228"/>
      <c r="C2" s="228"/>
      <c r="D2" s="228"/>
      <c r="E2" s="228"/>
      <c r="F2" s="228"/>
      <c r="G2" s="228"/>
      <c r="H2" s="228"/>
      <c r="I2" s="228"/>
      <c r="J2" s="228"/>
      <c r="K2" s="228"/>
      <c r="L2" s="228"/>
      <c r="M2" s="228"/>
      <c r="O2" s="107"/>
      <c r="P2" s="108"/>
    </row>
    <row r="3" spans="1:15" ht="12.75" customHeight="1" thickTop="1">
      <c r="A3" s="338" t="s">
        <v>123</v>
      </c>
      <c r="B3" s="341"/>
      <c r="C3" s="344"/>
      <c r="D3" s="293" t="s">
        <v>296</v>
      </c>
      <c r="E3" s="254" t="s">
        <v>297</v>
      </c>
      <c r="F3" s="238" t="s">
        <v>298</v>
      </c>
      <c r="G3" s="238" t="s">
        <v>299</v>
      </c>
      <c r="H3" s="238" t="s">
        <v>300</v>
      </c>
      <c r="I3" s="238"/>
      <c r="J3" s="238" t="s">
        <v>301</v>
      </c>
      <c r="K3" s="238"/>
      <c r="L3" s="238" t="s">
        <v>302</v>
      </c>
      <c r="M3" s="240"/>
      <c r="O3" s="136" t="s">
        <v>303</v>
      </c>
    </row>
    <row r="4" spans="1:19" ht="12.75" customHeight="1">
      <c r="A4" s="339"/>
      <c r="B4" s="342"/>
      <c r="C4" s="345"/>
      <c r="D4" s="294"/>
      <c r="E4" s="275"/>
      <c r="F4" s="239"/>
      <c r="G4" s="239"/>
      <c r="H4" s="239"/>
      <c r="I4" s="239"/>
      <c r="J4" s="239"/>
      <c r="K4" s="239"/>
      <c r="L4" s="239"/>
      <c r="M4" s="260"/>
      <c r="O4" s="136" t="s">
        <v>2</v>
      </c>
      <c r="P4" s="111" t="s">
        <v>304</v>
      </c>
      <c r="R4" s="111"/>
      <c r="S4" s="112"/>
    </row>
    <row r="5" spans="1:19" ht="12.75" customHeight="1">
      <c r="A5" s="339"/>
      <c r="B5" s="342"/>
      <c r="C5" s="345"/>
      <c r="D5" s="294"/>
      <c r="E5" s="275"/>
      <c r="F5" s="239"/>
      <c r="G5" s="239"/>
      <c r="H5" s="239"/>
      <c r="I5" s="239"/>
      <c r="J5" s="239"/>
      <c r="K5" s="239"/>
      <c r="L5" s="239"/>
      <c r="M5" s="260"/>
      <c r="O5" s="136" t="s">
        <v>4</v>
      </c>
      <c r="P5" s="111" t="s">
        <v>305</v>
      </c>
      <c r="R5" s="111"/>
      <c r="S5" s="112"/>
    </row>
    <row r="6" spans="1:19" ht="12.75" customHeight="1">
      <c r="A6" s="339"/>
      <c r="B6" s="342"/>
      <c r="C6" s="345"/>
      <c r="D6" s="294"/>
      <c r="E6" s="275"/>
      <c r="F6" s="239"/>
      <c r="G6" s="239"/>
      <c r="H6" s="239"/>
      <c r="I6" s="239"/>
      <c r="J6" s="239"/>
      <c r="K6" s="239"/>
      <c r="L6" s="239"/>
      <c r="M6" s="260"/>
      <c r="O6" s="136" t="s">
        <v>6</v>
      </c>
      <c r="P6" s="111" t="s">
        <v>306</v>
      </c>
      <c r="R6" s="111"/>
      <c r="S6" s="112"/>
    </row>
    <row r="7" spans="1:19" ht="12.75" customHeight="1">
      <c r="A7" s="339"/>
      <c r="B7" s="342"/>
      <c r="C7" s="345"/>
      <c r="D7" s="294"/>
      <c r="E7" s="275"/>
      <c r="F7" s="239"/>
      <c r="G7" s="239"/>
      <c r="H7" s="239" t="s">
        <v>340</v>
      </c>
      <c r="I7" s="347" t="s">
        <v>307</v>
      </c>
      <c r="J7" s="239" t="s">
        <v>340</v>
      </c>
      <c r="K7" s="347" t="s">
        <v>307</v>
      </c>
      <c r="L7" s="239" t="s">
        <v>340</v>
      </c>
      <c r="M7" s="350" t="s">
        <v>307</v>
      </c>
      <c r="O7" s="136" t="s">
        <v>8</v>
      </c>
      <c r="P7" s="111" t="s">
        <v>308</v>
      </c>
      <c r="R7" s="111"/>
      <c r="S7" s="112"/>
    </row>
    <row r="8" spans="1:19" ht="12.75" customHeight="1">
      <c r="A8" s="339"/>
      <c r="B8" s="342"/>
      <c r="C8" s="345"/>
      <c r="D8" s="294"/>
      <c r="E8" s="275"/>
      <c r="F8" s="239"/>
      <c r="G8" s="239"/>
      <c r="H8" s="239"/>
      <c r="I8" s="347"/>
      <c r="J8" s="239"/>
      <c r="K8" s="347"/>
      <c r="L8" s="239"/>
      <c r="M8" s="350"/>
      <c r="O8" s="136" t="s">
        <v>10</v>
      </c>
      <c r="P8" s="111" t="s">
        <v>309</v>
      </c>
      <c r="R8" s="111"/>
      <c r="S8" s="112"/>
    </row>
    <row r="9" spans="1:19" ht="25.5" customHeight="1">
      <c r="A9" s="340"/>
      <c r="B9" s="343"/>
      <c r="C9" s="346"/>
      <c r="D9" s="295"/>
      <c r="E9" s="257"/>
      <c r="F9" s="239"/>
      <c r="G9" s="239"/>
      <c r="H9" s="239"/>
      <c r="I9" s="347"/>
      <c r="J9" s="239"/>
      <c r="K9" s="347"/>
      <c r="L9" s="239"/>
      <c r="M9" s="350"/>
      <c r="O9" s="136" t="s">
        <v>12</v>
      </c>
      <c r="P9" s="111" t="s">
        <v>310</v>
      </c>
      <c r="R9" s="111"/>
      <c r="S9" s="112"/>
    </row>
    <row r="10" spans="1:19" ht="12.75" customHeight="1">
      <c r="A10" s="113">
        <v>1</v>
      </c>
      <c r="B10" s="114">
        <v>2</v>
      </c>
      <c r="C10" s="115">
        <v>3</v>
      </c>
      <c r="D10" s="34">
        <v>4</v>
      </c>
      <c r="E10" s="34">
        <v>5</v>
      </c>
      <c r="F10" s="53">
        <v>6</v>
      </c>
      <c r="G10" s="53">
        <v>7</v>
      </c>
      <c r="H10" s="53">
        <v>8</v>
      </c>
      <c r="I10" s="53">
        <v>9</v>
      </c>
      <c r="J10" s="53">
        <v>10</v>
      </c>
      <c r="K10" s="53">
        <v>11</v>
      </c>
      <c r="L10" s="53">
        <v>12</v>
      </c>
      <c r="M10" s="54">
        <v>13</v>
      </c>
      <c r="O10" s="136" t="s">
        <v>17</v>
      </c>
      <c r="P10" s="111" t="s">
        <v>311</v>
      </c>
      <c r="R10" s="111"/>
      <c r="S10" s="112"/>
    </row>
    <row r="11" spans="1:19" ht="15" customHeight="1">
      <c r="A11" s="55" t="s">
        <v>122</v>
      </c>
      <c r="B11" s="116" t="s">
        <v>362</v>
      </c>
      <c r="C11" s="117"/>
      <c r="D11" s="118">
        <v>0</v>
      </c>
      <c r="E11" s="119">
        <v>0</v>
      </c>
      <c r="F11" s="83">
        <f>ROUND(H11+J11+L11,0)</f>
        <v>0</v>
      </c>
      <c r="G11" s="83">
        <f>ROUND(I11+K11+M11,0)</f>
        <v>0</v>
      </c>
      <c r="H11" s="83">
        <f aca="true" t="shared" si="0" ref="H11:M11">ROUND(SUM(H12:H40),0)</f>
        <v>0</v>
      </c>
      <c r="I11" s="83">
        <f t="shared" si="0"/>
        <v>0</v>
      </c>
      <c r="J11" s="83">
        <f t="shared" si="0"/>
        <v>0</v>
      </c>
      <c r="K11" s="83">
        <f t="shared" si="0"/>
        <v>0</v>
      </c>
      <c r="L11" s="83">
        <f t="shared" si="0"/>
        <v>0</v>
      </c>
      <c r="M11" s="90">
        <f t="shared" si="0"/>
        <v>0</v>
      </c>
      <c r="O11" s="136" t="s">
        <v>20</v>
      </c>
      <c r="P11" s="111" t="s">
        <v>312</v>
      </c>
      <c r="R11" s="111"/>
      <c r="S11" s="112"/>
    </row>
    <row r="12" spans="1:19" ht="15" customHeight="1">
      <c r="A12" s="55" t="s">
        <v>171</v>
      </c>
      <c r="B12" s="120"/>
      <c r="C12" s="121"/>
      <c r="D12" s="122"/>
      <c r="E12" s="122"/>
      <c r="F12" s="83">
        <f>ROUND(SUM(H12,J12,L12),0)</f>
        <v>0</v>
      </c>
      <c r="G12" s="83">
        <f>ROUND(SUM(I12,K12,M12),0)</f>
        <v>0</v>
      </c>
      <c r="H12" s="144"/>
      <c r="I12" s="144"/>
      <c r="J12" s="144"/>
      <c r="K12" s="144"/>
      <c r="L12" s="144"/>
      <c r="M12" s="87"/>
      <c r="O12" s="136" t="s">
        <v>22</v>
      </c>
      <c r="P12" s="111" t="s">
        <v>313</v>
      </c>
      <c r="R12" s="111"/>
      <c r="S12" s="112"/>
    </row>
    <row r="13" spans="1:19" ht="15" customHeight="1">
      <c r="A13" s="55" t="s">
        <v>179</v>
      </c>
      <c r="B13" s="120"/>
      <c r="C13" s="121"/>
      <c r="D13" s="122"/>
      <c r="E13" s="122"/>
      <c r="F13" s="83">
        <f aca="true" t="shared" si="1" ref="F13:F39">ROUND(SUM(H13,J13,L13),0)</f>
        <v>0</v>
      </c>
      <c r="G13" s="83">
        <f aca="true" t="shared" si="2" ref="G13:G39">ROUND(SUM(I13,K13,M13),0)</f>
        <v>0</v>
      </c>
      <c r="H13" s="144"/>
      <c r="I13" s="144"/>
      <c r="J13" s="144"/>
      <c r="K13" s="144"/>
      <c r="L13" s="144"/>
      <c r="M13" s="87"/>
      <c r="O13" s="136" t="s">
        <v>25</v>
      </c>
      <c r="P13" s="111" t="s">
        <v>314</v>
      </c>
      <c r="R13" s="111"/>
      <c r="S13" s="112"/>
    </row>
    <row r="14" spans="1:19" ht="15" customHeight="1">
      <c r="A14" s="55" t="s">
        <v>191</v>
      </c>
      <c r="B14" s="120"/>
      <c r="C14" s="121"/>
      <c r="D14" s="122"/>
      <c r="E14" s="122"/>
      <c r="F14" s="83">
        <f t="shared" si="1"/>
        <v>0</v>
      </c>
      <c r="G14" s="83">
        <f t="shared" si="2"/>
        <v>0</v>
      </c>
      <c r="H14" s="144"/>
      <c r="I14" s="144"/>
      <c r="J14" s="144"/>
      <c r="K14" s="144"/>
      <c r="L14" s="144"/>
      <c r="M14" s="87"/>
      <c r="O14" s="136" t="s">
        <v>27</v>
      </c>
      <c r="P14" s="111" t="s">
        <v>315</v>
      </c>
      <c r="R14" s="111"/>
      <c r="S14" s="112"/>
    </row>
    <row r="15" spans="1:19" ht="15" customHeight="1">
      <c r="A15" s="55" t="s">
        <v>195</v>
      </c>
      <c r="B15" s="120"/>
      <c r="C15" s="121"/>
      <c r="D15" s="122"/>
      <c r="E15" s="122"/>
      <c r="F15" s="83">
        <f t="shared" si="1"/>
        <v>0</v>
      </c>
      <c r="G15" s="83">
        <f t="shared" si="2"/>
        <v>0</v>
      </c>
      <c r="H15" s="144"/>
      <c r="I15" s="144"/>
      <c r="J15" s="144"/>
      <c r="K15" s="144"/>
      <c r="L15" s="144"/>
      <c r="M15" s="87"/>
      <c r="O15" s="136" t="s">
        <v>30</v>
      </c>
      <c r="P15" s="111" t="s">
        <v>316</v>
      </c>
      <c r="R15" s="111"/>
      <c r="S15" s="112"/>
    </row>
    <row r="16" spans="1:19" ht="15" customHeight="1">
      <c r="A16" s="55" t="s">
        <v>212</v>
      </c>
      <c r="B16" s="120"/>
      <c r="C16" s="121"/>
      <c r="D16" s="122"/>
      <c r="E16" s="122"/>
      <c r="F16" s="83">
        <f t="shared" si="1"/>
        <v>0</v>
      </c>
      <c r="G16" s="83">
        <f t="shared" si="2"/>
        <v>0</v>
      </c>
      <c r="H16" s="144"/>
      <c r="I16" s="144"/>
      <c r="J16" s="144"/>
      <c r="K16" s="144"/>
      <c r="L16" s="144"/>
      <c r="M16" s="87"/>
      <c r="O16" s="136" t="s">
        <v>33</v>
      </c>
      <c r="P16" s="111" t="s">
        <v>317</v>
      </c>
      <c r="R16" s="111"/>
      <c r="S16" s="112"/>
    </row>
    <row r="17" spans="1:19" ht="15" customHeight="1">
      <c r="A17" s="55" t="s">
        <v>223</v>
      </c>
      <c r="B17" s="120"/>
      <c r="C17" s="121"/>
      <c r="D17" s="122"/>
      <c r="E17" s="122"/>
      <c r="F17" s="83">
        <f t="shared" si="1"/>
        <v>0</v>
      </c>
      <c r="G17" s="83">
        <f t="shared" si="2"/>
        <v>0</v>
      </c>
      <c r="H17" s="144"/>
      <c r="I17" s="144"/>
      <c r="J17" s="144"/>
      <c r="K17" s="144"/>
      <c r="L17" s="144"/>
      <c r="M17" s="87"/>
      <c r="O17" s="136" t="s">
        <v>35</v>
      </c>
      <c r="P17" s="123"/>
      <c r="S17" s="112"/>
    </row>
    <row r="18" spans="1:19" ht="15" customHeight="1">
      <c r="A18" s="55" t="s">
        <v>262</v>
      </c>
      <c r="B18" s="120"/>
      <c r="C18" s="121"/>
      <c r="D18" s="122"/>
      <c r="E18" s="122"/>
      <c r="F18" s="83">
        <f t="shared" si="1"/>
        <v>0</v>
      </c>
      <c r="G18" s="83">
        <f t="shared" si="2"/>
        <v>0</v>
      </c>
      <c r="H18" s="144"/>
      <c r="I18" s="144"/>
      <c r="J18" s="144"/>
      <c r="K18" s="144"/>
      <c r="L18" s="144"/>
      <c r="M18" s="87"/>
      <c r="O18" s="136" t="s">
        <v>38</v>
      </c>
      <c r="P18" s="123"/>
      <c r="S18" s="112"/>
    </row>
    <row r="19" spans="1:19" ht="15" customHeight="1">
      <c r="A19" s="55" t="s">
        <v>295</v>
      </c>
      <c r="B19" s="120"/>
      <c r="C19" s="121"/>
      <c r="D19" s="122"/>
      <c r="E19" s="122"/>
      <c r="F19" s="83">
        <f t="shared" si="1"/>
        <v>0</v>
      </c>
      <c r="G19" s="83">
        <f t="shared" si="2"/>
        <v>0</v>
      </c>
      <c r="H19" s="144"/>
      <c r="I19" s="144"/>
      <c r="J19" s="144"/>
      <c r="K19" s="144"/>
      <c r="L19" s="144"/>
      <c r="M19" s="87"/>
      <c r="O19" s="136" t="s">
        <v>40</v>
      </c>
      <c r="P19" s="123"/>
      <c r="S19" s="112"/>
    </row>
    <row r="20" spans="1:19" ht="15" customHeight="1">
      <c r="A20" s="55" t="s">
        <v>318</v>
      </c>
      <c r="B20" s="120"/>
      <c r="C20" s="121"/>
      <c r="D20" s="122"/>
      <c r="E20" s="122"/>
      <c r="F20" s="83">
        <f t="shared" si="1"/>
        <v>0</v>
      </c>
      <c r="G20" s="83">
        <f t="shared" si="2"/>
        <v>0</v>
      </c>
      <c r="H20" s="144"/>
      <c r="I20" s="144"/>
      <c r="J20" s="144"/>
      <c r="K20" s="144"/>
      <c r="L20" s="144"/>
      <c r="M20" s="87"/>
      <c r="O20" s="136" t="s">
        <v>43</v>
      </c>
      <c r="P20" s="123"/>
      <c r="S20" s="112"/>
    </row>
    <row r="21" spans="1:19" ht="15" customHeight="1">
      <c r="A21" s="55" t="s">
        <v>319</v>
      </c>
      <c r="B21" s="120"/>
      <c r="C21" s="121"/>
      <c r="D21" s="122"/>
      <c r="E21" s="122"/>
      <c r="F21" s="83">
        <f t="shared" si="1"/>
        <v>0</v>
      </c>
      <c r="G21" s="83">
        <f t="shared" si="2"/>
        <v>0</v>
      </c>
      <c r="H21" s="144"/>
      <c r="I21" s="144"/>
      <c r="J21" s="144"/>
      <c r="K21" s="144"/>
      <c r="L21" s="144"/>
      <c r="M21" s="87"/>
      <c r="O21" s="136" t="s">
        <v>47</v>
      </c>
      <c r="P21" s="123"/>
      <c r="S21" s="112"/>
    </row>
    <row r="22" spans="1:19" ht="15" customHeight="1">
      <c r="A22" s="55" t="s">
        <v>320</v>
      </c>
      <c r="B22" s="120"/>
      <c r="C22" s="121"/>
      <c r="D22" s="122"/>
      <c r="E22" s="122"/>
      <c r="F22" s="83">
        <f t="shared" si="1"/>
        <v>0</v>
      </c>
      <c r="G22" s="83">
        <f t="shared" si="2"/>
        <v>0</v>
      </c>
      <c r="H22" s="144"/>
      <c r="I22" s="144"/>
      <c r="J22" s="144"/>
      <c r="K22" s="144"/>
      <c r="L22" s="144"/>
      <c r="M22" s="87"/>
      <c r="O22" s="136" t="s">
        <v>49</v>
      </c>
      <c r="P22" s="123"/>
      <c r="S22" s="112"/>
    </row>
    <row r="23" spans="1:19" ht="15" customHeight="1">
      <c r="A23" s="55" t="s">
        <v>321</v>
      </c>
      <c r="B23" s="120"/>
      <c r="C23" s="121"/>
      <c r="D23" s="122"/>
      <c r="E23" s="122"/>
      <c r="F23" s="83">
        <f t="shared" si="1"/>
        <v>0</v>
      </c>
      <c r="G23" s="83">
        <f t="shared" si="2"/>
        <v>0</v>
      </c>
      <c r="H23" s="144"/>
      <c r="I23" s="144"/>
      <c r="J23" s="144"/>
      <c r="K23" s="144"/>
      <c r="L23" s="144"/>
      <c r="M23" s="87"/>
      <c r="O23" s="136" t="s">
        <v>53</v>
      </c>
      <c r="P23" s="123"/>
      <c r="S23" s="112"/>
    </row>
    <row r="24" spans="1:19" ht="15" customHeight="1">
      <c r="A24" s="55" t="s">
        <v>322</v>
      </c>
      <c r="B24" s="120"/>
      <c r="C24" s="121"/>
      <c r="D24" s="122"/>
      <c r="E24" s="122"/>
      <c r="F24" s="83">
        <f t="shared" si="1"/>
        <v>0</v>
      </c>
      <c r="G24" s="83">
        <f t="shared" si="2"/>
        <v>0</v>
      </c>
      <c r="H24" s="144"/>
      <c r="I24" s="144"/>
      <c r="J24" s="144"/>
      <c r="K24" s="144"/>
      <c r="L24" s="144"/>
      <c r="M24" s="87"/>
      <c r="O24" s="136" t="s">
        <v>55</v>
      </c>
      <c r="P24" s="123"/>
      <c r="S24" s="112"/>
    </row>
    <row r="25" spans="1:19" ht="15" customHeight="1">
      <c r="A25" s="55" t="s">
        <v>323</v>
      </c>
      <c r="B25" s="120"/>
      <c r="C25" s="121"/>
      <c r="D25" s="122"/>
      <c r="E25" s="122"/>
      <c r="F25" s="83">
        <f t="shared" si="1"/>
        <v>0</v>
      </c>
      <c r="G25" s="83">
        <f t="shared" si="2"/>
        <v>0</v>
      </c>
      <c r="H25" s="144"/>
      <c r="I25" s="144"/>
      <c r="J25" s="144"/>
      <c r="K25" s="144"/>
      <c r="L25" s="144"/>
      <c r="M25" s="87"/>
      <c r="O25" s="136" t="s">
        <v>56</v>
      </c>
      <c r="P25" s="123"/>
      <c r="S25" s="112"/>
    </row>
    <row r="26" spans="1:19" ht="15" customHeight="1">
      <c r="A26" s="55" t="s">
        <v>324</v>
      </c>
      <c r="B26" s="120"/>
      <c r="C26" s="121"/>
      <c r="D26" s="122"/>
      <c r="E26" s="122"/>
      <c r="F26" s="83">
        <f t="shared" si="1"/>
        <v>0</v>
      </c>
      <c r="G26" s="83">
        <f t="shared" si="2"/>
        <v>0</v>
      </c>
      <c r="H26" s="144"/>
      <c r="I26" s="144"/>
      <c r="J26" s="144"/>
      <c r="K26" s="144"/>
      <c r="L26" s="144"/>
      <c r="M26" s="87"/>
      <c r="O26" s="136" t="s">
        <v>57</v>
      </c>
      <c r="P26" s="123"/>
      <c r="S26" s="112"/>
    </row>
    <row r="27" spans="1:19" ht="15" customHeight="1">
      <c r="A27" s="55" t="s">
        <v>325</v>
      </c>
      <c r="B27" s="120"/>
      <c r="C27" s="121"/>
      <c r="D27" s="122"/>
      <c r="E27" s="122"/>
      <c r="F27" s="83">
        <f t="shared" si="1"/>
        <v>0</v>
      </c>
      <c r="G27" s="83">
        <f t="shared" si="2"/>
        <v>0</v>
      </c>
      <c r="H27" s="144"/>
      <c r="I27" s="144"/>
      <c r="J27" s="144"/>
      <c r="K27" s="144"/>
      <c r="L27" s="144"/>
      <c r="M27" s="87"/>
      <c r="O27" s="136" t="s">
        <v>58</v>
      </c>
      <c r="P27" s="123"/>
      <c r="S27" s="112"/>
    </row>
    <row r="28" spans="1:19" ht="15" customHeight="1">
      <c r="A28" s="55" t="s">
        <v>326</v>
      </c>
      <c r="B28" s="120"/>
      <c r="C28" s="121"/>
      <c r="D28" s="122"/>
      <c r="E28" s="122"/>
      <c r="F28" s="83">
        <f t="shared" si="1"/>
        <v>0</v>
      </c>
      <c r="G28" s="83">
        <f t="shared" si="2"/>
        <v>0</v>
      </c>
      <c r="H28" s="144"/>
      <c r="I28" s="144"/>
      <c r="J28" s="144"/>
      <c r="K28" s="144"/>
      <c r="L28" s="144"/>
      <c r="M28" s="87"/>
      <c r="O28" s="136" t="s">
        <v>60</v>
      </c>
      <c r="P28" s="123"/>
      <c r="S28" s="112"/>
    </row>
    <row r="29" spans="1:19" ht="15" customHeight="1">
      <c r="A29" s="55" t="s">
        <v>327</v>
      </c>
      <c r="B29" s="120"/>
      <c r="C29" s="121"/>
      <c r="D29" s="122"/>
      <c r="E29" s="122"/>
      <c r="F29" s="83">
        <f t="shared" si="1"/>
        <v>0</v>
      </c>
      <c r="G29" s="83">
        <f t="shared" si="2"/>
        <v>0</v>
      </c>
      <c r="H29" s="144"/>
      <c r="I29" s="144"/>
      <c r="J29" s="144"/>
      <c r="K29" s="144"/>
      <c r="L29" s="144"/>
      <c r="M29" s="87"/>
      <c r="O29" s="136" t="s">
        <v>61</v>
      </c>
      <c r="P29" s="123"/>
      <c r="S29" s="112"/>
    </row>
    <row r="30" spans="1:19" ht="15" customHeight="1">
      <c r="A30" s="55" t="s">
        <v>328</v>
      </c>
      <c r="B30" s="120"/>
      <c r="C30" s="121"/>
      <c r="D30" s="122"/>
      <c r="E30" s="122"/>
      <c r="F30" s="83">
        <f t="shared" si="1"/>
        <v>0</v>
      </c>
      <c r="G30" s="83">
        <f t="shared" si="2"/>
        <v>0</v>
      </c>
      <c r="H30" s="144"/>
      <c r="I30" s="144"/>
      <c r="J30" s="144"/>
      <c r="K30" s="144"/>
      <c r="L30" s="144"/>
      <c r="M30" s="87"/>
      <c r="O30" s="136" t="s">
        <v>63</v>
      </c>
      <c r="P30" s="123"/>
      <c r="S30" s="112"/>
    </row>
    <row r="31" spans="1:19" ht="15" customHeight="1">
      <c r="A31" s="55">
        <v>21</v>
      </c>
      <c r="B31" s="120"/>
      <c r="C31" s="121"/>
      <c r="D31" s="122"/>
      <c r="E31" s="122"/>
      <c r="F31" s="83">
        <f t="shared" si="1"/>
        <v>0</v>
      </c>
      <c r="G31" s="83">
        <f t="shared" si="2"/>
        <v>0</v>
      </c>
      <c r="H31" s="144"/>
      <c r="I31" s="144"/>
      <c r="J31" s="144"/>
      <c r="K31" s="144"/>
      <c r="L31" s="144"/>
      <c r="M31" s="87"/>
      <c r="O31" s="136" t="s">
        <v>64</v>
      </c>
      <c r="P31" s="123"/>
      <c r="S31" s="112"/>
    </row>
    <row r="32" spans="1:19" ht="15" customHeight="1">
      <c r="A32" s="55">
        <v>22</v>
      </c>
      <c r="B32" s="120"/>
      <c r="C32" s="121"/>
      <c r="D32" s="122"/>
      <c r="E32" s="122"/>
      <c r="F32" s="83">
        <f t="shared" si="1"/>
        <v>0</v>
      </c>
      <c r="G32" s="83">
        <f t="shared" si="2"/>
        <v>0</v>
      </c>
      <c r="H32" s="144"/>
      <c r="I32" s="144"/>
      <c r="J32" s="144"/>
      <c r="K32" s="144"/>
      <c r="L32" s="144"/>
      <c r="M32" s="87"/>
      <c r="O32" s="136" t="s">
        <v>65</v>
      </c>
      <c r="P32" s="123"/>
      <c r="S32" s="112"/>
    </row>
    <row r="33" spans="1:19" ht="15" customHeight="1">
      <c r="A33" s="55">
        <v>23</v>
      </c>
      <c r="B33" s="120"/>
      <c r="C33" s="121"/>
      <c r="D33" s="122"/>
      <c r="E33" s="122"/>
      <c r="F33" s="83">
        <f t="shared" si="1"/>
        <v>0</v>
      </c>
      <c r="G33" s="83">
        <f t="shared" si="2"/>
        <v>0</v>
      </c>
      <c r="H33" s="144"/>
      <c r="I33" s="144"/>
      <c r="J33" s="144"/>
      <c r="K33" s="144"/>
      <c r="L33" s="144"/>
      <c r="M33" s="87"/>
      <c r="O33" s="136" t="s">
        <v>66</v>
      </c>
      <c r="P33" s="123"/>
      <c r="S33" s="112"/>
    </row>
    <row r="34" spans="1:19" ht="15" customHeight="1">
      <c r="A34" s="55">
        <v>24</v>
      </c>
      <c r="B34" s="120"/>
      <c r="C34" s="121"/>
      <c r="D34" s="122"/>
      <c r="E34" s="122"/>
      <c r="F34" s="83">
        <f t="shared" si="1"/>
        <v>0</v>
      </c>
      <c r="G34" s="83">
        <f t="shared" si="2"/>
        <v>0</v>
      </c>
      <c r="H34" s="144"/>
      <c r="I34" s="144"/>
      <c r="J34" s="144"/>
      <c r="K34" s="144"/>
      <c r="L34" s="144"/>
      <c r="M34" s="87"/>
      <c r="O34" s="136" t="s">
        <v>67</v>
      </c>
      <c r="P34" s="123"/>
      <c r="S34" s="112"/>
    </row>
    <row r="35" spans="1:19" ht="15" customHeight="1">
      <c r="A35" s="55">
        <v>25</v>
      </c>
      <c r="B35" s="120"/>
      <c r="C35" s="121"/>
      <c r="D35" s="122"/>
      <c r="E35" s="122"/>
      <c r="F35" s="83">
        <f t="shared" si="1"/>
        <v>0</v>
      </c>
      <c r="G35" s="83">
        <f t="shared" si="2"/>
        <v>0</v>
      </c>
      <c r="H35" s="144"/>
      <c r="I35" s="144"/>
      <c r="J35" s="144"/>
      <c r="K35" s="144"/>
      <c r="L35" s="144"/>
      <c r="M35" s="87"/>
      <c r="O35" s="136" t="s">
        <v>68</v>
      </c>
      <c r="P35" s="123"/>
      <c r="S35" s="112"/>
    </row>
    <row r="36" spans="1:19" ht="15" customHeight="1">
      <c r="A36" s="55">
        <v>26</v>
      </c>
      <c r="B36" s="120"/>
      <c r="C36" s="121"/>
      <c r="D36" s="122"/>
      <c r="E36" s="122"/>
      <c r="F36" s="83">
        <f t="shared" si="1"/>
        <v>0</v>
      </c>
      <c r="G36" s="83">
        <f t="shared" si="2"/>
        <v>0</v>
      </c>
      <c r="H36" s="144"/>
      <c r="I36" s="144"/>
      <c r="J36" s="144"/>
      <c r="K36" s="144"/>
      <c r="L36" s="144"/>
      <c r="M36" s="87"/>
      <c r="O36" s="136" t="s">
        <v>69</v>
      </c>
      <c r="P36" s="123"/>
      <c r="S36" s="112"/>
    </row>
    <row r="37" spans="1:19" ht="15" customHeight="1">
      <c r="A37" s="55">
        <v>27</v>
      </c>
      <c r="B37" s="120"/>
      <c r="C37" s="121"/>
      <c r="D37" s="122"/>
      <c r="E37" s="122"/>
      <c r="F37" s="83">
        <f t="shared" si="1"/>
        <v>0</v>
      </c>
      <c r="G37" s="83">
        <f t="shared" si="2"/>
        <v>0</v>
      </c>
      <c r="H37" s="144"/>
      <c r="I37" s="144"/>
      <c r="J37" s="144"/>
      <c r="K37" s="144"/>
      <c r="L37" s="144"/>
      <c r="M37" s="87"/>
      <c r="O37" s="136" t="s">
        <v>70</v>
      </c>
      <c r="P37" s="123"/>
      <c r="S37" s="112"/>
    </row>
    <row r="38" spans="1:19" ht="15" customHeight="1">
      <c r="A38" s="55">
        <v>28</v>
      </c>
      <c r="B38" s="120"/>
      <c r="C38" s="121"/>
      <c r="D38" s="122"/>
      <c r="E38" s="122"/>
      <c r="F38" s="83">
        <f t="shared" si="1"/>
        <v>0</v>
      </c>
      <c r="G38" s="83">
        <f t="shared" si="2"/>
        <v>0</v>
      </c>
      <c r="H38" s="144"/>
      <c r="I38" s="144"/>
      <c r="J38" s="144"/>
      <c r="K38" s="144"/>
      <c r="L38" s="144"/>
      <c r="M38" s="87"/>
      <c r="O38" s="136" t="s">
        <v>71</v>
      </c>
      <c r="P38" s="123"/>
      <c r="S38" s="112"/>
    </row>
    <row r="39" spans="1:19" ht="15" customHeight="1">
      <c r="A39" s="55">
        <v>29</v>
      </c>
      <c r="B39" s="120"/>
      <c r="C39" s="121"/>
      <c r="D39" s="122"/>
      <c r="E39" s="122"/>
      <c r="F39" s="83">
        <f t="shared" si="1"/>
        <v>0</v>
      </c>
      <c r="G39" s="83">
        <f t="shared" si="2"/>
        <v>0</v>
      </c>
      <c r="H39" s="144"/>
      <c r="I39" s="144"/>
      <c r="J39" s="144"/>
      <c r="K39" s="144"/>
      <c r="L39" s="144"/>
      <c r="M39" s="87"/>
      <c r="O39" s="136" t="s">
        <v>72</v>
      </c>
      <c r="P39" s="123"/>
      <c r="S39" s="112"/>
    </row>
    <row r="40" spans="1:19" ht="15" customHeight="1" thickBot="1">
      <c r="A40" s="58">
        <v>30</v>
      </c>
      <c r="B40" s="124"/>
      <c r="C40" s="125"/>
      <c r="D40" s="126"/>
      <c r="E40" s="126"/>
      <c r="F40" s="165">
        <f>ROUND(SUM(H40,J40,L40),0)</f>
        <v>0</v>
      </c>
      <c r="G40" s="165">
        <f>ROUND(SUM(I40,K40,M40),0)</f>
        <v>0</v>
      </c>
      <c r="H40" s="145"/>
      <c r="I40" s="145"/>
      <c r="J40" s="145"/>
      <c r="K40" s="145"/>
      <c r="L40" s="145"/>
      <c r="M40" s="84"/>
      <c r="O40" s="136" t="s">
        <v>73</v>
      </c>
      <c r="P40" s="123"/>
      <c r="S40" s="112"/>
    </row>
    <row r="41" spans="15:19" ht="15" customHeight="1" thickTop="1">
      <c r="O41" s="136" t="s">
        <v>74</v>
      </c>
      <c r="P41" s="123"/>
      <c r="S41" s="112"/>
    </row>
    <row r="42" spans="1:19" ht="15" customHeight="1">
      <c r="A42" s="351" t="s">
        <v>336</v>
      </c>
      <c r="B42" s="351"/>
      <c r="C42" s="351"/>
      <c r="D42" s="351"/>
      <c r="E42" s="351"/>
      <c r="F42" s="351"/>
      <c r="G42" s="351"/>
      <c r="H42" s="351"/>
      <c r="I42" s="351"/>
      <c r="J42" s="351"/>
      <c r="K42" s="351"/>
      <c r="L42" s="351"/>
      <c r="M42" s="351"/>
      <c r="O42" s="136" t="s">
        <v>75</v>
      </c>
      <c r="P42" s="123"/>
      <c r="S42" s="112"/>
    </row>
    <row r="43" spans="1:19" ht="8.25" customHeight="1">
      <c r="A43" s="127"/>
      <c r="B43" s="127"/>
      <c r="C43" s="127"/>
      <c r="D43" s="127"/>
      <c r="E43" s="127"/>
      <c r="F43" s="127"/>
      <c r="G43" s="127"/>
      <c r="H43" s="127"/>
      <c r="I43" s="127"/>
      <c r="J43" s="127"/>
      <c r="K43" s="127"/>
      <c r="L43" s="127"/>
      <c r="M43" s="127"/>
      <c r="O43" s="136" t="s">
        <v>76</v>
      </c>
      <c r="P43" s="123"/>
      <c r="S43" s="112"/>
    </row>
    <row r="44" spans="1:19" ht="15" customHeight="1">
      <c r="A44" s="248" t="s">
        <v>337</v>
      </c>
      <c r="B44" s="248"/>
      <c r="C44" s="248"/>
      <c r="D44" s="248"/>
      <c r="E44" s="248"/>
      <c r="F44" s="248"/>
      <c r="G44" s="248"/>
      <c r="H44" s="248"/>
      <c r="I44" s="248"/>
      <c r="J44" s="248"/>
      <c r="K44" s="248"/>
      <c r="L44" s="248"/>
      <c r="M44" s="248"/>
      <c r="O44" s="136" t="s">
        <v>77</v>
      </c>
      <c r="P44" s="123"/>
      <c r="S44" s="112"/>
    </row>
    <row r="45" spans="1:19" ht="8.25" customHeight="1">
      <c r="A45" s="65"/>
      <c r="B45" s="65"/>
      <c r="C45" s="65"/>
      <c r="D45" s="65"/>
      <c r="E45" s="65"/>
      <c r="F45" s="65"/>
      <c r="G45" s="65"/>
      <c r="H45" s="65"/>
      <c r="I45" s="65"/>
      <c r="J45" s="65"/>
      <c r="K45" s="65"/>
      <c r="L45" s="65"/>
      <c r="M45" s="65"/>
      <c r="O45" s="136" t="s">
        <v>78</v>
      </c>
      <c r="P45" s="123"/>
      <c r="S45" s="112"/>
    </row>
    <row r="46" spans="1:19" ht="15" customHeight="1">
      <c r="A46" s="348" t="s">
        <v>338</v>
      </c>
      <c r="B46" s="348"/>
      <c r="C46" s="348"/>
      <c r="D46" s="348"/>
      <c r="E46" s="348"/>
      <c r="F46" s="348"/>
      <c r="G46" s="348"/>
      <c r="H46" s="348"/>
      <c r="I46" s="348"/>
      <c r="J46" s="348"/>
      <c r="K46" s="348"/>
      <c r="L46" s="348"/>
      <c r="M46" s="348"/>
      <c r="O46" s="136" t="s">
        <v>79</v>
      </c>
      <c r="P46" s="123"/>
      <c r="S46" s="112"/>
    </row>
    <row r="47" spans="1:19" ht="8.25" customHeight="1">
      <c r="A47" s="128"/>
      <c r="B47" s="45"/>
      <c r="C47" s="45"/>
      <c r="D47" s="45"/>
      <c r="E47" s="45"/>
      <c r="F47" s="45"/>
      <c r="G47" s="45"/>
      <c r="H47" s="45"/>
      <c r="I47" s="45"/>
      <c r="J47" s="45"/>
      <c r="K47" s="45"/>
      <c r="L47" s="45"/>
      <c r="M47" s="45"/>
      <c r="O47" s="136" t="s">
        <v>80</v>
      </c>
      <c r="P47" s="123"/>
      <c r="S47" s="112"/>
    </row>
    <row r="48" spans="1:19" ht="15" customHeight="1">
      <c r="A48" s="349" t="s">
        <v>339</v>
      </c>
      <c r="B48" s="349"/>
      <c r="C48" s="349"/>
      <c r="D48" s="349"/>
      <c r="E48" s="349"/>
      <c r="F48" s="349"/>
      <c r="G48" s="349"/>
      <c r="H48" s="349"/>
      <c r="I48" s="349"/>
      <c r="J48" s="349"/>
      <c r="K48" s="349"/>
      <c r="L48" s="349"/>
      <c r="M48" s="349"/>
      <c r="O48" s="136" t="s">
        <v>81</v>
      </c>
      <c r="P48" s="123"/>
      <c r="S48" s="112"/>
    </row>
    <row r="49" spans="1:19" ht="8.25" customHeight="1">
      <c r="A49" s="45"/>
      <c r="B49" s="45"/>
      <c r="C49" s="45"/>
      <c r="D49" s="45"/>
      <c r="E49" s="45"/>
      <c r="F49" s="45"/>
      <c r="G49" s="45"/>
      <c r="H49" s="45"/>
      <c r="I49" s="45"/>
      <c r="J49" s="45"/>
      <c r="K49" s="45"/>
      <c r="L49" s="45"/>
      <c r="M49" s="45"/>
      <c r="O49" s="136" t="s">
        <v>82</v>
      </c>
      <c r="P49" s="123"/>
      <c r="S49" s="112"/>
    </row>
    <row r="50" spans="1:19" ht="15" customHeight="1">
      <c r="A50" s="248" t="s">
        <v>329</v>
      </c>
      <c r="B50" s="248"/>
      <c r="C50" s="248"/>
      <c r="D50" s="248"/>
      <c r="E50" s="248"/>
      <c r="F50" s="248"/>
      <c r="G50" s="248"/>
      <c r="H50" s="248"/>
      <c r="I50" s="248"/>
      <c r="J50" s="248"/>
      <c r="K50" s="248"/>
      <c r="L50" s="248"/>
      <c r="M50" s="248"/>
      <c r="O50" s="136" t="s">
        <v>83</v>
      </c>
      <c r="P50" s="123"/>
      <c r="S50" s="112"/>
    </row>
    <row r="51" spans="1:19" ht="8.25" customHeight="1">
      <c r="A51" s="248"/>
      <c r="B51" s="248"/>
      <c r="C51" s="248"/>
      <c r="D51" s="248"/>
      <c r="E51" s="248"/>
      <c r="F51" s="248"/>
      <c r="G51" s="248"/>
      <c r="H51" s="248"/>
      <c r="I51" s="248"/>
      <c r="J51" s="248"/>
      <c r="K51" s="248"/>
      <c r="L51" s="248"/>
      <c r="M51" s="248"/>
      <c r="O51" s="136" t="s">
        <v>84</v>
      </c>
      <c r="P51" s="123"/>
      <c r="S51" s="112"/>
    </row>
    <row r="52" spans="1:19" ht="15">
      <c r="A52" s="248" t="s">
        <v>341</v>
      </c>
      <c r="B52" s="248"/>
      <c r="C52" s="248"/>
      <c r="D52" s="248"/>
      <c r="E52" s="248"/>
      <c r="F52" s="248"/>
      <c r="G52" s="248"/>
      <c r="H52" s="248"/>
      <c r="I52" s="248"/>
      <c r="J52" s="248"/>
      <c r="K52" s="248"/>
      <c r="L52" s="248"/>
      <c r="M52" s="248"/>
      <c r="O52" s="136" t="s">
        <v>85</v>
      </c>
      <c r="P52" s="123"/>
      <c r="S52" s="112"/>
    </row>
    <row r="53" spans="15:19" ht="15" hidden="1">
      <c r="O53" s="136" t="s">
        <v>86</v>
      </c>
      <c r="P53" s="123"/>
      <c r="S53" s="112"/>
    </row>
    <row r="54" spans="15:19" ht="15" hidden="1">
      <c r="O54" s="136" t="s">
        <v>87</v>
      </c>
      <c r="P54" s="123"/>
      <c r="S54" s="112"/>
    </row>
    <row r="55" spans="15:19" ht="15" hidden="1">
      <c r="O55" s="136" t="s">
        <v>88</v>
      </c>
      <c r="P55" s="123"/>
      <c r="S55" s="112"/>
    </row>
    <row r="56" spans="15:19" ht="15" hidden="1">
      <c r="O56" s="136" t="s">
        <v>89</v>
      </c>
      <c r="P56" s="123"/>
      <c r="S56" s="112"/>
    </row>
    <row r="57" spans="15:19" ht="15" hidden="1">
      <c r="O57" s="136" t="s">
        <v>90</v>
      </c>
      <c r="P57" s="123"/>
      <c r="S57" s="112"/>
    </row>
    <row r="58" spans="15:19" ht="15" hidden="1">
      <c r="O58" s="136" t="s">
        <v>91</v>
      </c>
      <c r="P58" s="123"/>
      <c r="S58" s="112"/>
    </row>
    <row r="59" spans="15:19" ht="15" hidden="1">
      <c r="O59" s="136" t="s">
        <v>92</v>
      </c>
      <c r="P59" s="123"/>
      <c r="S59" s="112"/>
    </row>
    <row r="60" spans="15:19" ht="15" hidden="1">
      <c r="O60" s="136" t="s">
        <v>93</v>
      </c>
      <c r="P60" s="123"/>
      <c r="S60" s="112"/>
    </row>
    <row r="61" spans="15:19" ht="15" hidden="1">
      <c r="O61" s="136" t="s">
        <v>94</v>
      </c>
      <c r="P61" s="123"/>
      <c r="S61" s="112"/>
    </row>
    <row r="62" spans="15:19" ht="15" hidden="1">
      <c r="O62" s="136" t="s">
        <v>95</v>
      </c>
      <c r="P62" s="123"/>
      <c r="S62" s="112"/>
    </row>
    <row r="63" spans="15:19" ht="15" hidden="1">
      <c r="O63" s="136" t="s">
        <v>96</v>
      </c>
      <c r="P63" s="123"/>
      <c r="S63" s="112"/>
    </row>
    <row r="64" spans="15:19" ht="15" hidden="1">
      <c r="O64" s="136" t="s">
        <v>97</v>
      </c>
      <c r="P64" s="123"/>
      <c r="S64" s="112"/>
    </row>
    <row r="65" spans="15:19" ht="15" hidden="1">
      <c r="O65" s="136" t="s">
        <v>98</v>
      </c>
      <c r="P65" s="123"/>
      <c r="S65" s="112"/>
    </row>
    <row r="66" spans="15:19" ht="15" hidden="1">
      <c r="O66" s="136" t="s">
        <v>99</v>
      </c>
      <c r="P66" s="123"/>
      <c r="S66" s="112"/>
    </row>
    <row r="67" spans="15:19" ht="15" hidden="1">
      <c r="O67" s="136" t="s">
        <v>100</v>
      </c>
      <c r="P67" s="123"/>
      <c r="S67" s="112"/>
    </row>
    <row r="68" spans="15:19" ht="15" hidden="1">
      <c r="O68" s="136" t="s">
        <v>101</v>
      </c>
      <c r="P68" s="123"/>
      <c r="S68" s="112"/>
    </row>
    <row r="69" spans="15:19" ht="15" hidden="1">
      <c r="O69" s="136" t="s">
        <v>102</v>
      </c>
      <c r="P69" s="123"/>
      <c r="S69" s="112"/>
    </row>
    <row r="70" spans="15:19" ht="15" hidden="1">
      <c r="O70" s="136" t="s">
        <v>103</v>
      </c>
      <c r="P70" s="123"/>
      <c r="S70" s="112"/>
    </row>
    <row r="71" spans="15:19" ht="15" hidden="1">
      <c r="O71" s="136" t="s">
        <v>104</v>
      </c>
      <c r="P71" s="123"/>
      <c r="S71" s="112"/>
    </row>
    <row r="72" spans="15:19" ht="15" hidden="1">
      <c r="O72" s="136" t="s">
        <v>105</v>
      </c>
      <c r="P72" s="123"/>
      <c r="S72" s="112"/>
    </row>
    <row r="73" spans="15:19" ht="15" hidden="1">
      <c r="O73" s="136" t="s">
        <v>106</v>
      </c>
      <c r="P73" s="123"/>
      <c r="S73" s="112"/>
    </row>
    <row r="74" spans="15:19" ht="15" hidden="1">
      <c r="O74" s="136" t="s">
        <v>107</v>
      </c>
      <c r="P74" s="123"/>
      <c r="S74" s="112"/>
    </row>
    <row r="75" spans="15:19" ht="15" hidden="1">
      <c r="O75" s="136" t="s">
        <v>108</v>
      </c>
      <c r="P75" s="123"/>
      <c r="S75" s="112"/>
    </row>
    <row r="76" spans="15:19" ht="15" hidden="1">
      <c r="O76" s="136" t="s">
        <v>109</v>
      </c>
      <c r="P76" s="123"/>
      <c r="S76" s="112"/>
    </row>
    <row r="77" spans="15:19" ht="15" hidden="1">
      <c r="O77" s="136" t="s">
        <v>110</v>
      </c>
      <c r="P77" s="123"/>
      <c r="S77" s="112"/>
    </row>
    <row r="78" spans="15:19" ht="15" hidden="1">
      <c r="O78" s="136" t="s">
        <v>111</v>
      </c>
      <c r="S78" s="112"/>
    </row>
    <row r="79" spans="15:19" ht="15" hidden="1">
      <c r="O79" s="136" t="s">
        <v>112</v>
      </c>
      <c r="S79" s="112"/>
    </row>
    <row r="80" spans="15:19" ht="15" hidden="1">
      <c r="O80" s="136" t="s">
        <v>113</v>
      </c>
      <c r="S80" s="112"/>
    </row>
    <row r="81" spans="15:19" ht="15" hidden="1">
      <c r="O81" s="136" t="s">
        <v>114</v>
      </c>
      <c r="S81" s="112"/>
    </row>
    <row r="82" ht="15" hidden="1">
      <c r="S82" s="112"/>
    </row>
    <row r="83" ht="15" hidden="1">
      <c r="S83" s="112"/>
    </row>
    <row r="84" ht="15" hidden="1">
      <c r="S84" s="112"/>
    </row>
    <row r="85" ht="15" hidden="1">
      <c r="S85" s="112"/>
    </row>
    <row r="86" ht="15" hidden="1">
      <c r="S86" s="112"/>
    </row>
    <row r="87" ht="15" hidden="1">
      <c r="S87" s="112"/>
    </row>
    <row r="88" ht="15" hidden="1">
      <c r="S88" s="112"/>
    </row>
    <row r="89" ht="15" hidden="1">
      <c r="S89" s="112"/>
    </row>
    <row r="90" ht="15" hidden="1">
      <c r="S90" s="112"/>
    </row>
    <row r="91" ht="15" hidden="1">
      <c r="S91" s="112"/>
    </row>
    <row r="92" ht="15" hidden="1">
      <c r="S92" s="112"/>
    </row>
    <row r="93" ht="15" hidden="1">
      <c r="S93" s="112"/>
    </row>
    <row r="94" ht="15" hidden="1">
      <c r="S94" s="112"/>
    </row>
    <row r="95" ht="15" hidden="1">
      <c r="S95" s="112"/>
    </row>
    <row r="96" ht="15" hidden="1">
      <c r="S96" s="112"/>
    </row>
  </sheetData>
  <sheetProtection algorithmName="SHA-512" hashValue="JjsOCF+B7ICQ5RMZCgyQ/b/gwgyzR4vMLAzbj0n/BVFBR/mpa8Fr5d/ardf4h0o5qjBW+qRa+ZQJAurtIdOvpA==" saltValue="irheXxKp2y0Zf4C+DFfOOA==" spinCount="100000" sheet="1" objects="1" scenarios="1"/>
  <mergeCells count="24">
    <mergeCell ref="A46:M46"/>
    <mergeCell ref="A48:M48"/>
    <mergeCell ref="A50:M50"/>
    <mergeCell ref="K7:K9"/>
    <mergeCell ref="L7:L9"/>
    <mergeCell ref="M7:M9"/>
    <mergeCell ref="A42:M42"/>
    <mergeCell ref="A44:M44"/>
    <mergeCell ref="A52:M52"/>
    <mergeCell ref="A2:M2"/>
    <mergeCell ref="A3:A9"/>
    <mergeCell ref="B3:B9"/>
    <mergeCell ref="C3:C9"/>
    <mergeCell ref="D3:D9"/>
    <mergeCell ref="E3:E9"/>
    <mergeCell ref="F3:F9"/>
    <mergeCell ref="G3:G9"/>
    <mergeCell ref="H3:I6"/>
    <mergeCell ref="J3:K6"/>
    <mergeCell ref="A51:M51"/>
    <mergeCell ref="L3:M6"/>
    <mergeCell ref="H7:H9"/>
    <mergeCell ref="I7:I9"/>
    <mergeCell ref="J7:J9"/>
  </mergeCells>
  <conditionalFormatting sqref="G11">
    <cfRule type="cellIs" priority="1" dxfId="0" operator="equal">
      <formula>0</formula>
    </cfRule>
  </conditionalFormatting>
  <conditionalFormatting sqref="G11">
    <cfRule type="cellIs" priority="2" dxfId="0" operator="notEqual">
      <formula>'Tablica 7.'!$E$5</formula>
    </cfRule>
    <cfRule type="cellIs" priority="3" dxfId="0" operator="notEqual">
      <formula>'Tablica 8.'!$E$5</formula>
    </cfRule>
  </conditionalFormatting>
  <dataValidations count="4">
    <dataValidation type="whole" allowBlank="1" showErrorMessage="1" prompt="Unesite broj:  0 - 999999" errorTitle="Greška" error="Unesite broj:  0 - 999999" sqref="I12:I40 K12:K40 M12:M40">
      <formula1>0</formula1>
      <formula2>999999</formula2>
    </dataValidation>
    <dataValidation type="whole" allowBlank="1" showErrorMessage="1" prompt="Unesite broj:  0 - 9999" errorTitle="Greška" error="Unesite broj:  0 - 9999" sqref="H12:H40 J12:J40 L12:L40">
      <formula1>0</formula1>
      <formula2>9999</formula2>
    </dataValidation>
    <dataValidation type="list" allowBlank="1" showErrorMessage="1" error="Odaberite društveno-ekonomski cilj" sqref="E12:E40">
      <formula1>$P$4:$P$16</formula1>
    </dataValidation>
    <dataValidation type="list" allowBlank="1" showInputMessage="1" showErrorMessage="1" error="Odaberite polje znanosti" sqref="D12:D40">
      <formula1>$O$4:$O$81</formula1>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scale="69" r:id="rId3"/>
  <headerFooter alignWithMargins="0">
    <oddFooter>&amp;C&amp;F - &amp;A - str &amp;P /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799847602844"/>
    <pageSetUpPr fitToPage="1"/>
  </sheetPr>
  <dimension ref="A1:O36"/>
  <sheetViews>
    <sheetView showGridLines="0" workbookViewId="0" topLeftCell="A1">
      <selection activeCell="B3" sqref="B3:N23"/>
    </sheetView>
  </sheetViews>
  <sheetFormatPr defaultColWidth="0" defaultRowHeight="15" zeroHeight="1"/>
  <cols>
    <col min="1" max="1" width="5.140625" style="26" customWidth="1"/>
    <col min="2" max="14" width="9.140625" style="26" customWidth="1"/>
    <col min="15" max="15" width="5.140625" style="26" customWidth="1"/>
    <col min="16" max="16384" width="9.140625" style="26" hidden="1" customWidth="1"/>
  </cols>
  <sheetData>
    <row r="1" spans="1:15" ht="15">
      <c r="A1" s="129"/>
      <c r="B1" s="129"/>
      <c r="C1" s="129"/>
      <c r="D1" s="129"/>
      <c r="E1" s="129"/>
      <c r="F1" s="129"/>
      <c r="G1" s="129"/>
      <c r="H1" s="129"/>
      <c r="I1" s="129"/>
      <c r="J1" s="129"/>
      <c r="K1" s="129"/>
      <c r="L1" s="129"/>
      <c r="M1" s="129"/>
      <c r="N1" s="129"/>
      <c r="O1" s="129"/>
    </row>
    <row r="2" spans="1:15" ht="15">
      <c r="A2" s="129"/>
      <c r="B2" s="130" t="s">
        <v>115</v>
      </c>
      <c r="C2" s="129"/>
      <c r="D2" s="129"/>
      <c r="E2" s="129"/>
      <c r="F2" s="129"/>
      <c r="G2" s="129"/>
      <c r="H2" s="129"/>
      <c r="I2" s="129"/>
      <c r="J2" s="129"/>
      <c r="K2" s="129"/>
      <c r="L2" s="129"/>
      <c r="M2" s="129"/>
      <c r="N2" s="129"/>
      <c r="O2" s="129"/>
    </row>
    <row r="3" spans="1:15" ht="15">
      <c r="A3" s="129"/>
      <c r="B3" s="353"/>
      <c r="C3" s="354"/>
      <c r="D3" s="354"/>
      <c r="E3" s="354"/>
      <c r="F3" s="354"/>
      <c r="G3" s="354"/>
      <c r="H3" s="354"/>
      <c r="I3" s="354"/>
      <c r="J3" s="354"/>
      <c r="K3" s="354"/>
      <c r="L3" s="354"/>
      <c r="M3" s="354"/>
      <c r="N3" s="354"/>
      <c r="O3" s="129"/>
    </row>
    <row r="4" spans="1:15" ht="15">
      <c r="A4" s="129"/>
      <c r="B4" s="354"/>
      <c r="C4" s="354"/>
      <c r="D4" s="354"/>
      <c r="E4" s="354"/>
      <c r="F4" s="354"/>
      <c r="G4" s="354"/>
      <c r="H4" s="354"/>
      <c r="I4" s="354"/>
      <c r="J4" s="354"/>
      <c r="K4" s="354"/>
      <c r="L4" s="354"/>
      <c r="M4" s="354"/>
      <c r="N4" s="354"/>
      <c r="O4" s="129"/>
    </row>
    <row r="5" spans="1:15" ht="15">
      <c r="A5" s="129"/>
      <c r="B5" s="354"/>
      <c r="C5" s="354"/>
      <c r="D5" s="354"/>
      <c r="E5" s="354"/>
      <c r="F5" s="354"/>
      <c r="G5" s="354"/>
      <c r="H5" s="354"/>
      <c r="I5" s="354"/>
      <c r="J5" s="354"/>
      <c r="K5" s="354"/>
      <c r="L5" s="354"/>
      <c r="M5" s="354"/>
      <c r="N5" s="354"/>
      <c r="O5" s="129"/>
    </row>
    <row r="6" spans="1:15" ht="15">
      <c r="A6" s="129"/>
      <c r="B6" s="354"/>
      <c r="C6" s="354"/>
      <c r="D6" s="354"/>
      <c r="E6" s="354"/>
      <c r="F6" s="354"/>
      <c r="G6" s="354"/>
      <c r="H6" s="354"/>
      <c r="I6" s="354"/>
      <c r="J6" s="354"/>
      <c r="K6" s="354"/>
      <c r="L6" s="354"/>
      <c r="M6" s="354"/>
      <c r="N6" s="354"/>
      <c r="O6" s="129"/>
    </row>
    <row r="7" spans="1:15" ht="15">
      <c r="A7" s="129"/>
      <c r="B7" s="354"/>
      <c r="C7" s="354"/>
      <c r="D7" s="354"/>
      <c r="E7" s="354"/>
      <c r="F7" s="354"/>
      <c r="G7" s="354"/>
      <c r="H7" s="354"/>
      <c r="I7" s="354"/>
      <c r="J7" s="354"/>
      <c r="K7" s="354"/>
      <c r="L7" s="354"/>
      <c r="M7" s="354"/>
      <c r="N7" s="354"/>
      <c r="O7" s="129"/>
    </row>
    <row r="8" spans="1:15" ht="15">
      <c r="A8" s="129"/>
      <c r="B8" s="354"/>
      <c r="C8" s="354"/>
      <c r="D8" s="354"/>
      <c r="E8" s="354"/>
      <c r="F8" s="354"/>
      <c r="G8" s="354"/>
      <c r="H8" s="354"/>
      <c r="I8" s="354"/>
      <c r="J8" s="354"/>
      <c r="K8" s="354"/>
      <c r="L8" s="354"/>
      <c r="M8" s="354"/>
      <c r="N8" s="354"/>
      <c r="O8" s="129"/>
    </row>
    <row r="9" spans="1:15" ht="15">
      <c r="A9" s="129"/>
      <c r="B9" s="354"/>
      <c r="C9" s="354"/>
      <c r="D9" s="354"/>
      <c r="E9" s="354"/>
      <c r="F9" s="354"/>
      <c r="G9" s="354"/>
      <c r="H9" s="354"/>
      <c r="I9" s="354"/>
      <c r="J9" s="354"/>
      <c r="K9" s="354"/>
      <c r="L9" s="354"/>
      <c r="M9" s="354"/>
      <c r="N9" s="354"/>
      <c r="O9" s="129"/>
    </row>
    <row r="10" spans="1:15" ht="15">
      <c r="A10" s="129"/>
      <c r="B10" s="354"/>
      <c r="C10" s="354"/>
      <c r="D10" s="354"/>
      <c r="E10" s="354"/>
      <c r="F10" s="354"/>
      <c r="G10" s="354"/>
      <c r="H10" s="354"/>
      <c r="I10" s="354"/>
      <c r="J10" s="354"/>
      <c r="K10" s="354"/>
      <c r="L10" s="354"/>
      <c r="M10" s="354"/>
      <c r="N10" s="354"/>
      <c r="O10" s="129"/>
    </row>
    <row r="11" spans="1:15" ht="15">
      <c r="A11" s="129"/>
      <c r="B11" s="354"/>
      <c r="C11" s="354"/>
      <c r="D11" s="354"/>
      <c r="E11" s="354"/>
      <c r="F11" s="354"/>
      <c r="G11" s="354"/>
      <c r="H11" s="354"/>
      <c r="I11" s="354"/>
      <c r="J11" s="354"/>
      <c r="K11" s="354"/>
      <c r="L11" s="354"/>
      <c r="M11" s="354"/>
      <c r="N11" s="354"/>
      <c r="O11" s="129"/>
    </row>
    <row r="12" spans="1:15" ht="15">
      <c r="A12" s="129"/>
      <c r="B12" s="354"/>
      <c r="C12" s="354"/>
      <c r="D12" s="354"/>
      <c r="E12" s="354"/>
      <c r="F12" s="354"/>
      <c r="G12" s="354"/>
      <c r="H12" s="354"/>
      <c r="I12" s="354"/>
      <c r="J12" s="354"/>
      <c r="K12" s="354"/>
      <c r="L12" s="354"/>
      <c r="M12" s="354"/>
      <c r="N12" s="354"/>
      <c r="O12" s="129"/>
    </row>
    <row r="13" spans="1:15" ht="15">
      <c r="A13" s="129"/>
      <c r="B13" s="354"/>
      <c r="C13" s="354"/>
      <c r="D13" s="354"/>
      <c r="E13" s="354"/>
      <c r="F13" s="354"/>
      <c r="G13" s="354"/>
      <c r="H13" s="354"/>
      <c r="I13" s="354"/>
      <c r="J13" s="354"/>
      <c r="K13" s="354"/>
      <c r="L13" s="354"/>
      <c r="M13" s="354"/>
      <c r="N13" s="354"/>
      <c r="O13" s="129"/>
    </row>
    <row r="14" spans="1:15" ht="15">
      <c r="A14" s="129"/>
      <c r="B14" s="354"/>
      <c r="C14" s="354"/>
      <c r="D14" s="354"/>
      <c r="E14" s="354"/>
      <c r="F14" s="354"/>
      <c r="G14" s="354"/>
      <c r="H14" s="354"/>
      <c r="I14" s="354"/>
      <c r="J14" s="354"/>
      <c r="K14" s="354"/>
      <c r="L14" s="354"/>
      <c r="M14" s="354"/>
      <c r="N14" s="354"/>
      <c r="O14" s="129"/>
    </row>
    <row r="15" spans="1:15" ht="15">
      <c r="A15" s="129"/>
      <c r="B15" s="354"/>
      <c r="C15" s="354"/>
      <c r="D15" s="354"/>
      <c r="E15" s="354"/>
      <c r="F15" s="354"/>
      <c r="G15" s="354"/>
      <c r="H15" s="354"/>
      <c r="I15" s="354"/>
      <c r="J15" s="354"/>
      <c r="K15" s="354"/>
      <c r="L15" s="354"/>
      <c r="M15" s="354"/>
      <c r="N15" s="354"/>
      <c r="O15" s="129"/>
    </row>
    <row r="16" spans="1:15" ht="15">
      <c r="A16" s="129"/>
      <c r="B16" s="354"/>
      <c r="C16" s="354"/>
      <c r="D16" s="354"/>
      <c r="E16" s="354"/>
      <c r="F16" s="354"/>
      <c r="G16" s="354"/>
      <c r="H16" s="354"/>
      <c r="I16" s="354"/>
      <c r="J16" s="354"/>
      <c r="K16" s="354"/>
      <c r="L16" s="354"/>
      <c r="M16" s="354"/>
      <c r="N16" s="354"/>
      <c r="O16" s="129"/>
    </row>
    <row r="17" spans="1:15" ht="15">
      <c r="A17" s="129"/>
      <c r="B17" s="354"/>
      <c r="C17" s="354"/>
      <c r="D17" s="354"/>
      <c r="E17" s="354"/>
      <c r="F17" s="354"/>
      <c r="G17" s="354"/>
      <c r="H17" s="354"/>
      <c r="I17" s="354"/>
      <c r="J17" s="354"/>
      <c r="K17" s="354"/>
      <c r="L17" s="354"/>
      <c r="M17" s="354"/>
      <c r="N17" s="354"/>
      <c r="O17" s="129"/>
    </row>
    <row r="18" spans="1:15" ht="15">
      <c r="A18" s="129"/>
      <c r="B18" s="354"/>
      <c r="C18" s="354"/>
      <c r="D18" s="354"/>
      <c r="E18" s="354"/>
      <c r="F18" s="354"/>
      <c r="G18" s="354"/>
      <c r="H18" s="354"/>
      <c r="I18" s="354"/>
      <c r="J18" s="354"/>
      <c r="K18" s="354"/>
      <c r="L18" s="354"/>
      <c r="M18" s="354"/>
      <c r="N18" s="354"/>
      <c r="O18" s="129"/>
    </row>
    <row r="19" spans="1:15" ht="15">
      <c r="A19" s="129"/>
      <c r="B19" s="354"/>
      <c r="C19" s="354"/>
      <c r="D19" s="354"/>
      <c r="E19" s="354"/>
      <c r="F19" s="354"/>
      <c r="G19" s="354"/>
      <c r="H19" s="354"/>
      <c r="I19" s="354"/>
      <c r="J19" s="354"/>
      <c r="K19" s="354"/>
      <c r="L19" s="354"/>
      <c r="M19" s="354"/>
      <c r="N19" s="354"/>
      <c r="O19" s="129"/>
    </row>
    <row r="20" spans="1:15" ht="15">
      <c r="A20" s="129"/>
      <c r="B20" s="354"/>
      <c r="C20" s="354"/>
      <c r="D20" s="354"/>
      <c r="E20" s="354"/>
      <c r="F20" s="354"/>
      <c r="G20" s="354"/>
      <c r="H20" s="354"/>
      <c r="I20" s="354"/>
      <c r="J20" s="354"/>
      <c r="K20" s="354"/>
      <c r="L20" s="354"/>
      <c r="M20" s="354"/>
      <c r="N20" s="354"/>
      <c r="O20" s="129"/>
    </row>
    <row r="21" spans="1:15" ht="15">
      <c r="A21" s="129"/>
      <c r="B21" s="354"/>
      <c r="C21" s="354"/>
      <c r="D21" s="354"/>
      <c r="E21" s="354"/>
      <c r="F21" s="354"/>
      <c r="G21" s="354"/>
      <c r="H21" s="354"/>
      <c r="I21" s="354"/>
      <c r="J21" s="354"/>
      <c r="K21" s="354"/>
      <c r="L21" s="354"/>
      <c r="M21" s="354"/>
      <c r="N21" s="354"/>
      <c r="O21" s="129"/>
    </row>
    <row r="22" spans="1:15" ht="15">
      <c r="A22" s="129"/>
      <c r="B22" s="354"/>
      <c r="C22" s="354"/>
      <c r="D22" s="354"/>
      <c r="E22" s="354"/>
      <c r="F22" s="354"/>
      <c r="G22" s="354"/>
      <c r="H22" s="354"/>
      <c r="I22" s="354"/>
      <c r="J22" s="354"/>
      <c r="K22" s="354"/>
      <c r="L22" s="354"/>
      <c r="M22" s="354"/>
      <c r="N22" s="354"/>
      <c r="O22" s="129"/>
    </row>
    <row r="23" spans="1:15" ht="15">
      <c r="A23" s="129"/>
      <c r="B23" s="354"/>
      <c r="C23" s="354"/>
      <c r="D23" s="354"/>
      <c r="E23" s="354"/>
      <c r="F23" s="354"/>
      <c r="G23" s="354"/>
      <c r="H23" s="354"/>
      <c r="I23" s="354"/>
      <c r="J23" s="354"/>
      <c r="K23" s="354"/>
      <c r="L23" s="354"/>
      <c r="M23" s="354"/>
      <c r="N23" s="354"/>
      <c r="O23" s="129"/>
    </row>
    <row r="24" spans="1:15" ht="15">
      <c r="A24" s="129"/>
      <c r="B24" s="131"/>
      <c r="C24" s="131"/>
      <c r="D24" s="131"/>
      <c r="E24" s="131"/>
      <c r="F24" s="131"/>
      <c r="G24" s="131"/>
      <c r="H24" s="131"/>
      <c r="I24" s="131"/>
      <c r="J24" s="131"/>
      <c r="K24" s="131"/>
      <c r="L24" s="131"/>
      <c r="M24" s="131"/>
      <c r="N24" s="131"/>
      <c r="O24" s="129"/>
    </row>
    <row r="25" spans="1:15" ht="18" customHeight="1">
      <c r="A25" s="129"/>
      <c r="B25" s="355" t="s">
        <v>116</v>
      </c>
      <c r="C25" s="356"/>
      <c r="D25" s="356"/>
      <c r="E25" s="356"/>
      <c r="F25" s="356"/>
      <c r="G25" s="356"/>
      <c r="H25" s="131"/>
      <c r="I25" s="131"/>
      <c r="J25" s="131"/>
      <c r="K25" s="131"/>
      <c r="L25" s="131"/>
      <c r="M25" s="131"/>
      <c r="N25" s="131"/>
      <c r="O25" s="129"/>
    </row>
    <row r="26" spans="1:15" ht="21" customHeight="1">
      <c r="A26" s="129"/>
      <c r="B26" s="352"/>
      <c r="C26" s="352"/>
      <c r="D26" s="352"/>
      <c r="E26" s="352"/>
      <c r="F26" s="352"/>
      <c r="G26" s="352"/>
      <c r="H26" s="352"/>
      <c r="I26" s="352"/>
      <c r="J26" s="352"/>
      <c r="K26" s="352"/>
      <c r="L26" s="352"/>
      <c r="M26" s="352"/>
      <c r="N26" s="352"/>
      <c r="O26" s="129"/>
    </row>
    <row r="27" spans="1:15" ht="15">
      <c r="A27" s="129"/>
      <c r="B27" s="131"/>
      <c r="C27" s="131"/>
      <c r="D27" s="131"/>
      <c r="E27" s="131"/>
      <c r="F27" s="131"/>
      <c r="G27" s="131"/>
      <c r="H27" s="131"/>
      <c r="I27" s="131"/>
      <c r="J27" s="131"/>
      <c r="K27" s="131"/>
      <c r="L27" s="131"/>
      <c r="M27" s="131"/>
      <c r="N27" s="131"/>
      <c r="O27" s="129"/>
    </row>
    <row r="28" spans="1:15" ht="15">
      <c r="A28" s="129"/>
      <c r="B28" s="131" t="s">
        <v>117</v>
      </c>
      <c r="C28" s="131"/>
      <c r="D28" s="131"/>
      <c r="E28" s="131"/>
      <c r="F28" s="131"/>
      <c r="G28" s="131"/>
      <c r="H28" s="131"/>
      <c r="I28" s="131"/>
      <c r="J28" s="131"/>
      <c r="K28" s="131"/>
      <c r="L28" s="131"/>
      <c r="M28" s="131"/>
      <c r="N28" s="131"/>
      <c r="O28" s="129"/>
    </row>
    <row r="29" spans="1:15" ht="23.25" customHeight="1">
      <c r="A29" s="129"/>
      <c r="B29" s="352"/>
      <c r="C29" s="352"/>
      <c r="D29" s="352"/>
      <c r="E29" s="352"/>
      <c r="F29" s="352"/>
      <c r="G29" s="352"/>
      <c r="H29" s="352"/>
      <c r="I29" s="352"/>
      <c r="J29" s="352"/>
      <c r="K29" s="352"/>
      <c r="L29" s="352"/>
      <c r="M29" s="352"/>
      <c r="N29" s="352"/>
      <c r="O29" s="129"/>
    </row>
    <row r="30" spans="1:15" ht="15">
      <c r="A30" s="129"/>
      <c r="B30" s="131"/>
      <c r="C30" s="131"/>
      <c r="D30" s="131"/>
      <c r="E30" s="131"/>
      <c r="F30" s="131"/>
      <c r="G30" s="131"/>
      <c r="H30" s="131"/>
      <c r="I30" s="131"/>
      <c r="J30" s="131"/>
      <c r="K30" s="131"/>
      <c r="L30" s="131"/>
      <c r="M30" s="131"/>
      <c r="N30" s="131"/>
      <c r="O30" s="129"/>
    </row>
    <row r="31" spans="1:15" ht="15">
      <c r="A31" s="129"/>
      <c r="B31" s="132" t="s">
        <v>118</v>
      </c>
      <c r="C31" s="131"/>
      <c r="D31" s="131"/>
      <c r="E31" s="131"/>
      <c r="F31" s="131"/>
      <c r="G31" s="131"/>
      <c r="H31" s="131"/>
      <c r="I31" s="131"/>
      <c r="J31" s="131"/>
      <c r="K31" s="131"/>
      <c r="L31" s="131"/>
      <c r="M31" s="131"/>
      <c r="N31" s="131"/>
      <c r="O31" s="129"/>
    </row>
    <row r="32" spans="1:15" ht="22.7" customHeight="1">
      <c r="A32" s="129"/>
      <c r="B32" s="352"/>
      <c r="C32" s="352"/>
      <c r="D32" s="352"/>
      <c r="E32" s="352"/>
      <c r="F32" s="352"/>
      <c r="G32" s="352"/>
      <c r="H32" s="352"/>
      <c r="I32" s="352"/>
      <c r="J32" s="352"/>
      <c r="K32" s="352"/>
      <c r="L32" s="352"/>
      <c r="M32" s="352"/>
      <c r="N32" s="352"/>
      <c r="O32" s="129"/>
    </row>
    <row r="33" spans="1:15" ht="15">
      <c r="A33" s="129"/>
      <c r="B33" s="133"/>
      <c r="C33" s="134"/>
      <c r="D33" s="134"/>
      <c r="E33" s="134"/>
      <c r="F33" s="134"/>
      <c r="G33" s="134"/>
      <c r="H33" s="134"/>
      <c r="I33" s="134"/>
      <c r="J33" s="134"/>
      <c r="K33" s="134"/>
      <c r="L33" s="134"/>
      <c r="M33" s="134"/>
      <c r="N33" s="134"/>
      <c r="O33" s="129"/>
    </row>
    <row r="34" spans="1:15" ht="15">
      <c r="A34" s="129"/>
      <c r="B34" s="135" t="s">
        <v>119</v>
      </c>
      <c r="C34" s="134"/>
      <c r="D34" s="134"/>
      <c r="E34" s="134"/>
      <c r="F34" s="134"/>
      <c r="G34" s="134"/>
      <c r="H34" s="134"/>
      <c r="I34" s="134"/>
      <c r="J34" s="134"/>
      <c r="K34" s="134"/>
      <c r="L34" s="134"/>
      <c r="M34" s="134"/>
      <c r="N34" s="134"/>
      <c r="O34" s="129"/>
    </row>
    <row r="35" spans="1:15" ht="24" customHeight="1">
      <c r="A35" s="129"/>
      <c r="B35" s="352"/>
      <c r="C35" s="352"/>
      <c r="D35" s="352"/>
      <c r="E35" s="352"/>
      <c r="F35" s="352"/>
      <c r="G35" s="352"/>
      <c r="H35" s="352"/>
      <c r="I35" s="352"/>
      <c r="J35" s="352"/>
      <c r="K35" s="352"/>
      <c r="L35" s="352"/>
      <c r="M35" s="352"/>
      <c r="N35" s="352"/>
      <c r="O35" s="129"/>
    </row>
    <row r="36" spans="1:15" ht="15">
      <c r="A36" s="129"/>
      <c r="B36" s="129"/>
      <c r="C36" s="129"/>
      <c r="D36" s="129"/>
      <c r="E36" s="129"/>
      <c r="F36" s="129"/>
      <c r="G36" s="129"/>
      <c r="H36" s="129"/>
      <c r="I36" s="129"/>
      <c r="J36" s="129"/>
      <c r="K36" s="129"/>
      <c r="L36" s="129"/>
      <c r="M36" s="129"/>
      <c r="N36" s="129"/>
      <c r="O36" s="129"/>
    </row>
  </sheetData>
  <sheetProtection algorithmName="SHA-512" hashValue="VSwen3bQaE1SVbUBKe744xjIyyeOTMQL0tsoIfJrinMeAWsl1j4tYsyetus8N8zScyCslT814w9jGYX72yNtoQ==" saltValue="WSj6W0ZajfVRLM90XwDmnQ==" spinCount="100000" sheet="1" objects="1" scenarios="1"/>
  <mergeCells count="6">
    <mergeCell ref="B35:N35"/>
    <mergeCell ref="B3:N23"/>
    <mergeCell ref="B25:G25"/>
    <mergeCell ref="B26:N26"/>
    <mergeCell ref="B29:N29"/>
    <mergeCell ref="B32:N32"/>
  </mergeCell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r:id="rId1"/>
  <headerFooter alignWithMargins="0">
    <oddFooter>&amp;C&amp;F - &amp;A - str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1"/>
  <sheetViews>
    <sheetView showGridLines="0" workbookViewId="0" topLeftCell="A1"/>
  </sheetViews>
  <sheetFormatPr defaultColWidth="0" defaultRowHeight="15" zeroHeight="1"/>
  <cols>
    <col min="1" max="1" width="9.140625" style="29" customWidth="1"/>
    <col min="2" max="2" width="41.00390625" style="29" customWidth="1"/>
    <col min="3" max="6" width="11.28125" style="29" customWidth="1"/>
    <col min="7" max="12" width="10.7109375" style="29" customWidth="1"/>
    <col min="13" max="13" width="0.71875" style="29" customWidth="1"/>
    <col min="14" max="21" width="10.7109375" style="29" hidden="1" customWidth="1"/>
    <col min="22" max="16384" width="9.140625" style="29" hidden="1" customWidth="1"/>
  </cols>
  <sheetData>
    <row r="1" spans="1:12" ht="15" customHeight="1">
      <c r="A1" s="27"/>
      <c r="B1" s="27"/>
      <c r="C1" s="27"/>
      <c r="D1" s="27"/>
      <c r="E1" s="27"/>
      <c r="F1" s="27"/>
      <c r="G1" s="27"/>
      <c r="H1" s="27"/>
      <c r="I1" s="27"/>
      <c r="J1" s="27"/>
      <c r="K1" s="27"/>
      <c r="L1" s="28" t="s">
        <v>122</v>
      </c>
    </row>
    <row r="2" spans="1:12" ht="32.25" customHeight="1" thickBot="1">
      <c r="A2" s="228" t="s">
        <v>363</v>
      </c>
      <c r="B2" s="228"/>
      <c r="C2" s="228"/>
      <c r="D2" s="228"/>
      <c r="E2" s="228"/>
      <c r="F2" s="228"/>
      <c r="G2" s="228"/>
      <c r="H2" s="228"/>
      <c r="I2" s="228"/>
      <c r="J2" s="228"/>
      <c r="K2" s="228"/>
      <c r="L2" s="228"/>
    </row>
    <row r="3" spans="1:12" ht="51" customHeight="1" thickTop="1">
      <c r="A3" s="229" t="s">
        <v>123</v>
      </c>
      <c r="B3" s="232"/>
      <c r="C3" s="235" t="s">
        <v>124</v>
      </c>
      <c r="D3" s="236"/>
      <c r="E3" s="236"/>
      <c r="F3" s="237"/>
      <c r="G3" s="238" t="s">
        <v>347</v>
      </c>
      <c r="H3" s="238"/>
      <c r="I3" s="238" t="s">
        <v>373</v>
      </c>
      <c r="J3" s="238"/>
      <c r="K3" s="238"/>
      <c r="L3" s="240"/>
    </row>
    <row r="4" spans="1:12" ht="27" customHeight="1">
      <c r="A4" s="230"/>
      <c r="B4" s="233"/>
      <c r="C4" s="241" t="s">
        <v>125</v>
      </c>
      <c r="D4" s="241"/>
      <c r="E4" s="239" t="s">
        <v>126</v>
      </c>
      <c r="F4" s="241"/>
      <c r="G4" s="239"/>
      <c r="H4" s="239"/>
      <c r="I4" s="241" t="s">
        <v>125</v>
      </c>
      <c r="J4" s="241"/>
      <c r="K4" s="239" t="s">
        <v>126</v>
      </c>
      <c r="L4" s="242"/>
    </row>
    <row r="5" spans="1:12" ht="27" customHeight="1">
      <c r="A5" s="231"/>
      <c r="B5" s="234"/>
      <c r="C5" s="30" t="s">
        <v>127</v>
      </c>
      <c r="D5" s="30" t="s">
        <v>128</v>
      </c>
      <c r="E5" s="30" t="s">
        <v>129</v>
      </c>
      <c r="F5" s="30" t="s">
        <v>130</v>
      </c>
      <c r="G5" s="31" t="s">
        <v>131</v>
      </c>
      <c r="H5" s="31" t="s">
        <v>132</v>
      </c>
      <c r="I5" s="31" t="s">
        <v>131</v>
      </c>
      <c r="J5" s="31" t="s">
        <v>132</v>
      </c>
      <c r="K5" s="31" t="s">
        <v>131</v>
      </c>
      <c r="L5" s="32" t="s">
        <v>132</v>
      </c>
    </row>
    <row r="6" spans="1:12" ht="15.75" customHeight="1">
      <c r="A6" s="33">
        <v>1</v>
      </c>
      <c r="B6" s="34">
        <v>2</v>
      </c>
      <c r="C6" s="34">
        <v>3</v>
      </c>
      <c r="D6" s="34">
        <v>4</v>
      </c>
      <c r="E6" s="34">
        <v>5</v>
      </c>
      <c r="F6" s="34">
        <v>6</v>
      </c>
      <c r="G6" s="34">
        <v>7</v>
      </c>
      <c r="H6" s="34">
        <v>8</v>
      </c>
      <c r="I6" s="34">
        <v>9</v>
      </c>
      <c r="J6" s="34">
        <v>10</v>
      </c>
      <c r="K6" s="34">
        <v>11</v>
      </c>
      <c r="L6" s="35">
        <v>12</v>
      </c>
    </row>
    <row r="7" spans="1:12" ht="15" customHeight="1">
      <c r="A7" s="36">
        <v>1</v>
      </c>
      <c r="B7" s="37" t="s">
        <v>133</v>
      </c>
      <c r="C7" s="156">
        <f>ROUND(SUM(C8,C16:C18),0)</f>
        <v>0</v>
      </c>
      <c r="D7" s="156">
        <f>ROUND(SUM(D8,D16:D18),0)</f>
        <v>0</v>
      </c>
      <c r="E7" s="158">
        <f>ROUND(SUM(E8,E16:E18),1)</f>
        <v>0</v>
      </c>
      <c r="F7" s="158">
        <f>ROUND(SUM(F8,F16:F18),1)</f>
        <v>0</v>
      </c>
      <c r="G7" s="156">
        <f>ROUND(SUM(G8,G16:G18),0)</f>
        <v>0</v>
      </c>
      <c r="H7" s="156">
        <f>ROUND(SUM(H8,H16:H18),0)</f>
        <v>0</v>
      </c>
      <c r="I7" s="156">
        <f>ROUND(SUM(I8,I16:I18),0)</f>
        <v>0</v>
      </c>
      <c r="J7" s="156">
        <f>ROUND(SUM(J8,J16:J18),0)</f>
        <v>0</v>
      </c>
      <c r="K7" s="158">
        <f>ROUND(SUM(K8,K16:K18),1)</f>
        <v>0</v>
      </c>
      <c r="L7" s="160">
        <f>ROUND(SUM(L8,L16:L18),1)</f>
        <v>0</v>
      </c>
    </row>
    <row r="8" spans="1:12" ht="15" customHeight="1">
      <c r="A8" s="36">
        <v>2</v>
      </c>
      <c r="B8" s="38" t="s">
        <v>134</v>
      </c>
      <c r="C8" s="156">
        <f>ROUND(SUM(C9:C15),0)</f>
        <v>0</v>
      </c>
      <c r="D8" s="156">
        <f>ROUND(SUM(D9:D15),0)</f>
        <v>0</v>
      </c>
      <c r="E8" s="158">
        <f>ROUND(SUM(E9:E15),1)</f>
        <v>0</v>
      </c>
      <c r="F8" s="158">
        <f>ROUND(SUM(F9:F15),1)</f>
        <v>0</v>
      </c>
      <c r="G8" s="166">
        <f>ROUND(SUM(G9:G15),0)</f>
        <v>0</v>
      </c>
      <c r="H8" s="166">
        <f>ROUND(SUM(H9:H15),0)</f>
        <v>0</v>
      </c>
      <c r="I8" s="166">
        <f>ROUND(SUM(I9:I15),0)</f>
        <v>0</v>
      </c>
      <c r="J8" s="166">
        <f>ROUND(SUM(J9:J15),0)</f>
        <v>0</v>
      </c>
      <c r="K8" s="161">
        <f>ROUND(SUM(K9:K15),1)</f>
        <v>0</v>
      </c>
      <c r="L8" s="162">
        <f>ROUND(SUM(L9:L15),1)</f>
        <v>0</v>
      </c>
    </row>
    <row r="9" spans="1:12" ht="24" customHeight="1">
      <c r="A9" s="36">
        <v>3</v>
      </c>
      <c r="B9" s="146" t="s">
        <v>135</v>
      </c>
      <c r="C9" s="156">
        <f>ROUND(SUM(G9,I9),0)</f>
        <v>0</v>
      </c>
      <c r="D9" s="156">
        <f>ROUND(SUM(H9,J9),0)</f>
        <v>0</v>
      </c>
      <c r="E9" s="158">
        <f>ROUND(SUM(G9,K9),1)</f>
        <v>0</v>
      </c>
      <c r="F9" s="158">
        <f>ROUND(SUM(H9,L9),1)</f>
        <v>0</v>
      </c>
      <c r="G9" s="149"/>
      <c r="H9" s="149"/>
      <c r="I9" s="149"/>
      <c r="J9" s="149"/>
      <c r="K9" s="150"/>
      <c r="L9" s="151"/>
    </row>
    <row r="10" spans="1:12" ht="15" customHeight="1">
      <c r="A10" s="36">
        <v>4</v>
      </c>
      <c r="B10" s="146" t="s">
        <v>136</v>
      </c>
      <c r="C10" s="156">
        <f aca="true" t="shared" si="0" ref="C10:C17">ROUND(SUM(G10,I10),0)</f>
        <v>0</v>
      </c>
      <c r="D10" s="156">
        <f aca="true" t="shared" si="1" ref="D10:D17">ROUND(SUM(H10,J10),0)</f>
        <v>0</v>
      </c>
      <c r="E10" s="158">
        <f aca="true" t="shared" si="2" ref="E10:E17">ROUND(SUM(G10,K10),1)</f>
        <v>0</v>
      </c>
      <c r="F10" s="158">
        <f aca="true" t="shared" si="3" ref="F10:F17">ROUND(SUM(H10,L10),1)</f>
        <v>0</v>
      </c>
      <c r="G10" s="149"/>
      <c r="H10" s="149"/>
      <c r="I10" s="149"/>
      <c r="J10" s="149"/>
      <c r="K10" s="150"/>
      <c r="L10" s="151"/>
    </row>
    <row r="11" spans="1:12" ht="15" customHeight="1">
      <c r="A11" s="36">
        <v>5</v>
      </c>
      <c r="B11" s="146" t="s">
        <v>137</v>
      </c>
      <c r="C11" s="156">
        <f t="shared" si="0"/>
        <v>0</v>
      </c>
      <c r="D11" s="156">
        <f t="shared" si="1"/>
        <v>0</v>
      </c>
      <c r="E11" s="158">
        <f t="shared" si="2"/>
        <v>0</v>
      </c>
      <c r="F11" s="158">
        <f t="shared" si="3"/>
        <v>0</v>
      </c>
      <c r="G11" s="149"/>
      <c r="H11" s="149"/>
      <c r="I11" s="149"/>
      <c r="J11" s="149"/>
      <c r="K11" s="150"/>
      <c r="L11" s="151"/>
    </row>
    <row r="12" spans="1:12" ht="15" customHeight="1">
      <c r="A12" s="36">
        <v>6</v>
      </c>
      <c r="B12" s="146" t="s">
        <v>138</v>
      </c>
      <c r="C12" s="156">
        <f t="shared" si="0"/>
        <v>0</v>
      </c>
      <c r="D12" s="156">
        <f t="shared" si="1"/>
        <v>0</v>
      </c>
      <c r="E12" s="158">
        <f t="shared" si="2"/>
        <v>0</v>
      </c>
      <c r="F12" s="158">
        <f t="shared" si="3"/>
        <v>0</v>
      </c>
      <c r="G12" s="149"/>
      <c r="H12" s="149"/>
      <c r="I12" s="149"/>
      <c r="J12" s="149"/>
      <c r="K12" s="150"/>
      <c r="L12" s="151"/>
    </row>
    <row r="13" spans="1:12" ht="15" customHeight="1">
      <c r="A13" s="36">
        <v>7</v>
      </c>
      <c r="B13" s="146" t="s">
        <v>139</v>
      </c>
      <c r="C13" s="156">
        <f t="shared" si="0"/>
        <v>0</v>
      </c>
      <c r="D13" s="156">
        <f t="shared" si="1"/>
        <v>0</v>
      </c>
      <c r="E13" s="158">
        <f t="shared" si="2"/>
        <v>0</v>
      </c>
      <c r="F13" s="158">
        <f t="shared" si="3"/>
        <v>0</v>
      </c>
      <c r="G13" s="149"/>
      <c r="H13" s="149"/>
      <c r="I13" s="149"/>
      <c r="J13" s="149"/>
      <c r="K13" s="150"/>
      <c r="L13" s="151"/>
    </row>
    <row r="14" spans="1:12" ht="15" customHeight="1">
      <c r="A14" s="36">
        <v>8</v>
      </c>
      <c r="B14" s="146" t="s">
        <v>140</v>
      </c>
      <c r="C14" s="156">
        <f t="shared" si="0"/>
        <v>0</v>
      </c>
      <c r="D14" s="156">
        <f t="shared" si="1"/>
        <v>0</v>
      </c>
      <c r="E14" s="158">
        <f t="shared" si="2"/>
        <v>0</v>
      </c>
      <c r="F14" s="158">
        <f t="shared" si="3"/>
        <v>0</v>
      </c>
      <c r="G14" s="149"/>
      <c r="H14" s="149"/>
      <c r="I14" s="149"/>
      <c r="J14" s="149"/>
      <c r="K14" s="150"/>
      <c r="L14" s="151"/>
    </row>
    <row r="15" spans="1:12" ht="15" customHeight="1">
      <c r="A15" s="36">
        <v>9</v>
      </c>
      <c r="B15" s="146" t="s">
        <v>141</v>
      </c>
      <c r="C15" s="156">
        <f t="shared" si="0"/>
        <v>0</v>
      </c>
      <c r="D15" s="156">
        <f t="shared" si="1"/>
        <v>0</v>
      </c>
      <c r="E15" s="158">
        <f t="shared" si="2"/>
        <v>0</v>
      </c>
      <c r="F15" s="158">
        <f t="shared" si="3"/>
        <v>0</v>
      </c>
      <c r="G15" s="149"/>
      <c r="H15" s="149"/>
      <c r="I15" s="149"/>
      <c r="J15" s="149"/>
      <c r="K15" s="150"/>
      <c r="L15" s="151"/>
    </row>
    <row r="16" spans="1:12" ht="15" customHeight="1">
      <c r="A16" s="36">
        <v>10</v>
      </c>
      <c r="B16" s="38" t="s">
        <v>142</v>
      </c>
      <c r="C16" s="156">
        <f t="shared" si="0"/>
        <v>0</v>
      </c>
      <c r="D16" s="156">
        <f t="shared" si="1"/>
        <v>0</v>
      </c>
      <c r="E16" s="158">
        <f t="shared" si="2"/>
        <v>0</v>
      </c>
      <c r="F16" s="158">
        <f t="shared" si="3"/>
        <v>0</v>
      </c>
      <c r="G16" s="149"/>
      <c r="H16" s="149"/>
      <c r="I16" s="149"/>
      <c r="J16" s="149"/>
      <c r="K16" s="150"/>
      <c r="L16" s="151"/>
    </row>
    <row r="17" spans="1:12" ht="15" customHeight="1">
      <c r="A17" s="36">
        <v>11</v>
      </c>
      <c r="B17" s="38" t="s">
        <v>143</v>
      </c>
      <c r="C17" s="156">
        <f t="shared" si="0"/>
        <v>0</v>
      </c>
      <c r="D17" s="156">
        <f t="shared" si="1"/>
        <v>0</v>
      </c>
      <c r="E17" s="158">
        <f t="shared" si="2"/>
        <v>0</v>
      </c>
      <c r="F17" s="158">
        <f t="shared" si="3"/>
        <v>0</v>
      </c>
      <c r="G17" s="149"/>
      <c r="H17" s="149"/>
      <c r="I17" s="149"/>
      <c r="J17" s="149"/>
      <c r="K17" s="150"/>
      <c r="L17" s="151"/>
    </row>
    <row r="18" spans="1:12" ht="15" customHeight="1" thickBot="1">
      <c r="A18" s="39">
        <v>12</v>
      </c>
      <c r="B18" s="40" t="s">
        <v>144</v>
      </c>
      <c r="C18" s="157">
        <f>ROUND(SUM(G18,I18),0)</f>
        <v>0</v>
      </c>
      <c r="D18" s="157">
        <f>ROUND(SUM(H18,J18),0)</f>
        <v>0</v>
      </c>
      <c r="E18" s="159">
        <f>ROUND(SUM(G18,K18),1)</f>
        <v>0</v>
      </c>
      <c r="F18" s="159">
        <f>ROUND(SUM(H18,L18),1)</f>
        <v>0</v>
      </c>
      <c r="G18" s="167"/>
      <c r="H18" s="167"/>
      <c r="I18" s="167"/>
      <c r="J18" s="167"/>
      <c r="K18" s="168"/>
      <c r="L18" s="169"/>
    </row>
    <row r="19" ht="15" customHeight="1" thickTop="1">
      <c r="B19" s="41"/>
    </row>
    <row r="20" spans="1:12" ht="15" customHeight="1">
      <c r="A20" s="244" t="s">
        <v>145</v>
      </c>
      <c r="B20" s="244"/>
      <c r="C20" s="244"/>
      <c r="D20" s="244"/>
      <c r="E20" s="244"/>
      <c r="F20" s="244"/>
      <c r="G20" s="244"/>
      <c r="H20" s="244"/>
      <c r="I20" s="244"/>
      <c r="J20" s="244"/>
      <c r="K20" s="244"/>
      <c r="L20" s="244"/>
    </row>
    <row r="21" spans="1:12" ht="8.25" customHeight="1">
      <c r="A21" s="42"/>
      <c r="B21" s="42"/>
      <c r="C21" s="42"/>
      <c r="D21" s="42"/>
      <c r="E21" s="42"/>
      <c r="F21" s="42"/>
      <c r="G21" s="42"/>
      <c r="H21" s="42"/>
      <c r="I21" s="42"/>
      <c r="J21" s="42"/>
      <c r="K21" s="42"/>
      <c r="L21" s="42"/>
    </row>
    <row r="22" spans="1:12" ht="15" customHeight="1">
      <c r="A22" s="243" t="s">
        <v>146</v>
      </c>
      <c r="B22" s="243"/>
      <c r="C22" s="243"/>
      <c r="D22" s="243"/>
      <c r="E22" s="243"/>
      <c r="F22" s="243"/>
      <c r="G22" s="243"/>
      <c r="H22" s="243"/>
      <c r="I22" s="243"/>
      <c r="J22" s="243"/>
      <c r="K22" s="243"/>
      <c r="L22" s="243"/>
    </row>
    <row r="23" spans="1:12" ht="8.25" customHeight="1">
      <c r="A23" s="43"/>
      <c r="B23" s="43"/>
      <c r="C23" s="43"/>
      <c r="D23" s="43"/>
      <c r="E23" s="43"/>
      <c r="F23" s="43"/>
      <c r="G23" s="43"/>
      <c r="H23" s="43"/>
      <c r="I23" s="43"/>
      <c r="J23" s="43"/>
      <c r="K23" s="43"/>
      <c r="L23" s="43"/>
    </row>
    <row r="24" spans="1:12" ht="27.95" customHeight="1">
      <c r="A24" s="245" t="s">
        <v>147</v>
      </c>
      <c r="B24" s="245"/>
      <c r="C24" s="245"/>
      <c r="D24" s="245"/>
      <c r="E24" s="245"/>
      <c r="F24" s="245"/>
      <c r="G24" s="245"/>
      <c r="H24" s="245"/>
      <c r="I24" s="245"/>
      <c r="J24" s="245"/>
      <c r="K24" s="245"/>
      <c r="L24" s="245"/>
    </row>
    <row r="25" spans="1:12" ht="8.25" customHeight="1">
      <c r="A25" s="44"/>
      <c r="B25" s="44"/>
      <c r="C25" s="44"/>
      <c r="D25" s="44"/>
      <c r="E25" s="44"/>
      <c r="F25" s="44"/>
      <c r="G25" s="44"/>
      <c r="H25" s="44"/>
      <c r="I25" s="44"/>
      <c r="J25" s="44"/>
      <c r="K25" s="44"/>
      <c r="L25" s="44"/>
    </row>
    <row r="26" spans="1:12" ht="15" customHeight="1">
      <c r="A26" s="244" t="s">
        <v>148</v>
      </c>
      <c r="B26" s="244"/>
      <c r="C26" s="244"/>
      <c r="D26" s="244"/>
      <c r="E26" s="244"/>
      <c r="F26" s="244"/>
      <c r="G26" s="244"/>
      <c r="H26" s="244"/>
      <c r="I26" s="244"/>
      <c r="J26" s="244"/>
      <c r="K26" s="244"/>
      <c r="L26" s="244"/>
    </row>
    <row r="27" spans="1:12" ht="8.25" customHeight="1">
      <c r="A27" s="42"/>
      <c r="B27" s="42"/>
      <c r="C27" s="42"/>
      <c r="D27" s="42"/>
      <c r="E27" s="42"/>
      <c r="F27" s="42"/>
      <c r="G27" s="42"/>
      <c r="H27" s="42"/>
      <c r="I27" s="42"/>
      <c r="J27" s="42"/>
      <c r="K27" s="42"/>
      <c r="L27" s="42"/>
    </row>
    <row r="28" spans="1:12" ht="15" customHeight="1">
      <c r="A28" s="244" t="s">
        <v>149</v>
      </c>
      <c r="B28" s="244"/>
      <c r="C28" s="244"/>
      <c r="D28" s="244"/>
      <c r="E28" s="244"/>
      <c r="F28" s="244"/>
      <c r="G28" s="244"/>
      <c r="H28" s="244"/>
      <c r="I28" s="244"/>
      <c r="J28" s="244"/>
      <c r="K28" s="244"/>
      <c r="L28" s="244"/>
    </row>
    <row r="29" spans="1:12" ht="8.25" customHeight="1">
      <c r="A29" s="42"/>
      <c r="B29" s="42"/>
      <c r="C29" s="42"/>
      <c r="D29" s="42"/>
      <c r="E29" s="42"/>
      <c r="F29" s="42"/>
      <c r="G29" s="42"/>
      <c r="H29" s="42"/>
      <c r="I29" s="42"/>
      <c r="J29" s="42"/>
      <c r="K29" s="42"/>
      <c r="L29" s="42"/>
    </row>
    <row r="30" spans="1:12" ht="39.75" customHeight="1">
      <c r="A30" s="243" t="s">
        <v>150</v>
      </c>
      <c r="B30" s="243"/>
      <c r="C30" s="243"/>
      <c r="D30" s="243"/>
      <c r="E30" s="243"/>
      <c r="F30" s="243"/>
      <c r="G30" s="243"/>
      <c r="H30" s="243"/>
      <c r="I30" s="243"/>
      <c r="J30" s="243"/>
      <c r="K30" s="243"/>
      <c r="L30" s="243"/>
    </row>
    <row r="31" spans="1:12" ht="8.25" customHeight="1">
      <c r="A31" s="43"/>
      <c r="B31" s="43"/>
      <c r="C31" s="43"/>
      <c r="D31" s="43"/>
      <c r="E31" s="43"/>
      <c r="F31" s="43"/>
      <c r="G31" s="43"/>
      <c r="H31" s="43"/>
      <c r="I31" s="43"/>
      <c r="J31" s="43"/>
      <c r="K31" s="43"/>
      <c r="L31" s="43"/>
    </row>
    <row r="32" spans="1:12" ht="27" customHeight="1">
      <c r="A32" s="243" t="s">
        <v>151</v>
      </c>
      <c r="B32" s="243"/>
      <c r="C32" s="243"/>
      <c r="D32" s="243"/>
      <c r="E32" s="243"/>
      <c r="F32" s="243"/>
      <c r="G32" s="243"/>
      <c r="H32" s="243"/>
      <c r="I32" s="243"/>
      <c r="J32" s="243"/>
      <c r="K32" s="243"/>
      <c r="L32" s="243"/>
    </row>
    <row r="33" spans="1:12" ht="8.25" customHeight="1">
      <c r="A33" s="43"/>
      <c r="B33" s="43"/>
      <c r="C33" s="43"/>
      <c r="D33" s="43"/>
      <c r="E33" s="43"/>
      <c r="F33" s="43"/>
      <c r="G33" s="43"/>
      <c r="H33" s="43"/>
      <c r="I33" s="43"/>
      <c r="J33" s="43"/>
      <c r="K33" s="43"/>
      <c r="L33" s="43"/>
    </row>
    <row r="34" spans="1:12" ht="26.25" customHeight="1">
      <c r="A34" s="243" t="s">
        <v>152</v>
      </c>
      <c r="B34" s="243"/>
      <c r="C34" s="243"/>
      <c r="D34" s="243"/>
      <c r="E34" s="243"/>
      <c r="F34" s="243"/>
      <c r="G34" s="243"/>
      <c r="H34" s="243"/>
      <c r="I34" s="243"/>
      <c r="J34" s="243"/>
      <c r="K34" s="243"/>
      <c r="L34" s="243"/>
    </row>
    <row r="35" spans="1:12" ht="8.25" customHeight="1">
      <c r="A35" s="43"/>
      <c r="B35" s="43"/>
      <c r="C35" s="43"/>
      <c r="D35" s="43"/>
      <c r="E35" s="43"/>
      <c r="F35" s="43"/>
      <c r="G35" s="43"/>
      <c r="H35" s="43"/>
      <c r="I35" s="43"/>
      <c r="J35" s="43"/>
      <c r="K35" s="43"/>
      <c r="L35" s="43"/>
    </row>
    <row r="36" spans="1:12" ht="39.75" customHeight="1">
      <c r="A36" s="243" t="s">
        <v>153</v>
      </c>
      <c r="B36" s="243"/>
      <c r="C36" s="243"/>
      <c r="D36" s="243"/>
      <c r="E36" s="243"/>
      <c r="F36" s="243"/>
      <c r="G36" s="243"/>
      <c r="H36" s="243"/>
      <c r="I36" s="243"/>
      <c r="J36" s="243"/>
      <c r="K36" s="243"/>
      <c r="L36" s="243"/>
    </row>
    <row r="37" spans="1:12" ht="8.25" customHeight="1">
      <c r="A37" s="43"/>
      <c r="B37" s="43"/>
      <c r="C37" s="43"/>
      <c r="D37" s="43"/>
      <c r="E37" s="43"/>
      <c r="F37" s="43"/>
      <c r="G37" s="43"/>
      <c r="H37" s="43"/>
      <c r="I37" s="43"/>
      <c r="J37" s="43"/>
      <c r="K37" s="43"/>
      <c r="L37" s="43"/>
    </row>
    <row r="38" spans="1:12" ht="54.95" customHeight="1">
      <c r="A38" s="243" t="s">
        <v>154</v>
      </c>
      <c r="B38" s="243"/>
      <c r="C38" s="243"/>
      <c r="D38" s="243"/>
      <c r="E38" s="243"/>
      <c r="F38" s="243"/>
      <c r="G38" s="243"/>
      <c r="H38" s="243"/>
      <c r="I38" s="243"/>
      <c r="J38" s="243"/>
      <c r="K38" s="243"/>
      <c r="L38" s="243"/>
    </row>
    <row r="39" spans="1:12" ht="8.25" customHeight="1">
      <c r="A39" s="43"/>
      <c r="B39" s="43"/>
      <c r="C39" s="43"/>
      <c r="D39" s="43"/>
      <c r="E39" s="43"/>
      <c r="F39" s="43"/>
      <c r="G39" s="43"/>
      <c r="H39" s="43"/>
      <c r="I39" s="43"/>
      <c r="J39" s="43"/>
      <c r="K39" s="43"/>
      <c r="L39" s="43"/>
    </row>
    <row r="40" spans="1:12" ht="15" customHeight="1">
      <c r="A40" s="243" t="s">
        <v>155</v>
      </c>
      <c r="B40" s="243"/>
      <c r="C40" s="243"/>
      <c r="D40" s="243"/>
      <c r="E40" s="243"/>
      <c r="F40" s="243"/>
      <c r="G40" s="243"/>
      <c r="H40" s="243"/>
      <c r="I40" s="243"/>
      <c r="J40" s="243"/>
      <c r="K40" s="243"/>
      <c r="L40" s="243"/>
    </row>
    <row r="41" spans="1:12" ht="8.25" customHeight="1">
      <c r="A41" s="42"/>
      <c r="B41" s="42"/>
      <c r="C41" s="42"/>
      <c r="D41" s="42"/>
      <c r="E41" s="42"/>
      <c r="F41" s="42"/>
      <c r="G41" s="42"/>
      <c r="H41" s="42"/>
      <c r="I41" s="42"/>
      <c r="J41" s="42"/>
      <c r="K41" s="42"/>
      <c r="L41" s="42"/>
    </row>
    <row r="42" spans="1:12" ht="27" customHeight="1">
      <c r="A42" s="243" t="s">
        <v>156</v>
      </c>
      <c r="B42" s="243"/>
      <c r="C42" s="243"/>
      <c r="D42" s="243"/>
      <c r="E42" s="243"/>
      <c r="F42" s="243"/>
      <c r="G42" s="243"/>
      <c r="H42" s="243"/>
      <c r="I42" s="243"/>
      <c r="J42" s="243"/>
      <c r="K42" s="243"/>
      <c r="L42" s="243"/>
    </row>
    <row r="43" spans="1:12" ht="8.25" customHeight="1">
      <c r="A43" s="43"/>
      <c r="B43" s="43"/>
      <c r="C43" s="43"/>
      <c r="D43" s="43"/>
      <c r="E43" s="43"/>
      <c r="F43" s="43"/>
      <c r="G43" s="43"/>
      <c r="H43" s="43"/>
      <c r="I43" s="43"/>
      <c r="J43" s="43"/>
      <c r="K43" s="43"/>
      <c r="L43" s="43"/>
    </row>
    <row r="44" spans="1:12" ht="51.75" customHeight="1">
      <c r="A44" s="243" t="s">
        <v>157</v>
      </c>
      <c r="B44" s="243"/>
      <c r="C44" s="243"/>
      <c r="D44" s="243"/>
      <c r="E44" s="243"/>
      <c r="F44" s="243"/>
      <c r="G44" s="243"/>
      <c r="H44" s="243"/>
      <c r="I44" s="243"/>
      <c r="J44" s="243"/>
      <c r="K44" s="243"/>
      <c r="L44" s="243"/>
    </row>
    <row r="45" spans="1:12" ht="8.25" customHeight="1">
      <c r="A45" s="43"/>
      <c r="B45" s="43"/>
      <c r="C45" s="43"/>
      <c r="D45" s="43"/>
      <c r="E45" s="43"/>
      <c r="F45" s="43"/>
      <c r="G45" s="43"/>
      <c r="H45" s="43"/>
      <c r="I45" s="43"/>
      <c r="J45" s="43"/>
      <c r="K45" s="43"/>
      <c r="L45" s="43"/>
    </row>
    <row r="46" spans="1:12" ht="15.75" customHeight="1">
      <c r="A46" s="243" t="s">
        <v>158</v>
      </c>
      <c r="B46" s="243"/>
      <c r="C46" s="243"/>
      <c r="D46" s="243"/>
      <c r="E46" s="243"/>
      <c r="F46" s="243"/>
      <c r="G46" s="243"/>
      <c r="H46" s="243"/>
      <c r="I46" s="243"/>
      <c r="J46" s="243"/>
      <c r="K46" s="243"/>
      <c r="L46" s="243"/>
    </row>
    <row r="47" spans="1:12" ht="8.25" customHeight="1">
      <c r="A47" s="43"/>
      <c r="B47" s="43"/>
      <c r="C47" s="43"/>
      <c r="D47" s="43"/>
      <c r="E47" s="43"/>
      <c r="F47" s="43"/>
      <c r="G47" s="43"/>
      <c r="H47" s="43"/>
      <c r="I47" s="43"/>
      <c r="J47" s="43"/>
      <c r="K47" s="43"/>
      <c r="L47" s="43"/>
    </row>
    <row r="48" spans="1:12" ht="12.75" customHeight="1">
      <c r="A48" s="243" t="s">
        <v>159</v>
      </c>
      <c r="B48" s="243"/>
      <c r="C48" s="243"/>
      <c r="D48" s="243"/>
      <c r="E48" s="243"/>
      <c r="F48" s="243"/>
      <c r="G48" s="243"/>
      <c r="H48" s="243"/>
      <c r="I48" s="243"/>
      <c r="J48" s="243"/>
      <c r="K48" s="243"/>
      <c r="L48" s="243"/>
    </row>
    <row r="49" spans="1:12" ht="8.25" customHeight="1">
      <c r="A49" s="45"/>
      <c r="B49" s="45"/>
      <c r="C49" s="45"/>
      <c r="D49" s="45"/>
      <c r="E49" s="45"/>
      <c r="F49" s="45"/>
      <c r="G49" s="45"/>
      <c r="H49" s="45"/>
      <c r="I49" s="45"/>
      <c r="J49" s="45"/>
      <c r="K49" s="45"/>
      <c r="L49" s="45"/>
    </row>
    <row r="50" spans="1:12" ht="15">
      <c r="A50" s="246" t="s">
        <v>160</v>
      </c>
      <c r="B50" s="246"/>
      <c r="C50" s="246"/>
      <c r="D50" s="246"/>
      <c r="E50" s="246" t="s">
        <v>161</v>
      </c>
      <c r="F50" s="246"/>
      <c r="G50" s="246" t="s">
        <v>162</v>
      </c>
      <c r="H50" s="246"/>
      <c r="I50" s="45"/>
      <c r="J50" s="45"/>
      <c r="K50" s="45"/>
      <c r="L50" s="45"/>
    </row>
    <row r="51" spans="1:12" ht="15">
      <c r="A51" s="247"/>
      <c r="B51" s="247"/>
      <c r="C51" s="247"/>
      <c r="D51" s="247"/>
      <c r="E51" s="247"/>
      <c r="F51" s="247"/>
      <c r="G51" s="247"/>
      <c r="H51" s="247"/>
      <c r="I51" s="45"/>
      <c r="J51" s="45"/>
      <c r="K51" s="45"/>
      <c r="L51" s="45"/>
    </row>
    <row r="52" spans="1:12" ht="8.25" customHeight="1">
      <c r="A52" s="45"/>
      <c r="B52" s="45"/>
      <c r="C52" s="45"/>
      <c r="D52" s="45"/>
      <c r="E52" s="45"/>
      <c r="F52" s="45"/>
      <c r="G52" s="45"/>
      <c r="H52" s="45"/>
      <c r="I52" s="45"/>
      <c r="J52" s="45"/>
      <c r="K52" s="45"/>
      <c r="L52" s="45"/>
    </row>
    <row r="53" spans="1:12" ht="12.75" customHeight="1">
      <c r="A53" s="45" t="s">
        <v>163</v>
      </c>
      <c r="B53" s="45"/>
      <c r="C53" s="45"/>
      <c r="D53" s="45"/>
      <c r="E53" s="45"/>
      <c r="F53" s="45"/>
      <c r="G53" s="45"/>
      <c r="H53" s="45"/>
      <c r="I53" s="45"/>
      <c r="J53" s="45"/>
      <c r="K53" s="45"/>
      <c r="L53" s="45"/>
    </row>
    <row r="54" spans="1:12" ht="12.75" customHeight="1">
      <c r="A54" s="248" t="s">
        <v>164</v>
      </c>
      <c r="B54" s="248"/>
      <c r="C54" s="248"/>
      <c r="D54" s="248"/>
      <c r="E54" s="45">
        <v>3</v>
      </c>
      <c r="F54" s="45"/>
      <c r="G54" s="45">
        <f>1.5</f>
        <v>1.5</v>
      </c>
      <c r="H54" s="45"/>
      <c r="I54" s="45"/>
      <c r="J54" s="45"/>
      <c r="K54" s="45"/>
      <c r="L54" s="45"/>
    </row>
    <row r="55" spans="1:12" ht="12.75" customHeight="1">
      <c r="A55" s="248" t="s">
        <v>165</v>
      </c>
      <c r="B55" s="248"/>
      <c r="C55" s="248"/>
      <c r="D55" s="248"/>
      <c r="E55" s="45">
        <v>2</v>
      </c>
      <c r="F55" s="45"/>
      <c r="G55" s="45">
        <v>0.4</v>
      </c>
      <c r="H55" s="45"/>
      <c r="I55" s="45"/>
      <c r="J55" s="45"/>
      <c r="K55" s="45"/>
      <c r="L55" s="45"/>
    </row>
    <row r="56" spans="1:12" ht="15">
      <c r="A56" s="248" t="s">
        <v>166</v>
      </c>
      <c r="B56" s="248"/>
      <c r="C56" s="248"/>
      <c r="D56" s="248"/>
      <c r="E56" s="45">
        <v>1</v>
      </c>
      <c r="F56" s="45"/>
      <c r="G56" s="45">
        <v>0.5</v>
      </c>
      <c r="H56" s="45"/>
      <c r="I56" s="45"/>
      <c r="J56" s="45"/>
      <c r="K56" s="45"/>
      <c r="L56" s="45"/>
    </row>
    <row r="57" spans="1:12" ht="15">
      <c r="A57" s="249" t="s">
        <v>167</v>
      </c>
      <c r="B57" s="249"/>
      <c r="C57" s="249"/>
      <c r="D57" s="249"/>
      <c r="E57" s="46">
        <v>2</v>
      </c>
      <c r="F57" s="46"/>
      <c r="G57" s="46">
        <v>0.3</v>
      </c>
      <c r="H57" s="46"/>
      <c r="I57" s="45"/>
      <c r="J57" s="45"/>
      <c r="K57" s="45"/>
      <c r="L57" s="45"/>
    </row>
    <row r="58" spans="1:12" ht="8.25" customHeight="1">
      <c r="A58" s="45"/>
      <c r="B58" s="45"/>
      <c r="C58" s="45"/>
      <c r="D58" s="45"/>
      <c r="E58" s="45"/>
      <c r="F58" s="45"/>
      <c r="G58" s="45"/>
      <c r="H58" s="45"/>
      <c r="I58" s="45"/>
      <c r="J58" s="45"/>
      <c r="K58" s="45"/>
      <c r="L58" s="45"/>
    </row>
    <row r="59" spans="1:12" ht="15">
      <c r="A59" s="45"/>
      <c r="B59" s="45" t="s">
        <v>168</v>
      </c>
      <c r="C59" s="45"/>
      <c r="D59" s="45"/>
      <c r="E59" s="45">
        <v>8</v>
      </c>
      <c r="F59" s="47" t="s">
        <v>169</v>
      </c>
      <c r="G59" s="45">
        <v>2.7</v>
      </c>
      <c r="H59" s="45"/>
      <c r="I59" s="45"/>
      <c r="J59" s="45"/>
      <c r="K59" s="45"/>
      <c r="L59" s="45"/>
    </row>
    <row r="60" spans="1:12" ht="8.25" customHeight="1">
      <c r="A60" s="45"/>
      <c r="B60" s="45"/>
      <c r="C60" s="45"/>
      <c r="D60" s="45"/>
      <c r="E60" s="45"/>
      <c r="F60" s="45"/>
      <c r="G60" s="45"/>
      <c r="H60" s="45"/>
      <c r="I60" s="45"/>
      <c r="J60" s="45"/>
      <c r="K60" s="45"/>
      <c r="L60" s="45"/>
    </row>
    <row r="61" spans="1:12" s="48" customFormat="1" ht="15" customHeight="1">
      <c r="A61" s="250" t="s">
        <v>170</v>
      </c>
      <c r="B61" s="250"/>
      <c r="C61" s="250"/>
      <c r="D61" s="250"/>
      <c r="E61" s="250"/>
      <c r="F61" s="250"/>
      <c r="G61" s="250"/>
      <c r="H61" s="250"/>
      <c r="I61" s="250"/>
      <c r="J61" s="250"/>
      <c r="K61" s="250"/>
      <c r="L61" s="250"/>
    </row>
    <row r="62" ht="12" customHeight="1" hidden="1"/>
  </sheetData>
  <sheetProtection algorithmName="SHA-512" hashValue="q7hVrtvYNtwOl34CL9QafUECC7u48A4wXrobqwMo0MvopH3AuwRmJqDaQbk4YA6bys86odMhs8iDGuImPEMzWA==" saltValue="Z51OyTUfsQXPUpN5FpD5HQ==" spinCount="100000" sheet="1" objects="1" scenarios="1"/>
  <mergeCells count="33">
    <mergeCell ref="A54:D54"/>
    <mergeCell ref="A55:D55"/>
    <mergeCell ref="A56:D56"/>
    <mergeCell ref="A57:D57"/>
    <mergeCell ref="A61:L61"/>
    <mergeCell ref="A44:L44"/>
    <mergeCell ref="A46:L46"/>
    <mergeCell ref="A48:L48"/>
    <mergeCell ref="A50:D51"/>
    <mergeCell ref="E50:F51"/>
    <mergeCell ref="G50:H51"/>
    <mergeCell ref="A42:L42"/>
    <mergeCell ref="A20:L20"/>
    <mergeCell ref="A22:L22"/>
    <mergeCell ref="A24:L24"/>
    <mergeCell ref="A26:L26"/>
    <mergeCell ref="A28:L28"/>
    <mergeCell ref="A30:L30"/>
    <mergeCell ref="A32:L32"/>
    <mergeCell ref="A34:L34"/>
    <mergeCell ref="A36:L36"/>
    <mergeCell ref="A38:L38"/>
    <mergeCell ref="A40:L40"/>
    <mergeCell ref="A2:L2"/>
    <mergeCell ref="A3:A5"/>
    <mergeCell ref="B3:B5"/>
    <mergeCell ref="C3:F3"/>
    <mergeCell ref="G3:H4"/>
    <mergeCell ref="I3:L3"/>
    <mergeCell ref="C4:D4"/>
    <mergeCell ref="E4:F4"/>
    <mergeCell ref="I4:J4"/>
    <mergeCell ref="K4:L4"/>
  </mergeCells>
  <conditionalFormatting sqref="C7">
    <cfRule type="cellIs" priority="1" dxfId="0" operator="equal">
      <formula>0</formula>
    </cfRule>
  </conditionalFormatting>
  <conditionalFormatting sqref="C7">
    <cfRule type="cellIs" priority="11" dxfId="0" operator="notEqual">
      <formula>'Tablica 3.'!$C$10</formula>
    </cfRule>
  </conditionalFormatting>
  <conditionalFormatting sqref="D7">
    <cfRule type="cellIs" priority="10" dxfId="0" operator="notEqual">
      <formula>'Tablica 3.'!$D$10</formula>
    </cfRule>
  </conditionalFormatting>
  <conditionalFormatting sqref="E7">
    <cfRule type="cellIs" priority="9" dxfId="0" operator="notEqual">
      <formula>'Tablica 4.'!$C$10</formula>
    </cfRule>
  </conditionalFormatting>
  <conditionalFormatting sqref="F7">
    <cfRule type="cellIs" priority="8" dxfId="0" operator="notEqual">
      <formula>'Tablica 4.'!$D$10</formula>
    </cfRule>
  </conditionalFormatting>
  <conditionalFormatting sqref="C8">
    <cfRule type="cellIs" priority="7" dxfId="0" operator="notEqual">
      <formula>'Tablica 6.'!$C$7</formula>
    </cfRule>
  </conditionalFormatting>
  <conditionalFormatting sqref="D8">
    <cfRule type="cellIs" priority="6" dxfId="0" operator="notEqual">
      <formula>'Tablica 6.'!$D$7</formula>
    </cfRule>
  </conditionalFormatting>
  <conditionalFormatting sqref="G8">
    <cfRule type="cellIs" priority="5" dxfId="0" operator="notEqual">
      <formula>'Tablica 5.'!$C$8</formula>
    </cfRule>
  </conditionalFormatting>
  <conditionalFormatting sqref="I8">
    <cfRule type="cellIs" priority="4" dxfId="0" operator="notEqual">
      <formula>'Tablica 5.'!$E$8</formula>
    </cfRule>
  </conditionalFormatting>
  <conditionalFormatting sqref="J8">
    <cfRule type="cellIs" priority="3" dxfId="0" operator="notEqual">
      <formula>'Tablica 5.'!$F$8</formula>
    </cfRule>
  </conditionalFormatting>
  <conditionalFormatting sqref="H8">
    <cfRule type="cellIs" priority="2" dxfId="0" operator="notEqual">
      <formula>'Tablica 5.'!$D$8</formula>
    </cfRule>
  </conditionalFormatting>
  <dataValidations count="2">
    <dataValidation type="whole" allowBlank="1" showErrorMessage="1" prompt="Unesite broj:  0 - 9999" errorTitle="Greška" error="Unesite broj:  0 - 9999" sqref="G9:J18">
      <formula1>0</formula1>
      <formula2>9999</formula2>
    </dataValidation>
    <dataValidation type="decimal" allowBlank="1" showErrorMessage="1" prompt="Unesite broj:  0 - 9999,9" errorTitle="Greška" error="Unesite broj:  0 - 9999,9" sqref="K9:L18">
      <formula1>0</formula1>
      <formula2>9999.9</formula2>
    </dataValidation>
  </dataValidations>
  <printOptions/>
  <pageMargins left="0.15748031496062992" right="0.15748031496062992" top="0.5905511811023623" bottom="0.5905511811023623" header="0.5118110236220472" footer="0.5118110236220472"/>
  <pageSetup blackAndWhite="1" fitToHeight="0" fitToWidth="1" horizontalDpi="600" verticalDpi="600" orientation="landscape" paperSize="9" scale="87" r:id="rId4"/>
  <headerFooter alignWithMargins="0">
    <oddFooter>&amp;C&amp;F - &amp;A - str &amp;P / &amp;N</oddFooter>
  </headerFooter>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7"/>
  <sheetViews>
    <sheetView showGridLines="0" workbookViewId="0" topLeftCell="A1"/>
  </sheetViews>
  <sheetFormatPr defaultColWidth="0" defaultRowHeight="15" zeroHeight="1"/>
  <cols>
    <col min="1" max="1" width="9.140625" style="29" customWidth="1"/>
    <col min="2" max="2" width="42.7109375" style="29" customWidth="1"/>
    <col min="3" max="6" width="19.7109375" style="29" customWidth="1"/>
    <col min="7" max="7" width="0.71875" style="29" customWidth="1"/>
    <col min="8" max="8" width="10.7109375" style="29" hidden="1" customWidth="1"/>
    <col min="9" max="16384" width="9.140625" style="29" hidden="1" customWidth="1"/>
  </cols>
  <sheetData>
    <row r="1" ht="15" customHeight="1">
      <c r="F1" s="49" t="s">
        <v>171</v>
      </c>
    </row>
    <row r="2" spans="1:6" ht="33.75" customHeight="1" thickBot="1">
      <c r="A2" s="228" t="s">
        <v>364</v>
      </c>
      <c r="B2" s="228"/>
      <c r="C2" s="228"/>
      <c r="D2" s="228"/>
      <c r="E2" s="228"/>
      <c r="F2" s="228"/>
    </row>
    <row r="3" spans="1:6" ht="13.7" customHeight="1" thickTop="1">
      <c r="A3" s="229" t="s">
        <v>123</v>
      </c>
      <c r="B3" s="251"/>
      <c r="C3" s="254" t="s">
        <v>172</v>
      </c>
      <c r="D3" s="255"/>
      <c r="E3" s="255"/>
      <c r="F3" s="256"/>
    </row>
    <row r="4" spans="1:6" ht="20.25" customHeight="1">
      <c r="A4" s="230"/>
      <c r="B4" s="252"/>
      <c r="C4" s="257"/>
      <c r="D4" s="258"/>
      <c r="E4" s="258"/>
      <c r="F4" s="259"/>
    </row>
    <row r="5" spans="1:6" ht="20.25" customHeight="1">
      <c r="A5" s="230"/>
      <c r="B5" s="252"/>
      <c r="C5" s="239" t="s">
        <v>173</v>
      </c>
      <c r="D5" s="239"/>
      <c r="E5" s="239" t="s">
        <v>174</v>
      </c>
      <c r="F5" s="260"/>
    </row>
    <row r="6" spans="1:6" ht="20.25" customHeight="1">
      <c r="A6" s="231"/>
      <c r="B6" s="253"/>
      <c r="C6" s="30" t="s">
        <v>131</v>
      </c>
      <c r="D6" s="30" t="s">
        <v>132</v>
      </c>
      <c r="E6" s="30" t="s">
        <v>131</v>
      </c>
      <c r="F6" s="50" t="s">
        <v>132</v>
      </c>
    </row>
    <row r="7" spans="1:6" ht="15">
      <c r="A7" s="51">
        <v>1</v>
      </c>
      <c r="B7" s="52">
        <v>2</v>
      </c>
      <c r="C7" s="53">
        <v>3</v>
      </c>
      <c r="D7" s="53">
        <v>4</v>
      </c>
      <c r="E7" s="53">
        <v>5</v>
      </c>
      <c r="F7" s="54">
        <v>6</v>
      </c>
    </row>
    <row r="8" spans="1:6" ht="15" customHeight="1">
      <c r="A8" s="55">
        <v>1</v>
      </c>
      <c r="B8" s="56" t="s">
        <v>133</v>
      </c>
      <c r="C8" s="83">
        <f>ROUND(SUM(C9,C17:C19),0)</f>
        <v>0</v>
      </c>
      <c r="D8" s="83">
        <f>ROUND(SUM(D9,D17:D19),0)</f>
        <v>0</v>
      </c>
      <c r="E8" s="163">
        <f>ROUND(SUM(E9,E17:E19),1)</f>
        <v>0</v>
      </c>
      <c r="F8" s="164">
        <f>ROUND(SUM(F9,F17:F19),1)</f>
        <v>0</v>
      </c>
    </row>
    <row r="9" spans="1:6" ht="15" customHeight="1">
      <c r="A9" s="55">
        <v>2</v>
      </c>
      <c r="B9" s="38" t="s">
        <v>331</v>
      </c>
      <c r="C9" s="83">
        <f>ROUND(SUM(C10:C16),0)</f>
        <v>0</v>
      </c>
      <c r="D9" s="83">
        <f>ROUND(SUM(D10:D16),0)</f>
        <v>0</v>
      </c>
      <c r="E9" s="163">
        <f>ROUND(SUM(E10:E16),1)</f>
        <v>0</v>
      </c>
      <c r="F9" s="164">
        <f>ROUND(SUM(F10:F16),1)</f>
        <v>0</v>
      </c>
    </row>
    <row r="10" spans="1:6" s="48" customFormat="1" ht="24.75" customHeight="1">
      <c r="A10" s="55">
        <v>3</v>
      </c>
      <c r="B10" s="146" t="s">
        <v>135</v>
      </c>
      <c r="C10" s="142"/>
      <c r="D10" s="142"/>
      <c r="E10" s="142"/>
      <c r="F10" s="143"/>
    </row>
    <row r="11" spans="1:6" ht="15" customHeight="1">
      <c r="A11" s="55">
        <v>4</v>
      </c>
      <c r="B11" s="146" t="s">
        <v>136</v>
      </c>
      <c r="C11" s="142"/>
      <c r="D11" s="142"/>
      <c r="E11" s="142"/>
      <c r="F11" s="143"/>
    </row>
    <row r="12" spans="1:6" ht="15" customHeight="1">
      <c r="A12" s="55">
        <v>5</v>
      </c>
      <c r="B12" s="146" t="s">
        <v>137</v>
      </c>
      <c r="C12" s="142"/>
      <c r="D12" s="142"/>
      <c r="E12" s="142"/>
      <c r="F12" s="143"/>
    </row>
    <row r="13" spans="1:6" ht="15" customHeight="1">
      <c r="A13" s="55">
        <v>6</v>
      </c>
      <c r="B13" s="146" t="s">
        <v>138</v>
      </c>
      <c r="C13" s="142"/>
      <c r="D13" s="142"/>
      <c r="E13" s="142"/>
      <c r="F13" s="143"/>
    </row>
    <row r="14" spans="1:6" ht="15" customHeight="1">
      <c r="A14" s="55">
        <v>7</v>
      </c>
      <c r="B14" s="146" t="s">
        <v>139</v>
      </c>
      <c r="C14" s="142"/>
      <c r="D14" s="142"/>
      <c r="E14" s="142"/>
      <c r="F14" s="143"/>
    </row>
    <row r="15" spans="1:6" ht="15" customHeight="1">
      <c r="A15" s="55">
        <v>8</v>
      </c>
      <c r="B15" s="146" t="s">
        <v>140</v>
      </c>
      <c r="C15" s="142"/>
      <c r="D15" s="142"/>
      <c r="E15" s="142"/>
      <c r="F15" s="143"/>
    </row>
    <row r="16" spans="1:6" ht="15" customHeight="1">
      <c r="A16" s="55">
        <v>9</v>
      </c>
      <c r="B16" s="146" t="s">
        <v>141</v>
      </c>
      <c r="C16" s="142"/>
      <c r="D16" s="142"/>
      <c r="E16" s="142"/>
      <c r="F16" s="143"/>
    </row>
    <row r="17" spans="1:6" ht="15" customHeight="1">
      <c r="A17" s="55">
        <v>10</v>
      </c>
      <c r="B17" s="38" t="s">
        <v>142</v>
      </c>
      <c r="C17" s="142"/>
      <c r="D17" s="142"/>
      <c r="E17" s="142"/>
      <c r="F17" s="143"/>
    </row>
    <row r="18" spans="1:6" ht="15" customHeight="1">
      <c r="A18" s="55">
        <v>11</v>
      </c>
      <c r="B18" s="38" t="s">
        <v>143</v>
      </c>
      <c r="C18" s="142"/>
      <c r="D18" s="142"/>
      <c r="E18" s="142"/>
      <c r="F18" s="143"/>
    </row>
    <row r="19" spans="1:6" ht="15" customHeight="1" thickBot="1">
      <c r="A19" s="58">
        <v>12</v>
      </c>
      <c r="B19" s="40" t="s">
        <v>144</v>
      </c>
      <c r="C19" s="170"/>
      <c r="D19" s="170"/>
      <c r="E19" s="170"/>
      <c r="F19" s="171"/>
    </row>
    <row r="20" ht="13.5" thickTop="1"/>
    <row r="21" spans="1:6" ht="53.25" customHeight="1">
      <c r="A21" s="243" t="s">
        <v>175</v>
      </c>
      <c r="B21" s="243"/>
      <c r="C21" s="243"/>
      <c r="D21" s="243"/>
      <c r="E21" s="243"/>
      <c r="F21" s="243"/>
    </row>
    <row r="22" spans="1:6" ht="8.25" customHeight="1">
      <c r="A22" s="43"/>
      <c r="B22" s="43"/>
      <c r="C22" s="43"/>
      <c r="D22" s="43"/>
      <c r="E22" s="43"/>
      <c r="F22" s="43"/>
    </row>
    <row r="23" spans="1:6" ht="54" customHeight="1">
      <c r="A23" s="243" t="s">
        <v>176</v>
      </c>
      <c r="B23" s="243"/>
      <c r="C23" s="243"/>
      <c r="D23" s="243"/>
      <c r="E23" s="243"/>
      <c r="F23" s="243"/>
    </row>
    <row r="24" spans="1:6" ht="8.25" customHeight="1">
      <c r="A24" s="43"/>
      <c r="B24" s="43"/>
      <c r="C24" s="43"/>
      <c r="D24" s="43"/>
      <c r="E24" s="43"/>
      <c r="F24" s="43"/>
    </row>
    <row r="25" spans="1:6" ht="28.5" customHeight="1">
      <c r="A25" s="243" t="s">
        <v>177</v>
      </c>
      <c r="B25" s="243"/>
      <c r="C25" s="243"/>
      <c r="D25" s="243"/>
      <c r="E25" s="243"/>
      <c r="F25" s="243"/>
    </row>
    <row r="26" spans="1:6" ht="8.25" customHeight="1">
      <c r="A26" s="43"/>
      <c r="B26" s="43"/>
      <c r="C26" s="43"/>
      <c r="D26" s="43"/>
      <c r="E26" s="43"/>
      <c r="F26" s="43"/>
    </row>
    <row r="27" spans="1:6" ht="26.25" customHeight="1">
      <c r="A27" s="243" t="s">
        <v>178</v>
      </c>
      <c r="B27" s="243"/>
      <c r="C27" s="243"/>
      <c r="D27" s="243"/>
      <c r="E27" s="243"/>
      <c r="F27" s="243"/>
    </row>
  </sheetData>
  <sheetProtection algorithmName="SHA-512" hashValue="9xlRZqRGLQQm5NIUE6zV5FRtU+fcDvobzUDQqhZrK+dVI8JIqFrc9OB2I2m0810/N1S+WMQtxB8u6Zn4xakMOQ==" saltValue="4jc3cOe7z6ISlUraSb+0jg==" spinCount="100000" sheet="1" objects="1" scenarios="1"/>
  <mergeCells count="10">
    <mergeCell ref="A21:F21"/>
    <mergeCell ref="A23:F23"/>
    <mergeCell ref="A25:F25"/>
    <mergeCell ref="A27:F27"/>
    <mergeCell ref="A2:F2"/>
    <mergeCell ref="A3:A6"/>
    <mergeCell ref="B3:B6"/>
    <mergeCell ref="C3:F4"/>
    <mergeCell ref="C5:D5"/>
    <mergeCell ref="E5:F5"/>
  </mergeCells>
  <conditionalFormatting sqref="C8">
    <cfRule type="cellIs" priority="4" dxfId="0" operator="notEqual">
      <formula>'Tablica 3.'!$C$23</formula>
    </cfRule>
  </conditionalFormatting>
  <conditionalFormatting sqref="D8">
    <cfRule type="cellIs" priority="3" dxfId="0" operator="notEqual">
      <formula>'Tablica 3.'!$D$23</formula>
    </cfRule>
  </conditionalFormatting>
  <conditionalFormatting sqref="E8">
    <cfRule type="cellIs" priority="2" dxfId="0" operator="notEqual">
      <formula>'Tablica 4.'!$C$23</formula>
    </cfRule>
  </conditionalFormatting>
  <conditionalFormatting sqref="F8">
    <cfRule type="cellIs" priority="1" dxfId="0" operator="notEqual">
      <formula>'Tablica 4.'!$D$23</formula>
    </cfRule>
  </conditionalFormatting>
  <dataValidations count="2">
    <dataValidation type="whole" allowBlank="1" showErrorMessage="1" prompt="Unesite broj:  0 - 9999" errorTitle="Greška" error="Unesite broj:  0 - 9999" sqref="C10:D19">
      <formula1>0</formula1>
      <formula2>9999</formula2>
    </dataValidation>
    <dataValidation type="decimal" allowBlank="1" showErrorMessage="1" prompt="Unesite broj:  0 - 9999,9" errorTitle="Greška" error="Unesite broj:  0 - 9999,9" sqref="E10:F19">
      <formula1>0</formula1>
      <formula2>9999.9</formula2>
    </dataValidation>
  </dataValidations>
  <printOptions/>
  <pageMargins left="0.15748031496062992" right="0.35433070866141736" top="0.5905511811023623" bottom="0.5905511811023623" header="0.5118110236220472" footer="0.5118110236220472"/>
  <pageSetup blackAndWhite="1" fitToHeight="0" fitToWidth="1" horizontalDpi="600" verticalDpi="600" orientation="landscape" paperSize="9" r:id="rId4"/>
  <headerFooter alignWithMargins="0">
    <oddFooter>&amp;C&amp;F - &amp;A - str &amp;P / &amp;N</oddFooter>
  </headerFooter>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0"/>
  <sheetViews>
    <sheetView showGridLines="0" workbookViewId="0" topLeftCell="A1"/>
  </sheetViews>
  <sheetFormatPr defaultColWidth="0" defaultRowHeight="15" zeroHeight="1"/>
  <cols>
    <col min="1" max="1" width="9.28125" style="29" customWidth="1"/>
    <col min="2" max="2" width="35.140625" style="29" customWidth="1"/>
    <col min="3" max="16" width="11.7109375" style="29" customWidth="1"/>
    <col min="17" max="17" width="0.71875" style="29" customWidth="1"/>
    <col min="18" max="16384" width="11.421875" style="29" hidden="1" customWidth="1"/>
  </cols>
  <sheetData>
    <row r="1" s="48" customFormat="1" ht="15.75" customHeight="1">
      <c r="P1" s="59" t="s">
        <v>179</v>
      </c>
    </row>
    <row r="2" spans="1:16" s="48" customFormat="1" ht="15.75" customHeight="1" thickBot="1">
      <c r="A2" s="261" t="s">
        <v>365</v>
      </c>
      <c r="B2" s="261"/>
      <c r="C2" s="261"/>
      <c r="D2" s="261"/>
      <c r="E2" s="261"/>
      <c r="F2" s="261"/>
      <c r="G2" s="261"/>
      <c r="H2" s="261"/>
      <c r="I2" s="261"/>
      <c r="J2" s="261"/>
      <c r="K2" s="261"/>
      <c r="L2" s="261"/>
      <c r="M2" s="261"/>
      <c r="N2" s="261"/>
      <c r="O2" s="261"/>
      <c r="P2" s="261"/>
    </row>
    <row r="3" spans="1:16" ht="20.25" customHeight="1" thickTop="1">
      <c r="A3" s="229" t="s">
        <v>123</v>
      </c>
      <c r="B3" s="251"/>
      <c r="C3" s="238" t="s">
        <v>180</v>
      </c>
      <c r="D3" s="262"/>
      <c r="E3" s="264" t="s">
        <v>181</v>
      </c>
      <c r="F3" s="265"/>
      <c r="G3" s="265"/>
      <c r="H3" s="265"/>
      <c r="I3" s="265"/>
      <c r="J3" s="265"/>
      <c r="K3" s="265"/>
      <c r="L3" s="265"/>
      <c r="M3" s="265"/>
      <c r="N3" s="265"/>
      <c r="O3" s="265"/>
      <c r="P3" s="266"/>
    </row>
    <row r="4" spans="1:16" ht="12.75" customHeight="1">
      <c r="A4" s="230"/>
      <c r="B4" s="252"/>
      <c r="C4" s="263"/>
      <c r="D4" s="263"/>
      <c r="E4" s="239" t="s">
        <v>182</v>
      </c>
      <c r="F4" s="263"/>
      <c r="G4" s="239" t="s">
        <v>183</v>
      </c>
      <c r="H4" s="267"/>
      <c r="I4" s="268" t="s">
        <v>184</v>
      </c>
      <c r="J4" s="269"/>
      <c r="K4" s="268" t="s">
        <v>374</v>
      </c>
      <c r="L4" s="274"/>
      <c r="M4" s="268" t="s">
        <v>185</v>
      </c>
      <c r="N4" s="274"/>
      <c r="O4" s="239" t="s">
        <v>186</v>
      </c>
      <c r="P4" s="260"/>
    </row>
    <row r="5" spans="1:16" ht="15">
      <c r="A5" s="230"/>
      <c r="B5" s="252"/>
      <c r="C5" s="263"/>
      <c r="D5" s="263"/>
      <c r="E5" s="263"/>
      <c r="F5" s="263"/>
      <c r="G5" s="267"/>
      <c r="H5" s="267"/>
      <c r="I5" s="270"/>
      <c r="J5" s="271"/>
      <c r="K5" s="275"/>
      <c r="L5" s="276"/>
      <c r="M5" s="275"/>
      <c r="N5" s="276"/>
      <c r="O5" s="239"/>
      <c r="P5" s="260"/>
    </row>
    <row r="6" spans="1:16" ht="81.95" customHeight="1">
      <c r="A6" s="230"/>
      <c r="B6" s="252"/>
      <c r="C6" s="263"/>
      <c r="D6" s="263"/>
      <c r="E6" s="263"/>
      <c r="F6" s="263"/>
      <c r="G6" s="267"/>
      <c r="H6" s="267"/>
      <c r="I6" s="272"/>
      <c r="J6" s="273"/>
      <c r="K6" s="257"/>
      <c r="L6" s="277"/>
      <c r="M6" s="257"/>
      <c r="N6" s="277"/>
      <c r="O6" s="239"/>
      <c r="P6" s="260"/>
    </row>
    <row r="7" spans="1:16" ht="20.25" customHeight="1">
      <c r="A7" s="231"/>
      <c r="B7" s="253"/>
      <c r="C7" s="30" t="s">
        <v>131</v>
      </c>
      <c r="D7" s="30" t="s">
        <v>132</v>
      </c>
      <c r="E7" s="30" t="s">
        <v>131</v>
      </c>
      <c r="F7" s="30" t="s">
        <v>132</v>
      </c>
      <c r="G7" s="30" t="s">
        <v>131</v>
      </c>
      <c r="H7" s="30" t="s">
        <v>132</v>
      </c>
      <c r="I7" s="30" t="s">
        <v>131</v>
      </c>
      <c r="J7" s="30" t="s">
        <v>132</v>
      </c>
      <c r="K7" s="30" t="s">
        <v>131</v>
      </c>
      <c r="L7" s="30" t="s">
        <v>132</v>
      </c>
      <c r="M7" s="30" t="s">
        <v>131</v>
      </c>
      <c r="N7" s="30" t="s">
        <v>132</v>
      </c>
      <c r="O7" s="30" t="s">
        <v>131</v>
      </c>
      <c r="P7" s="50" t="s">
        <v>132</v>
      </c>
    </row>
    <row r="8" spans="1:16" ht="15">
      <c r="A8" s="60">
        <v>1</v>
      </c>
      <c r="B8" s="34">
        <v>2</v>
      </c>
      <c r="C8" s="53">
        <v>3</v>
      </c>
      <c r="D8" s="53">
        <v>4</v>
      </c>
      <c r="E8" s="53">
        <v>5</v>
      </c>
      <c r="F8" s="53">
        <v>6</v>
      </c>
      <c r="G8" s="53">
        <v>7</v>
      </c>
      <c r="H8" s="53">
        <v>8</v>
      </c>
      <c r="I8" s="53">
        <v>9</v>
      </c>
      <c r="J8" s="53">
        <v>10</v>
      </c>
      <c r="K8" s="53">
        <v>11</v>
      </c>
      <c r="L8" s="53">
        <v>12</v>
      </c>
      <c r="M8" s="53">
        <v>13</v>
      </c>
      <c r="N8" s="53">
        <v>14</v>
      </c>
      <c r="O8" s="53">
        <v>15</v>
      </c>
      <c r="P8" s="54">
        <v>16</v>
      </c>
    </row>
    <row r="9" spans="1:16" ht="25.5" customHeight="1" thickBot="1">
      <c r="A9" s="278" t="s">
        <v>342</v>
      </c>
      <c r="B9" s="279"/>
      <c r="C9" s="279"/>
      <c r="D9" s="279"/>
      <c r="E9" s="279"/>
      <c r="F9" s="279"/>
      <c r="G9" s="279"/>
      <c r="H9" s="279"/>
      <c r="I9" s="279"/>
      <c r="J9" s="279"/>
      <c r="K9" s="279"/>
      <c r="L9" s="279"/>
      <c r="M9" s="279"/>
      <c r="N9" s="279"/>
      <c r="O9" s="279"/>
      <c r="P9" s="280"/>
    </row>
    <row r="10" spans="1:16" ht="15" customHeight="1">
      <c r="A10" s="55">
        <v>1</v>
      </c>
      <c r="B10" s="56" t="s">
        <v>133</v>
      </c>
      <c r="C10" s="172">
        <f aca="true" t="shared" si="0" ref="C10:L10">ROUND(SUM(C11,C19:C21),0)</f>
        <v>0</v>
      </c>
      <c r="D10" s="172">
        <f t="shared" si="0"/>
        <v>0</v>
      </c>
      <c r="E10" s="172">
        <f t="shared" si="0"/>
        <v>0</v>
      </c>
      <c r="F10" s="172">
        <f t="shared" si="0"/>
        <v>0</v>
      </c>
      <c r="G10" s="172">
        <f t="shared" si="0"/>
        <v>0</v>
      </c>
      <c r="H10" s="172">
        <f t="shared" si="0"/>
        <v>0</v>
      </c>
      <c r="I10" s="172">
        <f t="shared" si="0"/>
        <v>0</v>
      </c>
      <c r="J10" s="172">
        <f t="shared" si="0"/>
        <v>0</v>
      </c>
      <c r="K10" s="172">
        <f t="shared" si="0"/>
        <v>0</v>
      </c>
      <c r="L10" s="172">
        <f t="shared" si="0"/>
        <v>0</v>
      </c>
      <c r="M10" s="172">
        <f>ROUND(SUM(M19:M21),0)</f>
        <v>0</v>
      </c>
      <c r="N10" s="172">
        <f>ROUND(SUM(N19:N21),0)</f>
        <v>0</v>
      </c>
      <c r="O10" s="172">
        <f>ROUND(SUM(O19:O21),0)</f>
        <v>0</v>
      </c>
      <c r="P10" s="173">
        <f>ROUND(SUM(P19:P21),0)</f>
        <v>0</v>
      </c>
    </row>
    <row r="11" spans="1:16" ht="15" customHeight="1">
      <c r="A11" s="55">
        <v>2</v>
      </c>
      <c r="B11" s="38" t="s">
        <v>331</v>
      </c>
      <c r="C11" s="83">
        <f aca="true" t="shared" si="1" ref="C11:L11">ROUND(SUM(C12:C18),0)</f>
        <v>0</v>
      </c>
      <c r="D11" s="83">
        <f t="shared" si="1"/>
        <v>0</v>
      </c>
      <c r="E11" s="83">
        <f t="shared" si="1"/>
        <v>0</v>
      </c>
      <c r="F11" s="83">
        <f t="shared" si="1"/>
        <v>0</v>
      </c>
      <c r="G11" s="83">
        <f t="shared" si="1"/>
        <v>0</v>
      </c>
      <c r="H11" s="83">
        <f t="shared" si="1"/>
        <v>0</v>
      </c>
      <c r="I11" s="83">
        <f t="shared" si="1"/>
        <v>0</v>
      </c>
      <c r="J11" s="83">
        <f t="shared" si="1"/>
        <v>0</v>
      </c>
      <c r="K11" s="83">
        <f t="shared" si="1"/>
        <v>0</v>
      </c>
      <c r="L11" s="83">
        <f t="shared" si="1"/>
        <v>0</v>
      </c>
      <c r="M11" s="152"/>
      <c r="N11" s="152"/>
      <c r="O11" s="152"/>
      <c r="P11" s="153"/>
    </row>
    <row r="12" spans="1:16" ht="24">
      <c r="A12" s="55">
        <v>3</v>
      </c>
      <c r="B12" s="146" t="s">
        <v>135</v>
      </c>
      <c r="C12" s="83">
        <f>ROUND(SUM(E12,G12,I12,K12),0)</f>
        <v>0</v>
      </c>
      <c r="D12" s="83">
        <f>ROUND(SUM(F12,H12,J12,L12),0)</f>
        <v>0</v>
      </c>
      <c r="E12" s="144"/>
      <c r="F12" s="144"/>
      <c r="G12" s="144"/>
      <c r="H12" s="144"/>
      <c r="I12" s="144"/>
      <c r="J12" s="144"/>
      <c r="K12" s="144"/>
      <c r="L12" s="144"/>
      <c r="M12" s="152"/>
      <c r="N12" s="152"/>
      <c r="O12" s="152"/>
      <c r="P12" s="153"/>
    </row>
    <row r="13" spans="1:16" ht="15" customHeight="1">
      <c r="A13" s="55">
        <v>4</v>
      </c>
      <c r="B13" s="146" t="s">
        <v>136</v>
      </c>
      <c r="C13" s="83">
        <f aca="true" t="shared" si="2" ref="C13:C18">ROUND(SUM(E13,G13,I13,K13),0)</f>
        <v>0</v>
      </c>
      <c r="D13" s="83">
        <f aca="true" t="shared" si="3" ref="D13:D18">ROUND(SUM(F13,H13,J13,L13),0)</f>
        <v>0</v>
      </c>
      <c r="E13" s="144"/>
      <c r="F13" s="144"/>
      <c r="G13" s="144"/>
      <c r="H13" s="144"/>
      <c r="I13" s="144"/>
      <c r="J13" s="144"/>
      <c r="K13" s="144"/>
      <c r="L13" s="144"/>
      <c r="M13" s="152"/>
      <c r="N13" s="152"/>
      <c r="O13" s="152"/>
      <c r="P13" s="153"/>
    </row>
    <row r="14" spans="1:16" ht="24">
      <c r="A14" s="55">
        <v>5</v>
      </c>
      <c r="B14" s="146" t="s">
        <v>137</v>
      </c>
      <c r="C14" s="83">
        <f t="shared" si="2"/>
        <v>0</v>
      </c>
      <c r="D14" s="83">
        <f t="shared" si="3"/>
        <v>0</v>
      </c>
      <c r="E14" s="144"/>
      <c r="F14" s="144"/>
      <c r="G14" s="144"/>
      <c r="H14" s="144"/>
      <c r="I14" s="144"/>
      <c r="J14" s="144"/>
      <c r="K14" s="144"/>
      <c r="L14" s="144"/>
      <c r="M14" s="152"/>
      <c r="N14" s="152"/>
      <c r="O14" s="152"/>
      <c r="P14" s="153"/>
    </row>
    <row r="15" spans="1:16" ht="15" customHeight="1">
      <c r="A15" s="55">
        <v>6</v>
      </c>
      <c r="B15" s="146" t="s">
        <v>138</v>
      </c>
      <c r="C15" s="83">
        <f t="shared" si="2"/>
        <v>0</v>
      </c>
      <c r="D15" s="83">
        <f t="shared" si="3"/>
        <v>0</v>
      </c>
      <c r="E15" s="144"/>
      <c r="F15" s="144"/>
      <c r="G15" s="144"/>
      <c r="H15" s="144"/>
      <c r="I15" s="144"/>
      <c r="J15" s="144"/>
      <c r="K15" s="144"/>
      <c r="L15" s="144"/>
      <c r="M15" s="152"/>
      <c r="N15" s="152"/>
      <c r="O15" s="152"/>
      <c r="P15" s="153"/>
    </row>
    <row r="16" spans="1:16" ht="15" customHeight="1">
      <c r="A16" s="55">
        <v>7</v>
      </c>
      <c r="B16" s="146" t="s">
        <v>139</v>
      </c>
      <c r="C16" s="83">
        <f t="shared" si="2"/>
        <v>0</v>
      </c>
      <c r="D16" s="83">
        <f t="shared" si="3"/>
        <v>0</v>
      </c>
      <c r="E16" s="144"/>
      <c r="F16" s="144"/>
      <c r="G16" s="144"/>
      <c r="H16" s="144"/>
      <c r="I16" s="144"/>
      <c r="J16" s="144"/>
      <c r="K16" s="144"/>
      <c r="L16" s="144"/>
      <c r="M16" s="152"/>
      <c r="N16" s="152"/>
      <c r="O16" s="152"/>
      <c r="P16" s="153"/>
    </row>
    <row r="17" spans="1:16" ht="15" customHeight="1">
      <c r="A17" s="55">
        <v>8</v>
      </c>
      <c r="B17" s="146" t="s">
        <v>140</v>
      </c>
      <c r="C17" s="83">
        <f t="shared" si="2"/>
        <v>0</v>
      </c>
      <c r="D17" s="83">
        <f t="shared" si="3"/>
        <v>0</v>
      </c>
      <c r="E17" s="144"/>
      <c r="F17" s="144"/>
      <c r="G17" s="144"/>
      <c r="H17" s="144"/>
      <c r="I17" s="144"/>
      <c r="J17" s="144"/>
      <c r="K17" s="144"/>
      <c r="L17" s="144"/>
      <c r="M17" s="152"/>
      <c r="N17" s="152"/>
      <c r="O17" s="152"/>
      <c r="P17" s="153"/>
    </row>
    <row r="18" spans="1:16" ht="15" customHeight="1">
      <c r="A18" s="55">
        <v>9</v>
      </c>
      <c r="B18" s="146" t="s">
        <v>141</v>
      </c>
      <c r="C18" s="83">
        <f t="shared" si="2"/>
        <v>0</v>
      </c>
      <c r="D18" s="83">
        <f t="shared" si="3"/>
        <v>0</v>
      </c>
      <c r="E18" s="144"/>
      <c r="F18" s="144"/>
      <c r="G18" s="144"/>
      <c r="H18" s="144"/>
      <c r="I18" s="144"/>
      <c r="J18" s="144"/>
      <c r="K18" s="144"/>
      <c r="L18" s="144"/>
      <c r="M18" s="152"/>
      <c r="N18" s="152"/>
      <c r="O18" s="152"/>
      <c r="P18" s="153"/>
    </row>
    <row r="19" spans="1:16" ht="15" customHeight="1">
      <c r="A19" s="55">
        <v>10</v>
      </c>
      <c r="B19" s="38" t="s">
        <v>142</v>
      </c>
      <c r="C19" s="83">
        <f aca="true" t="shared" si="4" ref="C19:D21">ROUND(SUM(E19,G19,I19,K19,M19,O19),0)</f>
        <v>0</v>
      </c>
      <c r="D19" s="83">
        <f t="shared" si="4"/>
        <v>0</v>
      </c>
      <c r="E19" s="144"/>
      <c r="F19" s="144"/>
      <c r="G19" s="144"/>
      <c r="H19" s="144"/>
      <c r="I19" s="144"/>
      <c r="J19" s="144"/>
      <c r="K19" s="144"/>
      <c r="L19" s="144"/>
      <c r="M19" s="144"/>
      <c r="N19" s="144"/>
      <c r="O19" s="144"/>
      <c r="P19" s="87"/>
    </row>
    <row r="20" spans="1:16" ht="15" customHeight="1">
      <c r="A20" s="55">
        <v>11</v>
      </c>
      <c r="B20" s="38" t="s">
        <v>143</v>
      </c>
      <c r="C20" s="83">
        <f t="shared" si="4"/>
        <v>0</v>
      </c>
      <c r="D20" s="83">
        <f t="shared" si="4"/>
        <v>0</v>
      </c>
      <c r="E20" s="144"/>
      <c r="F20" s="144"/>
      <c r="G20" s="144"/>
      <c r="H20" s="144"/>
      <c r="I20" s="144"/>
      <c r="J20" s="144"/>
      <c r="K20" s="144"/>
      <c r="L20" s="144"/>
      <c r="M20" s="144"/>
      <c r="N20" s="144"/>
      <c r="O20" s="144"/>
      <c r="P20" s="87"/>
    </row>
    <row r="21" spans="1:16" ht="15" customHeight="1" thickBot="1">
      <c r="A21" s="61">
        <v>12</v>
      </c>
      <c r="B21" s="62" t="s">
        <v>144</v>
      </c>
      <c r="C21" s="174">
        <f t="shared" si="4"/>
        <v>0</v>
      </c>
      <c r="D21" s="174">
        <f t="shared" si="4"/>
        <v>0</v>
      </c>
      <c r="E21" s="175"/>
      <c r="F21" s="175"/>
      <c r="G21" s="175"/>
      <c r="H21" s="175"/>
      <c r="I21" s="175"/>
      <c r="J21" s="175"/>
      <c r="K21" s="175"/>
      <c r="L21" s="175"/>
      <c r="M21" s="175"/>
      <c r="N21" s="175"/>
      <c r="O21" s="175"/>
      <c r="P21" s="176"/>
    </row>
    <row r="22" spans="1:16" ht="25.5" customHeight="1" thickBot="1">
      <c r="A22" s="281" t="s">
        <v>353</v>
      </c>
      <c r="B22" s="282"/>
      <c r="C22" s="282"/>
      <c r="D22" s="282"/>
      <c r="E22" s="282"/>
      <c r="F22" s="282"/>
      <c r="G22" s="282"/>
      <c r="H22" s="282"/>
      <c r="I22" s="282"/>
      <c r="J22" s="282"/>
      <c r="K22" s="282"/>
      <c r="L22" s="282"/>
      <c r="M22" s="282"/>
      <c r="N22" s="282"/>
      <c r="O22" s="282"/>
      <c r="P22" s="283"/>
    </row>
    <row r="23" spans="1:16" ht="15" customHeight="1">
      <c r="A23" s="63">
        <v>13</v>
      </c>
      <c r="B23" s="64" t="s">
        <v>187</v>
      </c>
      <c r="C23" s="172">
        <f aca="true" t="shared" si="5" ref="C23:L23">ROUND(SUM(C24,C32:C34),0)</f>
        <v>0</v>
      </c>
      <c r="D23" s="172">
        <f t="shared" si="5"/>
        <v>0</v>
      </c>
      <c r="E23" s="172">
        <f t="shared" si="5"/>
        <v>0</v>
      </c>
      <c r="F23" s="172">
        <f t="shared" si="5"/>
        <v>0</v>
      </c>
      <c r="G23" s="172">
        <f t="shared" si="5"/>
        <v>0</v>
      </c>
      <c r="H23" s="172">
        <f t="shared" si="5"/>
        <v>0</v>
      </c>
      <c r="I23" s="172">
        <f t="shared" si="5"/>
        <v>0</v>
      </c>
      <c r="J23" s="172">
        <f t="shared" si="5"/>
        <v>0</v>
      </c>
      <c r="K23" s="172">
        <f t="shared" si="5"/>
        <v>0</v>
      </c>
      <c r="L23" s="172">
        <f t="shared" si="5"/>
        <v>0</v>
      </c>
      <c r="M23" s="172">
        <f>ROUND(SUM(M32:M34),0)</f>
        <v>0</v>
      </c>
      <c r="N23" s="172">
        <f>ROUND(SUM(N32:N34),0)</f>
        <v>0</v>
      </c>
      <c r="O23" s="172">
        <f>ROUND(SUM(O32:O34),0)</f>
        <v>0</v>
      </c>
      <c r="P23" s="173">
        <f>ROUND(SUM(P32:P34),0)</f>
        <v>0</v>
      </c>
    </row>
    <row r="24" spans="1:16" ht="15" customHeight="1">
      <c r="A24" s="55">
        <v>14</v>
      </c>
      <c r="B24" s="38" t="s">
        <v>333</v>
      </c>
      <c r="C24" s="83">
        <f aca="true" t="shared" si="6" ref="C24:L24">ROUND(SUM(C25:C31),0)</f>
        <v>0</v>
      </c>
      <c r="D24" s="83">
        <f t="shared" si="6"/>
        <v>0</v>
      </c>
      <c r="E24" s="83">
        <f t="shared" si="6"/>
        <v>0</v>
      </c>
      <c r="F24" s="83">
        <f t="shared" si="6"/>
        <v>0</v>
      </c>
      <c r="G24" s="83">
        <f t="shared" si="6"/>
        <v>0</v>
      </c>
      <c r="H24" s="83">
        <f t="shared" si="6"/>
        <v>0</v>
      </c>
      <c r="I24" s="83">
        <f t="shared" si="6"/>
        <v>0</v>
      </c>
      <c r="J24" s="83">
        <f t="shared" si="6"/>
        <v>0</v>
      </c>
      <c r="K24" s="83">
        <f t="shared" si="6"/>
        <v>0</v>
      </c>
      <c r="L24" s="83">
        <f t="shared" si="6"/>
        <v>0</v>
      </c>
      <c r="M24" s="152"/>
      <c r="N24" s="152"/>
      <c r="O24" s="152"/>
      <c r="P24" s="153"/>
    </row>
    <row r="25" spans="1:16" ht="24">
      <c r="A25" s="55">
        <v>15</v>
      </c>
      <c r="B25" s="146" t="s">
        <v>135</v>
      </c>
      <c r="C25" s="83">
        <f>ROUND(SUM(E25,G25,I25,K25),0)</f>
        <v>0</v>
      </c>
      <c r="D25" s="83">
        <f>ROUND(SUM(F25,H25,J25,L25),0)</f>
        <v>0</v>
      </c>
      <c r="E25" s="144"/>
      <c r="F25" s="144"/>
      <c r="G25" s="144"/>
      <c r="H25" s="144"/>
      <c r="I25" s="144"/>
      <c r="J25" s="144"/>
      <c r="K25" s="144"/>
      <c r="L25" s="144"/>
      <c r="M25" s="152"/>
      <c r="N25" s="152"/>
      <c r="O25" s="152"/>
      <c r="P25" s="153"/>
    </row>
    <row r="26" spans="1:16" ht="15" customHeight="1">
      <c r="A26" s="55">
        <v>16</v>
      </c>
      <c r="B26" s="146" t="s">
        <v>136</v>
      </c>
      <c r="C26" s="83">
        <f aca="true" t="shared" si="7" ref="C26:C31">ROUND(SUM(E26,G26,I26,K26),0)</f>
        <v>0</v>
      </c>
      <c r="D26" s="83">
        <f aca="true" t="shared" si="8" ref="D26:D31">ROUND(SUM(F26,H26,J26,L26),0)</f>
        <v>0</v>
      </c>
      <c r="E26" s="144"/>
      <c r="F26" s="144"/>
      <c r="G26" s="144"/>
      <c r="H26" s="144"/>
      <c r="I26" s="144"/>
      <c r="J26" s="144"/>
      <c r="K26" s="144"/>
      <c r="L26" s="144"/>
      <c r="M26" s="152"/>
      <c r="N26" s="152"/>
      <c r="O26" s="152"/>
      <c r="P26" s="153"/>
    </row>
    <row r="27" spans="1:16" ht="24">
      <c r="A27" s="55">
        <v>17</v>
      </c>
      <c r="B27" s="146" t="s">
        <v>137</v>
      </c>
      <c r="C27" s="83">
        <f t="shared" si="7"/>
        <v>0</v>
      </c>
      <c r="D27" s="83">
        <f t="shared" si="8"/>
        <v>0</v>
      </c>
      <c r="E27" s="144"/>
      <c r="F27" s="144"/>
      <c r="G27" s="144"/>
      <c r="H27" s="144"/>
      <c r="I27" s="144"/>
      <c r="J27" s="144"/>
      <c r="K27" s="144"/>
      <c r="L27" s="144"/>
      <c r="M27" s="152"/>
      <c r="N27" s="152"/>
      <c r="O27" s="152"/>
      <c r="P27" s="153"/>
    </row>
    <row r="28" spans="1:16" ht="15" customHeight="1">
      <c r="A28" s="55">
        <v>18</v>
      </c>
      <c r="B28" s="146" t="s">
        <v>138</v>
      </c>
      <c r="C28" s="83">
        <f t="shared" si="7"/>
        <v>0</v>
      </c>
      <c r="D28" s="83">
        <f t="shared" si="8"/>
        <v>0</v>
      </c>
      <c r="E28" s="144"/>
      <c r="F28" s="144"/>
      <c r="G28" s="144"/>
      <c r="H28" s="144"/>
      <c r="I28" s="144"/>
      <c r="J28" s="144"/>
      <c r="K28" s="144"/>
      <c r="L28" s="144"/>
      <c r="M28" s="152"/>
      <c r="N28" s="152"/>
      <c r="O28" s="152"/>
      <c r="P28" s="153"/>
    </row>
    <row r="29" spans="1:16" ht="15" customHeight="1">
      <c r="A29" s="55">
        <v>19</v>
      </c>
      <c r="B29" s="146" t="s">
        <v>139</v>
      </c>
      <c r="C29" s="83">
        <f t="shared" si="7"/>
        <v>0</v>
      </c>
      <c r="D29" s="83">
        <f t="shared" si="8"/>
        <v>0</v>
      </c>
      <c r="E29" s="144"/>
      <c r="F29" s="144"/>
      <c r="G29" s="144"/>
      <c r="H29" s="144"/>
      <c r="I29" s="144"/>
      <c r="J29" s="144"/>
      <c r="K29" s="144"/>
      <c r="L29" s="144"/>
      <c r="M29" s="152"/>
      <c r="N29" s="152"/>
      <c r="O29" s="152"/>
      <c r="P29" s="153"/>
    </row>
    <row r="30" spans="1:16" ht="15" customHeight="1">
      <c r="A30" s="55">
        <v>20</v>
      </c>
      <c r="B30" s="146" t="s">
        <v>140</v>
      </c>
      <c r="C30" s="83">
        <f t="shared" si="7"/>
        <v>0</v>
      </c>
      <c r="D30" s="83">
        <f t="shared" si="8"/>
        <v>0</v>
      </c>
      <c r="E30" s="144"/>
      <c r="F30" s="144"/>
      <c r="G30" s="144"/>
      <c r="H30" s="144"/>
      <c r="I30" s="144"/>
      <c r="J30" s="144"/>
      <c r="K30" s="144"/>
      <c r="L30" s="144"/>
      <c r="M30" s="152"/>
      <c r="N30" s="152"/>
      <c r="O30" s="152"/>
      <c r="P30" s="153"/>
    </row>
    <row r="31" spans="1:16" ht="15" customHeight="1">
      <c r="A31" s="55">
        <v>21</v>
      </c>
      <c r="B31" s="146" t="s">
        <v>141</v>
      </c>
      <c r="C31" s="83">
        <f t="shared" si="7"/>
        <v>0</v>
      </c>
      <c r="D31" s="83">
        <f t="shared" si="8"/>
        <v>0</v>
      </c>
      <c r="E31" s="144"/>
      <c r="F31" s="144"/>
      <c r="G31" s="144"/>
      <c r="H31" s="144"/>
      <c r="I31" s="144"/>
      <c r="J31" s="144"/>
      <c r="K31" s="144"/>
      <c r="L31" s="144"/>
      <c r="M31" s="152"/>
      <c r="N31" s="152"/>
      <c r="O31" s="152"/>
      <c r="P31" s="153"/>
    </row>
    <row r="32" spans="1:16" ht="15" customHeight="1">
      <c r="A32" s="55">
        <v>22</v>
      </c>
      <c r="B32" s="38" t="s">
        <v>332</v>
      </c>
      <c r="C32" s="83">
        <f aca="true" t="shared" si="9" ref="C32:D34">ROUND(SUM(E32,G32,I32,K32,M32,O32),0)</f>
        <v>0</v>
      </c>
      <c r="D32" s="83">
        <f t="shared" si="9"/>
        <v>0</v>
      </c>
      <c r="E32" s="144"/>
      <c r="F32" s="144"/>
      <c r="G32" s="144"/>
      <c r="H32" s="144"/>
      <c r="I32" s="144"/>
      <c r="J32" s="144"/>
      <c r="K32" s="144"/>
      <c r="L32" s="144"/>
      <c r="M32" s="144"/>
      <c r="N32" s="144"/>
      <c r="O32" s="144"/>
      <c r="P32" s="87"/>
    </row>
    <row r="33" spans="1:16" ht="15" customHeight="1">
      <c r="A33" s="55">
        <v>23</v>
      </c>
      <c r="B33" s="38" t="s">
        <v>143</v>
      </c>
      <c r="C33" s="83">
        <f t="shared" si="9"/>
        <v>0</v>
      </c>
      <c r="D33" s="83">
        <f t="shared" si="9"/>
        <v>0</v>
      </c>
      <c r="E33" s="144"/>
      <c r="F33" s="144"/>
      <c r="G33" s="144"/>
      <c r="H33" s="144"/>
      <c r="I33" s="144"/>
      <c r="J33" s="144"/>
      <c r="K33" s="144"/>
      <c r="L33" s="144"/>
      <c r="M33" s="144"/>
      <c r="N33" s="144"/>
      <c r="O33" s="144"/>
      <c r="P33" s="87"/>
    </row>
    <row r="34" spans="1:16" ht="15" customHeight="1" thickBot="1">
      <c r="A34" s="58">
        <v>24</v>
      </c>
      <c r="B34" s="40" t="s">
        <v>144</v>
      </c>
      <c r="C34" s="165">
        <f t="shared" si="9"/>
        <v>0</v>
      </c>
      <c r="D34" s="165">
        <f t="shared" si="9"/>
        <v>0</v>
      </c>
      <c r="E34" s="145"/>
      <c r="F34" s="145"/>
      <c r="G34" s="145"/>
      <c r="H34" s="145"/>
      <c r="I34" s="145"/>
      <c r="J34" s="145"/>
      <c r="K34" s="145"/>
      <c r="L34" s="145"/>
      <c r="M34" s="145"/>
      <c r="N34" s="145"/>
      <c r="O34" s="145"/>
      <c r="P34" s="84"/>
    </row>
    <row r="35" ht="15" customHeight="1" thickTop="1"/>
    <row r="36" spans="1:16" ht="15" customHeight="1">
      <c r="A36" s="248" t="s">
        <v>188</v>
      </c>
      <c r="B36" s="248"/>
      <c r="C36" s="248"/>
      <c r="D36" s="248"/>
      <c r="E36" s="248"/>
      <c r="F36" s="248"/>
      <c r="G36" s="248"/>
      <c r="H36" s="248"/>
      <c r="I36" s="248"/>
      <c r="J36" s="248"/>
      <c r="K36" s="248"/>
      <c r="L36" s="248"/>
      <c r="M36" s="248"/>
      <c r="N36" s="248"/>
      <c r="O36" s="248"/>
      <c r="P36" s="248"/>
    </row>
    <row r="37" spans="1:16" ht="8.25" customHeight="1">
      <c r="A37" s="65"/>
      <c r="B37" s="65"/>
      <c r="C37" s="65"/>
      <c r="D37" s="65"/>
      <c r="E37" s="65"/>
      <c r="F37" s="65"/>
      <c r="G37" s="65"/>
      <c r="H37" s="65"/>
      <c r="I37" s="65"/>
      <c r="J37" s="65"/>
      <c r="K37" s="65"/>
      <c r="L37" s="65"/>
      <c r="M37" s="65"/>
      <c r="N37" s="65"/>
      <c r="O37" s="65"/>
      <c r="P37" s="65"/>
    </row>
    <row r="38" spans="1:16" ht="15" customHeight="1">
      <c r="A38" s="248" t="s">
        <v>189</v>
      </c>
      <c r="B38" s="248"/>
      <c r="C38" s="248"/>
      <c r="D38" s="248"/>
      <c r="E38" s="248"/>
      <c r="F38" s="248"/>
      <c r="G38" s="248"/>
      <c r="H38" s="248"/>
      <c r="I38" s="248"/>
      <c r="J38" s="248"/>
      <c r="K38" s="248"/>
      <c r="L38" s="248"/>
      <c r="M38" s="248"/>
      <c r="N38" s="248"/>
      <c r="O38" s="248"/>
      <c r="P38" s="248"/>
    </row>
    <row r="39" spans="1:16" ht="8.25" customHeight="1">
      <c r="A39" s="65"/>
      <c r="B39" s="65"/>
      <c r="C39" s="65"/>
      <c r="D39" s="65"/>
      <c r="E39" s="65"/>
      <c r="F39" s="65"/>
      <c r="G39" s="65"/>
      <c r="H39" s="65"/>
      <c r="I39" s="65"/>
      <c r="J39" s="65"/>
      <c r="K39" s="65"/>
      <c r="L39" s="65"/>
      <c r="M39" s="65"/>
      <c r="N39" s="65"/>
      <c r="O39" s="65"/>
      <c r="P39" s="65"/>
    </row>
    <row r="40" spans="1:16" ht="15" customHeight="1">
      <c r="A40" s="248" t="s">
        <v>190</v>
      </c>
      <c r="B40" s="248"/>
      <c r="C40" s="248"/>
      <c r="D40" s="248"/>
      <c r="E40" s="248"/>
      <c r="F40" s="248"/>
      <c r="G40" s="248"/>
      <c r="H40" s="248"/>
      <c r="I40" s="248"/>
      <c r="J40" s="248"/>
      <c r="K40" s="248"/>
      <c r="L40" s="248"/>
      <c r="M40" s="248"/>
      <c r="N40" s="248"/>
      <c r="O40" s="248"/>
      <c r="P40" s="248"/>
    </row>
    <row r="41" ht="17.25" customHeight="1" hidden="1"/>
    <row r="42" ht="17.25" customHeight="1" hidden="1"/>
    <row r="43" ht="17.25" customHeight="1" hidden="1"/>
    <row r="44" ht="17.25" customHeight="1" hidden="1"/>
    <row r="45" ht="17.25" customHeight="1" hidden="1"/>
    <row r="46" ht="17.25" customHeight="1" hidden="1"/>
    <row r="47" ht="17.25" customHeight="1" hidden="1"/>
    <row r="48" ht="17.25" customHeight="1" hidden="1"/>
    <row r="49" ht="17.25" customHeight="1" hidden="1"/>
    <row r="50" ht="17.25" customHeight="1" hidden="1"/>
    <row r="51" ht="17.25" customHeight="1" hidden="1"/>
    <row r="52" ht="17.25" customHeight="1" hidden="1"/>
  </sheetData>
  <sheetProtection algorithmName="SHA-512" hashValue="BUoFe7AoX0+WriX3RJzE3naFJ8QklGtZicIZ3LDpApwjCT1v0zyu2a/macRgFLcrtv3SCBsQdIllPL76fpDxHw==" saltValue="H3Ipx6Gnvp3ZolIx5tSxzg=="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conditionalFormatting sqref="C10">
    <cfRule type="cellIs" priority="1" dxfId="0" operator="equal">
      <formula>0</formula>
    </cfRule>
  </conditionalFormatting>
  <conditionalFormatting sqref="C10">
    <cfRule type="cellIs" priority="5" dxfId="0" operator="notEqual">
      <formula>'Tablica 1.'!$C$7</formula>
    </cfRule>
  </conditionalFormatting>
  <conditionalFormatting sqref="D10">
    <cfRule type="cellIs" priority="4" dxfId="0" operator="notEqual">
      <formula>'Tablica 1.'!$D$7</formula>
    </cfRule>
  </conditionalFormatting>
  <conditionalFormatting sqref="C23">
    <cfRule type="cellIs" priority="3" dxfId="0" operator="notEqual">
      <formula>'Tablica 2.'!$C$8</formula>
    </cfRule>
  </conditionalFormatting>
  <conditionalFormatting sqref="D23">
    <cfRule type="cellIs" priority="2" dxfId="0" operator="notEqual">
      <formula>'Tablica 2.'!$F$8+'Tablica 2.'!$D$8</formula>
    </cfRule>
  </conditionalFormatting>
  <dataValidations count="1">
    <dataValidation type="whole" allowBlank="1" showErrorMessage="1" prompt="Unesite broj:  0 - 9999" errorTitle="Greška" error="Unesite broj:  0 - 9999" sqref="E12:L21 M19:P21 E25:L34 M32:P34">
      <formula1>0</formula1>
      <formula2>9999</formula2>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scale="68" r:id="rId4"/>
  <headerFooter alignWithMargins="0">
    <oddFooter>&amp;C&amp;F - &amp;A - str &amp;P / &amp;N</oddFooter>
  </headerFooter>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0"/>
  <sheetViews>
    <sheetView showGridLines="0" workbookViewId="0" topLeftCell="A1"/>
  </sheetViews>
  <sheetFormatPr defaultColWidth="0" defaultRowHeight="15" zeroHeight="1"/>
  <cols>
    <col min="1" max="1" width="9.140625" style="29" customWidth="1"/>
    <col min="2" max="2" width="35.140625" style="29" customWidth="1"/>
    <col min="3" max="16" width="11.7109375" style="29" customWidth="1"/>
    <col min="17" max="17" width="0.71875" style="29" customWidth="1"/>
    <col min="18" max="16384" width="11.421875" style="29" hidden="1" customWidth="1"/>
  </cols>
  <sheetData>
    <row r="1" s="66" customFormat="1" ht="15" customHeight="1">
      <c r="P1" s="28" t="s">
        <v>191</v>
      </c>
    </row>
    <row r="2" spans="1:16" s="66" customFormat="1" ht="15.75" customHeight="1" thickBot="1">
      <c r="A2" s="285" t="s">
        <v>366</v>
      </c>
      <c r="B2" s="285"/>
      <c r="C2" s="285"/>
      <c r="D2" s="285"/>
      <c r="E2" s="285"/>
      <c r="F2" s="285"/>
      <c r="G2" s="285"/>
      <c r="H2" s="285"/>
      <c r="I2" s="285"/>
      <c r="J2" s="285"/>
      <c r="K2" s="285"/>
      <c r="L2" s="285"/>
      <c r="M2" s="285"/>
      <c r="N2" s="285"/>
      <c r="O2" s="285"/>
      <c r="P2" s="285"/>
    </row>
    <row r="3" spans="1:16" ht="27.95" customHeight="1" thickTop="1">
      <c r="A3" s="229" t="s">
        <v>123</v>
      </c>
      <c r="B3" s="251"/>
      <c r="C3" s="238" t="s">
        <v>180</v>
      </c>
      <c r="D3" s="262"/>
      <c r="E3" s="264" t="s">
        <v>181</v>
      </c>
      <c r="F3" s="265"/>
      <c r="G3" s="265"/>
      <c r="H3" s="265"/>
      <c r="I3" s="265"/>
      <c r="J3" s="265"/>
      <c r="K3" s="265"/>
      <c r="L3" s="265"/>
      <c r="M3" s="265"/>
      <c r="N3" s="265"/>
      <c r="O3" s="265"/>
      <c r="P3" s="266"/>
    </row>
    <row r="4" spans="1:16" ht="12.75" customHeight="1">
      <c r="A4" s="230"/>
      <c r="B4" s="252"/>
      <c r="C4" s="263"/>
      <c r="D4" s="263"/>
      <c r="E4" s="239" t="s">
        <v>182</v>
      </c>
      <c r="F4" s="263"/>
      <c r="G4" s="239" t="s">
        <v>183</v>
      </c>
      <c r="H4" s="267"/>
      <c r="I4" s="268" t="s">
        <v>184</v>
      </c>
      <c r="J4" s="269"/>
      <c r="K4" s="268" t="s">
        <v>374</v>
      </c>
      <c r="L4" s="274"/>
      <c r="M4" s="268" t="s">
        <v>185</v>
      </c>
      <c r="N4" s="274"/>
      <c r="O4" s="239" t="s">
        <v>186</v>
      </c>
      <c r="P4" s="260"/>
    </row>
    <row r="5" spans="1:16" ht="15">
      <c r="A5" s="230"/>
      <c r="B5" s="252"/>
      <c r="C5" s="263"/>
      <c r="D5" s="263"/>
      <c r="E5" s="263"/>
      <c r="F5" s="263"/>
      <c r="G5" s="267"/>
      <c r="H5" s="267"/>
      <c r="I5" s="270"/>
      <c r="J5" s="271"/>
      <c r="K5" s="275"/>
      <c r="L5" s="276"/>
      <c r="M5" s="275"/>
      <c r="N5" s="276"/>
      <c r="O5" s="239"/>
      <c r="P5" s="260"/>
    </row>
    <row r="6" spans="1:16" ht="81.95" customHeight="1">
      <c r="A6" s="230"/>
      <c r="B6" s="252"/>
      <c r="C6" s="263"/>
      <c r="D6" s="263"/>
      <c r="E6" s="263"/>
      <c r="F6" s="263"/>
      <c r="G6" s="267"/>
      <c r="H6" s="267"/>
      <c r="I6" s="272"/>
      <c r="J6" s="273"/>
      <c r="K6" s="257"/>
      <c r="L6" s="277"/>
      <c r="M6" s="257"/>
      <c r="N6" s="277"/>
      <c r="O6" s="239"/>
      <c r="P6" s="260"/>
    </row>
    <row r="7" spans="1:16" ht="22.7" customHeight="1">
      <c r="A7" s="231"/>
      <c r="B7" s="253"/>
      <c r="C7" s="30" t="s">
        <v>131</v>
      </c>
      <c r="D7" s="30" t="s">
        <v>132</v>
      </c>
      <c r="E7" s="30" t="s">
        <v>131</v>
      </c>
      <c r="F7" s="30" t="s">
        <v>132</v>
      </c>
      <c r="G7" s="30" t="s">
        <v>131</v>
      </c>
      <c r="H7" s="30" t="s">
        <v>132</v>
      </c>
      <c r="I7" s="30" t="s">
        <v>131</v>
      </c>
      <c r="J7" s="30" t="s">
        <v>132</v>
      </c>
      <c r="K7" s="30" t="s">
        <v>131</v>
      </c>
      <c r="L7" s="30" t="s">
        <v>132</v>
      </c>
      <c r="M7" s="30" t="s">
        <v>131</v>
      </c>
      <c r="N7" s="30" t="s">
        <v>132</v>
      </c>
      <c r="O7" s="30" t="s">
        <v>131</v>
      </c>
      <c r="P7" s="50" t="s">
        <v>132</v>
      </c>
    </row>
    <row r="8" spans="1:16" ht="15">
      <c r="A8" s="60">
        <v>1</v>
      </c>
      <c r="B8" s="34">
        <v>2</v>
      </c>
      <c r="C8" s="53">
        <v>3</v>
      </c>
      <c r="D8" s="53">
        <v>4</v>
      </c>
      <c r="E8" s="53">
        <v>5</v>
      </c>
      <c r="F8" s="53">
        <v>6</v>
      </c>
      <c r="G8" s="53">
        <v>7</v>
      </c>
      <c r="H8" s="53">
        <v>8</v>
      </c>
      <c r="I8" s="53">
        <v>9</v>
      </c>
      <c r="J8" s="53">
        <v>10</v>
      </c>
      <c r="K8" s="53">
        <v>11</v>
      </c>
      <c r="L8" s="53">
        <v>12</v>
      </c>
      <c r="M8" s="53">
        <v>13</v>
      </c>
      <c r="N8" s="53">
        <v>14</v>
      </c>
      <c r="O8" s="53">
        <v>15</v>
      </c>
      <c r="P8" s="54">
        <v>16</v>
      </c>
    </row>
    <row r="9" spans="1:16" ht="25.5" customHeight="1" thickBot="1">
      <c r="A9" s="278" t="s">
        <v>342</v>
      </c>
      <c r="B9" s="279"/>
      <c r="C9" s="279"/>
      <c r="D9" s="279"/>
      <c r="E9" s="279"/>
      <c r="F9" s="279"/>
      <c r="G9" s="279"/>
      <c r="H9" s="279"/>
      <c r="I9" s="279"/>
      <c r="J9" s="279"/>
      <c r="K9" s="279"/>
      <c r="L9" s="279"/>
      <c r="M9" s="279"/>
      <c r="N9" s="279"/>
      <c r="O9" s="279"/>
      <c r="P9" s="280"/>
    </row>
    <row r="10" spans="1:16" ht="15" customHeight="1">
      <c r="A10" s="55">
        <v>1</v>
      </c>
      <c r="B10" s="56" t="s">
        <v>133</v>
      </c>
      <c r="C10" s="177">
        <f aca="true" t="shared" si="0" ref="C10:L10">ROUND(SUM(C11,C19:C21),1)</f>
        <v>0</v>
      </c>
      <c r="D10" s="177">
        <f t="shared" si="0"/>
        <v>0</v>
      </c>
      <c r="E10" s="177">
        <f t="shared" si="0"/>
        <v>0</v>
      </c>
      <c r="F10" s="177">
        <f t="shared" si="0"/>
        <v>0</v>
      </c>
      <c r="G10" s="177">
        <f t="shared" si="0"/>
        <v>0</v>
      </c>
      <c r="H10" s="177">
        <f t="shared" si="0"/>
        <v>0</v>
      </c>
      <c r="I10" s="177">
        <f t="shared" si="0"/>
        <v>0</v>
      </c>
      <c r="J10" s="177">
        <f t="shared" si="0"/>
        <v>0</v>
      </c>
      <c r="K10" s="177">
        <f t="shared" si="0"/>
        <v>0</v>
      </c>
      <c r="L10" s="177">
        <f t="shared" si="0"/>
        <v>0</v>
      </c>
      <c r="M10" s="177">
        <f>ROUND(SUM(M19:M21),1)</f>
        <v>0</v>
      </c>
      <c r="N10" s="177">
        <f>ROUND(SUM(N19:N21),1)</f>
        <v>0</v>
      </c>
      <c r="O10" s="177">
        <f>ROUND(SUM(O19:O21),1)</f>
        <v>0</v>
      </c>
      <c r="P10" s="178">
        <f>ROUND(SUM(P19:P21),1)</f>
        <v>0</v>
      </c>
    </row>
    <row r="11" spans="1:16" ht="15" customHeight="1">
      <c r="A11" s="55">
        <v>2</v>
      </c>
      <c r="B11" s="38" t="s">
        <v>331</v>
      </c>
      <c r="C11" s="163">
        <f aca="true" t="shared" si="1" ref="C11:L11">ROUND(SUM(C12:C18),1)</f>
        <v>0</v>
      </c>
      <c r="D11" s="163">
        <f t="shared" si="1"/>
        <v>0</v>
      </c>
      <c r="E11" s="163">
        <f t="shared" si="1"/>
        <v>0</v>
      </c>
      <c r="F11" s="163">
        <f t="shared" si="1"/>
        <v>0</v>
      </c>
      <c r="G11" s="163">
        <f t="shared" si="1"/>
        <v>0</v>
      </c>
      <c r="H11" s="163">
        <f t="shared" si="1"/>
        <v>0</v>
      </c>
      <c r="I11" s="163">
        <f t="shared" si="1"/>
        <v>0</v>
      </c>
      <c r="J11" s="163">
        <f t="shared" si="1"/>
        <v>0</v>
      </c>
      <c r="K11" s="163">
        <f t="shared" si="1"/>
        <v>0</v>
      </c>
      <c r="L11" s="163">
        <f t="shared" si="1"/>
        <v>0</v>
      </c>
      <c r="M11" s="154"/>
      <c r="N11" s="154"/>
      <c r="O11" s="154"/>
      <c r="P11" s="155"/>
    </row>
    <row r="12" spans="1:16" ht="24">
      <c r="A12" s="55">
        <v>3</v>
      </c>
      <c r="B12" s="146" t="s">
        <v>135</v>
      </c>
      <c r="C12" s="163">
        <f>ROUND(SUM(E12,G12,I12,K12),1)</f>
        <v>0</v>
      </c>
      <c r="D12" s="163">
        <f>ROUND(SUM(F12,H12,J12,L12),1)</f>
        <v>0</v>
      </c>
      <c r="E12" s="142"/>
      <c r="F12" s="142"/>
      <c r="G12" s="142"/>
      <c r="H12" s="142"/>
      <c r="I12" s="142"/>
      <c r="J12" s="142"/>
      <c r="K12" s="142"/>
      <c r="L12" s="142"/>
      <c r="M12" s="154"/>
      <c r="N12" s="154"/>
      <c r="O12" s="154"/>
      <c r="P12" s="155"/>
    </row>
    <row r="13" spans="1:16" ht="15" customHeight="1">
      <c r="A13" s="55">
        <v>4</v>
      </c>
      <c r="B13" s="146" t="s">
        <v>136</v>
      </c>
      <c r="C13" s="163">
        <f aca="true" t="shared" si="2" ref="C13:C18">ROUND(SUM(E13,G13,I13,K13),1)</f>
        <v>0</v>
      </c>
      <c r="D13" s="163">
        <f aca="true" t="shared" si="3" ref="D13:D18">ROUND(SUM(F13,H13,J13,L13),1)</f>
        <v>0</v>
      </c>
      <c r="E13" s="142"/>
      <c r="F13" s="142"/>
      <c r="G13" s="142"/>
      <c r="H13" s="142"/>
      <c r="I13" s="142"/>
      <c r="J13" s="142"/>
      <c r="K13" s="142"/>
      <c r="L13" s="142"/>
      <c r="M13" s="154"/>
      <c r="N13" s="154"/>
      <c r="O13" s="154"/>
      <c r="P13" s="155"/>
    </row>
    <row r="14" spans="1:16" ht="24">
      <c r="A14" s="55">
        <v>5</v>
      </c>
      <c r="B14" s="146" t="s">
        <v>137</v>
      </c>
      <c r="C14" s="163">
        <f t="shared" si="2"/>
        <v>0</v>
      </c>
      <c r="D14" s="163">
        <f t="shared" si="3"/>
        <v>0</v>
      </c>
      <c r="E14" s="142"/>
      <c r="F14" s="142"/>
      <c r="G14" s="142"/>
      <c r="H14" s="142"/>
      <c r="I14" s="142"/>
      <c r="J14" s="142"/>
      <c r="K14" s="142"/>
      <c r="L14" s="142"/>
      <c r="M14" s="154"/>
      <c r="N14" s="154"/>
      <c r="O14" s="154"/>
      <c r="P14" s="155"/>
    </row>
    <row r="15" spans="1:16" ht="15" customHeight="1">
      <c r="A15" s="55">
        <v>6</v>
      </c>
      <c r="B15" s="146" t="s">
        <v>138</v>
      </c>
      <c r="C15" s="163">
        <f t="shared" si="2"/>
        <v>0</v>
      </c>
      <c r="D15" s="163">
        <f t="shared" si="3"/>
        <v>0</v>
      </c>
      <c r="E15" s="142"/>
      <c r="F15" s="142"/>
      <c r="G15" s="142"/>
      <c r="H15" s="142"/>
      <c r="I15" s="142"/>
      <c r="J15" s="142"/>
      <c r="K15" s="142"/>
      <c r="L15" s="142"/>
      <c r="M15" s="154"/>
      <c r="N15" s="154"/>
      <c r="O15" s="154"/>
      <c r="P15" s="155"/>
    </row>
    <row r="16" spans="1:16" ht="15" customHeight="1">
      <c r="A16" s="55">
        <v>7</v>
      </c>
      <c r="B16" s="146" t="s">
        <v>139</v>
      </c>
      <c r="C16" s="163">
        <f t="shared" si="2"/>
        <v>0</v>
      </c>
      <c r="D16" s="163">
        <f t="shared" si="3"/>
        <v>0</v>
      </c>
      <c r="E16" s="142"/>
      <c r="F16" s="142"/>
      <c r="G16" s="142"/>
      <c r="H16" s="142"/>
      <c r="I16" s="142"/>
      <c r="J16" s="142"/>
      <c r="K16" s="142"/>
      <c r="L16" s="142"/>
      <c r="M16" s="154"/>
      <c r="N16" s="154"/>
      <c r="O16" s="154"/>
      <c r="P16" s="155"/>
    </row>
    <row r="17" spans="1:16" ht="15" customHeight="1">
      <c r="A17" s="55">
        <v>8</v>
      </c>
      <c r="B17" s="146" t="s">
        <v>140</v>
      </c>
      <c r="C17" s="163">
        <f t="shared" si="2"/>
        <v>0</v>
      </c>
      <c r="D17" s="163">
        <f t="shared" si="3"/>
        <v>0</v>
      </c>
      <c r="E17" s="142"/>
      <c r="F17" s="142"/>
      <c r="G17" s="142"/>
      <c r="H17" s="142"/>
      <c r="I17" s="142"/>
      <c r="J17" s="142"/>
      <c r="K17" s="142"/>
      <c r="L17" s="142"/>
      <c r="M17" s="154"/>
      <c r="N17" s="154"/>
      <c r="O17" s="154"/>
      <c r="P17" s="155"/>
    </row>
    <row r="18" spans="1:16" ht="15" customHeight="1">
      <c r="A18" s="55">
        <v>9</v>
      </c>
      <c r="B18" s="146" t="s">
        <v>141</v>
      </c>
      <c r="C18" s="163">
        <f t="shared" si="2"/>
        <v>0</v>
      </c>
      <c r="D18" s="163">
        <f t="shared" si="3"/>
        <v>0</v>
      </c>
      <c r="E18" s="142"/>
      <c r="F18" s="142"/>
      <c r="G18" s="142"/>
      <c r="H18" s="142"/>
      <c r="I18" s="142"/>
      <c r="J18" s="142"/>
      <c r="K18" s="142"/>
      <c r="L18" s="142"/>
      <c r="M18" s="154"/>
      <c r="N18" s="154"/>
      <c r="O18" s="154"/>
      <c r="P18" s="155"/>
    </row>
    <row r="19" spans="1:16" ht="15" customHeight="1">
      <c r="A19" s="55">
        <v>10</v>
      </c>
      <c r="B19" s="38" t="s">
        <v>142</v>
      </c>
      <c r="C19" s="163">
        <f aca="true" t="shared" si="4" ref="C19:D21">ROUND(SUM(E19,G19,I19,K19,M19,O19),1)</f>
        <v>0</v>
      </c>
      <c r="D19" s="163">
        <f t="shared" si="4"/>
        <v>0</v>
      </c>
      <c r="E19" s="142"/>
      <c r="F19" s="142"/>
      <c r="G19" s="142"/>
      <c r="H19" s="142"/>
      <c r="I19" s="142"/>
      <c r="J19" s="142"/>
      <c r="K19" s="142"/>
      <c r="L19" s="142"/>
      <c r="M19" s="142"/>
      <c r="N19" s="142"/>
      <c r="O19" s="142"/>
      <c r="P19" s="143"/>
    </row>
    <row r="20" spans="1:16" ht="15" customHeight="1">
      <c r="A20" s="55">
        <v>11</v>
      </c>
      <c r="B20" s="38" t="s">
        <v>143</v>
      </c>
      <c r="C20" s="163">
        <f t="shared" si="4"/>
        <v>0</v>
      </c>
      <c r="D20" s="163">
        <f t="shared" si="4"/>
        <v>0</v>
      </c>
      <c r="E20" s="142"/>
      <c r="F20" s="142"/>
      <c r="G20" s="142"/>
      <c r="H20" s="142"/>
      <c r="I20" s="142"/>
      <c r="J20" s="142"/>
      <c r="K20" s="142"/>
      <c r="L20" s="142"/>
      <c r="M20" s="142"/>
      <c r="N20" s="142"/>
      <c r="O20" s="142"/>
      <c r="P20" s="143"/>
    </row>
    <row r="21" spans="1:16" ht="15" customHeight="1" thickBot="1">
      <c r="A21" s="61">
        <v>12</v>
      </c>
      <c r="B21" s="62" t="s">
        <v>144</v>
      </c>
      <c r="C21" s="179">
        <f t="shared" si="4"/>
        <v>0</v>
      </c>
      <c r="D21" s="179">
        <f t="shared" si="4"/>
        <v>0</v>
      </c>
      <c r="E21" s="180"/>
      <c r="F21" s="180"/>
      <c r="G21" s="180"/>
      <c r="H21" s="180"/>
      <c r="I21" s="180"/>
      <c r="J21" s="180"/>
      <c r="K21" s="180"/>
      <c r="L21" s="180"/>
      <c r="M21" s="180"/>
      <c r="N21" s="180"/>
      <c r="O21" s="180"/>
      <c r="P21" s="181"/>
    </row>
    <row r="22" spans="1:16" s="66" customFormat="1" ht="25.5" customHeight="1" thickBot="1">
      <c r="A22" s="286" t="s">
        <v>353</v>
      </c>
      <c r="B22" s="287"/>
      <c r="C22" s="287"/>
      <c r="D22" s="287"/>
      <c r="E22" s="287"/>
      <c r="F22" s="287"/>
      <c r="G22" s="287"/>
      <c r="H22" s="287"/>
      <c r="I22" s="287"/>
      <c r="J22" s="287"/>
      <c r="K22" s="287"/>
      <c r="L22" s="287"/>
      <c r="M22" s="287"/>
      <c r="N22" s="287"/>
      <c r="O22" s="287"/>
      <c r="P22" s="288"/>
    </row>
    <row r="23" spans="1:16" ht="15" customHeight="1">
      <c r="A23" s="63">
        <v>13</v>
      </c>
      <c r="B23" s="64" t="s">
        <v>187</v>
      </c>
      <c r="C23" s="177">
        <f aca="true" t="shared" si="5" ref="C23:L23">ROUND(SUM(C24,C32:C34),1)</f>
        <v>0</v>
      </c>
      <c r="D23" s="177">
        <f t="shared" si="5"/>
        <v>0</v>
      </c>
      <c r="E23" s="177">
        <f t="shared" si="5"/>
        <v>0</v>
      </c>
      <c r="F23" s="177">
        <f t="shared" si="5"/>
        <v>0</v>
      </c>
      <c r="G23" s="177">
        <f t="shared" si="5"/>
        <v>0</v>
      </c>
      <c r="H23" s="177">
        <f t="shared" si="5"/>
        <v>0</v>
      </c>
      <c r="I23" s="177">
        <f t="shared" si="5"/>
        <v>0</v>
      </c>
      <c r="J23" s="177">
        <f t="shared" si="5"/>
        <v>0</v>
      </c>
      <c r="K23" s="177">
        <f t="shared" si="5"/>
        <v>0</v>
      </c>
      <c r="L23" s="177">
        <f t="shared" si="5"/>
        <v>0</v>
      </c>
      <c r="M23" s="177">
        <f>ROUND(SUM(M32:M34),1)</f>
        <v>0</v>
      </c>
      <c r="N23" s="177">
        <f>ROUND(SUM(N32:N34),1)</f>
        <v>0</v>
      </c>
      <c r="O23" s="177">
        <f>ROUND(SUM(O32:O34),1)</f>
        <v>0</v>
      </c>
      <c r="P23" s="178">
        <f>ROUND(SUM(P32:P34),1)</f>
        <v>0</v>
      </c>
    </row>
    <row r="24" spans="1:16" ht="15" customHeight="1">
      <c r="A24" s="55">
        <v>14</v>
      </c>
      <c r="B24" s="38" t="s">
        <v>333</v>
      </c>
      <c r="C24" s="163">
        <f aca="true" t="shared" si="6" ref="C24:L24">ROUND(SUM(C25:C31),1)</f>
        <v>0</v>
      </c>
      <c r="D24" s="163">
        <f t="shared" si="6"/>
        <v>0</v>
      </c>
      <c r="E24" s="163">
        <f t="shared" si="6"/>
        <v>0</v>
      </c>
      <c r="F24" s="163">
        <f t="shared" si="6"/>
        <v>0</v>
      </c>
      <c r="G24" s="163">
        <f t="shared" si="6"/>
        <v>0</v>
      </c>
      <c r="H24" s="163">
        <f t="shared" si="6"/>
        <v>0</v>
      </c>
      <c r="I24" s="163">
        <f t="shared" si="6"/>
        <v>0</v>
      </c>
      <c r="J24" s="163">
        <f t="shared" si="6"/>
        <v>0</v>
      </c>
      <c r="K24" s="163">
        <f t="shared" si="6"/>
        <v>0</v>
      </c>
      <c r="L24" s="163">
        <f t="shared" si="6"/>
        <v>0</v>
      </c>
      <c r="M24" s="154"/>
      <c r="N24" s="154"/>
      <c r="O24" s="154"/>
      <c r="P24" s="155"/>
    </row>
    <row r="25" spans="1:16" ht="24">
      <c r="A25" s="55">
        <v>15</v>
      </c>
      <c r="B25" s="146" t="s">
        <v>135</v>
      </c>
      <c r="C25" s="163">
        <f>ROUND(SUM(E25,G25,I25,K25),1)</f>
        <v>0</v>
      </c>
      <c r="D25" s="163">
        <f>ROUND(SUM(F25,H25,J25,L25),1)</f>
        <v>0</v>
      </c>
      <c r="E25" s="142"/>
      <c r="F25" s="142"/>
      <c r="G25" s="142"/>
      <c r="H25" s="142"/>
      <c r="I25" s="142"/>
      <c r="J25" s="142"/>
      <c r="K25" s="142"/>
      <c r="L25" s="142"/>
      <c r="M25" s="154"/>
      <c r="N25" s="154"/>
      <c r="O25" s="154"/>
      <c r="P25" s="155"/>
    </row>
    <row r="26" spans="1:16" ht="15" customHeight="1">
      <c r="A26" s="55">
        <v>16</v>
      </c>
      <c r="B26" s="146" t="s">
        <v>136</v>
      </c>
      <c r="C26" s="163">
        <f aca="true" t="shared" si="7" ref="C26:C31">ROUND(SUM(E26,G26,I26,K26),1)</f>
        <v>0</v>
      </c>
      <c r="D26" s="163">
        <f aca="true" t="shared" si="8" ref="D26:D31">ROUND(SUM(F26,H26,J26,L26),1)</f>
        <v>0</v>
      </c>
      <c r="E26" s="142"/>
      <c r="F26" s="142"/>
      <c r="G26" s="142"/>
      <c r="H26" s="142"/>
      <c r="I26" s="142"/>
      <c r="J26" s="142"/>
      <c r="K26" s="142"/>
      <c r="L26" s="142"/>
      <c r="M26" s="154"/>
      <c r="N26" s="154"/>
      <c r="O26" s="154"/>
      <c r="P26" s="155"/>
    </row>
    <row r="27" spans="1:16" ht="24">
      <c r="A27" s="55">
        <v>17</v>
      </c>
      <c r="B27" s="146" t="s">
        <v>137</v>
      </c>
      <c r="C27" s="163">
        <f t="shared" si="7"/>
        <v>0</v>
      </c>
      <c r="D27" s="163">
        <f t="shared" si="8"/>
        <v>0</v>
      </c>
      <c r="E27" s="142"/>
      <c r="F27" s="142"/>
      <c r="G27" s="142"/>
      <c r="H27" s="142"/>
      <c r="I27" s="142"/>
      <c r="J27" s="142"/>
      <c r="K27" s="142"/>
      <c r="L27" s="142"/>
      <c r="M27" s="154"/>
      <c r="N27" s="154"/>
      <c r="O27" s="154"/>
      <c r="P27" s="155"/>
    </row>
    <row r="28" spans="1:16" ht="15" customHeight="1">
      <c r="A28" s="55">
        <v>18</v>
      </c>
      <c r="B28" s="146" t="s">
        <v>138</v>
      </c>
      <c r="C28" s="163">
        <f t="shared" si="7"/>
        <v>0</v>
      </c>
      <c r="D28" s="163">
        <f t="shared" si="8"/>
        <v>0</v>
      </c>
      <c r="E28" s="142"/>
      <c r="F28" s="142"/>
      <c r="G28" s="142"/>
      <c r="H28" s="142"/>
      <c r="I28" s="142"/>
      <c r="J28" s="142"/>
      <c r="K28" s="142"/>
      <c r="L28" s="142"/>
      <c r="M28" s="154"/>
      <c r="N28" s="154"/>
      <c r="O28" s="154"/>
      <c r="P28" s="155"/>
    </row>
    <row r="29" spans="1:16" ht="15" customHeight="1">
      <c r="A29" s="55">
        <v>19</v>
      </c>
      <c r="B29" s="146" t="s">
        <v>139</v>
      </c>
      <c r="C29" s="163">
        <f t="shared" si="7"/>
        <v>0</v>
      </c>
      <c r="D29" s="163">
        <f t="shared" si="8"/>
        <v>0</v>
      </c>
      <c r="E29" s="142"/>
      <c r="F29" s="142"/>
      <c r="G29" s="142"/>
      <c r="H29" s="142"/>
      <c r="I29" s="142"/>
      <c r="J29" s="142"/>
      <c r="K29" s="142"/>
      <c r="L29" s="142"/>
      <c r="M29" s="154"/>
      <c r="N29" s="154"/>
      <c r="O29" s="154"/>
      <c r="P29" s="155"/>
    </row>
    <row r="30" spans="1:16" ht="15" customHeight="1">
      <c r="A30" s="55">
        <v>20</v>
      </c>
      <c r="B30" s="146" t="s">
        <v>140</v>
      </c>
      <c r="C30" s="163">
        <f t="shared" si="7"/>
        <v>0</v>
      </c>
      <c r="D30" s="163">
        <f t="shared" si="8"/>
        <v>0</v>
      </c>
      <c r="E30" s="142"/>
      <c r="F30" s="142"/>
      <c r="G30" s="142"/>
      <c r="H30" s="142"/>
      <c r="I30" s="142"/>
      <c r="J30" s="142"/>
      <c r="K30" s="142"/>
      <c r="L30" s="142"/>
      <c r="M30" s="154"/>
      <c r="N30" s="154"/>
      <c r="O30" s="154"/>
      <c r="P30" s="155"/>
    </row>
    <row r="31" spans="1:16" ht="15" customHeight="1">
      <c r="A31" s="55">
        <v>21</v>
      </c>
      <c r="B31" s="146" t="s">
        <v>141</v>
      </c>
      <c r="C31" s="163">
        <f t="shared" si="7"/>
        <v>0</v>
      </c>
      <c r="D31" s="163">
        <f t="shared" si="8"/>
        <v>0</v>
      </c>
      <c r="E31" s="142"/>
      <c r="F31" s="142"/>
      <c r="G31" s="142"/>
      <c r="H31" s="142"/>
      <c r="I31" s="142"/>
      <c r="J31" s="142"/>
      <c r="K31" s="142"/>
      <c r="L31" s="142"/>
      <c r="M31" s="154"/>
      <c r="N31" s="154"/>
      <c r="O31" s="154"/>
      <c r="P31" s="155"/>
    </row>
    <row r="32" spans="1:16" ht="15" customHeight="1">
      <c r="A32" s="55">
        <v>22</v>
      </c>
      <c r="B32" s="38" t="s">
        <v>332</v>
      </c>
      <c r="C32" s="163">
        <f aca="true" t="shared" si="9" ref="C32:D34">ROUND(SUM(E32,G32,I32,K32,M32,O32),1)</f>
        <v>0</v>
      </c>
      <c r="D32" s="163">
        <f t="shared" si="9"/>
        <v>0</v>
      </c>
      <c r="E32" s="142"/>
      <c r="F32" s="142"/>
      <c r="G32" s="142"/>
      <c r="H32" s="142"/>
      <c r="I32" s="142"/>
      <c r="J32" s="142"/>
      <c r="K32" s="142"/>
      <c r="L32" s="142"/>
      <c r="M32" s="142"/>
      <c r="N32" s="142"/>
      <c r="O32" s="142"/>
      <c r="P32" s="143"/>
    </row>
    <row r="33" spans="1:16" ht="15" customHeight="1">
      <c r="A33" s="55">
        <v>23</v>
      </c>
      <c r="B33" s="38" t="s">
        <v>143</v>
      </c>
      <c r="C33" s="163">
        <f t="shared" si="9"/>
        <v>0</v>
      </c>
      <c r="D33" s="163">
        <f t="shared" si="9"/>
        <v>0</v>
      </c>
      <c r="E33" s="142"/>
      <c r="F33" s="142"/>
      <c r="G33" s="142"/>
      <c r="H33" s="142"/>
      <c r="I33" s="142"/>
      <c r="J33" s="142"/>
      <c r="K33" s="142"/>
      <c r="L33" s="142"/>
      <c r="M33" s="142"/>
      <c r="N33" s="142"/>
      <c r="O33" s="142"/>
      <c r="P33" s="143"/>
    </row>
    <row r="34" spans="1:16" ht="15" customHeight="1" thickBot="1">
      <c r="A34" s="58">
        <v>24</v>
      </c>
      <c r="B34" s="40" t="s">
        <v>144</v>
      </c>
      <c r="C34" s="182">
        <f t="shared" si="9"/>
        <v>0</v>
      </c>
      <c r="D34" s="182">
        <f t="shared" si="9"/>
        <v>0</v>
      </c>
      <c r="E34" s="170"/>
      <c r="F34" s="170"/>
      <c r="G34" s="170"/>
      <c r="H34" s="170"/>
      <c r="I34" s="170"/>
      <c r="J34" s="170"/>
      <c r="K34" s="170"/>
      <c r="L34" s="170"/>
      <c r="M34" s="170"/>
      <c r="N34" s="170"/>
      <c r="O34" s="170"/>
      <c r="P34" s="171"/>
    </row>
    <row r="35" ht="15" customHeight="1" thickTop="1"/>
    <row r="36" spans="1:16" ht="15" customHeight="1">
      <c r="A36" s="284" t="s">
        <v>192</v>
      </c>
      <c r="B36" s="284"/>
      <c r="C36" s="284"/>
      <c r="D36" s="284"/>
      <c r="E36" s="284"/>
      <c r="F36" s="284"/>
      <c r="G36" s="284"/>
      <c r="H36" s="284"/>
      <c r="I36" s="284"/>
      <c r="J36" s="284"/>
      <c r="K36" s="284"/>
      <c r="L36" s="284"/>
      <c r="M36" s="284"/>
      <c r="N36" s="284"/>
      <c r="O36" s="284"/>
      <c r="P36" s="284"/>
    </row>
    <row r="37" spans="1:16" ht="8.25" customHeight="1">
      <c r="A37" s="67"/>
      <c r="B37" s="67"/>
      <c r="C37" s="67"/>
      <c r="D37" s="67"/>
      <c r="E37" s="67"/>
      <c r="F37" s="67"/>
      <c r="G37" s="67"/>
      <c r="H37" s="67"/>
      <c r="I37" s="67"/>
      <c r="J37" s="67"/>
      <c r="K37" s="67"/>
      <c r="L37" s="67"/>
      <c r="M37" s="67"/>
      <c r="N37" s="67"/>
      <c r="O37" s="67"/>
      <c r="P37" s="67"/>
    </row>
    <row r="38" spans="1:16" ht="15" customHeight="1">
      <c r="A38" s="284" t="s">
        <v>193</v>
      </c>
      <c r="B38" s="284"/>
      <c r="C38" s="284"/>
      <c r="D38" s="284"/>
      <c r="E38" s="284"/>
      <c r="F38" s="284"/>
      <c r="G38" s="284"/>
      <c r="H38" s="284"/>
      <c r="I38" s="284"/>
      <c r="J38" s="284"/>
      <c r="K38" s="284"/>
      <c r="L38" s="284"/>
      <c r="M38" s="284"/>
      <c r="N38" s="284"/>
      <c r="O38" s="284"/>
      <c r="P38" s="284"/>
    </row>
    <row r="39" spans="1:16" ht="8.25" customHeight="1">
      <c r="A39" s="67"/>
      <c r="B39" s="67"/>
      <c r="C39" s="67"/>
      <c r="D39" s="67"/>
      <c r="E39" s="67"/>
      <c r="F39" s="67"/>
      <c r="G39" s="67"/>
      <c r="H39" s="67"/>
      <c r="I39" s="67"/>
      <c r="J39" s="67"/>
      <c r="K39" s="67"/>
      <c r="L39" s="67"/>
      <c r="M39" s="67"/>
      <c r="N39" s="67"/>
      <c r="O39" s="67"/>
      <c r="P39" s="67"/>
    </row>
    <row r="40" spans="1:16" ht="15" customHeight="1">
      <c r="A40" s="284" t="s">
        <v>194</v>
      </c>
      <c r="B40" s="284"/>
      <c r="C40" s="284"/>
      <c r="D40" s="284"/>
      <c r="E40" s="284"/>
      <c r="F40" s="284"/>
      <c r="G40" s="284"/>
      <c r="H40" s="284"/>
      <c r="I40" s="284"/>
      <c r="J40" s="284"/>
      <c r="K40" s="284"/>
      <c r="L40" s="284"/>
      <c r="M40" s="284"/>
      <c r="N40" s="284"/>
      <c r="O40" s="284"/>
      <c r="P40" s="284"/>
    </row>
    <row r="41" ht="17.25" customHeight="1" hidden="1"/>
    <row r="42" ht="17.25" customHeight="1" hidden="1"/>
    <row r="43" ht="17.25" customHeight="1" hidden="1"/>
    <row r="44" ht="17.25" customHeight="1" hidden="1"/>
    <row r="45" ht="17.25" customHeight="1" hidden="1"/>
    <row r="46" ht="17.25" customHeight="1" hidden="1"/>
    <row r="47" ht="17.25" customHeight="1" hidden="1"/>
    <row r="48" ht="17.25" customHeight="1" hidden="1"/>
    <row r="49" ht="17.25" customHeight="1" hidden="1"/>
    <row r="50" ht="17.25" customHeight="1" hidden="1"/>
    <row r="51" ht="17.25" customHeight="1" hidden="1"/>
    <row r="52" ht="17.25" customHeight="1" hidden="1"/>
  </sheetData>
  <sheetProtection algorithmName="SHA-512" hashValue="1G7eXJyjH+ycC7XV/TSiWo9vfihRq+VfJN5Du05OWusk7Ar0fKvCRVEyCGbm4DgjRnXCP/16vWdWjAXNYxnSnQ==" saltValue="f7IULLwR2ZSJk7ZkBgE2JQ=="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conditionalFormatting sqref="C10">
    <cfRule type="cellIs" priority="4" dxfId="0" operator="notEqual">
      <formula>'Tablica 1.'!$E$7</formula>
    </cfRule>
  </conditionalFormatting>
  <conditionalFormatting sqref="D10">
    <cfRule type="cellIs" priority="3" dxfId="0" operator="notEqual">
      <formula>'Tablica 1.'!$F$7</formula>
    </cfRule>
  </conditionalFormatting>
  <conditionalFormatting sqref="C23">
    <cfRule type="cellIs" priority="2" dxfId="0" operator="notEqual">
      <formula>'Tablica 2.'!$E$8</formula>
    </cfRule>
  </conditionalFormatting>
  <conditionalFormatting sqref="D23">
    <cfRule type="cellIs" priority="1" dxfId="0" operator="notEqual">
      <formula>'Tablica 2.'!$F$8</formula>
    </cfRule>
  </conditionalFormatting>
  <dataValidations count="1">
    <dataValidation type="decimal" allowBlank="1" showErrorMessage="1" prompt="Unesite broj:  0 - 9999,9" errorTitle="Greška" error="Unesite broj:  0 - 9999,9" sqref="E12:L21 M19:P21 E25:L34 M32:P34">
      <formula1>0</formula1>
      <formula2>9999.9</formula2>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scale="68" r:id="rId4"/>
  <headerFooter alignWithMargins="0">
    <oddFooter>&amp;C&amp;F - &amp;A - str &amp;P / &amp;N</oddFooter>
  </headerFooter>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9"/>
  <sheetViews>
    <sheetView showGridLines="0" workbookViewId="0" topLeftCell="A1"/>
  </sheetViews>
  <sheetFormatPr defaultColWidth="0" defaultRowHeight="15" zeroHeight="1"/>
  <cols>
    <col min="1" max="1" width="9.140625" style="29" customWidth="1"/>
    <col min="2" max="2" width="36.7109375" style="29" customWidth="1"/>
    <col min="3" max="6" width="20.7109375" style="29" customWidth="1"/>
    <col min="7" max="7" width="0.71875" style="29" customWidth="1"/>
    <col min="8" max="9" width="10.7109375" style="29" hidden="1" customWidth="1"/>
    <col min="10" max="16384" width="9.140625" style="29" hidden="1" customWidth="1"/>
  </cols>
  <sheetData>
    <row r="1" s="48" customFormat="1" ht="15" customHeight="1">
      <c r="F1" s="59" t="s">
        <v>195</v>
      </c>
    </row>
    <row r="2" spans="1:6" s="48" customFormat="1" ht="30.75" customHeight="1" thickBot="1">
      <c r="A2" s="228" t="s">
        <v>367</v>
      </c>
      <c r="B2" s="228"/>
      <c r="C2" s="228"/>
      <c r="D2" s="228"/>
      <c r="E2" s="228"/>
      <c r="F2" s="228"/>
    </row>
    <row r="3" spans="1:6" ht="20.25" customHeight="1" thickTop="1">
      <c r="A3" s="229" t="s">
        <v>123</v>
      </c>
      <c r="B3" s="289"/>
      <c r="C3" s="264" t="s">
        <v>196</v>
      </c>
      <c r="D3" s="265"/>
      <c r="E3" s="265"/>
      <c r="F3" s="266"/>
    </row>
    <row r="4" spans="1:6" ht="12.75" customHeight="1">
      <c r="A4" s="230"/>
      <c r="B4" s="290"/>
      <c r="C4" s="239" t="s">
        <v>197</v>
      </c>
      <c r="D4" s="239"/>
      <c r="E4" s="239" t="s">
        <v>343</v>
      </c>
      <c r="F4" s="260"/>
    </row>
    <row r="5" spans="1:6" ht="35.25" customHeight="1">
      <c r="A5" s="230"/>
      <c r="B5" s="290"/>
      <c r="C5" s="239"/>
      <c r="D5" s="239"/>
      <c r="E5" s="239"/>
      <c r="F5" s="260"/>
    </row>
    <row r="6" spans="1:6" ht="20.25" customHeight="1">
      <c r="A6" s="231"/>
      <c r="B6" s="291"/>
      <c r="C6" s="30" t="s">
        <v>131</v>
      </c>
      <c r="D6" s="30" t="s">
        <v>132</v>
      </c>
      <c r="E6" s="30" t="s">
        <v>131</v>
      </c>
      <c r="F6" s="50" t="s">
        <v>132</v>
      </c>
    </row>
    <row r="7" spans="1:6" ht="15">
      <c r="A7" s="33">
        <v>1</v>
      </c>
      <c r="B7" s="68">
        <v>2</v>
      </c>
      <c r="C7" s="53">
        <v>3</v>
      </c>
      <c r="D7" s="53">
        <v>4</v>
      </c>
      <c r="E7" s="53">
        <v>5</v>
      </c>
      <c r="F7" s="54">
        <v>6</v>
      </c>
    </row>
    <row r="8" spans="1:6" ht="15" customHeight="1">
      <c r="A8" s="55">
        <v>1</v>
      </c>
      <c r="B8" s="37" t="s">
        <v>198</v>
      </c>
      <c r="C8" s="83">
        <f>ROUND(SUM(C9:C19),0)</f>
        <v>0</v>
      </c>
      <c r="D8" s="83">
        <f>ROUND(SUM(D9:D19),0)</f>
        <v>0</v>
      </c>
      <c r="E8" s="83">
        <f>ROUND(SUM(E9:E19),0)</f>
        <v>0</v>
      </c>
      <c r="F8" s="90">
        <f>ROUND(SUM(F9:F19),0)</f>
        <v>0</v>
      </c>
    </row>
    <row r="9" spans="1:6" ht="15" customHeight="1">
      <c r="A9" s="55">
        <v>2</v>
      </c>
      <c r="B9" s="38" t="s">
        <v>199</v>
      </c>
      <c r="C9" s="144"/>
      <c r="D9" s="144"/>
      <c r="E9" s="144"/>
      <c r="F9" s="87"/>
    </row>
    <row r="10" spans="1:6" ht="15" customHeight="1">
      <c r="A10" s="55">
        <v>3</v>
      </c>
      <c r="B10" s="38" t="s">
        <v>200</v>
      </c>
      <c r="C10" s="144"/>
      <c r="D10" s="144"/>
      <c r="E10" s="144"/>
      <c r="F10" s="87"/>
    </row>
    <row r="11" spans="1:6" ht="15" customHeight="1">
      <c r="A11" s="55">
        <v>4</v>
      </c>
      <c r="B11" s="38" t="s">
        <v>201</v>
      </c>
      <c r="C11" s="144"/>
      <c r="D11" s="144"/>
      <c r="E11" s="144"/>
      <c r="F11" s="87"/>
    </row>
    <row r="12" spans="1:6" ht="15" customHeight="1">
      <c r="A12" s="55">
        <v>5</v>
      </c>
      <c r="B12" s="38" t="s">
        <v>202</v>
      </c>
      <c r="C12" s="144"/>
      <c r="D12" s="144"/>
      <c r="E12" s="144"/>
      <c r="F12" s="87"/>
    </row>
    <row r="13" spans="1:6" ht="15" customHeight="1">
      <c r="A13" s="55">
        <v>6</v>
      </c>
      <c r="B13" s="38" t="s">
        <v>203</v>
      </c>
      <c r="C13" s="144"/>
      <c r="D13" s="144"/>
      <c r="E13" s="144"/>
      <c r="F13" s="87"/>
    </row>
    <row r="14" spans="1:6" ht="15" customHeight="1">
      <c r="A14" s="55">
        <v>7</v>
      </c>
      <c r="B14" s="38" t="s">
        <v>204</v>
      </c>
      <c r="C14" s="144"/>
      <c r="D14" s="144"/>
      <c r="E14" s="144"/>
      <c r="F14" s="87"/>
    </row>
    <row r="15" spans="1:6" ht="15" customHeight="1">
      <c r="A15" s="55">
        <v>8</v>
      </c>
      <c r="B15" s="38" t="s">
        <v>205</v>
      </c>
      <c r="C15" s="144"/>
      <c r="D15" s="144"/>
      <c r="E15" s="144"/>
      <c r="F15" s="87"/>
    </row>
    <row r="16" spans="1:6" ht="15" customHeight="1">
      <c r="A16" s="55">
        <v>9</v>
      </c>
      <c r="B16" s="38" t="s">
        <v>206</v>
      </c>
      <c r="C16" s="144"/>
      <c r="D16" s="144"/>
      <c r="E16" s="144"/>
      <c r="F16" s="87"/>
    </row>
    <row r="17" spans="1:6" ht="15" customHeight="1">
      <c r="A17" s="55">
        <v>10</v>
      </c>
      <c r="B17" s="38" t="s">
        <v>207</v>
      </c>
      <c r="C17" s="144"/>
      <c r="D17" s="144"/>
      <c r="E17" s="144"/>
      <c r="F17" s="87"/>
    </row>
    <row r="18" spans="1:6" ht="15" customHeight="1">
      <c r="A18" s="55">
        <v>11</v>
      </c>
      <c r="B18" s="38" t="s">
        <v>208</v>
      </c>
      <c r="C18" s="144"/>
      <c r="D18" s="144"/>
      <c r="E18" s="144"/>
      <c r="F18" s="87"/>
    </row>
    <row r="19" spans="1:6" ht="15" customHeight="1" thickBot="1">
      <c r="A19" s="58">
        <v>12</v>
      </c>
      <c r="B19" s="40" t="s">
        <v>209</v>
      </c>
      <c r="C19" s="145"/>
      <c r="D19" s="145"/>
      <c r="E19" s="145"/>
      <c r="F19" s="84"/>
    </row>
    <row r="20" ht="15" customHeight="1" thickTop="1"/>
    <row r="21" spans="1:6" ht="15" customHeight="1">
      <c r="A21" s="248" t="s">
        <v>348</v>
      </c>
      <c r="B21" s="248"/>
      <c r="C21" s="248"/>
      <c r="D21" s="248"/>
      <c r="E21" s="248"/>
      <c r="F21" s="248"/>
    </row>
    <row r="22" spans="1:6" ht="8.25" customHeight="1">
      <c r="A22" s="65"/>
      <c r="B22" s="65"/>
      <c r="C22" s="65"/>
      <c r="D22" s="65"/>
      <c r="E22" s="65"/>
      <c r="F22" s="65"/>
    </row>
    <row r="23" spans="1:6" ht="15" customHeight="1">
      <c r="A23" s="248" t="s">
        <v>210</v>
      </c>
      <c r="B23" s="248"/>
      <c r="C23" s="248"/>
      <c r="D23" s="248"/>
      <c r="E23" s="248"/>
      <c r="F23" s="248"/>
    </row>
    <row r="24" spans="1:6" ht="8.25" customHeight="1">
      <c r="A24" s="65"/>
      <c r="B24" s="65"/>
      <c r="C24" s="65"/>
      <c r="D24" s="65"/>
      <c r="E24" s="65"/>
      <c r="F24" s="65"/>
    </row>
    <row r="25" spans="1:6" ht="15" customHeight="1">
      <c r="A25" s="248" t="s">
        <v>211</v>
      </c>
      <c r="B25" s="248"/>
      <c r="C25" s="248"/>
      <c r="D25" s="248"/>
      <c r="E25" s="248"/>
      <c r="F25" s="248"/>
    </row>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spans="5:8" ht="15" hidden="1">
      <c r="E49" s="69"/>
      <c r="F49" s="69"/>
      <c r="G49" s="69"/>
      <c r="H49" s="69"/>
    </row>
  </sheetData>
  <sheetProtection algorithmName="SHA-512" hashValue="dHLoxn7SssZrVyAd7WNeutMJWlT70CnD3KitPPIBKj4+NBRXJJ8XeGLLrhV/F7fFv7T8no8MhIwhuz/BGPz8jA==" saltValue="+54+qPicEc4niHZan0NdFA==" spinCount="100000" sheet="1" objects="1" scenarios="1"/>
  <mergeCells count="9">
    <mergeCell ref="A21:F21"/>
    <mergeCell ref="A23:F23"/>
    <mergeCell ref="A25:F25"/>
    <mergeCell ref="A2:F2"/>
    <mergeCell ref="A3:A6"/>
    <mergeCell ref="B3:B6"/>
    <mergeCell ref="C3:F3"/>
    <mergeCell ref="C4:D5"/>
    <mergeCell ref="E4:F5"/>
  </mergeCells>
  <conditionalFormatting sqref="C8">
    <cfRule type="cellIs" priority="4" dxfId="0" operator="notEqual">
      <formula>'Tablica 1.'!$G$8</formula>
    </cfRule>
  </conditionalFormatting>
  <conditionalFormatting sqref="D8">
    <cfRule type="cellIs" priority="3" dxfId="0" operator="notEqual">
      <formula>'Tablica 1.'!$H$8</formula>
    </cfRule>
  </conditionalFormatting>
  <conditionalFormatting sqref="E8">
    <cfRule type="cellIs" priority="2" dxfId="0" operator="notEqual">
      <formula>'Tablica 1.'!$I$8</formula>
    </cfRule>
  </conditionalFormatting>
  <conditionalFormatting sqref="F8">
    <cfRule type="cellIs" priority="1" dxfId="0" operator="notEqual">
      <formula>'Tablica 1.'!$J$8</formula>
    </cfRule>
  </conditionalFormatting>
  <dataValidations count="1">
    <dataValidation type="whole" allowBlank="1" showErrorMessage="1" promptTitle="Greška" prompt="Unesite broj:  0 - 9999" errorTitle="Greška" error="Unesite broj:  0 - 9999" sqref="C9:F19">
      <formula1>0</formula1>
      <formula2>9999</formula2>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r:id="rId4"/>
  <headerFooter alignWithMargins="0">
    <oddFooter>&amp;C&amp;F - &amp;A - str &amp;P / &amp;N</oddFooter>
  </headerFooter>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9"/>
  <sheetViews>
    <sheetView showGridLines="0" workbookViewId="0" topLeftCell="A1"/>
  </sheetViews>
  <sheetFormatPr defaultColWidth="0" defaultRowHeight="15" zeroHeight="1"/>
  <cols>
    <col min="1" max="1" width="9.140625" style="29" customWidth="1"/>
    <col min="2" max="2" width="26.7109375" style="29" customWidth="1"/>
    <col min="3" max="9" width="20.7109375" style="29" customWidth="1"/>
    <col min="10" max="10" width="0.71875" style="29" customWidth="1"/>
    <col min="11" max="21" width="10.7109375" style="29" hidden="1" customWidth="1"/>
    <col min="22" max="16384" width="9.140625" style="29" hidden="1" customWidth="1"/>
  </cols>
  <sheetData>
    <row r="1" s="48" customFormat="1" ht="15" customHeight="1">
      <c r="I1" s="59" t="s">
        <v>212</v>
      </c>
    </row>
    <row r="2" spans="1:9" s="48" customFormat="1" ht="30" customHeight="1" thickBot="1">
      <c r="A2" s="292" t="s">
        <v>375</v>
      </c>
      <c r="B2" s="292"/>
      <c r="C2" s="292"/>
      <c r="D2" s="292"/>
      <c r="E2" s="292"/>
      <c r="F2" s="292"/>
      <c r="G2" s="292"/>
      <c r="H2" s="292"/>
      <c r="I2" s="292"/>
    </row>
    <row r="3" spans="1:9" ht="24.75" customHeight="1" thickTop="1">
      <c r="A3" s="229" t="s">
        <v>123</v>
      </c>
      <c r="B3" s="293" t="s">
        <v>380</v>
      </c>
      <c r="C3" s="296" t="s">
        <v>354</v>
      </c>
      <c r="D3" s="297"/>
      <c r="E3" s="300" t="s">
        <v>355</v>
      </c>
      <c r="F3" s="301"/>
      <c r="G3" s="300" t="s">
        <v>356</v>
      </c>
      <c r="H3" s="301"/>
      <c r="I3" s="304" t="s">
        <v>350</v>
      </c>
    </row>
    <row r="4" spans="1:9" ht="28.5" customHeight="1">
      <c r="A4" s="230"/>
      <c r="B4" s="294"/>
      <c r="C4" s="298"/>
      <c r="D4" s="299"/>
      <c r="E4" s="302"/>
      <c r="F4" s="303"/>
      <c r="G4" s="302"/>
      <c r="H4" s="303"/>
      <c r="I4" s="305"/>
    </row>
    <row r="5" spans="1:9" ht="15.75" customHeight="1">
      <c r="A5" s="231"/>
      <c r="B5" s="295"/>
      <c r="C5" s="30" t="s">
        <v>131</v>
      </c>
      <c r="D5" s="30" t="s">
        <v>132</v>
      </c>
      <c r="E5" s="70" t="s">
        <v>131</v>
      </c>
      <c r="F5" s="30" t="s">
        <v>132</v>
      </c>
      <c r="G5" s="30" t="s">
        <v>131</v>
      </c>
      <c r="H5" s="30" t="s">
        <v>132</v>
      </c>
      <c r="I5" s="71"/>
    </row>
    <row r="6" spans="1:9" ht="15">
      <c r="A6" s="72">
        <v>1</v>
      </c>
      <c r="B6" s="73">
        <v>2</v>
      </c>
      <c r="C6" s="53">
        <v>3</v>
      </c>
      <c r="D6" s="53">
        <v>4</v>
      </c>
      <c r="E6" s="74">
        <v>5</v>
      </c>
      <c r="F6" s="53">
        <v>6</v>
      </c>
      <c r="G6" s="53">
        <v>7</v>
      </c>
      <c r="H6" s="53">
        <v>8</v>
      </c>
      <c r="I6" s="54">
        <v>9</v>
      </c>
    </row>
    <row r="7" spans="1:9" ht="15" customHeight="1" thickBot="1">
      <c r="A7" s="55">
        <v>1</v>
      </c>
      <c r="B7" s="75" t="s">
        <v>213</v>
      </c>
      <c r="C7" s="83">
        <f>ROUND(SUM(C8:C15),0)</f>
        <v>0</v>
      </c>
      <c r="D7" s="83">
        <f>ROUND(SUM(D8:D15),0)</f>
        <v>0</v>
      </c>
      <c r="E7" s="183"/>
      <c r="F7" s="184"/>
      <c r="G7" s="184"/>
      <c r="H7" s="184"/>
      <c r="I7" s="185"/>
    </row>
    <row r="8" spans="1:9" ht="15" customHeight="1" thickTop="1">
      <c r="A8" s="55">
        <v>2</v>
      </c>
      <c r="B8" s="76" t="s">
        <v>214</v>
      </c>
      <c r="C8" s="138"/>
      <c r="D8" s="139"/>
      <c r="E8" s="77"/>
      <c r="F8" s="77"/>
      <c r="G8" s="77"/>
      <c r="H8" s="77"/>
      <c r="I8" s="77"/>
    </row>
    <row r="9" spans="1:9" ht="15" customHeight="1">
      <c r="A9" s="55">
        <v>3</v>
      </c>
      <c r="B9" s="76" t="s">
        <v>215</v>
      </c>
      <c r="C9" s="138"/>
      <c r="D9" s="139"/>
      <c r="E9" s="77"/>
      <c r="F9" s="77"/>
      <c r="G9" s="77"/>
      <c r="H9" s="77"/>
      <c r="I9" s="77"/>
    </row>
    <row r="10" spans="1:9" ht="15" customHeight="1">
      <c r="A10" s="55">
        <v>4</v>
      </c>
      <c r="B10" s="76" t="s">
        <v>216</v>
      </c>
      <c r="C10" s="138"/>
      <c r="D10" s="139"/>
      <c r="E10" s="77"/>
      <c r="F10" s="77"/>
      <c r="G10" s="77"/>
      <c r="H10" s="77"/>
      <c r="I10" s="78"/>
    </row>
    <row r="11" spans="1:9" ht="15" customHeight="1">
      <c r="A11" s="55">
        <v>5</v>
      </c>
      <c r="B11" s="76" t="s">
        <v>217</v>
      </c>
      <c r="C11" s="138"/>
      <c r="D11" s="139"/>
      <c r="E11" s="77"/>
      <c r="F11" s="77"/>
      <c r="G11" s="77"/>
      <c r="H11" s="77"/>
      <c r="I11" s="77"/>
    </row>
    <row r="12" spans="1:9" ht="15" customHeight="1">
      <c r="A12" s="55">
        <v>6</v>
      </c>
      <c r="B12" s="76" t="s">
        <v>218</v>
      </c>
      <c r="C12" s="138"/>
      <c r="D12" s="139"/>
      <c r="E12" s="77"/>
      <c r="F12" s="77"/>
      <c r="G12" s="77"/>
      <c r="H12" s="77"/>
      <c r="I12" s="77"/>
    </row>
    <row r="13" spans="1:9" ht="15" customHeight="1">
      <c r="A13" s="55">
        <v>7</v>
      </c>
      <c r="B13" s="76" t="s">
        <v>219</v>
      </c>
      <c r="C13" s="138"/>
      <c r="D13" s="139"/>
      <c r="E13" s="77"/>
      <c r="F13" s="77"/>
      <c r="G13" s="77"/>
      <c r="H13" s="77"/>
      <c r="I13" s="77"/>
    </row>
    <row r="14" spans="1:9" ht="15" customHeight="1">
      <c r="A14" s="55">
        <v>8</v>
      </c>
      <c r="B14" s="76" t="s">
        <v>220</v>
      </c>
      <c r="C14" s="138"/>
      <c r="D14" s="139"/>
      <c r="E14" s="77"/>
      <c r="F14" s="77"/>
      <c r="G14" s="77"/>
      <c r="H14" s="77"/>
      <c r="I14" s="77"/>
    </row>
    <row r="15" spans="1:9" ht="15" customHeight="1" thickBot="1">
      <c r="A15" s="58">
        <v>9</v>
      </c>
      <c r="B15" s="79" t="s">
        <v>221</v>
      </c>
      <c r="C15" s="140"/>
      <c r="D15" s="141"/>
      <c r="E15" s="77"/>
      <c r="F15" s="77"/>
      <c r="G15" s="77"/>
      <c r="H15" s="77"/>
      <c r="I15" s="77"/>
    </row>
    <row r="16" ht="15" customHeight="1" thickTop="1"/>
    <row r="17" spans="1:9" ht="15" customHeight="1">
      <c r="A17" s="248" t="s">
        <v>349</v>
      </c>
      <c r="B17" s="248"/>
      <c r="C17" s="248"/>
      <c r="D17" s="248"/>
      <c r="E17" s="248"/>
      <c r="F17" s="248"/>
      <c r="G17" s="248"/>
      <c r="H17" s="248"/>
      <c r="I17" s="248"/>
    </row>
    <row r="18" spans="1:9" ht="8.25" customHeight="1">
      <c r="A18" s="65"/>
      <c r="B18" s="65"/>
      <c r="C18" s="65"/>
      <c r="D18" s="65"/>
      <c r="E18" s="65"/>
      <c r="F18" s="65"/>
      <c r="G18" s="65"/>
      <c r="H18" s="65"/>
      <c r="I18" s="65"/>
    </row>
    <row r="19" spans="1:9" ht="15" customHeight="1">
      <c r="A19" s="248" t="s">
        <v>222</v>
      </c>
      <c r="B19" s="248"/>
      <c r="C19" s="248"/>
      <c r="D19" s="248"/>
      <c r="E19" s="248"/>
      <c r="F19" s="248"/>
      <c r="G19" s="248"/>
      <c r="H19" s="248"/>
      <c r="I19" s="248"/>
    </row>
  </sheetData>
  <sheetProtection algorithmName="SHA-512" hashValue="dwVnA//7zjlYJElJA8wA1UKPOXmuHy3obkITg2Ob/S39WjhPZ2o2Xo7/hVduol0nNVvHhGS+/jhl6tyBzcg9RA==" saltValue="ghCSWXTYUo0o4Mu2UCOnqA==" spinCount="100000" sheet="1" objects="1" scenarios="1"/>
  <mergeCells count="9">
    <mergeCell ref="A17:I17"/>
    <mergeCell ref="A19:I19"/>
    <mergeCell ref="A2:I2"/>
    <mergeCell ref="A3:A5"/>
    <mergeCell ref="B3:B5"/>
    <mergeCell ref="C3:D4"/>
    <mergeCell ref="E3:F4"/>
    <mergeCell ref="G3:H4"/>
    <mergeCell ref="I3:I4"/>
  </mergeCells>
  <conditionalFormatting sqref="C7">
    <cfRule type="cellIs" priority="2" dxfId="0" operator="notEqual">
      <formula>'Tablica 1.'!$C$8</formula>
    </cfRule>
  </conditionalFormatting>
  <conditionalFormatting sqref="D7">
    <cfRule type="cellIs" priority="1" dxfId="0" operator="notEqual">
      <formula>'Tablica 1.'!$D$8</formula>
    </cfRule>
  </conditionalFormatting>
  <dataValidations count="1">
    <dataValidation type="whole" allowBlank="1" showErrorMessage="1" prompt="Unesite broj:  0 - 9999" errorTitle="Greška" error="Unesite broj:  0 - 9999" sqref="C8:D15 E7:I7">
      <formula1>0</formula1>
      <formula2>9999</formula2>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scale="78" r:id="rId4"/>
  <headerFooter alignWithMargins="0">
    <oddFooter>&amp;C&amp;F - &amp;A - str &amp;P / &amp;N</oddFooter>
  </headerFooter>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65"/>
  <sheetViews>
    <sheetView showGridLines="0" workbookViewId="0" topLeftCell="A1"/>
  </sheetViews>
  <sheetFormatPr defaultColWidth="0" defaultRowHeight="15" zeroHeight="1"/>
  <cols>
    <col min="1" max="1" width="9.140625" style="29" customWidth="1"/>
    <col min="2" max="2" width="7.57421875" style="29" customWidth="1"/>
    <col min="3" max="3" width="18.140625" style="29" customWidth="1"/>
    <col min="4" max="4" width="39.7109375" style="29" customWidth="1"/>
    <col min="5" max="6" width="25.7109375" style="29" customWidth="1"/>
    <col min="7" max="7" width="0.71875" style="29" customWidth="1"/>
    <col min="8" max="8" width="10.7109375" style="29" hidden="1" customWidth="1"/>
    <col min="9" max="16384" width="9.140625" style="29" hidden="1" customWidth="1"/>
  </cols>
  <sheetData>
    <row r="1" s="27" customFormat="1" ht="15" customHeight="1">
      <c r="F1" s="28" t="s">
        <v>223</v>
      </c>
    </row>
    <row r="2" spans="1:6" s="66" customFormat="1" ht="15" customHeight="1" thickBot="1">
      <c r="A2" s="285" t="s">
        <v>357</v>
      </c>
      <c r="B2" s="285"/>
      <c r="C2" s="285"/>
      <c r="D2" s="285"/>
      <c r="E2" s="285"/>
      <c r="F2" s="285"/>
    </row>
    <row r="3" spans="1:6" ht="39.75" customHeight="1" thickTop="1">
      <c r="A3" s="80" t="s">
        <v>123</v>
      </c>
      <c r="B3" s="236" t="s">
        <v>224</v>
      </c>
      <c r="C3" s="236"/>
      <c r="D3" s="237"/>
      <c r="E3" s="81" t="s">
        <v>358</v>
      </c>
      <c r="F3" s="82" t="s">
        <v>351</v>
      </c>
    </row>
    <row r="4" spans="1:6" ht="15">
      <c r="A4" s="60">
        <v>1</v>
      </c>
      <c r="B4" s="307">
        <v>2</v>
      </c>
      <c r="C4" s="308"/>
      <c r="D4" s="309"/>
      <c r="E4" s="53">
        <v>3</v>
      </c>
      <c r="F4" s="54">
        <v>4</v>
      </c>
    </row>
    <row r="5" spans="1:6" ht="15" customHeight="1" thickBot="1">
      <c r="A5" s="55">
        <v>1</v>
      </c>
      <c r="B5" s="310" t="s">
        <v>225</v>
      </c>
      <c r="C5" s="310"/>
      <c r="D5" s="310"/>
      <c r="E5" s="83">
        <f>ROUND(SUM(E6,E12,E17),0)</f>
        <v>0</v>
      </c>
      <c r="F5" s="84"/>
    </row>
    <row r="6" spans="1:6" ht="15" customHeight="1" thickTop="1">
      <c r="A6" s="55">
        <v>2</v>
      </c>
      <c r="B6" s="311" t="s">
        <v>226</v>
      </c>
      <c r="C6" s="312" t="s">
        <v>227</v>
      </c>
      <c r="D6" s="56" t="s">
        <v>228</v>
      </c>
      <c r="E6" s="85">
        <f>ROUND(SUM(E7,E9,E10,E11),0)</f>
        <v>0</v>
      </c>
      <c r="F6" s="86"/>
    </row>
    <row r="7" spans="1:6" ht="24">
      <c r="A7" s="55">
        <v>3</v>
      </c>
      <c r="B7" s="311"/>
      <c r="C7" s="294"/>
      <c r="D7" s="38" t="s">
        <v>379</v>
      </c>
      <c r="E7" s="87"/>
      <c r="F7" s="88"/>
    </row>
    <row r="8" spans="1:6" ht="15" customHeight="1">
      <c r="A8" s="55">
        <v>4</v>
      </c>
      <c r="B8" s="311"/>
      <c r="C8" s="294"/>
      <c r="D8" s="147" t="s">
        <v>229</v>
      </c>
      <c r="E8" s="87"/>
      <c r="F8" s="86"/>
    </row>
    <row r="9" spans="1:6" ht="24">
      <c r="A9" s="55">
        <v>5</v>
      </c>
      <c r="B9" s="311"/>
      <c r="C9" s="294"/>
      <c r="D9" s="89" t="s">
        <v>230</v>
      </c>
      <c r="E9" s="87"/>
      <c r="F9" s="88"/>
    </row>
    <row r="10" spans="1:6" ht="15" customHeight="1">
      <c r="A10" s="55">
        <v>6</v>
      </c>
      <c r="B10" s="311"/>
      <c r="C10" s="294"/>
      <c r="D10" s="89" t="s">
        <v>231</v>
      </c>
      <c r="E10" s="87"/>
      <c r="F10" s="88"/>
    </row>
    <row r="11" spans="1:6" ht="15" customHeight="1">
      <c r="A11" s="55">
        <v>7</v>
      </c>
      <c r="B11" s="311"/>
      <c r="C11" s="295"/>
      <c r="D11" s="89" t="s">
        <v>232</v>
      </c>
      <c r="E11" s="87"/>
      <c r="F11" s="86"/>
    </row>
    <row r="12" spans="1:6" ht="15" customHeight="1">
      <c r="A12" s="55">
        <v>8</v>
      </c>
      <c r="B12" s="311"/>
      <c r="C12" s="312" t="s">
        <v>233</v>
      </c>
      <c r="D12" s="56" t="s">
        <v>234</v>
      </c>
      <c r="E12" s="90">
        <f>ROUND(SUM(E13,E14,E15,E16),0)</f>
        <v>0</v>
      </c>
      <c r="F12" s="86"/>
    </row>
    <row r="13" spans="1:6" ht="15" customHeight="1">
      <c r="A13" s="55">
        <v>9</v>
      </c>
      <c r="B13" s="311"/>
      <c r="C13" s="294"/>
      <c r="D13" s="38" t="s">
        <v>235</v>
      </c>
      <c r="E13" s="87"/>
      <c r="F13" s="88"/>
    </row>
    <row r="14" spans="1:6" ht="24">
      <c r="A14" s="55">
        <v>10</v>
      </c>
      <c r="B14" s="311"/>
      <c r="C14" s="294"/>
      <c r="D14" s="38" t="s">
        <v>236</v>
      </c>
      <c r="E14" s="87"/>
      <c r="F14" s="86"/>
    </row>
    <row r="15" spans="1:6" ht="15" customHeight="1">
      <c r="A15" s="55">
        <v>11</v>
      </c>
      <c r="B15" s="311"/>
      <c r="C15" s="294"/>
      <c r="D15" s="38" t="s">
        <v>237</v>
      </c>
      <c r="E15" s="87"/>
      <c r="F15" s="86"/>
    </row>
    <row r="16" spans="1:6" ht="15" customHeight="1">
      <c r="A16" s="55">
        <v>12</v>
      </c>
      <c r="B16" s="311"/>
      <c r="C16" s="295"/>
      <c r="D16" s="91" t="s">
        <v>238</v>
      </c>
      <c r="E16" s="87"/>
      <c r="F16" s="86"/>
    </row>
    <row r="17" spans="1:6" ht="15" customHeight="1">
      <c r="A17" s="55">
        <v>13</v>
      </c>
      <c r="B17" s="268" t="s">
        <v>239</v>
      </c>
      <c r="C17" s="274"/>
      <c r="D17" s="56" t="s">
        <v>240</v>
      </c>
      <c r="E17" s="90">
        <f>ROUND(SUM(E18:E22),0)</f>
        <v>0</v>
      </c>
      <c r="F17" s="86"/>
    </row>
    <row r="18" spans="1:6" ht="15" customHeight="1">
      <c r="A18" s="55">
        <v>14</v>
      </c>
      <c r="B18" s="275"/>
      <c r="C18" s="276"/>
      <c r="D18" s="91" t="s">
        <v>241</v>
      </c>
      <c r="E18" s="87"/>
      <c r="F18" s="86"/>
    </row>
    <row r="19" spans="1:6" ht="15" customHeight="1">
      <c r="A19" s="55">
        <v>15</v>
      </c>
      <c r="B19" s="275"/>
      <c r="C19" s="276"/>
      <c r="D19" s="38" t="s">
        <v>242</v>
      </c>
      <c r="E19" s="87"/>
      <c r="F19" s="86"/>
    </row>
    <row r="20" spans="1:6" ht="15" customHeight="1">
      <c r="A20" s="55">
        <v>16</v>
      </c>
      <c r="B20" s="275"/>
      <c r="C20" s="276"/>
      <c r="D20" s="38" t="s">
        <v>243</v>
      </c>
      <c r="E20" s="87"/>
      <c r="F20" s="86"/>
    </row>
    <row r="21" spans="1:6" ht="15" customHeight="1">
      <c r="A21" s="55">
        <v>17</v>
      </c>
      <c r="B21" s="275"/>
      <c r="C21" s="276"/>
      <c r="D21" s="38" t="s">
        <v>244</v>
      </c>
      <c r="E21" s="87"/>
      <c r="F21" s="86"/>
    </row>
    <row r="22" spans="1:6" ht="15" customHeight="1" thickBot="1">
      <c r="A22" s="58">
        <v>18</v>
      </c>
      <c r="B22" s="313"/>
      <c r="C22" s="314"/>
      <c r="D22" s="40" t="s">
        <v>245</v>
      </c>
      <c r="E22" s="84"/>
      <c r="F22" s="86"/>
    </row>
    <row r="23" ht="15" customHeight="1" thickTop="1"/>
    <row r="24" spans="1:9" ht="25.5" customHeight="1">
      <c r="A24" s="306" t="s">
        <v>359</v>
      </c>
      <c r="B24" s="306"/>
      <c r="C24" s="306"/>
      <c r="D24" s="306"/>
      <c r="E24" s="306"/>
      <c r="F24" s="306"/>
      <c r="I24" s="92"/>
    </row>
    <row r="25" spans="1:9" ht="8.25" customHeight="1">
      <c r="A25" s="93"/>
      <c r="B25" s="93"/>
      <c r="C25" s="93"/>
      <c r="D25" s="93"/>
      <c r="E25" s="93"/>
      <c r="F25" s="93"/>
      <c r="I25" s="92"/>
    </row>
    <row r="26" spans="1:6" ht="15" customHeight="1">
      <c r="A26" s="315" t="s">
        <v>246</v>
      </c>
      <c r="B26" s="315"/>
      <c r="C26" s="315"/>
      <c r="D26" s="315"/>
      <c r="E26" s="315"/>
      <c r="F26" s="315"/>
    </row>
    <row r="27" spans="1:6" ht="9" customHeight="1">
      <c r="A27" s="94"/>
      <c r="B27" s="94"/>
      <c r="C27" s="94"/>
      <c r="D27" s="94"/>
      <c r="E27" s="94"/>
      <c r="F27" s="94"/>
    </row>
    <row r="28" spans="1:6" ht="27.95" customHeight="1">
      <c r="A28" s="306" t="s">
        <v>247</v>
      </c>
      <c r="B28" s="306"/>
      <c r="C28" s="306"/>
      <c r="D28" s="306"/>
      <c r="E28" s="306"/>
      <c r="F28" s="306"/>
    </row>
    <row r="29" spans="1:6" ht="8.25" customHeight="1">
      <c r="A29" s="93"/>
      <c r="B29" s="93"/>
      <c r="C29" s="93"/>
      <c r="D29" s="93"/>
      <c r="E29" s="93"/>
      <c r="F29" s="93"/>
    </row>
    <row r="30" spans="1:6" ht="15" customHeight="1">
      <c r="A30" s="316" t="s">
        <v>248</v>
      </c>
      <c r="B30" s="316"/>
      <c r="C30" s="316"/>
      <c r="D30" s="316"/>
      <c r="E30" s="316"/>
      <c r="F30" s="316"/>
    </row>
    <row r="31" spans="1:6" ht="52.5" customHeight="1">
      <c r="A31" s="306" t="s">
        <v>376</v>
      </c>
      <c r="B31" s="306"/>
      <c r="C31" s="306"/>
      <c r="D31" s="306"/>
      <c r="E31" s="306"/>
      <c r="F31" s="306"/>
    </row>
    <row r="32" spans="1:6" ht="8.25" customHeight="1">
      <c r="A32" s="93"/>
      <c r="B32" s="93"/>
      <c r="C32" s="93"/>
      <c r="D32" s="93"/>
      <c r="E32" s="93"/>
      <c r="F32" s="93"/>
    </row>
    <row r="33" spans="1:6" ht="53.25" customHeight="1">
      <c r="A33" s="306" t="s">
        <v>377</v>
      </c>
      <c r="B33" s="306"/>
      <c r="C33" s="306"/>
      <c r="D33" s="306"/>
      <c r="E33" s="306"/>
      <c r="F33" s="306"/>
    </row>
    <row r="34" spans="1:6" ht="8.25" customHeight="1">
      <c r="A34" s="93"/>
      <c r="B34" s="93"/>
      <c r="C34" s="93"/>
      <c r="D34" s="93"/>
      <c r="E34" s="93"/>
      <c r="F34" s="93"/>
    </row>
    <row r="35" spans="1:6" ht="52.5" customHeight="1">
      <c r="A35" s="316" t="s">
        <v>334</v>
      </c>
      <c r="B35" s="316"/>
      <c r="C35" s="316"/>
      <c r="D35" s="316"/>
      <c r="E35" s="316"/>
      <c r="F35" s="316"/>
    </row>
    <row r="36" spans="1:6" ht="8.25" customHeight="1">
      <c r="A36" s="95"/>
      <c r="B36" s="95"/>
      <c r="C36" s="95"/>
      <c r="D36" s="95"/>
      <c r="E36" s="95"/>
      <c r="F36" s="95"/>
    </row>
    <row r="37" spans="1:6" ht="15" customHeight="1">
      <c r="A37" s="306" t="s">
        <v>249</v>
      </c>
      <c r="B37" s="306"/>
      <c r="C37" s="306"/>
      <c r="D37" s="306"/>
      <c r="E37" s="306"/>
      <c r="F37" s="306"/>
    </row>
    <row r="38" spans="1:6" ht="8.25" customHeight="1">
      <c r="A38" s="93"/>
      <c r="B38" s="93"/>
      <c r="C38" s="93"/>
      <c r="D38" s="93"/>
      <c r="E38" s="93"/>
      <c r="F38" s="93"/>
    </row>
    <row r="39" spans="1:6" ht="40.7" customHeight="1">
      <c r="A39" s="306" t="s">
        <v>250</v>
      </c>
      <c r="B39" s="306"/>
      <c r="C39" s="306"/>
      <c r="D39" s="306"/>
      <c r="E39" s="306"/>
      <c r="F39" s="306"/>
    </row>
    <row r="40" spans="1:6" ht="8.25" customHeight="1">
      <c r="A40" s="93"/>
      <c r="B40" s="93"/>
      <c r="C40" s="93"/>
      <c r="D40" s="93"/>
      <c r="E40" s="93"/>
      <c r="F40" s="93"/>
    </row>
    <row r="41" spans="1:6" ht="15" customHeight="1">
      <c r="A41" s="316" t="s">
        <v>251</v>
      </c>
      <c r="B41" s="316"/>
      <c r="C41" s="316"/>
      <c r="D41" s="316"/>
      <c r="E41" s="316"/>
      <c r="F41" s="316"/>
    </row>
    <row r="42" spans="1:6" ht="8.25" customHeight="1">
      <c r="A42" s="95"/>
      <c r="B42" s="95"/>
      <c r="C42" s="95"/>
      <c r="D42" s="95"/>
      <c r="E42" s="95"/>
      <c r="F42" s="95"/>
    </row>
    <row r="43" spans="1:6" ht="27" customHeight="1">
      <c r="A43" s="317" t="s">
        <v>252</v>
      </c>
      <c r="B43" s="306"/>
      <c r="C43" s="306"/>
      <c r="D43" s="306"/>
      <c r="E43" s="306"/>
      <c r="F43" s="306"/>
    </row>
    <row r="44" spans="1:6" ht="8.25" customHeight="1">
      <c r="A44" s="96"/>
      <c r="B44" s="93"/>
      <c r="C44" s="93"/>
      <c r="D44" s="93"/>
      <c r="E44" s="93"/>
      <c r="F44" s="93"/>
    </row>
    <row r="45" spans="1:6" ht="40.7" customHeight="1">
      <c r="A45" s="317" t="s">
        <v>253</v>
      </c>
      <c r="B45" s="306"/>
      <c r="C45" s="306"/>
      <c r="D45" s="306"/>
      <c r="E45" s="306"/>
      <c r="F45" s="306"/>
    </row>
    <row r="46" spans="1:6" ht="8.25" customHeight="1">
      <c r="A46" s="96"/>
      <c r="B46" s="93"/>
      <c r="C46" s="93"/>
      <c r="D46" s="93"/>
      <c r="E46" s="93"/>
      <c r="F46" s="93"/>
    </row>
    <row r="47" spans="1:6" ht="57.75" customHeight="1">
      <c r="A47" s="317" t="s">
        <v>254</v>
      </c>
      <c r="B47" s="306"/>
      <c r="C47" s="306"/>
      <c r="D47" s="306"/>
      <c r="E47" s="306"/>
      <c r="F47" s="306"/>
    </row>
    <row r="48" spans="1:6" ht="8.25" customHeight="1">
      <c r="A48" s="96"/>
      <c r="B48" s="93"/>
      <c r="C48" s="93"/>
      <c r="D48" s="93"/>
      <c r="E48" s="93"/>
      <c r="F48" s="93"/>
    </row>
    <row r="49" spans="1:6" ht="51" customHeight="1">
      <c r="A49" s="317" t="s">
        <v>255</v>
      </c>
      <c r="B49" s="317"/>
      <c r="C49" s="317"/>
      <c r="D49" s="317"/>
      <c r="E49" s="317"/>
      <c r="F49" s="317"/>
    </row>
    <row r="50" spans="1:6" ht="8.25" customHeight="1">
      <c r="A50" s="96"/>
      <c r="B50" s="96"/>
      <c r="C50" s="96"/>
      <c r="D50" s="96"/>
      <c r="E50" s="96"/>
      <c r="F50" s="96"/>
    </row>
    <row r="51" spans="1:6" ht="28.5" customHeight="1">
      <c r="A51" s="306" t="s">
        <v>256</v>
      </c>
      <c r="B51" s="306"/>
      <c r="C51" s="306"/>
      <c r="D51" s="306"/>
      <c r="E51" s="306"/>
      <c r="F51" s="306"/>
    </row>
    <row r="52" spans="1:6" ht="9" customHeight="1">
      <c r="A52" s="94"/>
      <c r="B52" s="94"/>
      <c r="C52" s="94"/>
      <c r="D52" s="94"/>
      <c r="E52" s="94"/>
      <c r="F52" s="94"/>
    </row>
    <row r="53" spans="1:6" ht="15">
      <c r="A53" s="318" t="s">
        <v>257</v>
      </c>
      <c r="B53" s="318"/>
      <c r="C53" s="318"/>
      <c r="D53" s="318"/>
      <c r="E53" s="318"/>
      <c r="F53" s="318"/>
    </row>
    <row r="54" spans="1:6" ht="8.25" customHeight="1">
      <c r="A54" s="97"/>
      <c r="B54" s="97"/>
      <c r="C54" s="97"/>
      <c r="D54" s="97"/>
      <c r="E54" s="97"/>
      <c r="F54" s="97"/>
    </row>
    <row r="55" spans="1:6" ht="27.95" customHeight="1">
      <c r="A55" s="306" t="s">
        <v>258</v>
      </c>
      <c r="B55" s="306"/>
      <c r="C55" s="306"/>
      <c r="D55" s="306"/>
      <c r="E55" s="306"/>
      <c r="F55" s="306"/>
    </row>
    <row r="56" spans="1:6" ht="8.25" customHeight="1">
      <c r="A56" s="93"/>
      <c r="B56" s="93"/>
      <c r="C56" s="93"/>
      <c r="D56" s="93"/>
      <c r="E56" s="93"/>
      <c r="F56" s="93"/>
    </row>
    <row r="57" spans="1:25" ht="15" customHeight="1">
      <c r="A57" s="317" t="s">
        <v>259</v>
      </c>
      <c r="B57" s="306"/>
      <c r="C57" s="306"/>
      <c r="D57" s="306"/>
      <c r="E57" s="306"/>
      <c r="F57" s="306"/>
      <c r="G57" s="98"/>
      <c r="H57" s="98"/>
      <c r="I57" s="98"/>
      <c r="J57" s="98"/>
      <c r="K57" s="98"/>
      <c r="L57" s="98"/>
      <c r="M57" s="98"/>
      <c r="N57" s="98"/>
      <c r="O57" s="98"/>
      <c r="P57" s="98"/>
      <c r="Q57" s="98"/>
      <c r="R57" s="98"/>
      <c r="S57" s="98"/>
      <c r="T57" s="98"/>
      <c r="U57" s="98"/>
      <c r="V57" s="98"/>
      <c r="W57" s="98"/>
      <c r="X57" s="98"/>
      <c r="Y57" s="98"/>
    </row>
    <row r="58" spans="1:25" ht="8.25" customHeight="1">
      <c r="A58" s="96"/>
      <c r="B58" s="93"/>
      <c r="C58" s="93"/>
      <c r="D58" s="93"/>
      <c r="E58" s="93"/>
      <c r="F58" s="93"/>
      <c r="G58" s="98"/>
      <c r="H58" s="98"/>
      <c r="I58" s="98"/>
      <c r="J58" s="98"/>
      <c r="K58" s="98"/>
      <c r="L58" s="98"/>
      <c r="M58" s="98"/>
      <c r="N58" s="98"/>
      <c r="O58" s="98"/>
      <c r="P58" s="98"/>
      <c r="Q58" s="98"/>
      <c r="R58" s="98"/>
      <c r="S58" s="98"/>
      <c r="T58" s="98"/>
      <c r="U58" s="98"/>
      <c r="V58" s="98"/>
      <c r="W58" s="98"/>
      <c r="X58" s="98"/>
      <c r="Y58" s="98"/>
    </row>
    <row r="59" spans="1:6" ht="41.25" customHeight="1">
      <c r="A59" s="306" t="s">
        <v>378</v>
      </c>
      <c r="B59" s="306"/>
      <c r="C59" s="306"/>
      <c r="D59" s="306"/>
      <c r="E59" s="306"/>
      <c r="F59" s="306"/>
    </row>
    <row r="60" spans="1:6" ht="8.25" customHeight="1">
      <c r="A60" s="93"/>
      <c r="B60" s="93"/>
      <c r="C60" s="93"/>
      <c r="D60" s="93"/>
      <c r="E60" s="93"/>
      <c r="F60" s="93"/>
    </row>
    <row r="61" spans="1:6" ht="27.95" customHeight="1">
      <c r="A61" s="317" t="s">
        <v>335</v>
      </c>
      <c r="B61" s="306"/>
      <c r="C61" s="306"/>
      <c r="D61" s="306"/>
      <c r="E61" s="306"/>
      <c r="F61" s="306"/>
    </row>
    <row r="62" spans="1:6" ht="8.25" customHeight="1">
      <c r="A62" s="96"/>
      <c r="B62" s="93"/>
      <c r="C62" s="93"/>
      <c r="D62" s="93"/>
      <c r="E62" s="93"/>
      <c r="F62" s="93"/>
    </row>
    <row r="63" spans="1:6" ht="15.75" customHeight="1">
      <c r="A63" s="306" t="s">
        <v>260</v>
      </c>
      <c r="B63" s="306"/>
      <c r="C63" s="306"/>
      <c r="D63" s="306"/>
      <c r="E63" s="306"/>
      <c r="F63" s="306"/>
    </row>
    <row r="64" spans="1:6" ht="8.25" customHeight="1">
      <c r="A64" s="94"/>
      <c r="B64" s="94"/>
      <c r="C64" s="94"/>
      <c r="D64" s="94"/>
      <c r="E64" s="94"/>
      <c r="F64" s="94"/>
    </row>
    <row r="65" spans="1:6" ht="15">
      <c r="A65" s="306" t="s">
        <v>261</v>
      </c>
      <c r="B65" s="306"/>
      <c r="C65" s="306"/>
      <c r="D65" s="306"/>
      <c r="E65" s="306"/>
      <c r="F65" s="306"/>
    </row>
    <row r="66" ht="13.5" customHeight="1" hidden="1"/>
  </sheetData>
  <sheetProtection algorithmName="SHA-512" hashValue="EPe2kz3FO/irNTXG1Rs8UZs064/HWGxye7kXPrWZMnr5FkPeqG49EVwxIeU9/Pqrw/Ab9aQ4tDszZTELZeeEOw==" saltValue="CFMZHxqL9ieTyuhC+zeIEg==" spinCount="100000" sheet="1" objects="1" scenarios="1"/>
  <mergeCells count="30">
    <mergeCell ref="A57:F57"/>
    <mergeCell ref="A59:F59"/>
    <mergeCell ref="A61:F61"/>
    <mergeCell ref="A63:F63"/>
    <mergeCell ref="A65:F65"/>
    <mergeCell ref="A55:F55"/>
    <mergeCell ref="A33:F33"/>
    <mergeCell ref="A35:F35"/>
    <mergeCell ref="A37:F37"/>
    <mergeCell ref="A39:F39"/>
    <mergeCell ref="A41:F41"/>
    <mergeCell ref="A43:F43"/>
    <mergeCell ref="A45:F45"/>
    <mergeCell ref="A47:F47"/>
    <mergeCell ref="A49:F49"/>
    <mergeCell ref="A51:F51"/>
    <mergeCell ref="A53:F53"/>
    <mergeCell ref="A31:F31"/>
    <mergeCell ref="A2:F2"/>
    <mergeCell ref="B3:D3"/>
    <mergeCell ref="B4:D4"/>
    <mergeCell ref="B5:D5"/>
    <mergeCell ref="B6:B16"/>
    <mergeCell ref="C6:C11"/>
    <mergeCell ref="C12:C16"/>
    <mergeCell ref="B17:C22"/>
    <mergeCell ref="A24:F24"/>
    <mergeCell ref="A26:F26"/>
    <mergeCell ref="A28:F28"/>
    <mergeCell ref="A30:F30"/>
  </mergeCells>
  <conditionalFormatting sqref="E5">
    <cfRule type="cellIs" priority="1" dxfId="0" operator="equal">
      <formula>0</formula>
    </cfRule>
  </conditionalFormatting>
  <conditionalFormatting sqref="E5">
    <cfRule type="cellIs" priority="2" dxfId="0" operator="notEqual">
      <formula>'Tablica 8.'!$E$5</formula>
    </cfRule>
    <cfRule type="cellIs" priority="3" dxfId="0" operator="notEqual">
      <formula>'Tablica 9.'!$G$11</formula>
    </cfRule>
  </conditionalFormatting>
  <dataValidations count="1">
    <dataValidation type="whole" allowBlank="1" showErrorMessage="1" prompt="Unesite broj:  0 - 999999" errorTitle="Greška" error="Unesite broj:  0 - 999999" sqref="E7:E11 E13:E16 E18:E22 F5">
      <formula1>0</formula1>
      <formula2>999999</formula2>
    </dataValidation>
  </dataValidations>
  <printOptions/>
  <pageMargins left="0.15748031496062992" right="0.15748031496062992" top="0.3937007874015748" bottom="0.3937007874015748" header="0.5118110236220472" footer="0.5118110236220472"/>
  <pageSetup blackAndWhite="1" fitToHeight="0" fitToWidth="1" horizontalDpi="600" verticalDpi="600" orientation="landscape" paperSize="9" r:id="rId3"/>
  <headerFooter alignWithMargins="0">
    <oddFooter>&amp;C&amp;F - &amp;A - str &amp;P / &amp;N</oddFooter>
  </headerFooter>
  <colBreaks count="1" manualBreakCount="1">
    <brk id="8" max="16383"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49"/>
  <sheetViews>
    <sheetView showGridLines="0" workbookViewId="0" topLeftCell="A1"/>
  </sheetViews>
  <sheetFormatPr defaultColWidth="0" defaultRowHeight="15" zeroHeight="1"/>
  <cols>
    <col min="1" max="1" width="9.140625" style="29" customWidth="1"/>
    <col min="2" max="2" width="7.57421875" style="29" customWidth="1"/>
    <col min="3" max="3" width="18.140625" style="29" customWidth="1"/>
    <col min="4" max="4" width="48.00390625" style="29" customWidth="1"/>
    <col min="5" max="5" width="25.7109375" style="29" customWidth="1"/>
    <col min="6" max="6" width="0.71875" style="29" customWidth="1"/>
    <col min="7" max="16384" width="9.140625" style="29" hidden="1" customWidth="1"/>
  </cols>
  <sheetData>
    <row r="1" s="27" customFormat="1" ht="15" customHeight="1">
      <c r="E1" s="28" t="s">
        <v>262</v>
      </c>
    </row>
    <row r="2" spans="1:5" s="66" customFormat="1" ht="15" customHeight="1" thickBot="1">
      <c r="A2" s="228" t="s">
        <v>360</v>
      </c>
      <c r="B2" s="228"/>
      <c r="C2" s="228"/>
      <c r="D2" s="228"/>
      <c r="E2" s="228"/>
    </row>
    <row r="3" spans="1:5" ht="39.75" customHeight="1" thickTop="1">
      <c r="A3" s="99" t="s">
        <v>123</v>
      </c>
      <c r="B3" s="321" t="s">
        <v>263</v>
      </c>
      <c r="C3" s="322"/>
      <c r="D3" s="323"/>
      <c r="E3" s="100"/>
    </row>
    <row r="4" spans="1:5" ht="15">
      <c r="A4" s="33">
        <v>1</v>
      </c>
      <c r="B4" s="307">
        <v>2</v>
      </c>
      <c r="C4" s="308"/>
      <c r="D4" s="309"/>
      <c r="E4" s="54">
        <v>3</v>
      </c>
    </row>
    <row r="5" spans="1:5" ht="15" customHeight="1">
      <c r="A5" s="55">
        <v>1</v>
      </c>
      <c r="B5" s="310" t="s">
        <v>264</v>
      </c>
      <c r="C5" s="310"/>
      <c r="D5" s="310"/>
      <c r="E5" s="90">
        <f>ROUND(SUM(E6,E8,E10,E11,E12,E13,E14,E16:E20,E22:E29),0)</f>
        <v>0</v>
      </c>
    </row>
    <row r="6" spans="1:5" ht="15.75" customHeight="1">
      <c r="A6" s="55">
        <v>2</v>
      </c>
      <c r="B6" s="324" t="s">
        <v>265</v>
      </c>
      <c r="C6" s="320" t="s">
        <v>266</v>
      </c>
      <c r="D6" s="320"/>
      <c r="E6" s="87"/>
    </row>
    <row r="7" spans="1:5" ht="15.75" customHeight="1">
      <c r="A7" s="55">
        <v>3</v>
      </c>
      <c r="B7" s="325"/>
      <c r="C7" s="327" t="s">
        <v>346</v>
      </c>
      <c r="D7" s="327"/>
      <c r="E7" s="87"/>
    </row>
    <row r="8" spans="1:5" ht="15" customHeight="1">
      <c r="A8" s="55">
        <v>4</v>
      </c>
      <c r="B8" s="325"/>
      <c r="C8" s="312" t="s">
        <v>267</v>
      </c>
      <c r="D8" s="101" t="s">
        <v>268</v>
      </c>
      <c r="E8" s="87"/>
    </row>
    <row r="9" spans="1:5" ht="15" customHeight="1">
      <c r="A9" s="55">
        <v>5</v>
      </c>
      <c r="B9" s="325"/>
      <c r="C9" s="295"/>
      <c r="D9" s="102" t="s">
        <v>269</v>
      </c>
      <c r="E9" s="103"/>
    </row>
    <row r="10" spans="1:5" ht="24">
      <c r="A10" s="55">
        <v>6</v>
      </c>
      <c r="B10" s="325"/>
      <c r="C10" s="312" t="s">
        <v>270</v>
      </c>
      <c r="D10" s="57" t="s">
        <v>271</v>
      </c>
      <c r="E10" s="87"/>
    </row>
    <row r="11" spans="1:5" ht="24">
      <c r="A11" s="55">
        <v>7</v>
      </c>
      <c r="B11" s="325"/>
      <c r="C11" s="294"/>
      <c r="D11" s="101" t="s">
        <v>272</v>
      </c>
      <c r="E11" s="87"/>
    </row>
    <row r="12" spans="1:5" ht="15" customHeight="1">
      <c r="A12" s="55">
        <v>8</v>
      </c>
      <c r="B12" s="325"/>
      <c r="C12" s="294"/>
      <c r="D12" s="57" t="s">
        <v>273</v>
      </c>
      <c r="E12" s="87"/>
    </row>
    <row r="13" spans="1:5" ht="15" customHeight="1">
      <c r="A13" s="55">
        <v>9</v>
      </c>
      <c r="B13" s="325"/>
      <c r="C13" s="294"/>
      <c r="D13" s="57" t="s">
        <v>274</v>
      </c>
      <c r="E13" s="87"/>
    </row>
    <row r="14" spans="1:5" ht="15" customHeight="1">
      <c r="A14" s="55">
        <v>10</v>
      </c>
      <c r="B14" s="325"/>
      <c r="C14" s="294"/>
      <c r="D14" s="57" t="s">
        <v>275</v>
      </c>
      <c r="E14" s="87"/>
    </row>
    <row r="15" spans="1:5" ht="15" customHeight="1">
      <c r="A15" s="55">
        <v>11</v>
      </c>
      <c r="B15" s="325"/>
      <c r="C15" s="295"/>
      <c r="D15" s="148" t="s">
        <v>276</v>
      </c>
      <c r="E15" s="103"/>
    </row>
    <row r="16" spans="1:5" ht="15" customHeight="1">
      <c r="A16" s="55">
        <v>12</v>
      </c>
      <c r="B16" s="325"/>
      <c r="C16" s="320" t="s">
        <v>277</v>
      </c>
      <c r="D16" s="320"/>
      <c r="E16" s="87"/>
    </row>
    <row r="17" spans="1:5" ht="15" customHeight="1">
      <c r="A17" s="55">
        <v>13</v>
      </c>
      <c r="B17" s="325"/>
      <c r="C17" s="320" t="s">
        <v>278</v>
      </c>
      <c r="D17" s="320"/>
      <c r="E17" s="87"/>
    </row>
    <row r="18" spans="1:5" ht="15" customHeight="1">
      <c r="A18" s="55">
        <v>14</v>
      </c>
      <c r="B18" s="325"/>
      <c r="C18" s="320" t="s">
        <v>279</v>
      </c>
      <c r="D18" s="320"/>
      <c r="E18" s="87"/>
    </row>
    <row r="19" spans="1:5" ht="15" customHeight="1">
      <c r="A19" s="55">
        <v>15</v>
      </c>
      <c r="B19" s="326"/>
      <c r="C19" s="328" t="s">
        <v>280</v>
      </c>
      <c r="D19" s="329"/>
      <c r="E19" s="87"/>
    </row>
    <row r="20" spans="1:5" ht="15" customHeight="1">
      <c r="A20" s="55">
        <v>16</v>
      </c>
      <c r="B20" s="331" t="s">
        <v>281</v>
      </c>
      <c r="C20" s="334" t="s">
        <v>282</v>
      </c>
      <c r="D20" s="334"/>
      <c r="E20" s="87"/>
    </row>
    <row r="21" spans="1:5" ht="15" customHeight="1">
      <c r="A21" s="55">
        <v>17</v>
      </c>
      <c r="B21" s="332"/>
      <c r="C21" s="335" t="s">
        <v>283</v>
      </c>
      <c r="D21" s="335"/>
      <c r="E21" s="103"/>
    </row>
    <row r="22" spans="1:5" ht="15" customHeight="1">
      <c r="A22" s="55">
        <v>18</v>
      </c>
      <c r="B22" s="332"/>
      <c r="C22" s="320" t="s">
        <v>284</v>
      </c>
      <c r="D22" s="320"/>
      <c r="E22" s="87"/>
    </row>
    <row r="23" spans="1:5" ht="15" customHeight="1">
      <c r="A23" s="55">
        <v>19</v>
      </c>
      <c r="B23" s="332"/>
      <c r="C23" s="320" t="s">
        <v>285</v>
      </c>
      <c r="D23" s="320"/>
      <c r="E23" s="87"/>
    </row>
    <row r="24" spans="1:5" ht="15" customHeight="1">
      <c r="A24" s="55">
        <v>20</v>
      </c>
      <c r="B24" s="332"/>
      <c r="C24" s="336" t="s">
        <v>286</v>
      </c>
      <c r="D24" s="337"/>
      <c r="E24" s="87"/>
    </row>
    <row r="25" spans="1:5" ht="15" customHeight="1">
      <c r="A25" s="55">
        <v>21</v>
      </c>
      <c r="B25" s="332"/>
      <c r="C25" s="320" t="s">
        <v>287</v>
      </c>
      <c r="D25" s="320"/>
      <c r="E25" s="87"/>
    </row>
    <row r="26" spans="1:5" ht="15" customHeight="1">
      <c r="A26" s="55">
        <v>22</v>
      </c>
      <c r="B26" s="332"/>
      <c r="C26" s="320" t="s">
        <v>279</v>
      </c>
      <c r="D26" s="320"/>
      <c r="E26" s="87"/>
    </row>
    <row r="27" spans="1:5" ht="15" customHeight="1">
      <c r="A27" s="55">
        <v>23</v>
      </c>
      <c r="B27" s="332"/>
      <c r="C27" s="328" t="s">
        <v>280</v>
      </c>
      <c r="D27" s="329"/>
      <c r="E27" s="87"/>
    </row>
    <row r="28" spans="1:5" ht="15" customHeight="1">
      <c r="A28" s="55">
        <v>24</v>
      </c>
      <c r="B28" s="332"/>
      <c r="C28" s="320" t="s">
        <v>288</v>
      </c>
      <c r="D28" s="320"/>
      <c r="E28" s="87"/>
    </row>
    <row r="29" spans="1:5" ht="15" customHeight="1" thickBot="1">
      <c r="A29" s="58">
        <v>25</v>
      </c>
      <c r="B29" s="333"/>
      <c r="C29" s="330" t="s">
        <v>289</v>
      </c>
      <c r="D29" s="330"/>
      <c r="E29" s="84"/>
    </row>
    <row r="30" spans="1:5" ht="13.5" thickTop="1">
      <c r="A30" s="104"/>
      <c r="B30" s="104"/>
      <c r="C30" s="104"/>
      <c r="D30" s="104"/>
      <c r="E30" s="104"/>
    </row>
    <row r="31" spans="1:5" ht="26.25" customHeight="1">
      <c r="A31" s="306" t="s">
        <v>290</v>
      </c>
      <c r="B31" s="306"/>
      <c r="C31" s="306"/>
      <c r="D31" s="306"/>
      <c r="E31" s="306"/>
    </row>
    <row r="32" spans="1:5" ht="8.25" customHeight="1">
      <c r="A32" s="94"/>
      <c r="B32" s="94"/>
      <c r="C32" s="94"/>
      <c r="D32" s="94"/>
      <c r="E32" s="94"/>
    </row>
    <row r="33" spans="1:5" ht="27" customHeight="1">
      <c r="A33" s="306" t="s">
        <v>291</v>
      </c>
      <c r="B33" s="306"/>
      <c r="C33" s="306"/>
      <c r="D33" s="306"/>
      <c r="E33" s="306"/>
    </row>
    <row r="34" spans="1:5" ht="8.25" customHeight="1">
      <c r="A34" s="93"/>
      <c r="B34" s="93"/>
      <c r="C34" s="93"/>
      <c r="D34" s="93"/>
      <c r="E34" s="93"/>
    </row>
    <row r="35" spans="1:5" ht="41.25" customHeight="1">
      <c r="A35" s="319" t="s">
        <v>344</v>
      </c>
      <c r="B35" s="319"/>
      <c r="C35" s="319"/>
      <c r="D35" s="319"/>
      <c r="E35" s="319"/>
    </row>
    <row r="36" spans="1:5" ht="8.25" customHeight="1">
      <c r="A36" s="137"/>
      <c r="B36" s="137"/>
      <c r="C36" s="137"/>
      <c r="D36" s="137"/>
      <c r="E36" s="137"/>
    </row>
    <row r="37" spans="1:5" ht="39" customHeight="1">
      <c r="A37" s="306" t="s">
        <v>292</v>
      </c>
      <c r="B37" s="306"/>
      <c r="C37" s="306"/>
      <c r="D37" s="306"/>
      <c r="E37" s="306"/>
    </row>
    <row r="38" spans="1:5" ht="8.25" customHeight="1">
      <c r="A38" s="93"/>
      <c r="B38" s="93"/>
      <c r="C38" s="93"/>
      <c r="D38" s="93"/>
      <c r="E38" s="93"/>
    </row>
    <row r="39" spans="1:5" ht="55.5" customHeight="1">
      <c r="A39" s="306" t="s">
        <v>293</v>
      </c>
      <c r="B39" s="306"/>
      <c r="C39" s="306"/>
      <c r="D39" s="306"/>
      <c r="E39" s="306"/>
    </row>
    <row r="40" spans="1:5" ht="8.25" customHeight="1">
      <c r="A40" s="93"/>
      <c r="B40" s="93"/>
      <c r="C40" s="93"/>
      <c r="D40" s="93"/>
      <c r="E40" s="93"/>
    </row>
    <row r="41" spans="1:5" ht="54.75" customHeight="1">
      <c r="A41" s="306" t="s">
        <v>345</v>
      </c>
      <c r="B41" s="306"/>
      <c r="C41" s="306"/>
      <c r="D41" s="306"/>
      <c r="E41" s="306"/>
    </row>
    <row r="42" spans="1:5" ht="8.25" customHeight="1">
      <c r="A42" s="93"/>
      <c r="B42" s="93"/>
      <c r="C42" s="93"/>
      <c r="D42" s="93"/>
      <c r="E42" s="93"/>
    </row>
    <row r="43" spans="1:5" ht="26.25" customHeight="1">
      <c r="A43" s="306" t="s">
        <v>294</v>
      </c>
      <c r="B43" s="306"/>
      <c r="C43" s="306"/>
      <c r="D43" s="306"/>
      <c r="E43" s="306"/>
    </row>
    <row r="44" ht="15" hidden="1"/>
    <row r="45" ht="15" hidden="1"/>
    <row r="46" ht="15" hidden="1"/>
    <row r="47" ht="15" hidden="1"/>
    <row r="48" ht="15" hidden="1">
      <c r="B48" s="105"/>
    </row>
    <row r="49" ht="15" hidden="1">
      <c r="B49" s="106"/>
    </row>
  </sheetData>
  <sheetProtection algorithmName="SHA-512" hashValue="vJTblmX2BoSs005Re9EJLJiZMS5y62v2GdMdDcTYP6K67ZItVPGXW567YgKasLOEEgWfaAbxCoTq7/C6tGB6cg==" saltValue="5Vj0x9SSfedtQ5fjh9I6Gw==" spinCount="100000" sheet="1" objects="1" scenarios="1"/>
  <mergeCells count="31">
    <mergeCell ref="A37:E37"/>
    <mergeCell ref="A39:E39"/>
    <mergeCell ref="A41:E41"/>
    <mergeCell ref="A43:E43"/>
    <mergeCell ref="C26:D26"/>
    <mergeCell ref="C27:D27"/>
    <mergeCell ref="C28:D28"/>
    <mergeCell ref="C29:D29"/>
    <mergeCell ref="A31:E31"/>
    <mergeCell ref="A33:E33"/>
    <mergeCell ref="B20:B29"/>
    <mergeCell ref="C20:D20"/>
    <mergeCell ref="C21:D21"/>
    <mergeCell ref="C22:D22"/>
    <mergeCell ref="C23:D23"/>
    <mergeCell ref="C24:D24"/>
    <mergeCell ref="A35:E35"/>
    <mergeCell ref="C25:D25"/>
    <mergeCell ref="A2:E2"/>
    <mergeCell ref="B3:D3"/>
    <mergeCell ref="B4:D4"/>
    <mergeCell ref="B5:D5"/>
    <mergeCell ref="B6:B19"/>
    <mergeCell ref="C6:D6"/>
    <mergeCell ref="C7:D7"/>
    <mergeCell ref="C8:C9"/>
    <mergeCell ref="C10:C15"/>
    <mergeCell ref="C16:D16"/>
    <mergeCell ref="C17:D17"/>
    <mergeCell ref="C18:D18"/>
    <mergeCell ref="C19:D19"/>
  </mergeCells>
  <conditionalFormatting sqref="E5">
    <cfRule type="cellIs" priority="1" dxfId="0" operator="equal">
      <formula>0</formula>
    </cfRule>
  </conditionalFormatting>
  <conditionalFormatting sqref="E5">
    <cfRule type="cellIs" priority="2" dxfId="0" operator="notEqual">
      <formula>'Tablica 7.'!$E$5</formula>
    </cfRule>
    <cfRule type="cellIs" priority="3" dxfId="0" operator="notEqual">
      <formula>'Tablica 9.'!$G$11</formula>
    </cfRule>
  </conditionalFormatting>
  <dataValidations count="1">
    <dataValidation type="whole" allowBlank="1" showErrorMessage="1" prompt="Unesite broj:  0 - 999999" errorTitle="Greška" error="Unesite broj:  0 - 999999" sqref="E6:E8 E10:E14 E16:E20 E22:E29">
      <formula1>0</formula1>
      <formula2>999999</formula2>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landscape" paperSize="9" r:id="rId3"/>
  <headerFooter alignWithMargins="0">
    <oddFooter>&amp;C&amp;F - &amp;A - str &amp;P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IR-3-2018</dc:title>
  <dc:subject/>
  <dc:creator>Samodol Miroslav</dc:creator>
  <cp:keywords/>
  <dc:description/>
  <cp:lastModifiedBy>Samodol Miroslav</cp:lastModifiedBy>
  <cp:lastPrinted>2022-04-13T06:20:55Z</cp:lastPrinted>
  <dcterms:created xsi:type="dcterms:W3CDTF">2019-05-16T11:24:16Z</dcterms:created>
  <dcterms:modified xsi:type="dcterms:W3CDTF">2022-05-09T10:58:45Z</dcterms:modified>
  <cp:category/>
  <cp:version/>
  <cp:contentType/>
  <cp:contentStatus/>
</cp:coreProperties>
</file>