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2"/>
  <workbookPr defaultThemeVersion="124226"/>
  <bookViews>
    <workbookView xWindow="65426" yWindow="65426" windowWidth="19420" windowHeight="10420" activeTab="0"/>
  </bookViews>
  <sheets>
    <sheet name="Comparação" sheetId="3" r:id="rId1"/>
  </sheets>
  <definedNames/>
  <calcPr calcId="191029"/>
</workbook>
</file>

<file path=xl/sharedStrings.xml><?xml version="1.0" encoding="utf-8"?>
<sst xmlns="http://schemas.openxmlformats.org/spreadsheetml/2006/main" count="112" uniqueCount="43">
  <si>
    <t>Total</t>
  </si>
  <si>
    <t>C</t>
  </si>
  <si>
    <t>F</t>
  </si>
  <si>
    <t>G</t>
  </si>
  <si>
    <t>I</t>
  </si>
  <si>
    <t>K</t>
  </si>
  <si>
    <t>M</t>
  </si>
  <si>
    <t>O</t>
  </si>
  <si>
    <t>P</t>
  </si>
  <si>
    <t>Q</t>
  </si>
  <si>
    <t>B</t>
  </si>
  <si>
    <t>D</t>
  </si>
  <si>
    <t>E</t>
  </si>
  <si>
    <t>H</t>
  </si>
  <si>
    <t>J</t>
  </si>
  <si>
    <t>L</t>
  </si>
  <si>
    <t>N</t>
  </si>
  <si>
    <t>R</t>
  </si>
  <si>
    <t>S</t>
  </si>
  <si>
    <t>NACE Revision 2 Section</t>
  </si>
  <si>
    <t>Annual hours per employee</t>
  </si>
  <si>
    <t>LCS</t>
  </si>
  <si>
    <t>LFS</t>
  </si>
  <si>
    <t>Total diff</t>
  </si>
  <si>
    <t>Diff in %</t>
  </si>
  <si>
    <t>Wages and salaries per employee</t>
  </si>
  <si>
    <t>SBS</t>
  </si>
  <si>
    <t>Notes:</t>
  </si>
  <si>
    <t>(1) LCI does not include vocational training costs or other expenditure such as recruitment costs, spending on working clothes, etc</t>
  </si>
  <si>
    <t>(1). Annual National Accounts (definitive data)</t>
  </si>
  <si>
    <r>
      <rPr>
        <sz val="9"/>
        <color rgb="FFFF0000"/>
        <rFont val="Arial"/>
        <family val="2"/>
      </rPr>
      <t>Change rate (2020-2016)</t>
    </r>
    <r>
      <rPr>
        <sz val="9"/>
        <rFont val="Arial"/>
        <family val="2"/>
      </rPr>
      <t xml:space="preserve"> - LCI</t>
    </r>
    <r>
      <rPr>
        <sz val="9"/>
        <color rgb="FFFF0000"/>
        <rFont val="Arial"/>
        <family val="2"/>
      </rPr>
      <t xml:space="preserve"> (2) (3)</t>
    </r>
  </si>
  <si>
    <r>
      <t>annual average growth rate (</t>
    </r>
    <r>
      <rPr>
        <b/>
        <sz val="9"/>
        <rFont val="Arial"/>
        <family val="2"/>
      </rPr>
      <t>2020-2016</t>
    </r>
    <r>
      <rPr>
        <sz val="9"/>
        <rFont val="Arial"/>
        <family val="2"/>
      </rPr>
      <t>) - LCI (1) (2)</t>
    </r>
  </si>
  <si>
    <r>
      <t>(2). Average annual growth calculated as: [(Value at</t>
    </r>
    <r>
      <rPr>
        <b/>
        <sz val="10"/>
        <rFont val="Arial"/>
        <family val="2"/>
      </rPr>
      <t xml:space="preserve"> 2020</t>
    </r>
    <r>
      <rPr>
        <sz val="10"/>
        <rFont val="Arial"/>
        <family val="2"/>
      </rPr>
      <t xml:space="preserve">) / (Value at </t>
    </r>
    <r>
      <rPr>
        <b/>
        <sz val="10"/>
        <rFont val="Arial"/>
        <family val="2"/>
      </rPr>
      <t>2016</t>
    </r>
    <r>
      <rPr>
        <sz val="10"/>
        <rFont val="Arial"/>
        <family val="2"/>
      </rPr>
      <t>)]</t>
    </r>
    <r>
      <rPr>
        <vertAlign val="superscript"/>
        <sz val="10"/>
        <rFont val="Arial"/>
        <family val="2"/>
      </rPr>
      <t>(1/4)</t>
    </r>
    <r>
      <rPr>
        <sz val="10"/>
        <rFont val="Arial"/>
        <family val="2"/>
      </rPr>
      <t xml:space="preserve"> x100 -100</t>
    </r>
  </si>
  <si>
    <r>
      <t xml:space="preserve">(3). Growth rate calculated as: [(Value at </t>
    </r>
    <r>
      <rPr>
        <b/>
        <sz val="10"/>
        <rFont val="Arial"/>
        <family val="2"/>
      </rPr>
      <t>2020</t>
    </r>
    <r>
      <rPr>
        <sz val="10"/>
        <rFont val="Arial"/>
        <family val="2"/>
      </rPr>
      <t xml:space="preserve">) / (Value at </t>
    </r>
    <r>
      <rPr>
        <b/>
        <sz val="10"/>
        <rFont val="Arial"/>
        <family val="2"/>
      </rPr>
      <t>2016</t>
    </r>
    <r>
      <rPr>
        <sz val="10"/>
        <rFont val="Arial"/>
        <family val="2"/>
      </rPr>
      <t>)] x100 -100</t>
    </r>
  </si>
  <si>
    <t>annual average (2020) - NA</t>
  </si>
  <si>
    <t>Table 8 – Annual average growth rate of hourly labour costs – LCS, LCI – 2020/2016</t>
  </si>
  <si>
    <t>Source: INE, Annual National Accounts, base 2016.</t>
  </si>
  <si>
    <t>Table 6 - Annual Hours actually worked per employee - 2020</t>
  </si>
  <si>
    <t>Table 9 – Annual average of total labour costs (D1), per employee: LCS2020- NA – 2020</t>
  </si>
  <si>
    <t>annual average (2020) - LCS</t>
  </si>
  <si>
    <t>annual average growth rate (2016-2020) - LCS</t>
  </si>
  <si>
    <t>Table 7 - Annual wages and salaries per employee - 2020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</si>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</sst>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36">
    <xf numFmtId="0" fontId="0" fillId="0" borderId="0" xfId="0"/>
    <xf numFmtId="0" fontId="1" fillId="0" borderId="0" xfId="0" applyFont="1"/>
    <xf numFmtId="0" fontId="3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" fontId="3" fillId="0" borderId="4" xfId="0" applyNumberFormat="1" applyFont="1" applyBorder="1"/>
    <xf numFmtId="1" fontId="3" fillId="0" borderId="2" xfId="0" applyNumberFormat="1" applyFont="1" applyBorder="1"/>
    <xf numFmtId="1" fontId="3" fillId="0" borderId="3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/>
    <xf numFmtId="164" fontId="3" fillId="0" borderId="4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0" fontId="1" fillId="0" borderId="0" xfId="0" applyFont="1" applyAlignment="1">
      <alignment wrapText="1"/>
    </xf>
    <xf numFmtId="0" fontId="3" fillId="0" borderId="5" xfId="0" applyFont="1" applyBorder="1" applyAlignment="1">
      <alignment vertical="center"/>
    </xf>
    <xf numFmtId="1" fontId="3" fillId="0" borderId="5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0" fontId="3" fillId="0" borderId="1" xfId="0" applyFont="1" applyFill="1" applyBorder="1"/>
    <xf numFmtId="1" fontId="3" fillId="0" borderId="5" xfId="0" applyNumberFormat="1" applyFont="1" applyFill="1" applyBorder="1"/>
    <xf numFmtId="1" fontId="3" fillId="0" borderId="6" xfId="0" applyNumberFormat="1" applyFont="1" applyFill="1" applyBorder="1"/>
    <xf numFmtId="1" fontId="3" fillId="0" borderId="7" xfId="0" applyNumberFormat="1" applyFont="1" applyFill="1" applyBorder="1"/>
    <xf numFmtId="1" fontId="3" fillId="0" borderId="2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  <cellStyle name="Normal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55"/>
  <sheetViews>
    <sheetView tabSelected="1" workbookViewId="0" topLeftCell="A25">
      <selection activeCell="F9" sqref="F9"/>
    </sheetView>
  </sheetViews>
  <sheetFormatPr defaultColWidth="9.00390625" defaultRowHeight="14.25"/>
  <cols>
    <col min="1" max="1" width="8.875" style="0" customWidth="1"/>
    <col min="4" max="4" width="8.625" style="0" customWidth="1"/>
    <col min="5" max="5" width="6.875" style="0" customWidth="1"/>
    <col min="6" max="6" width="28.375" style="0" customWidth="1"/>
    <col min="9" max="9" width="9.125" style="0" customWidth="1"/>
    <col min="10" max="10" width="8.625" style="0" customWidth="1"/>
    <col min="11" max="11" width="8.125" style="0" customWidth="1"/>
  </cols>
  <sheetData>
    <row r="2" spans="1:7" ht="14.25">
      <c r="A2" s="1" t="s">
        <v>37</v>
      </c>
      <c r="G2" s="1" t="s">
        <v>41</v>
      </c>
    </row>
    <row r="4" spans="1:11" ht="22.15" customHeight="1">
      <c r="A4" s="28" t="s">
        <v>19</v>
      </c>
      <c r="B4" s="35" t="s">
        <v>20</v>
      </c>
      <c r="C4" s="35"/>
      <c r="D4" s="30" t="s">
        <v>23</v>
      </c>
      <c r="E4" s="30" t="s">
        <v>24</v>
      </c>
      <c r="G4" s="33" t="s">
        <v>19</v>
      </c>
      <c r="H4" s="31" t="s">
        <v>25</v>
      </c>
      <c r="I4" s="32"/>
      <c r="J4" s="30" t="s">
        <v>23</v>
      </c>
      <c r="K4" s="30" t="s">
        <v>24</v>
      </c>
    </row>
    <row r="5" spans="1:11" ht="19.9" customHeight="1">
      <c r="A5" s="28"/>
      <c r="B5" s="2" t="s">
        <v>21</v>
      </c>
      <c r="C5" s="2" t="s">
        <v>22</v>
      </c>
      <c r="D5" s="30"/>
      <c r="E5" s="30"/>
      <c r="G5" s="34"/>
      <c r="H5" s="2" t="s">
        <v>21</v>
      </c>
      <c r="I5" s="21" t="s">
        <v>26</v>
      </c>
      <c r="J5" s="30"/>
      <c r="K5" s="30"/>
    </row>
    <row r="6" spans="1:11" ht="16.15" customHeight="1">
      <c r="A6" s="3" t="s">
        <v>0</v>
      </c>
      <c r="B6" s="5">
        <v>1661.2953134607815</v>
      </c>
      <c r="C6" s="5">
        <v>1627.005538157298</v>
      </c>
      <c r="D6" s="5">
        <f>+C6-B6</f>
        <v>-34.289775303483566</v>
      </c>
      <c r="E6" s="13">
        <f>+(C6/B6-1)*100</f>
        <v>-2.0640385261818217</v>
      </c>
      <c r="G6" s="3" t="s">
        <v>0</v>
      </c>
      <c r="H6" s="6">
        <v>18692.877305876485</v>
      </c>
      <c r="I6" s="22">
        <v>15602.280020202657</v>
      </c>
      <c r="J6" s="5">
        <f>+I6-H6</f>
        <v>-3090.597285673828</v>
      </c>
      <c r="K6" s="13">
        <f>+(I6/H6-1)*100</f>
        <v>-16.53355572339972</v>
      </c>
    </row>
    <row r="7" spans="1:11" ht="14.25">
      <c r="A7" s="3" t="s">
        <v>10</v>
      </c>
      <c r="B7" s="6">
        <v>1761.4905903968643</v>
      </c>
      <c r="C7" s="6">
        <v>1826.6308658719524</v>
      </c>
      <c r="D7" s="6">
        <f aca="true" t="shared" si="0" ref="D7:D24">+C7-B7</f>
        <v>65.14027547508817</v>
      </c>
      <c r="E7" s="14">
        <f aca="true" t="shared" si="1" ref="E7:E24">+(C7/B7-1)*100</f>
        <v>3.6980200649503248</v>
      </c>
      <c r="G7" s="3" t="s">
        <v>10</v>
      </c>
      <c r="H7" s="6">
        <v>21244.47994267594</v>
      </c>
      <c r="I7" s="23">
        <v>19835.93713722484</v>
      </c>
      <c r="J7" s="6">
        <f aca="true" t="shared" si="2" ref="J7:J19">+I7-H7</f>
        <v>-1408.5428054510994</v>
      </c>
      <c r="K7" s="14">
        <f aca="true" t="shared" si="3" ref="K7:K24">+(I7/H7-1)*100</f>
        <v>-6.630159030730698</v>
      </c>
    </row>
    <row r="8" spans="1:11" ht="14.25">
      <c r="A8" s="3" t="s">
        <v>1</v>
      </c>
      <c r="B8" s="6">
        <v>1687.6794979588947</v>
      </c>
      <c r="C8" s="6">
        <v>1699.2138361863497</v>
      </c>
      <c r="D8" s="6">
        <f t="shared" si="0"/>
        <v>11.53433822745501</v>
      </c>
      <c r="E8" s="14">
        <f t="shared" si="1"/>
        <v>0.6834436420780632</v>
      </c>
      <c r="G8" s="3" t="s">
        <v>1</v>
      </c>
      <c r="H8" s="6">
        <v>16962.72005658836</v>
      </c>
      <c r="I8" s="23">
        <v>15226.398622837149</v>
      </c>
      <c r="J8" s="6">
        <f t="shared" si="2"/>
        <v>-1736.3214337512127</v>
      </c>
      <c r="K8" s="14">
        <f t="shared" si="3"/>
        <v>-10.236102629523858</v>
      </c>
    </row>
    <row r="9" spans="1:11" ht="14.25">
      <c r="A9" s="3" t="s">
        <v>11</v>
      </c>
      <c r="B9" s="6">
        <v>1713.9554270749395</v>
      </c>
      <c r="C9" s="6">
        <v>1685.7093185968931</v>
      </c>
      <c r="D9" s="6">
        <f t="shared" si="0"/>
        <v>-28.24610847804638</v>
      </c>
      <c r="E9" s="14">
        <f t="shared" si="1"/>
        <v>-1.6480071787077666</v>
      </c>
      <c r="G9" s="3" t="s">
        <v>11</v>
      </c>
      <c r="H9" s="6">
        <v>42035.36152753584</v>
      </c>
      <c r="I9" s="23">
        <v>43100.94805336833</v>
      </c>
      <c r="J9" s="6">
        <f>+I9-H9</f>
        <v>1065.586525832492</v>
      </c>
      <c r="K9" s="14">
        <f t="shared" si="3"/>
        <v>2.53497647482932</v>
      </c>
    </row>
    <row r="10" spans="1:11" ht="14.25">
      <c r="A10" s="3" t="s">
        <v>12</v>
      </c>
      <c r="B10" s="6">
        <v>1718.8350533691114</v>
      </c>
      <c r="C10" s="6">
        <v>1713.387249039627</v>
      </c>
      <c r="D10" s="6">
        <f t="shared" si="0"/>
        <v>-5.44780432948437</v>
      </c>
      <c r="E10" s="14">
        <f t="shared" si="1"/>
        <v>-0.31694747665321765</v>
      </c>
      <c r="G10" s="3" t="s">
        <v>12</v>
      </c>
      <c r="H10" s="6">
        <v>15900.095469894586</v>
      </c>
      <c r="I10" s="23">
        <v>15480.643545010467</v>
      </c>
      <c r="J10" s="6">
        <f t="shared" si="2"/>
        <v>-419.45192488411885</v>
      </c>
      <c r="K10" s="14">
        <f t="shared" si="3"/>
        <v>-2.6380465807787967</v>
      </c>
    </row>
    <row r="11" spans="1:11" ht="14.25">
      <c r="A11" s="3" t="s">
        <v>2</v>
      </c>
      <c r="B11" s="6">
        <v>1771.1962633064466</v>
      </c>
      <c r="C11" s="6">
        <v>1731.538383953789</v>
      </c>
      <c r="D11" s="6">
        <f t="shared" si="0"/>
        <v>-39.657879352657574</v>
      </c>
      <c r="E11" s="14">
        <f t="shared" si="1"/>
        <v>-2.239044885891117</v>
      </c>
      <c r="G11" s="3" t="s">
        <v>2</v>
      </c>
      <c r="H11" s="6">
        <v>14059.04724005021</v>
      </c>
      <c r="I11" s="23">
        <v>13818.300618560705</v>
      </c>
      <c r="J11" s="6">
        <f t="shared" si="2"/>
        <v>-240.74662148950483</v>
      </c>
      <c r="K11" s="14">
        <f t="shared" si="3"/>
        <v>-1.7123964190381757</v>
      </c>
    </row>
    <row r="12" spans="1:11" ht="14.25">
      <c r="A12" s="3" t="s">
        <v>3</v>
      </c>
      <c r="B12" s="6">
        <v>1723.3705488316648</v>
      </c>
      <c r="C12" s="6">
        <v>1660.1864302728848</v>
      </c>
      <c r="D12" s="6">
        <f t="shared" si="0"/>
        <v>-63.18411855878003</v>
      </c>
      <c r="E12" s="14">
        <f t="shared" si="1"/>
        <v>-3.666310684119256</v>
      </c>
      <c r="G12" s="3" t="s">
        <v>3</v>
      </c>
      <c r="H12" s="6">
        <v>17530.19087406478</v>
      </c>
      <c r="I12" s="23">
        <v>14803.90278566603</v>
      </c>
      <c r="J12" s="6">
        <f t="shared" si="2"/>
        <v>-2726.288088398751</v>
      </c>
      <c r="K12" s="14">
        <f t="shared" si="3"/>
        <v>-15.551958948902179</v>
      </c>
    </row>
    <row r="13" spans="1:11" ht="14.25">
      <c r="A13" s="3" t="s">
        <v>13</v>
      </c>
      <c r="B13" s="6">
        <v>1704.8436560170176</v>
      </c>
      <c r="C13" s="6">
        <v>1758.0201063907978</v>
      </c>
      <c r="D13" s="6">
        <f t="shared" si="0"/>
        <v>53.1764503737802</v>
      </c>
      <c r="E13" s="14">
        <f t="shared" si="1"/>
        <v>3.119139411177141</v>
      </c>
      <c r="G13" s="3" t="s">
        <v>13</v>
      </c>
      <c r="H13" s="6">
        <v>23543.56845831875</v>
      </c>
      <c r="I13" s="23">
        <v>20212.81362681963</v>
      </c>
      <c r="J13" s="6">
        <f t="shared" si="2"/>
        <v>-3330.754831499122</v>
      </c>
      <c r="K13" s="14">
        <f t="shared" si="3"/>
        <v>-14.14719623915911</v>
      </c>
    </row>
    <row r="14" spans="1:11" ht="14.25">
      <c r="A14" s="3" t="s">
        <v>4</v>
      </c>
      <c r="B14" s="6">
        <v>1474.3514660240603</v>
      </c>
      <c r="C14" s="6">
        <v>1470.4990447286152</v>
      </c>
      <c r="D14" s="6">
        <f t="shared" si="0"/>
        <v>-3.852421295445083</v>
      </c>
      <c r="E14" s="14">
        <f t="shared" si="1"/>
        <v>-0.2612959924565339</v>
      </c>
      <c r="G14" s="3" t="s">
        <v>4</v>
      </c>
      <c r="H14" s="6">
        <v>12179.14559026279</v>
      </c>
      <c r="I14" s="23">
        <v>9791.968544461757</v>
      </c>
      <c r="J14" s="6">
        <f t="shared" si="2"/>
        <v>-2387.1770458010324</v>
      </c>
      <c r="K14" s="14">
        <f t="shared" si="3"/>
        <v>-19.600529676807355</v>
      </c>
    </row>
    <row r="15" spans="1:11" ht="14.25">
      <c r="A15" s="3" t="s">
        <v>14</v>
      </c>
      <c r="B15" s="6">
        <v>1742.75520845546</v>
      </c>
      <c r="C15" s="6">
        <v>1816.1779534109642</v>
      </c>
      <c r="D15" s="6">
        <f t="shared" si="0"/>
        <v>73.42274495550419</v>
      </c>
      <c r="E15" s="14">
        <f t="shared" si="1"/>
        <v>4.213026855365198</v>
      </c>
      <c r="G15" s="3" t="s">
        <v>14</v>
      </c>
      <c r="H15" s="6">
        <v>28240.5285738376</v>
      </c>
      <c r="I15" s="23">
        <v>27524.381117771805</v>
      </c>
      <c r="J15" s="6">
        <f t="shared" si="2"/>
        <v>-716.1474560657953</v>
      </c>
      <c r="K15" s="14">
        <f t="shared" si="3"/>
        <v>-2.5358854533949593</v>
      </c>
    </row>
    <row r="16" spans="1:11" ht="14.25">
      <c r="A16" s="3" t="s">
        <v>5</v>
      </c>
      <c r="B16" s="6">
        <v>1571.6931178860207</v>
      </c>
      <c r="C16" s="6">
        <v>1810.3972882358169</v>
      </c>
      <c r="D16" s="6">
        <f t="shared" si="0"/>
        <v>238.7041703497962</v>
      </c>
      <c r="E16" s="14">
        <f t="shared" si="1"/>
        <v>15.187708569396886</v>
      </c>
      <c r="G16" s="3" t="s">
        <v>5</v>
      </c>
      <c r="H16" s="6">
        <v>41011.44970926625</v>
      </c>
      <c r="I16" s="23">
        <v>35045.30384170414</v>
      </c>
      <c r="J16" s="6">
        <f t="shared" si="2"/>
        <v>-5966.145867562111</v>
      </c>
      <c r="K16" s="14">
        <f t="shared" si="3"/>
        <v>-14.54751273085112</v>
      </c>
    </row>
    <row r="17" spans="1:11" ht="14.25">
      <c r="A17" s="3" t="s">
        <v>15</v>
      </c>
      <c r="B17" s="6">
        <v>1710.363220090383</v>
      </c>
      <c r="C17" s="6">
        <v>1476.8783810532336</v>
      </c>
      <c r="D17" s="6">
        <f t="shared" si="0"/>
        <v>-233.4848390371494</v>
      </c>
      <c r="E17" s="14">
        <f t="shared" si="1"/>
        <v>-13.651184514176528</v>
      </c>
      <c r="G17" s="3" t="s">
        <v>15</v>
      </c>
      <c r="H17" s="6">
        <v>17789.650234393404</v>
      </c>
      <c r="I17" s="23">
        <v>14297.206603359442</v>
      </c>
      <c r="J17" s="6">
        <f t="shared" si="2"/>
        <v>-3492.4436310339624</v>
      </c>
      <c r="K17" s="14">
        <f t="shared" si="3"/>
        <v>-19.63188474769385</v>
      </c>
    </row>
    <row r="18" spans="1:11" ht="14.25">
      <c r="A18" s="3" t="s">
        <v>6</v>
      </c>
      <c r="B18" s="6">
        <v>1737.844747278642</v>
      </c>
      <c r="C18" s="6">
        <v>1756.235151614658</v>
      </c>
      <c r="D18" s="6">
        <f t="shared" si="0"/>
        <v>18.39040433601599</v>
      </c>
      <c r="E18" s="14">
        <f t="shared" si="1"/>
        <v>1.058230567765861</v>
      </c>
      <c r="G18" s="3" t="s">
        <v>6</v>
      </c>
      <c r="H18" s="6">
        <v>25388.968502841966</v>
      </c>
      <c r="I18" s="23">
        <v>19130.281182071416</v>
      </c>
      <c r="J18" s="6">
        <f t="shared" si="2"/>
        <v>-6258.68732077055</v>
      </c>
      <c r="K18" s="14">
        <f t="shared" si="3"/>
        <v>-24.651207551303123</v>
      </c>
    </row>
    <row r="19" spans="1:11" ht="14.25">
      <c r="A19" s="3" t="s">
        <v>16</v>
      </c>
      <c r="B19" s="6">
        <v>1716.6773211795612</v>
      </c>
      <c r="C19" s="6">
        <v>1526.5404583961065</v>
      </c>
      <c r="D19" s="6">
        <f t="shared" si="0"/>
        <v>-190.13686278345472</v>
      </c>
      <c r="E19" s="14">
        <f t="shared" si="1"/>
        <v>-11.075865011882847</v>
      </c>
      <c r="G19" s="3" t="s">
        <v>16</v>
      </c>
      <c r="H19" s="6">
        <v>11708.137610708369</v>
      </c>
      <c r="I19" s="23">
        <v>11331.822959837707</v>
      </c>
      <c r="J19" s="6">
        <f t="shared" si="2"/>
        <v>-376.31465087066135</v>
      </c>
      <c r="K19" s="14">
        <f t="shared" si="3"/>
        <v>-3.214129038989777</v>
      </c>
    </row>
    <row r="20" spans="1:11" ht="14.25">
      <c r="A20" s="3" t="s">
        <v>7</v>
      </c>
      <c r="B20" s="6">
        <v>1584.293272866468</v>
      </c>
      <c r="C20" s="6">
        <v>1653.322086112346</v>
      </c>
      <c r="D20" s="6">
        <f t="shared" si="0"/>
        <v>69.02881324587793</v>
      </c>
      <c r="E20" s="14">
        <f t="shared" si="1"/>
        <v>4.357072925076788</v>
      </c>
      <c r="G20" s="3" t="s">
        <v>7</v>
      </c>
      <c r="H20" s="25" t="s">
        <v>42</v>
      </c>
      <c r="I20" s="25" t="s">
        <v>42</v>
      </c>
      <c r="J20" s="25" t="s">
        <v>42</v>
      </c>
      <c r="K20" s="26" t="s">
        <v>42</v>
      </c>
    </row>
    <row r="21" spans="1:11" ht="14.25">
      <c r="A21" s="3" t="s">
        <v>8</v>
      </c>
      <c r="B21" s="6">
        <v>1570.855851146865</v>
      </c>
      <c r="C21" s="6">
        <v>1484.4019532819725</v>
      </c>
      <c r="D21" s="6">
        <f t="shared" si="0"/>
        <v>-86.4538978648925</v>
      </c>
      <c r="E21" s="14">
        <f t="shared" si="1"/>
        <v>-5.50361752173335</v>
      </c>
      <c r="G21" s="3" t="s">
        <v>8</v>
      </c>
      <c r="H21" s="6">
        <v>25797.198987686817</v>
      </c>
      <c r="I21" s="23">
        <v>15104.97484059969</v>
      </c>
      <c r="J21" s="6">
        <v>14020.871315004968</v>
      </c>
      <c r="K21" s="14">
        <f t="shared" si="3"/>
        <v>-41.447229027425024</v>
      </c>
    </row>
    <row r="22" spans="1:11" ht="14.25">
      <c r="A22" s="3" t="s">
        <v>9</v>
      </c>
      <c r="B22" s="6">
        <v>1615.086709642619</v>
      </c>
      <c r="C22" s="6">
        <v>1598.1742745858396</v>
      </c>
      <c r="D22" s="6">
        <f t="shared" si="0"/>
        <v>-16.912435056779486</v>
      </c>
      <c r="E22" s="14">
        <f t="shared" si="1"/>
        <v>-1.047153379184318</v>
      </c>
      <c r="G22" s="3" t="s">
        <v>9</v>
      </c>
      <c r="H22" s="6">
        <v>18743.9624044492</v>
      </c>
      <c r="I22" s="23">
        <v>13152.434507439231</v>
      </c>
      <c r="J22" s="6">
        <v>12492.130320338754</v>
      </c>
      <c r="K22" s="14">
        <f t="shared" si="3"/>
        <v>-29.831087879704267</v>
      </c>
    </row>
    <row r="23" spans="1:11" ht="14.25">
      <c r="A23" s="3" t="s">
        <v>17</v>
      </c>
      <c r="B23" s="6">
        <v>1515.890739872149</v>
      </c>
      <c r="C23" s="6">
        <v>1374.5175213245893</v>
      </c>
      <c r="D23" s="6">
        <f t="shared" si="0"/>
        <v>-141.37321854755965</v>
      </c>
      <c r="E23" s="14">
        <f t="shared" si="1"/>
        <v>-9.326082337535958</v>
      </c>
      <c r="G23" s="3" t="s">
        <v>17</v>
      </c>
      <c r="H23" s="6">
        <v>22996.655906940647</v>
      </c>
      <c r="I23" s="23">
        <v>21210.526959090053</v>
      </c>
      <c r="J23" s="6">
        <v>20164.511810366414</v>
      </c>
      <c r="K23" s="14">
        <f t="shared" si="3"/>
        <v>-7.766907306342397</v>
      </c>
    </row>
    <row r="24" spans="1:11" ht="14.25">
      <c r="A24" s="4" t="s">
        <v>18</v>
      </c>
      <c r="B24" s="7">
        <v>1636.1702287694347</v>
      </c>
      <c r="C24" s="7">
        <v>1554.152261534491</v>
      </c>
      <c r="D24" s="7">
        <f t="shared" si="0"/>
        <v>-82.01796723494385</v>
      </c>
      <c r="E24" s="15">
        <f t="shared" si="1"/>
        <v>-5.012801589516124</v>
      </c>
      <c r="G24" s="4" t="s">
        <v>18</v>
      </c>
      <c r="H24" s="7">
        <v>15071.429544834518</v>
      </c>
      <c r="I24" s="24">
        <v>10632.756423741548</v>
      </c>
      <c r="J24" s="7">
        <v>9611.739915395076</v>
      </c>
      <c r="K24" s="15">
        <f t="shared" si="3"/>
        <v>-29.45090980181274</v>
      </c>
    </row>
    <row r="27" spans="1:12" ht="13.9" customHeight="1">
      <c r="A27" s="29" t="s">
        <v>35</v>
      </c>
      <c r="B27" s="29"/>
      <c r="C27" s="29"/>
      <c r="D27" s="29"/>
      <c r="E27" s="29"/>
      <c r="G27" s="29" t="s">
        <v>38</v>
      </c>
      <c r="H27" s="29"/>
      <c r="I27" s="29"/>
      <c r="J27" s="29"/>
      <c r="K27" s="29"/>
      <c r="L27" s="29"/>
    </row>
    <row r="28" spans="1:12" ht="14.25">
      <c r="A28" s="29"/>
      <c r="B28" s="29"/>
      <c r="C28" s="29"/>
      <c r="D28" s="29"/>
      <c r="E28" s="29"/>
      <c r="G28" s="29"/>
      <c r="H28" s="29"/>
      <c r="I28" s="29"/>
      <c r="J28" s="29"/>
      <c r="K28" s="29"/>
      <c r="L28" s="29"/>
    </row>
    <row r="30" spans="1:11" ht="69">
      <c r="A30" s="8" t="s">
        <v>19</v>
      </c>
      <c r="B30" s="8" t="s">
        <v>40</v>
      </c>
      <c r="C30" s="8" t="s">
        <v>31</v>
      </c>
      <c r="D30" s="8" t="s">
        <v>30</v>
      </c>
      <c r="G30" s="8" t="s">
        <v>19</v>
      </c>
      <c r="H30" s="8" t="s">
        <v>39</v>
      </c>
      <c r="I30" s="8" t="s">
        <v>34</v>
      </c>
      <c r="J30" s="17" t="s">
        <v>23</v>
      </c>
      <c r="K30" s="17" t="s">
        <v>24</v>
      </c>
    </row>
    <row r="31" spans="1:11" ht="14.25">
      <c r="A31" s="9" t="s">
        <v>0</v>
      </c>
      <c r="B31" s="10">
        <v>14.321222276695124</v>
      </c>
      <c r="C31" s="13">
        <v>15.3</v>
      </c>
      <c r="D31" s="13"/>
      <c r="G31" s="9" t="s">
        <v>0</v>
      </c>
      <c r="H31" s="5">
        <v>23733.621642038317</v>
      </c>
      <c r="I31" s="18">
        <v>23955.463</v>
      </c>
      <c r="J31" s="10">
        <f>I31-H31</f>
        <v>221.84135796168266</v>
      </c>
      <c r="K31" s="13">
        <f>I31/H31*100-100</f>
        <v>0.9347134681238174</v>
      </c>
    </row>
    <row r="32" spans="1:11" ht="14.25">
      <c r="A32" s="3" t="s">
        <v>10</v>
      </c>
      <c r="B32" s="11">
        <v>17.29807061792468</v>
      </c>
      <c r="C32" s="14">
        <v>21.685168211276704</v>
      </c>
      <c r="D32" s="14"/>
      <c r="G32" s="3" t="s">
        <v>10</v>
      </c>
      <c r="H32" s="6">
        <v>27190.596477619223</v>
      </c>
      <c r="I32" s="19">
        <v>25310.492</v>
      </c>
      <c r="J32" s="11">
        <f aca="true" t="shared" si="4" ref="J32:J49">I32-H32</f>
        <v>-1880.1044776192248</v>
      </c>
      <c r="K32" s="14">
        <f aca="true" t="shared" si="5" ref="K32:K49">I32/H32*100-100</f>
        <v>-6.914539293636878</v>
      </c>
    </row>
    <row r="33" spans="1:11" ht="14.25">
      <c r="A33" s="3" t="s">
        <v>1</v>
      </c>
      <c r="B33" s="11">
        <v>19.899498675899594</v>
      </c>
      <c r="C33" s="14">
        <v>15.878825517165069</v>
      </c>
      <c r="D33" s="14"/>
      <c r="G33" s="3" t="s">
        <v>1</v>
      </c>
      <c r="H33" s="6">
        <v>20886.33004257632</v>
      </c>
      <c r="I33" s="19">
        <v>19919.48</v>
      </c>
      <c r="J33" s="11">
        <f t="shared" si="4"/>
        <v>-966.8500425763195</v>
      </c>
      <c r="K33" s="14">
        <f t="shared" si="5"/>
        <v>-4.629104493730679</v>
      </c>
    </row>
    <row r="34" spans="1:11" ht="14.25">
      <c r="A34" s="3" t="s">
        <v>11</v>
      </c>
      <c r="B34" s="11">
        <v>-7.927380394239165</v>
      </c>
      <c r="C34" s="14">
        <v>13.259875045076129</v>
      </c>
      <c r="D34" s="14"/>
      <c r="G34" s="3" t="s">
        <v>11</v>
      </c>
      <c r="H34" s="6">
        <v>53753.4645357095</v>
      </c>
      <c r="I34" s="19">
        <v>53948.003</v>
      </c>
      <c r="J34" s="11">
        <f t="shared" si="4"/>
        <v>194.53846429049736</v>
      </c>
      <c r="K34" s="14">
        <f t="shared" si="5"/>
        <v>0.3619086992267455</v>
      </c>
    </row>
    <row r="35" spans="1:11" ht="14.25">
      <c r="A35" s="3" t="s">
        <v>12</v>
      </c>
      <c r="B35" s="11">
        <v>4.326586696014417</v>
      </c>
      <c r="C35" s="14">
        <v>10.95334877551602</v>
      </c>
      <c r="D35" s="14"/>
      <c r="G35" s="3" t="s">
        <v>12</v>
      </c>
      <c r="H35" s="6">
        <v>19923.213085879343</v>
      </c>
      <c r="I35" s="19">
        <v>20787.302</v>
      </c>
      <c r="J35" s="11">
        <f t="shared" si="4"/>
        <v>864.0889141206571</v>
      </c>
      <c r="K35" s="14">
        <f t="shared" si="5"/>
        <v>4.337096182207105</v>
      </c>
    </row>
    <row r="36" spans="1:11" ht="14.25">
      <c r="A36" s="3" t="s">
        <v>2</v>
      </c>
      <c r="B36" s="11">
        <v>18.46081820816306</v>
      </c>
      <c r="C36" s="14">
        <v>8.564903386183829</v>
      </c>
      <c r="D36" s="14"/>
      <c r="G36" s="3" t="s">
        <v>2</v>
      </c>
      <c r="H36" s="6">
        <v>18032.623766952787</v>
      </c>
      <c r="I36" s="19">
        <v>18790.257</v>
      </c>
      <c r="J36" s="11">
        <f t="shared" si="4"/>
        <v>757.6332330472142</v>
      </c>
      <c r="K36" s="14">
        <f t="shared" si="5"/>
        <v>4.201458660916984</v>
      </c>
    </row>
    <row r="37" spans="1:11" ht="14.25">
      <c r="A37" s="3" t="s">
        <v>3</v>
      </c>
      <c r="B37" s="11">
        <v>9.932086589322452</v>
      </c>
      <c r="C37" s="14">
        <v>9.142018685648765</v>
      </c>
      <c r="D37" s="14"/>
      <c r="G37" s="3" t="s">
        <v>3</v>
      </c>
      <c r="H37" s="6">
        <v>21608.236642485066</v>
      </c>
      <c r="I37" s="19">
        <v>20365.94</v>
      </c>
      <c r="J37" s="11">
        <f t="shared" si="4"/>
        <v>-1242.2966424850674</v>
      </c>
      <c r="K37" s="14">
        <f t="shared" si="5"/>
        <v>-5.749181032396351</v>
      </c>
    </row>
    <row r="38" spans="1:11" ht="14.25">
      <c r="A38" s="3" t="s">
        <v>13</v>
      </c>
      <c r="B38" s="11">
        <v>7.175479326727512</v>
      </c>
      <c r="C38" s="14">
        <v>15.158155214857885</v>
      </c>
      <c r="D38" s="14"/>
      <c r="G38" s="3" t="s">
        <v>13</v>
      </c>
      <c r="H38" s="6">
        <v>29301.964768714166</v>
      </c>
      <c r="I38" s="19">
        <v>28560.626</v>
      </c>
      <c r="J38" s="11">
        <f t="shared" si="4"/>
        <v>-741.3387687141658</v>
      </c>
      <c r="K38" s="14">
        <f t="shared" si="5"/>
        <v>-2.5299967922481983</v>
      </c>
    </row>
    <row r="39" spans="1:11" ht="14.25">
      <c r="A39" s="3" t="s">
        <v>4</v>
      </c>
      <c r="B39" s="11">
        <v>29.650390909475675</v>
      </c>
      <c r="C39" s="14">
        <v>20.44313843871673</v>
      </c>
      <c r="D39" s="14"/>
      <c r="G39" s="3" t="s">
        <v>4</v>
      </c>
      <c r="H39" s="6">
        <v>14969.545374506391</v>
      </c>
      <c r="I39" s="19">
        <v>17224.521</v>
      </c>
      <c r="J39" s="11">
        <f t="shared" si="4"/>
        <v>2254.975625493609</v>
      </c>
      <c r="K39" s="14">
        <f t="shared" si="5"/>
        <v>15.063754904233122</v>
      </c>
    </row>
    <row r="40" spans="1:11" ht="14.25">
      <c r="A40" s="3" t="s">
        <v>14</v>
      </c>
      <c r="B40" s="11">
        <v>10.799055856335983</v>
      </c>
      <c r="C40" s="14">
        <v>8.67956655099303</v>
      </c>
      <c r="D40" s="14"/>
      <c r="G40" s="3" t="s">
        <v>14</v>
      </c>
      <c r="H40" s="6">
        <v>34746.18304351871</v>
      </c>
      <c r="I40" s="19">
        <v>39237.43</v>
      </c>
      <c r="J40" s="11">
        <f t="shared" si="4"/>
        <v>4491.246956481293</v>
      </c>
      <c r="K40" s="14">
        <f t="shared" si="5"/>
        <v>12.925871457178829</v>
      </c>
    </row>
    <row r="41" spans="1:11" ht="14.25">
      <c r="A41" s="3" t="s">
        <v>5</v>
      </c>
      <c r="B41" s="11">
        <v>0.8390149460740588</v>
      </c>
      <c r="C41" s="14">
        <v>10.535308289762696</v>
      </c>
      <c r="D41" s="14"/>
      <c r="G41" s="3" t="s">
        <v>5</v>
      </c>
      <c r="H41" s="6">
        <v>50772.18897099126</v>
      </c>
      <c r="I41" s="19">
        <v>48109.648</v>
      </c>
      <c r="J41" s="11">
        <f t="shared" si="4"/>
        <v>-2662.5409709912565</v>
      </c>
      <c r="K41" s="14">
        <f t="shared" si="5"/>
        <v>-5.2440933214687675</v>
      </c>
    </row>
    <row r="42" spans="1:11" ht="14.25">
      <c r="A42" s="3" t="s">
        <v>15</v>
      </c>
      <c r="B42" s="11">
        <v>-0.02924195817693942</v>
      </c>
      <c r="C42" s="14">
        <v>-0.007062939347505903</v>
      </c>
      <c r="D42" s="14"/>
      <c r="G42" s="3" t="s">
        <v>15</v>
      </c>
      <c r="H42" s="6">
        <v>21709.474504907736</v>
      </c>
      <c r="I42" s="19">
        <v>26399.589</v>
      </c>
      <c r="J42" s="11">
        <f t="shared" si="4"/>
        <v>4690.114495092264</v>
      </c>
      <c r="K42" s="14">
        <f t="shared" si="5"/>
        <v>21.603998263670547</v>
      </c>
    </row>
    <row r="43" spans="1:11" ht="14.25">
      <c r="A43" s="3" t="s">
        <v>6</v>
      </c>
      <c r="B43" s="11">
        <v>23.171237214068015</v>
      </c>
      <c r="C43" s="14">
        <v>5.965648341001199</v>
      </c>
      <c r="D43" s="14"/>
      <c r="G43" s="3" t="s">
        <v>6</v>
      </c>
      <c r="H43" s="6">
        <v>31050.580698342976</v>
      </c>
      <c r="I43" s="19">
        <v>28383.516</v>
      </c>
      <c r="J43" s="11">
        <f t="shared" si="4"/>
        <v>-2667.064698342976</v>
      </c>
      <c r="K43" s="14">
        <f t="shared" si="5"/>
        <v>-8.589419709259431</v>
      </c>
    </row>
    <row r="44" spans="1:11" ht="14.25">
      <c r="A44" s="3" t="s">
        <v>16</v>
      </c>
      <c r="B44" s="11">
        <v>15.706202908814177</v>
      </c>
      <c r="C44" s="14">
        <v>19.149027319772443</v>
      </c>
      <c r="D44" s="14"/>
      <c r="G44" s="3" t="s">
        <v>16</v>
      </c>
      <c r="H44" s="6">
        <v>14719.669593655068</v>
      </c>
      <c r="I44" s="19">
        <v>17238.668</v>
      </c>
      <c r="J44" s="11">
        <f t="shared" si="4"/>
        <v>2518.9984063449338</v>
      </c>
      <c r="K44" s="14">
        <f t="shared" si="5"/>
        <v>17.113145035746953</v>
      </c>
    </row>
    <row r="45" spans="1:11" ht="14.25">
      <c r="A45" s="3" t="s">
        <v>7</v>
      </c>
      <c r="B45" s="11">
        <v>15.932391979290614</v>
      </c>
      <c r="C45" s="14">
        <v>15.080407787360485</v>
      </c>
      <c r="D45" s="14"/>
      <c r="G45" s="3" t="s">
        <v>7</v>
      </c>
      <c r="H45" s="6">
        <v>30391.777726090684</v>
      </c>
      <c r="I45" s="19">
        <v>33103.814</v>
      </c>
      <c r="J45" s="11">
        <f t="shared" si="4"/>
        <v>2712.0362739093143</v>
      </c>
      <c r="K45" s="14">
        <f t="shared" si="5"/>
        <v>8.923585511686241</v>
      </c>
    </row>
    <row r="46" spans="1:11" ht="14.25">
      <c r="A46" s="3" t="s">
        <v>8</v>
      </c>
      <c r="B46" s="11">
        <v>6.446601676105999</v>
      </c>
      <c r="C46" s="14">
        <v>19.61123619769151</v>
      </c>
      <c r="D46" s="14"/>
      <c r="G46" s="3" t="s">
        <v>8</v>
      </c>
      <c r="H46" s="6">
        <v>31825.687265504046</v>
      </c>
      <c r="I46" s="19">
        <v>29800.889</v>
      </c>
      <c r="J46" s="11">
        <f t="shared" si="4"/>
        <v>-2024.7982655040469</v>
      </c>
      <c r="K46" s="14">
        <f t="shared" si="5"/>
        <v>-6.362150952506624</v>
      </c>
    </row>
    <row r="47" spans="1:11" ht="14.25">
      <c r="A47" s="3" t="s">
        <v>9</v>
      </c>
      <c r="B47" s="11">
        <v>13.330635901316398</v>
      </c>
      <c r="C47" s="14">
        <v>21.77521506284441</v>
      </c>
      <c r="D47" s="14"/>
      <c r="G47" s="3" t="s">
        <v>9</v>
      </c>
      <c r="H47" s="6">
        <v>22972.41788623724</v>
      </c>
      <c r="I47" s="19">
        <v>25234.422</v>
      </c>
      <c r="J47" s="11">
        <f t="shared" si="4"/>
        <v>2262.0041137627595</v>
      </c>
      <c r="K47" s="14">
        <f t="shared" si="5"/>
        <v>9.846608767803787</v>
      </c>
    </row>
    <row r="48" spans="1:11" ht="14.25">
      <c r="A48" s="3" t="s">
        <v>17</v>
      </c>
      <c r="B48" s="11">
        <v>39.17313538936679</v>
      </c>
      <c r="C48" s="14">
        <v>20.995138204114582</v>
      </c>
      <c r="D48" s="14"/>
      <c r="G48" s="3" t="s">
        <v>17</v>
      </c>
      <c r="H48" s="6">
        <v>28625.244634858453</v>
      </c>
      <c r="I48" s="19">
        <v>30284.485</v>
      </c>
      <c r="J48" s="11">
        <f t="shared" si="4"/>
        <v>1659.240365141548</v>
      </c>
      <c r="K48" s="14">
        <f t="shared" si="5"/>
        <v>5.796423353954509</v>
      </c>
    </row>
    <row r="49" spans="1:11" ht="14.25">
      <c r="A49" s="4" t="s">
        <v>18</v>
      </c>
      <c r="B49" s="12">
        <v>62.747497772620534</v>
      </c>
      <c r="C49" s="15">
        <v>10.73955918373943</v>
      </c>
      <c r="D49" s="15"/>
      <c r="G49" s="4" t="s">
        <v>18</v>
      </c>
      <c r="H49" s="7">
        <v>18473.64875547419</v>
      </c>
      <c r="I49" s="20">
        <v>18894.98</v>
      </c>
      <c r="J49" s="12">
        <f t="shared" si="4"/>
        <v>421.33124452580887</v>
      </c>
      <c r="K49" s="15">
        <f t="shared" si="5"/>
        <v>2.280714817645091</v>
      </c>
    </row>
    <row r="51" spans="1:7" ht="12.75" customHeight="1">
      <c r="A51" s="1" t="s">
        <v>27</v>
      </c>
      <c r="G51" s="1" t="s">
        <v>27</v>
      </c>
    </row>
    <row r="52" spans="1:7" ht="14.25" customHeight="1">
      <c r="A52" s="27" t="s">
        <v>28</v>
      </c>
      <c r="B52" s="27"/>
      <c r="C52" s="27"/>
      <c r="D52" s="27"/>
      <c r="E52" s="27"/>
      <c r="F52" s="27"/>
      <c r="G52" s="1" t="s">
        <v>29</v>
      </c>
    </row>
    <row r="53" spans="1:7" ht="14.25" customHeight="1">
      <c r="A53" s="27"/>
      <c r="B53" s="27"/>
      <c r="C53" s="27"/>
      <c r="D53" s="27"/>
      <c r="E53" s="27"/>
      <c r="F53" s="27"/>
      <c r="G53" s="1" t="s">
        <v>36</v>
      </c>
    </row>
    <row r="54" spans="1:7" ht="15">
      <c r="A54" s="1" t="s">
        <v>32</v>
      </c>
      <c r="B54" s="16"/>
      <c r="C54" s="16"/>
      <c r="D54" s="16"/>
      <c r="E54" s="16"/>
      <c r="G54" s="1"/>
    </row>
    <row r="55" ht="14.25">
      <c r="A55" s="1" t="s">
        <v>33</v>
      </c>
    </row>
  </sheetData>
  <mergeCells count="11">
    <mergeCell ref="A52:F53"/>
    <mergeCell ref="A4:A5"/>
    <mergeCell ref="A27:E28"/>
    <mergeCell ref="J4:J5"/>
    <mergeCell ref="K4:K5"/>
    <mergeCell ref="H4:I4"/>
    <mergeCell ref="G4:G5"/>
    <mergeCell ref="B4:C4"/>
    <mergeCell ref="D4:D5"/>
    <mergeCell ref="E4:E5"/>
    <mergeCell ref="G27:L28"/>
  </mergeCells>
  <printOptions gridLines="1"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Cristina.Saraiva</dc:creator>
  <cp:keywords/>
  <dc:description/>
  <cp:lastModifiedBy>Cristina Saraiva</cp:lastModifiedBy>
  <cp:lastPrinted>2014-11-21T08:31:51Z</cp:lastPrinted>
  <dcterms:created xsi:type="dcterms:W3CDTF">2014-11-18T10:51:31Z</dcterms:created>
  <dcterms:modified xsi:type="dcterms:W3CDTF">2022-12-22T18:24:01Z</dcterms:modified>
  <cp:category/>
  <cp:version/>
  <cp:contentType/>
  <cp:contentStatus/>
</cp:coreProperties>
</file>