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9360" activeTab="0"/>
  </bookViews>
  <sheets>
    <sheet name="Übersicht" sheetId="1" r:id="rId1"/>
    <sheet name="Einkf v. Milch(+Rahm) v.Erzg." sheetId="2" r:id="rId2"/>
    <sheet name="Einkf v. Milch(+Rahm) v.Erzg.II" sheetId="3" r:id="rId3"/>
    <sheet name="Zu- und Abschläge für Milch" sheetId="4" r:id="rId4"/>
    <sheet name="Verkauf von Milch + Rahm" sheetId="5" r:id="rId5"/>
    <sheet name="Snstg. Zug. von Milch + Rahm" sheetId="6" r:id="rId6"/>
    <sheet name="Verkauf von Milcherzeugnissen" sheetId="7" r:id="rId7"/>
    <sheet name="Verarbeitung von Milcherzeug." sheetId="8" r:id="rId8"/>
    <sheet name="Sonstiger Abgang von Milcherzg." sheetId="9" r:id="rId9"/>
    <sheet name="Herstellung von Konsummilch" sheetId="10" r:id="rId10"/>
    <sheet name="Herstellung Sahneerzeugnisse" sheetId="11" r:id="rId11"/>
    <sheet name="Herstellung von Buttermilcherz." sheetId="12" r:id="rId12"/>
    <sheet name="Herstg. v. Sauerm.-, Kefirerz. " sheetId="13" r:id="rId13"/>
    <sheet name="Herstellung v. Joghurterz." sheetId="14" r:id="rId14"/>
    <sheet name="Herstellung v. Milchmischerz." sheetId="15" r:id="rId15"/>
    <sheet name="Herstellung v. Milchmischgetrk." sheetId="16" r:id="rId16"/>
    <sheet name="Bestand an Kondensmilch" sheetId="17" r:id="rId17"/>
    <sheet name="Herstellung von Kondensmilch" sheetId="18" r:id="rId18"/>
    <sheet name="Bestand a. Trockenmilcherzg." sheetId="19" r:id="rId19"/>
    <sheet name="Herstellg. v. Trockenmilcherzg." sheetId="20" r:id="rId20"/>
    <sheet name="Verkauf von Trockenmilcherzg." sheetId="21" r:id="rId21"/>
    <sheet name="Bestand an Sauermilchquark" sheetId="22" r:id="rId22"/>
    <sheet name="Herstellg. v. Sauermilchquark" sheetId="23" r:id="rId23"/>
    <sheet name="Bestand an Butter" sheetId="24" r:id="rId24"/>
    <sheet name="Herstellung v. Butter" sheetId="25" r:id="rId25"/>
    <sheet name="Bestand an Milch(-streich)ferz." sheetId="26" r:id="rId26"/>
    <sheet name="Hstllg. v. Milch(-streich)ferz." sheetId="27" r:id="rId27"/>
    <sheet name="Bestand an Käse" sheetId="28" r:id="rId28"/>
    <sheet name="Einkauf von Käse" sheetId="29" r:id="rId29"/>
    <sheet name="Herstellung von Käse" sheetId="30" r:id="rId30"/>
    <sheet name="Herstellung Käse nach Sorte" sheetId="31" r:id="rId31"/>
    <sheet name="Verarbeitung zu Schmelzkäse" sheetId="32" r:id="rId32"/>
    <sheet name="Einkauf von Molke u. -konzent." sheetId="33" r:id="rId33"/>
    <sheet name="Abgang v. Molke u. Molkenkonz." sheetId="34" r:id="rId34"/>
    <sheet name="Bestand an Molkeerzeugnissen " sheetId="35" r:id="rId35"/>
    <sheet name="Herstellung v. Molkeerzg." sheetId="36" r:id="rId36"/>
    <sheet name="Abgang von Molkepulver" sheetId="37" r:id="rId37"/>
    <sheet name="Bestand a. Milcheiweißerz." sheetId="38" r:id="rId38"/>
    <sheet name="Einkauf v. Milcheiweißerz." sheetId="39" r:id="rId39"/>
    <sheet name="Herstellg. v.  Milcheiweißerz." sheetId="40" r:id="rId40"/>
    <sheet name="Sonst Abgang v. Milcheiweißerz." sheetId="41" r:id="rId41"/>
    <sheet name="Verarbeitung v. Milcheiweißerz." sheetId="42" r:id="rId42"/>
    <sheet name="Stg. Abgang von Werkmilch" sheetId="43" r:id="rId43"/>
    <sheet name="Verarb. v. Nebenerzeugnissen" sheetId="44" r:id="rId44"/>
    <sheet name="Stg. Abg.  v. Nebenerzeugnissen" sheetId="45" r:id="rId45"/>
  </sheets>
  <definedNames/>
  <calcPr fullCalcOnLoad="1"/>
</workbook>
</file>

<file path=xl/sharedStrings.xml><?xml version="1.0" encoding="utf-8"?>
<sst xmlns="http://schemas.openxmlformats.org/spreadsheetml/2006/main" count="1103" uniqueCount="534">
  <si>
    <t>Herstellung</t>
  </si>
  <si>
    <t>Konsummilch</t>
  </si>
  <si>
    <t>Buttermilcherzeugnisse</t>
  </si>
  <si>
    <t>Sauermilch- und Kefirerzeugnisse</t>
  </si>
  <si>
    <t>Joghurterzeugnisse</t>
  </si>
  <si>
    <t>Milchmischgetränke</t>
  </si>
  <si>
    <t>Milchmischerzeugnisse</t>
  </si>
  <si>
    <t>Sahneerzeugnisse</t>
  </si>
  <si>
    <t>Gezuckerte und ungezuckerte Kondensmilcherzeugnisse</t>
  </si>
  <si>
    <t>Trockenmilcherzeugnisse</t>
  </si>
  <si>
    <t>Milcheiweißerzeugnisse</t>
  </si>
  <si>
    <t>Butter</t>
  </si>
  <si>
    <t>Milchfetterzeugnisse</t>
  </si>
  <si>
    <t>Molkenerzeugnisse</t>
  </si>
  <si>
    <t>Sauermilchquark</t>
  </si>
  <si>
    <t>Buttermilch</t>
  </si>
  <si>
    <t>Bestand</t>
  </si>
  <si>
    <t>Bestands- korrektur</t>
  </si>
  <si>
    <t>Einkauf / Beschaffung</t>
  </si>
  <si>
    <t>Sonstiger Zugang</t>
  </si>
  <si>
    <t>Verkauf / Vertrieb</t>
  </si>
  <si>
    <t>Verarbeitung</t>
  </si>
  <si>
    <t>Sonstiger Abgang</t>
  </si>
  <si>
    <t>Zugang</t>
  </si>
  <si>
    <t>Abgang</t>
  </si>
  <si>
    <t>Prozess</t>
  </si>
  <si>
    <t>Landwirtschaftlich Erzeugung / Milchsammelstellen</t>
  </si>
  <si>
    <t>Herstellung von Milchmischerzeugnissen</t>
  </si>
  <si>
    <t>Herstellung von Käse</t>
  </si>
  <si>
    <t>An Milcherzeuger ausgezahlte USt.</t>
  </si>
  <si>
    <t>EUR</t>
  </si>
  <si>
    <t>Ziegenmilch</t>
  </si>
  <si>
    <t>Schafmilch</t>
  </si>
  <si>
    <t>Büffelmilch</t>
  </si>
  <si>
    <t xml:space="preserve">Milch der Klasse S </t>
  </si>
  <si>
    <t>Andere</t>
  </si>
  <si>
    <t xml:space="preserve">Milch der Klasse 2    </t>
  </si>
  <si>
    <t>Milch mit Hemmstoffen</t>
  </si>
  <si>
    <t xml:space="preserve">Milch mit erhöhtem Zellgehalt  </t>
  </si>
  <si>
    <t>Andere Zuschüsse</t>
  </si>
  <si>
    <t>Zuschläge</t>
  </si>
  <si>
    <t xml:space="preserve">Abgaben für Stoppgeld, Gebühren usw. </t>
  </si>
  <si>
    <t>Landesspezifische Abgabe</t>
  </si>
  <si>
    <t>Preis ab Erfassungsstelle (ohne USt.)</t>
  </si>
  <si>
    <t>Inland</t>
  </si>
  <si>
    <t>Molkereien</t>
  </si>
  <si>
    <t>Ausland</t>
  </si>
  <si>
    <t>konventionell</t>
  </si>
  <si>
    <t>EU</t>
  </si>
  <si>
    <t>Nicht-EU</t>
  </si>
  <si>
    <t>Einkauf / Anlieferung von Milch und Rahm</t>
  </si>
  <si>
    <t>Lieferant</t>
  </si>
  <si>
    <t xml:space="preserve">Landwirtschftl. Erzeuger </t>
  </si>
  <si>
    <t>Kuhmilch</t>
  </si>
  <si>
    <t xml:space="preserve">Einkauf von Milch+Rahm v. Erzg. </t>
  </si>
  <si>
    <t>Übersicht</t>
  </si>
  <si>
    <t>Zu- und Abschläge für Milch</t>
  </si>
  <si>
    <t>Verkauf / Lieferung von Milch und Rahm</t>
  </si>
  <si>
    <t>Käufer</t>
  </si>
  <si>
    <t>im eigenen Bundesland</t>
  </si>
  <si>
    <t>in anderen  Bundesländern</t>
  </si>
  <si>
    <t>Verkauf von Milch + Rahm</t>
  </si>
  <si>
    <t>Sonstiger Zugang von Milch und Rahm</t>
  </si>
  <si>
    <t>Angaben zur Region des Lieferanten</t>
  </si>
  <si>
    <t>Erzeugnis</t>
  </si>
  <si>
    <t>Menge in kg</t>
  </si>
  <si>
    <t>Fetteinheiten</t>
  </si>
  <si>
    <t>Eiweißeinheiten</t>
  </si>
  <si>
    <t>Nähere Angaben</t>
  </si>
  <si>
    <t>Weichkäse</t>
  </si>
  <si>
    <t>Hartkäse</t>
  </si>
  <si>
    <t>Frischkäse</t>
  </si>
  <si>
    <t>Schmelzkäse</t>
  </si>
  <si>
    <t xml:space="preserve">Magermilch </t>
  </si>
  <si>
    <t>aus</t>
  </si>
  <si>
    <t>Verkauf von Trockenmilcherzg.</t>
  </si>
  <si>
    <t>Sonstiger Abgang von Milcherzeugnissen</t>
  </si>
  <si>
    <t>Art</t>
  </si>
  <si>
    <t>Sonstige (z. B. lactosefrei)</t>
  </si>
  <si>
    <t>Verarbeitung von</t>
  </si>
  <si>
    <t>Herstellung von Konsummilch</t>
  </si>
  <si>
    <t xml:space="preserve">Herstellung </t>
  </si>
  <si>
    <t>Menge (kg)</t>
  </si>
  <si>
    <t>Herstellung von Kondensmilch</t>
  </si>
  <si>
    <t>Herstellung von Trockenmilcherzeugnissen</t>
  </si>
  <si>
    <t>Sonstige Milcherzeugnisse in Pulverform, denen vor der Trocknung Zusätze beigegeben wurden, für</t>
  </si>
  <si>
    <t>Herstellg. v. Trockenmilcherzg.</t>
  </si>
  <si>
    <t>Säure-, Labnähr-  und Labkasein</t>
  </si>
  <si>
    <t>Kaseinate</t>
  </si>
  <si>
    <t>Sonstige Milcheiweißerzeugnisse</t>
  </si>
  <si>
    <t>Herstellung von Milcheiweißerzeugnissen</t>
  </si>
  <si>
    <t>Herstellg. v.  Milcheiweißerz.</t>
  </si>
  <si>
    <t>Herstellg. v. Sauermilchquark</t>
  </si>
  <si>
    <t>Summe</t>
  </si>
  <si>
    <t>Gesamt</t>
  </si>
  <si>
    <t>Bestand an Trockenmilcherzeugnissen</t>
  </si>
  <si>
    <t>Bestand a. Trockenmilcherzg.</t>
  </si>
  <si>
    <t>Bestand an Kondensmilch</t>
  </si>
  <si>
    <t>Herstellung Sahneerzeugnisse</t>
  </si>
  <si>
    <t>Bestand an Milcheiweißerzeugnissen</t>
  </si>
  <si>
    <t>Bestand a. Milcheiweißerz.</t>
  </si>
  <si>
    <t>Herstellung von Sauermilch- und Kefirerzeugnissen</t>
  </si>
  <si>
    <t>Sauermilch und Kefir</t>
  </si>
  <si>
    <t>Sonstige Sauermilch- und Kefirerzeugnisse</t>
  </si>
  <si>
    <t>Herstg. v. Sauerm.-, Kefirerz.</t>
  </si>
  <si>
    <t>Herstellung von Joghurterzeugnissen</t>
  </si>
  <si>
    <t>Sahnejoghurt</t>
  </si>
  <si>
    <t>Joghurt</t>
  </si>
  <si>
    <t>Sonstige Joghurterzeugnisse</t>
  </si>
  <si>
    <t>Herstellung v. Joghurterz.</t>
  </si>
  <si>
    <t>Sonstige Milchmischerzeugnisse</t>
  </si>
  <si>
    <t>Milchmischerzeugnisse aus</t>
  </si>
  <si>
    <t>Herstellung v. Milchmischerz.</t>
  </si>
  <si>
    <t>Herstellung von Milchmischgetränken</t>
  </si>
  <si>
    <t>Kakao- und Schokoladentrunk aus</t>
  </si>
  <si>
    <t>Andere Milchmischgetränke aus</t>
  </si>
  <si>
    <t>Sonstige Milchmischgetränke</t>
  </si>
  <si>
    <t>Sonstiger Kakao- und Schokoladentrunk</t>
  </si>
  <si>
    <t>Herstellung v. Milchmischgetrk.</t>
  </si>
  <si>
    <t>Molke und Molkekonzentrate</t>
  </si>
  <si>
    <t>Einkauf von Molke und Molkekonzentraten</t>
  </si>
  <si>
    <t xml:space="preserve">Summe </t>
  </si>
  <si>
    <t>Einkauf von Molke u. Molkekonzentrat</t>
  </si>
  <si>
    <t>als Nahrungsmittel</t>
  </si>
  <si>
    <t>als Futtermittel</t>
  </si>
  <si>
    <t>Zweck</t>
  </si>
  <si>
    <t>Ursprung</t>
  </si>
  <si>
    <t>in Region</t>
  </si>
  <si>
    <t>Abgang von Molkepulver</t>
  </si>
  <si>
    <t>Herstellung von Molkeerzeugnissen</t>
  </si>
  <si>
    <t>Molkenpulver</t>
  </si>
  <si>
    <t>in Arzneibuchqualität</t>
  </si>
  <si>
    <t>Milchzucker</t>
  </si>
  <si>
    <t>Molkenmischgetränke</t>
  </si>
  <si>
    <t>Molkenkäse</t>
  </si>
  <si>
    <t>Molkenmischerzeugnisse</t>
  </si>
  <si>
    <t>andere Molkenmischerzeugnisse</t>
  </si>
  <si>
    <t>in anderer Qualität</t>
  </si>
  <si>
    <t>Bestand an Molkeerzeugnissen</t>
  </si>
  <si>
    <t>Herstellung v. Molkeerzeugnissen</t>
  </si>
  <si>
    <t>Gebinde</t>
  </si>
  <si>
    <t>Herstellung von Buttermilcherzeugnissen</t>
  </si>
  <si>
    <t>getrocknet</t>
  </si>
  <si>
    <t>Bestand an Sauermilchquark</t>
  </si>
  <si>
    <t>Herstellung v. Butter</t>
  </si>
  <si>
    <t>Markenbutter</t>
  </si>
  <si>
    <t>mild gesäuert</t>
  </si>
  <si>
    <t>Molkereibutter</t>
  </si>
  <si>
    <t>Sonstige Butter</t>
  </si>
  <si>
    <t>Herstellung von Butter</t>
  </si>
  <si>
    <t>Bestand an Butter</t>
  </si>
  <si>
    <t>Sonstige Milchstreichfetterzeugnisse</t>
  </si>
  <si>
    <t>Halbfettbutter</t>
  </si>
  <si>
    <t>hergestellt aus</t>
  </si>
  <si>
    <t>Rahm</t>
  </si>
  <si>
    <t>Milchstreichfetterzeugnisse</t>
  </si>
  <si>
    <t>Butterzubereitungen</t>
  </si>
  <si>
    <t>Hstllg. v. Milchfett- und Milchstreichfetterzg.</t>
  </si>
  <si>
    <t>Bestand an Milchfett- und Milchstreichfetterzg.</t>
  </si>
  <si>
    <t>Bestand an Käse</t>
  </si>
  <si>
    <t>Schnittkäse</t>
  </si>
  <si>
    <t>Halbfester Schnittkäse</t>
  </si>
  <si>
    <t>Pasta filata Käse</t>
  </si>
  <si>
    <t>Sauermilchkäse</t>
  </si>
  <si>
    <t>Kochkäse</t>
  </si>
  <si>
    <t>Schmelzkäsezubereitungen</t>
  </si>
  <si>
    <t xml:space="preserve">Kuhmilch </t>
  </si>
  <si>
    <t>Anteil an Käse aus</t>
  </si>
  <si>
    <t>Einkauf von Käse</t>
  </si>
  <si>
    <t>Emmentaler</t>
  </si>
  <si>
    <t>Chester</t>
  </si>
  <si>
    <t>Sonstiger Hartkäse</t>
  </si>
  <si>
    <t>Schnittkäse, einschließlich halbfester Schnittkäse</t>
  </si>
  <si>
    <t>Sonstige Milcherzeugnisse</t>
  </si>
  <si>
    <t>Sonstige Erzeugnisse (beigegebene Lebensmittel, Schmelzsalze, Gewürze u. a.)</t>
  </si>
  <si>
    <t>Herstellung von Käse nach Sorten</t>
  </si>
  <si>
    <t>Herstellung Käse nach Sorte</t>
  </si>
  <si>
    <t>Käse, Schmelzkäse und -zubereitungen</t>
  </si>
  <si>
    <t>Rohmilch und -rahm</t>
  </si>
  <si>
    <t>Werkmilch</t>
  </si>
  <si>
    <t>Andere (Händler)</t>
  </si>
  <si>
    <t>Milch</t>
  </si>
  <si>
    <t xml:space="preserve">Herstellung von Milcherzeugnissen </t>
  </si>
  <si>
    <t>Molkeanteil in Flüssig-molkeäquivalent in kg</t>
  </si>
  <si>
    <t>Herstellung von Buttermilch- erzeugnissen</t>
  </si>
  <si>
    <t>Kennzahlen</t>
  </si>
  <si>
    <t>Region</t>
  </si>
  <si>
    <t>Verarbeitungs-stufe</t>
  </si>
  <si>
    <t>Erzeugungs-prozess</t>
  </si>
  <si>
    <t>Qualität</t>
  </si>
  <si>
    <t>Erzeugnisgruppe</t>
  </si>
  <si>
    <t>Kreiskennziffer</t>
  </si>
  <si>
    <t>Kreis</t>
  </si>
  <si>
    <t>Herstellung von Sahneerzeugnissen</t>
  </si>
  <si>
    <t>Milch und Milcherzeugnisse allgemein</t>
  </si>
  <si>
    <t>Sonstiger Abgang von Milch und Milcherzeugnissen</t>
  </si>
  <si>
    <t>Verwendungszweck</t>
  </si>
  <si>
    <t>Futtermittel</t>
  </si>
  <si>
    <t>Verarbeitung von Milch und Milcherzeugnissen</t>
  </si>
  <si>
    <t>Anderer Zweck</t>
  </si>
  <si>
    <t>Verkauf von Milch und Milcherzeugnissen</t>
  </si>
  <si>
    <t>Erzeugungsprozess</t>
  </si>
  <si>
    <t>Herstellung von Speiseeis</t>
  </si>
  <si>
    <t>Herstellung von Margarineerzeugnissen, Speisefetten und -ölen</t>
  </si>
  <si>
    <t>Nahrungsmittel</t>
  </si>
  <si>
    <t>Herstellung von anderen Erzeugnissen</t>
  </si>
  <si>
    <t>Verkauf von Milch- und Milcherzeugnissen</t>
  </si>
  <si>
    <t>Sonstiger Abgang von Werkmilch</t>
  </si>
  <si>
    <t>Umrechnungs-faktor von Liter auf kg</t>
  </si>
  <si>
    <t>Verarbeitung und Handel</t>
  </si>
  <si>
    <t>Herstellung von Mischfetterzeugnissen</t>
  </si>
  <si>
    <t>aus Süßrahm</t>
  </si>
  <si>
    <t>aus Sauerrahm</t>
  </si>
  <si>
    <t>Frankreich</t>
  </si>
  <si>
    <t>Italien</t>
  </si>
  <si>
    <t>Niederlande</t>
  </si>
  <si>
    <t>Portugal</t>
  </si>
  <si>
    <t>Österreich</t>
  </si>
  <si>
    <t>Belgien</t>
  </si>
  <si>
    <t>Luxemburg</t>
  </si>
  <si>
    <t>Vereinigtes Königreich</t>
  </si>
  <si>
    <t>Irland</t>
  </si>
  <si>
    <t>Finnland</t>
  </si>
  <si>
    <t>Dänemark</t>
  </si>
  <si>
    <t>Griechenland</t>
  </si>
  <si>
    <t>Schweden</t>
  </si>
  <si>
    <t>Spanien</t>
  </si>
  <si>
    <t>Polen</t>
  </si>
  <si>
    <t>Tschechien</t>
  </si>
  <si>
    <t>Slowakei</t>
  </si>
  <si>
    <t>Ungarn</t>
  </si>
  <si>
    <t>Rumänien</t>
  </si>
  <si>
    <t>Bulgarien</t>
  </si>
  <si>
    <t>Estland</t>
  </si>
  <si>
    <t>Lettland</t>
  </si>
  <si>
    <t>Litauen</t>
  </si>
  <si>
    <t>Zypern</t>
  </si>
  <si>
    <t>Malta</t>
  </si>
  <si>
    <t>Slowenien</t>
  </si>
  <si>
    <t>Eiweißeinheiten *</t>
  </si>
  <si>
    <t>Eiweißeinheiten *: Erhebung einmal pro Jahr auf der Basis der Nährwertkennzeichnung</t>
  </si>
  <si>
    <t>Wenn Trockenmilcherzeugnisse ausgewählt, dann</t>
  </si>
  <si>
    <t>Wenn Sauermilchquark ausgewählt, dann</t>
  </si>
  <si>
    <t>Wenn Molkeerzeugnisse ausgewählt, dann</t>
  </si>
  <si>
    <t xml:space="preserve">Bestand an Molkeerzeugnissen </t>
  </si>
  <si>
    <t>Wenn Molkenpulver ausgewählt, dann</t>
  </si>
  <si>
    <t>Wenn Herstellung von Butter ausgewählt, dann</t>
  </si>
  <si>
    <t>Bestand an Milch(-streich)ferz.</t>
  </si>
  <si>
    <t>Wenn Herstellung von Käse ausgewählt, dann</t>
  </si>
  <si>
    <t>Wenn Hartkäse, Schnittkäse, Halbfester Schnittkäse, Weichkäse, Pasta Filata, Frischkäse ausgewählt, dann</t>
  </si>
  <si>
    <t>Wenn Frischkäse ausgewählt, dann</t>
  </si>
  <si>
    <t>Wenn Schmelzkäse oder Schmelzkäsezubereitungen ausgewählt, dann</t>
  </si>
  <si>
    <t>Bundesland</t>
  </si>
  <si>
    <t>Rückvergütung von Abschlägen</t>
  </si>
  <si>
    <t>Käsesorte</t>
  </si>
  <si>
    <t>Energiegewinnung</t>
  </si>
  <si>
    <t>Einkauf von Milcheiweißerzeugnissen</t>
  </si>
  <si>
    <t>Einkauf v. Milcheiweißerz.</t>
  </si>
  <si>
    <t>Verkauf v. Milcheiweißerz.</t>
  </si>
  <si>
    <t>Vorzugsmilch (Rohmilch)</t>
  </si>
  <si>
    <t>Herstellung von Milchstreichfett- und Milchfetterzeugnissen</t>
  </si>
  <si>
    <t>Milcheiweißerzeugnisse aus Molke</t>
  </si>
  <si>
    <t>Verarbeitung v. Milcheiweißerz.</t>
  </si>
  <si>
    <t>Verarbeitung von Milcheiweißerzeugnissen</t>
  </si>
  <si>
    <t>Erzeugnis mit einem</t>
  </si>
  <si>
    <t>Wenn Herstellung von Milchfett- und Milchstreichfetterzeugnissen ausgewählt, dann</t>
  </si>
  <si>
    <t>Wenn Herstellung von Milcheiweißerzeugnissen ausgewählt, dann</t>
  </si>
  <si>
    <t>Bestand an Milchfett- und Milchstreichfetterzeugnissen</t>
  </si>
  <si>
    <t>Verarbeitung zu Schmelzkäse</t>
  </si>
  <si>
    <t>Abnehmer</t>
  </si>
  <si>
    <r>
      <t>Nettofett-
wert Ct</t>
    </r>
    <r>
      <rPr>
        <b/>
        <sz val="8"/>
        <color indexed="30"/>
        <rFont val="Arial"/>
        <family val="2"/>
      </rPr>
      <t>/</t>
    </r>
    <r>
      <rPr>
        <b/>
        <sz val="8"/>
        <color indexed="8"/>
        <rFont val="Arial"/>
        <family val="2"/>
      </rPr>
      <t>FE</t>
    </r>
  </si>
  <si>
    <r>
      <t>Nettoeiweiß-wert Ct</t>
    </r>
    <r>
      <rPr>
        <b/>
        <sz val="8"/>
        <color indexed="30"/>
        <rFont val="Arial"/>
        <family val="2"/>
      </rPr>
      <t>/</t>
    </r>
    <r>
      <rPr>
        <b/>
        <sz val="8"/>
        <color indexed="8"/>
        <rFont val="Arial"/>
        <family val="2"/>
      </rPr>
      <t>EE</t>
    </r>
  </si>
  <si>
    <t>Kasein (kg)</t>
  </si>
  <si>
    <t>Kaseinat (kg)</t>
  </si>
  <si>
    <t>Andere Milcheiweißerzeugnisse (kg)</t>
  </si>
  <si>
    <t>Futtermiltel</t>
  </si>
  <si>
    <t>Herstellung von:</t>
  </si>
  <si>
    <t>Käse</t>
  </si>
  <si>
    <t>Abgang von Molke und Molkenkonzentrat</t>
  </si>
  <si>
    <t>Abgang v. Molke u. Molkenkonz.</t>
  </si>
  <si>
    <t>Sonstiger Abgang von Milcheiweißerzeugnissen</t>
  </si>
  <si>
    <t>Sonst Abgang v. Milcheiweißerz.</t>
  </si>
  <si>
    <t>Molkeanteil in Flüssig-molkeäquivalent (kg)</t>
  </si>
  <si>
    <t>Verarb. v. Nebenerzeugnissen</t>
  </si>
  <si>
    <t>Stg. Abg.  v. Nebenerzeugnissen</t>
  </si>
  <si>
    <t>Nebenerzeugnisse</t>
  </si>
  <si>
    <t>Snstg. Zug. von Milch + Rahm</t>
  </si>
  <si>
    <t>Menge (kg )</t>
  </si>
  <si>
    <t>Vollmilch (kg)</t>
  </si>
  <si>
    <t>Magermilch (kg)</t>
  </si>
  <si>
    <t>Bestand an Kondensmilcherzeugnissen</t>
  </si>
  <si>
    <t>Bestand (kg)</t>
  </si>
  <si>
    <t>Herstellung von Kondensmilcherzeugnissen</t>
  </si>
  <si>
    <t>Wenn Herstellung von Kondensmilcherzeugnissen ausgewählt, dann</t>
  </si>
  <si>
    <t>Verkauf von Trockenmilcherzeugnissen für Futterzwecke</t>
  </si>
  <si>
    <t>Bestand an Sauermilchquarkerzeugnissen</t>
  </si>
  <si>
    <t>Herstellung von Sauermilchquarkerzeugnissen</t>
  </si>
  <si>
    <t>Sauermilch-quark (kg)</t>
  </si>
  <si>
    <t>Fett i. Tr. (%)</t>
  </si>
  <si>
    <t>Verarbeitung von Käse und anderen Komponenten</t>
  </si>
  <si>
    <t>Inland (kg)</t>
  </si>
  <si>
    <t>Ausland (kg)</t>
  </si>
  <si>
    <t>Molkeanteil in Flüssigmolke-äquivalent (kg)</t>
  </si>
  <si>
    <t>Verarbeitung von Nebenerzeugnissen</t>
  </si>
  <si>
    <t>Sonstiger Abgang von Nebenerzeugnissen</t>
  </si>
  <si>
    <t>Anteil Bio-Käse</t>
  </si>
  <si>
    <t>Anteil Bio-Konsummilch</t>
  </si>
  <si>
    <t>darunter USt. aus Betrag in Abschlusszahlungen, Rückvergütungen, Milchpreisberichtigungen</t>
  </si>
  <si>
    <t>Bezug von eigenen Betrieben</t>
  </si>
  <si>
    <t>Verwendung für Forschung und Produktentwicklung</t>
  </si>
  <si>
    <t>pasteurisiert</t>
  </si>
  <si>
    <t>ESL</t>
  </si>
  <si>
    <t>ultrahocherhitzt / sterilisiert</t>
  </si>
  <si>
    <t>Bio-Rohmilch / Rahm</t>
  </si>
  <si>
    <t>Fettgehalt &gt; = 3,5 %</t>
  </si>
  <si>
    <t>Fettgehalt 1,5 % &lt; = 1,8 %</t>
  </si>
  <si>
    <t>Fettgehalt &lt; = 0,5 %</t>
  </si>
  <si>
    <t>Fettgehalt &gt; 0,5 % &lt;  1,5 %, &gt; 1,8 % &lt; 3,5 %</t>
  </si>
  <si>
    <t>Schlagsahne (&gt; = 30 % Fettgehalt)</t>
  </si>
  <si>
    <t>Kaffesahne (&gt; = 10 % &lt; 30 % Fettgehalt)</t>
  </si>
  <si>
    <t>Sahneerzeugnisse (&lt; 30 % Fettgehalt)</t>
  </si>
  <si>
    <t>Anteil ultrahocherhitzter / sterilisierter Sahneerzeugnisse</t>
  </si>
  <si>
    <t>&lt; = 2 kg</t>
  </si>
  <si>
    <t>&gt; 2 kg</t>
  </si>
  <si>
    <t>Saure Sahne, Sahnekefir (&gt; = 10 % Fettgehalt)</t>
  </si>
  <si>
    <t>Sauermilch und Kefir (&gt; = 3,5 % Fettgehalt)</t>
  </si>
  <si>
    <t>Sahnejoghurt (&gt; = 10 % Fettgehalt)</t>
  </si>
  <si>
    <t>Joghurt (&gt; = 3,5 % Fettgehalt)</t>
  </si>
  <si>
    <t>Sahnekefir</t>
  </si>
  <si>
    <t>sonstigen Sauermilch- u. Kefirerzeugnissen</t>
  </si>
  <si>
    <t>sonstigen Joghurterzeugnissen</t>
  </si>
  <si>
    <t>Sauermilch und Kefir (fettarm)</t>
  </si>
  <si>
    <t>Sauermilch und Kefir (entrahmt)</t>
  </si>
  <si>
    <t>Joghurt (fettarm)</t>
  </si>
  <si>
    <t>Joghurt (entrahmt)</t>
  </si>
  <si>
    <t>Anteil ultrahocherhitzte / sterilisierte Milchmischerzeugnisse aus Sauermilch-, Kefir-, Joghurterzeugnissen und Sonstige Milchmischerzeugnisse</t>
  </si>
  <si>
    <t>Milch mit &gt; = 3,5 % Fettgehalt</t>
  </si>
  <si>
    <t>Sauermilch und Kefir (&gt; = 1,5 % &lt; = 1,8 % Fettgehalt)</t>
  </si>
  <si>
    <t>Joghurt (&gt; = 1,5 % &lt; = 1,8 % Fettgehalt)</t>
  </si>
  <si>
    <t>Milch mit &gt; = 1,5 % &lt; = 1,8 % Fettgehalt</t>
  </si>
  <si>
    <t>Milch mit &lt; = 0,5 % Fettgehalt</t>
  </si>
  <si>
    <t>Anteil ultrahocherhitzte / sterilisierte Milchmischgetränke</t>
  </si>
  <si>
    <t>&gt; = 10 % Fett</t>
  </si>
  <si>
    <t>&lt; = 1 % Fettgehalt</t>
  </si>
  <si>
    <t>&gt; = 4 % &lt; = 4,5 % Fettgehalt</t>
  </si>
  <si>
    <t>&gt; = 1 % &lt; 4 %, &gt; 4,5 %  &lt; 8 % Fettgehalt</t>
  </si>
  <si>
    <t>&gt; = 8 % &lt; 10 % Fettgehalt</t>
  </si>
  <si>
    <t>Sahnepulver (&gt; = 42 % Fettgehalt)</t>
  </si>
  <si>
    <t>Vollmilchpulver (&gt; = 26 % &lt; 42 % Fettgehalt)</t>
  </si>
  <si>
    <t>Teilentrahmtes Milchpulver (&gt; 1,5 % &lt; 26 % Fettgehalt)</t>
  </si>
  <si>
    <t>Magermilchpulver (&lt; = 1,5 % Fettgehalt)</t>
  </si>
  <si>
    <t>Buttermilchpulver (&lt; = 15 % Fettgehalt)</t>
  </si>
  <si>
    <t>Sonstige Trockenmilcherzeugnisse (ohne Zusätze)</t>
  </si>
  <si>
    <t>Nahrungszwecke</t>
  </si>
  <si>
    <t>Futterzwecke</t>
  </si>
  <si>
    <t>nicht getrocknet</t>
  </si>
  <si>
    <t>Anteil Bio-Butter</t>
  </si>
  <si>
    <t>Butterreinfett (&gt; = 99,8 % Fettgehalt)</t>
  </si>
  <si>
    <t>Butterfett, Butteröl (&gt; = 96 % Fettgehalt)</t>
  </si>
  <si>
    <t>Dreiviertelfettbutter (&gt; = 60 % &lt; = 62 % Fettgehalt)</t>
  </si>
  <si>
    <t>Halbfettbutter (&gt; = 39 % &lt; = 41 % Fettgehalt)</t>
  </si>
  <si>
    <t>Butter- und Milchstreichfettzubereitungen</t>
  </si>
  <si>
    <t>Butter- und Milchstreichfett- zubereitungen</t>
  </si>
  <si>
    <t>Molke in Flüssigmolke-äquivalent (kg)</t>
  </si>
  <si>
    <t>Chester 45 %</t>
  </si>
  <si>
    <t>Chester 50 %</t>
  </si>
  <si>
    <t>Sonstiger Hartkäse 0 %</t>
  </si>
  <si>
    <t>Edamer 45 %</t>
  </si>
  <si>
    <t>Sonstiger Hartkäse 45 %</t>
  </si>
  <si>
    <t>Tilsiter 45 %</t>
  </si>
  <si>
    <t>Gouda 45 %</t>
  </si>
  <si>
    <t>Sonst. Schnittkäse 45 %</t>
  </si>
  <si>
    <t>Steinbuscher 45 %</t>
  </si>
  <si>
    <t>Edelpilzkäse 45 %</t>
  </si>
  <si>
    <t>Butterkäse 45 %</t>
  </si>
  <si>
    <t>Camembert 45 %</t>
  </si>
  <si>
    <t>Brie 45 %</t>
  </si>
  <si>
    <t>Romadur 45 %</t>
  </si>
  <si>
    <t>Limburger 45 %</t>
  </si>
  <si>
    <t>Münsterkäse 45 %</t>
  </si>
  <si>
    <t>Speisequark 45 %</t>
  </si>
  <si>
    <t>Schichtkäse 45 %</t>
  </si>
  <si>
    <t>Frischkäse mit Zusatz von Früchten (Frischkäsezubereitungen) 45 %</t>
  </si>
  <si>
    <t>Frischkäse mit Zusatz von Kräutern, Gewürzen und Gemüse 45 %</t>
  </si>
  <si>
    <t>Sonstiger Frischkäse 45 %</t>
  </si>
  <si>
    <t>Provolone 45 %</t>
  </si>
  <si>
    <t>Mozzarella 45 %</t>
  </si>
  <si>
    <t>Schnittfester Mozzarella 45 %</t>
  </si>
  <si>
    <t>Sonstige Pasta filata Käse 45 %</t>
  </si>
  <si>
    <t>Sonstiger Hartkäse 10 %</t>
  </si>
  <si>
    <t>Sonstiger Hartkäse 20 %</t>
  </si>
  <si>
    <t>Sonstiger Hartkäse 30 %</t>
  </si>
  <si>
    <t>Sonstiger Hartkäse 40 %</t>
  </si>
  <si>
    <t>Sonstiger Hartkäse 50 %</t>
  </si>
  <si>
    <t>Sonstiger Hartkäse 60 %</t>
  </si>
  <si>
    <t>Tilsiter 30 %</t>
  </si>
  <si>
    <t>Tilsiter 40 %</t>
  </si>
  <si>
    <t>Tilsiter 50 %</t>
  </si>
  <si>
    <t>Edamer 30 %</t>
  </si>
  <si>
    <t>Edamer 40 %</t>
  </si>
  <si>
    <t>Edamer 50 %</t>
  </si>
  <si>
    <t>Gouda 30 %</t>
  </si>
  <si>
    <t>Gouda 40 %</t>
  </si>
  <si>
    <t>Gouda 50 %</t>
  </si>
  <si>
    <t>Sonst. Schnittkäse 0 %</t>
  </si>
  <si>
    <t>Sonst. Schnittkäse 10 %</t>
  </si>
  <si>
    <t>Sonst. Schnittkäse 20 %</t>
  </si>
  <si>
    <t>Sonst. Schnittkäse 30 %</t>
  </si>
  <si>
    <t>Sonst. Schnittkäse 40 %</t>
  </si>
  <si>
    <t>Steinbuscher 50 %</t>
  </si>
  <si>
    <t>Edelpilzkäse 50 %</t>
  </si>
  <si>
    <t>Edelpilzkäse 60 %</t>
  </si>
  <si>
    <t>Butterkäse 50 %</t>
  </si>
  <si>
    <t>Butterkäse 60 %</t>
  </si>
  <si>
    <t>Camembert 30 %</t>
  </si>
  <si>
    <t>Camembert 40 %</t>
  </si>
  <si>
    <t>Camembert 50 %</t>
  </si>
  <si>
    <t>Camembert 60 %</t>
  </si>
  <si>
    <t>Brie 50 %</t>
  </si>
  <si>
    <t>Brie 60 %</t>
  </si>
  <si>
    <t>Romadur 20 %</t>
  </si>
  <si>
    <t>Romadur 30 %</t>
  </si>
  <si>
    <t>Romadur 40 %</t>
  </si>
  <si>
    <t>Romadur 50 %</t>
  </si>
  <si>
    <t>Romadur 60 %</t>
  </si>
  <si>
    <t>Limburger 20 %</t>
  </si>
  <si>
    <t>Limburger 30 %</t>
  </si>
  <si>
    <t>Limburger 40 %</t>
  </si>
  <si>
    <t>Limburger 50 %</t>
  </si>
  <si>
    <t>Münsterkäse 50 %</t>
  </si>
  <si>
    <t>Sonst. Weichkäse 0 %</t>
  </si>
  <si>
    <t>Sonst. Weichkäse 10 %</t>
  </si>
  <si>
    <t>Sonst. Weichkäse 20 %</t>
  </si>
  <si>
    <t>Sonst. Weichkäse 30 %</t>
  </si>
  <si>
    <t>Sonst. Weichkäse 40 %</t>
  </si>
  <si>
    <t>Speisequark 0 %</t>
  </si>
  <si>
    <t>Speisequark 10 %</t>
  </si>
  <si>
    <t>Speisequark 20 %</t>
  </si>
  <si>
    <t>Speisequark 30 %</t>
  </si>
  <si>
    <t>Speisequark 40 %</t>
  </si>
  <si>
    <t>Speisequark 50 %</t>
  </si>
  <si>
    <t>Speisequark 60 %</t>
  </si>
  <si>
    <t>Schichtkäse 10 %</t>
  </si>
  <si>
    <t>Schichtkäse 20 %</t>
  </si>
  <si>
    <t>Schichtkäse 30 %</t>
  </si>
  <si>
    <t>Schichtkäse 40 %</t>
  </si>
  <si>
    <t>Schichtkäse 50 %</t>
  </si>
  <si>
    <t>Schichtkäse 60 %</t>
  </si>
  <si>
    <t>Frischkäse mit Zusatz von Früchten (Frischkäsezubereitungen) 10 %</t>
  </si>
  <si>
    <t>Frischkäse mit Zusatz von Früchten (Frischkäsezubereitungen) 20 %</t>
  </si>
  <si>
    <t>Frischkäse mit Zusatz von Früchten (Frischkäsezubereitungen) 30 %</t>
  </si>
  <si>
    <t>Frischkäse mit Zusatz von Früchten (Frischkäsezubereitungen) 40 %</t>
  </si>
  <si>
    <t>Frischkäse mit Zusatz von Früchten (Frischkäsezubereitungen) 50 %</t>
  </si>
  <si>
    <t>Frischkäse mit Zusatz von Früchten (Frischkäsezubereitungen) 60 %</t>
  </si>
  <si>
    <t>Frischkäse mit Zusatz von Kräutern, Gewürzen und Gemüse 10 %</t>
  </si>
  <si>
    <t>Frischkäse mit Zusatz von Kräutern, Gewürzen und Gemüse 20 %</t>
  </si>
  <si>
    <t>Frischkäse mit Zusatz von Kräutern, Gewürzen und Gemüse 30 %</t>
  </si>
  <si>
    <t>Frischkäse mit Zusatz von Kräutern, Gewürzen und Gemüse 40 %</t>
  </si>
  <si>
    <t>Frischkäse mit Zusatz von Kräutern, Gewürzen und Gemüse 50 %</t>
  </si>
  <si>
    <t>Frischkäse mit Zusatz von Kräutern, Gewürzen und Gemüse 60 %</t>
  </si>
  <si>
    <t>Sonstiger Frischkäse 0 %</t>
  </si>
  <si>
    <t>Sonstiger Frischkäse 10 %</t>
  </si>
  <si>
    <t>Sonstiger Frischkäse 20 %</t>
  </si>
  <si>
    <t>Sonstiger Frischkäse 30 %</t>
  </si>
  <si>
    <t>Sonstiger Frischkäse 40 %</t>
  </si>
  <si>
    <t>Sonstiger Frischkäse 50 %</t>
  </si>
  <si>
    <t>Sonstiger Frischkäse 60 %</t>
  </si>
  <si>
    <t>Provolone 30 %</t>
  </si>
  <si>
    <t>Provolone 40 %</t>
  </si>
  <si>
    <t>Provolone 50 %</t>
  </si>
  <si>
    <t>Mozzarella 20 %</t>
  </si>
  <si>
    <t>Mozzarella 30 %</t>
  </si>
  <si>
    <t>Mozzarella 40 %</t>
  </si>
  <si>
    <t>Mozzarella 50 %</t>
  </si>
  <si>
    <t>Mozzarella 60 %</t>
  </si>
  <si>
    <t>Schnittfester Mozzarella 20 %</t>
  </si>
  <si>
    <t>Schnittfester Mozzarella 30 %</t>
  </si>
  <si>
    <t>Schnittfester Mozzarella 40 %</t>
  </si>
  <si>
    <t>Schnittfester Mozzarella 50 %</t>
  </si>
  <si>
    <t>Schnittfester Mozzarella 60 %</t>
  </si>
  <si>
    <t>Sonstige Pasta filata Käse 0 %</t>
  </si>
  <si>
    <t>Sonstige Pasta filata Käse 10 %</t>
  </si>
  <si>
    <t>Sonstige Pasta filata Käse 20 %</t>
  </si>
  <si>
    <t>Sonstige Pasta filata Käse 30 %</t>
  </si>
  <si>
    <t>Sonstige Pasta filata Käse 40 %</t>
  </si>
  <si>
    <t>Sonstige Pasta filata Käse 50 %</t>
  </si>
  <si>
    <t>Sonstige Pasta filata Käse 60 %</t>
  </si>
  <si>
    <t>Frischkäse mit Zusatz von Früchten (Frischkäsezubereitungen) 0 %</t>
  </si>
  <si>
    <t>Frischkäse mit Zusatz von Kräutern, Gewürzen und Gemüse 0 %</t>
  </si>
  <si>
    <t>Spezialpulver für die Lebensmittel- und Pharmaindustrie (&gt; = 50 % Molkeanteil)</t>
  </si>
  <si>
    <t>Milcheiweiß, auch wasserlöslich, aus Milch hergestellt</t>
  </si>
  <si>
    <t>Andere (nicht für Bio-Rohmilch / Rahm), Staffel, Heu-, Silagefreie Fütterung, ohne GVO, etc.</t>
  </si>
  <si>
    <t>Abgeführte Umlage  nach § 22 MFG</t>
  </si>
  <si>
    <t>Sonst. Schnittkäse 50 %</t>
  </si>
  <si>
    <t>Sonst. Schnittkäse 60 %</t>
  </si>
  <si>
    <t>Sonst. halbfester Schnittkäse 0 %</t>
  </si>
  <si>
    <t>Sonst. halbfester Schnittkäse 10 %</t>
  </si>
  <si>
    <t>Sonst. halbfester Schnittkäse 20 %</t>
  </si>
  <si>
    <t>Sonst. halbfester Schnittkäse 30 %</t>
  </si>
  <si>
    <t>Sonst. halbfester Schnittkäse 40 %</t>
  </si>
  <si>
    <t>Sonst. halbfester Schnittkäse 45 %</t>
  </si>
  <si>
    <t>Sonst. halbfester Schnittkäse 50 %</t>
  </si>
  <si>
    <t>Sonst. halbfester Schnittkäse 60 %</t>
  </si>
  <si>
    <t>Sonst. Weichkäse 45 %</t>
  </si>
  <si>
    <t>Sonst. Weichkäse 50 %</t>
  </si>
  <si>
    <t>Sonst. Weichkäse 60 %</t>
  </si>
  <si>
    <t>Rahm- und Doppelrahmfrischkäse 50 %</t>
  </si>
  <si>
    <t>Rahm- und Doppelrahmfrischkäse 60 %</t>
  </si>
  <si>
    <t>Anteil Konsummilch in Gebinden &gt; 2 kg</t>
  </si>
  <si>
    <t>Anteil ultrahocherhitzter Konsummilch in Gebinden &gt; 2 kg</t>
  </si>
  <si>
    <t>Anteil Sahneerzeugnisse in Gebinden &gt; 2 kg</t>
  </si>
  <si>
    <t>Anteil Sauermilch-, Kefir-, Joghurt-, Milchmischerzeugnisse und -getränke in Gebinden &gt; 2 kg</t>
  </si>
  <si>
    <t>Abgabepreis (ohne USt.) für Mager-  und Buttermilch an Milchlieferanten</t>
  </si>
  <si>
    <t>Abschlusszahlungen, Rückvergütungen, Milchpreisberichtigungen</t>
  </si>
  <si>
    <t>Erfassungskosten</t>
  </si>
  <si>
    <t>Bio</t>
  </si>
  <si>
    <t>Sauermilch und Kefir (&lt; = 0,5 % Fettgehalt)</t>
  </si>
  <si>
    <t>Joghurt (&lt; = 0,5 % Fettgehalt)</t>
  </si>
  <si>
    <r>
      <t xml:space="preserve">Zu- und Abschläge auf den Preis von Rohmilch </t>
    </r>
    <r>
      <rPr>
        <b/>
        <strike/>
        <sz val="8"/>
        <color indexed="8"/>
        <rFont val="Arial"/>
        <family val="2"/>
      </rPr>
      <t>und -rahm</t>
    </r>
  </si>
  <si>
    <t xml:space="preserve">Bundesland </t>
  </si>
  <si>
    <t xml:space="preserve">Zu- und Abschläge auf den Preis von Rohmilch </t>
  </si>
  <si>
    <t>Kroatien</t>
  </si>
  <si>
    <r>
      <t>Einkf v. Milch</t>
    </r>
    <r>
      <rPr>
        <strike/>
        <sz val="11"/>
        <color indexed="8"/>
        <rFont val="Arial"/>
        <family val="2"/>
      </rPr>
      <t>(+Rahm)</t>
    </r>
    <r>
      <rPr>
        <sz val="11"/>
        <color theme="1"/>
        <rFont val="Arial"/>
        <family val="2"/>
      </rPr>
      <t xml:space="preserve"> v.Erzg.II</t>
    </r>
  </si>
  <si>
    <t>Schweiz</t>
  </si>
  <si>
    <t>Staaten</t>
  </si>
  <si>
    <t>Andere Staaten</t>
  </si>
  <si>
    <t>bio</t>
  </si>
  <si>
    <r>
      <t xml:space="preserve">Staaten </t>
    </r>
    <r>
      <rPr>
        <sz val="8"/>
        <color indexed="62"/>
        <rFont val="Arial"/>
        <family val="2"/>
      </rPr>
      <t>*1)</t>
    </r>
  </si>
  <si>
    <t>*1) Staaten</t>
  </si>
  <si>
    <r>
      <t xml:space="preserve">nicht für </t>
    </r>
    <r>
      <rPr>
        <sz val="11"/>
        <color indexed="62"/>
        <rFont val="Arial"/>
        <family val="2"/>
      </rPr>
      <t>Staaten</t>
    </r>
  </si>
  <si>
    <t>Grundpreis</t>
  </si>
  <si>
    <t>Ct/kg</t>
  </si>
  <si>
    <t>Einkauf / Anlieferung von Rohmilch</t>
  </si>
  <si>
    <t>Gelbe Markierung = Änderunge mit dem Release 08/2019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</si>
</sst>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71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u val="single"/>
      <sz val="8.25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.25"/>
      <name val="Arial"/>
      <family val="2"/>
    </font>
    <font>
      <u val="single"/>
      <sz val="8"/>
      <color indexed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8"/>
      <color indexed="10"/>
      <name val="Arial"/>
      <family val="2"/>
    </font>
    <font>
      <b/>
      <sz val="11"/>
      <color indexed="10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b/>
      <sz val="8"/>
      <color indexed="30"/>
      <name val="Arial"/>
      <family val="2"/>
    </font>
    <font>
      <sz val="11"/>
      <color indexed="10"/>
      <name val="Arial"/>
      <family val="2"/>
    </font>
    <font>
      <b/>
      <sz val="10"/>
      <color indexed="3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trike/>
      <sz val="8"/>
      <color indexed="8"/>
      <name val="Arial"/>
      <family val="2"/>
    </font>
    <font>
      <strike/>
      <sz val="11"/>
      <color indexed="8"/>
      <name val="Arial"/>
      <family val="2"/>
    </font>
    <font>
      <i/>
      <sz val="8"/>
      <color indexed="8"/>
      <name val="Arial"/>
      <family val="2"/>
    </font>
    <font>
      <sz val="8"/>
      <color indexed="62"/>
      <name val="Arial"/>
      <family val="2"/>
    </font>
    <font>
      <sz val="11"/>
      <color indexed="62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b/>
      <sz val="8"/>
      <color indexed="62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b/>
      <sz val="8"/>
      <color theme="3" tint="0.399980008602142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6" borderId="2" applyNumberFormat="0" applyAlignment="0" applyProtection="0"/>
    <xf numFmtId="0" fontId="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165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752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3" fillId="0" borderId="0" xfId="48" applyAlignment="1" applyProtection="1">
      <alignment wrapText="1"/>
      <protection/>
    </xf>
    <xf numFmtId="0" fontId="0" fillId="0" borderId="0" xfId="0" applyAlignment="1">
      <alignment/>
    </xf>
    <xf numFmtId="0" fontId="5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wrapText="1"/>
    </xf>
    <xf numFmtId="0" fontId="6" fillId="0" borderId="12" xfId="0" applyFont="1" applyBorder="1" applyAlignment="1">
      <alignment wrapText="1"/>
    </xf>
    <xf numFmtId="0" fontId="8" fillId="0" borderId="0" xfId="48" applyFont="1" applyAlignment="1" applyProtection="1">
      <alignment wrapText="1"/>
      <protection/>
    </xf>
    <xf numFmtId="0" fontId="9" fillId="0" borderId="0" xfId="48" applyFont="1" applyAlignment="1" applyProtection="1">
      <alignment wrapText="1"/>
      <protection/>
    </xf>
    <xf numFmtId="0" fontId="2" fillId="0" borderId="12" xfId="0" applyFont="1" applyFill="1" applyBorder="1" applyAlignment="1">
      <alignment vertical="center"/>
    </xf>
    <xf numFmtId="0" fontId="7" fillId="0" borderId="0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48" applyFont="1" applyAlignment="1" applyProtection="1" quotePrefix="1">
      <alignment/>
      <protection/>
    </xf>
    <xf numFmtId="0" fontId="3" fillId="0" borderId="0" xfId="48" applyAlignment="1" applyProtection="1" quotePrefix="1">
      <alignment/>
      <protection/>
    </xf>
    <xf numFmtId="0" fontId="5" fillId="0" borderId="0" xfId="0" applyFont="1" applyAlignment="1">
      <alignment horizontal="center"/>
    </xf>
    <xf numFmtId="0" fontId="2" fillId="0" borderId="12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right" vertical="top" wrapText="1"/>
    </xf>
    <xf numFmtId="0" fontId="10" fillId="0" borderId="14" xfId="0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right" vertical="top" wrapText="1"/>
    </xf>
    <xf numFmtId="0" fontId="5" fillId="0" borderId="11" xfId="0" applyFont="1" applyBorder="1" applyAlignment="1">
      <alignment horizontal="right" wrapText="1"/>
    </xf>
    <xf numFmtId="0" fontId="5" fillId="0" borderId="15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0" xfId="0" applyFont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/>
    </xf>
    <xf numFmtId="0" fontId="5" fillId="0" borderId="10" xfId="0" applyFont="1" applyBorder="1" applyAlignment="1">
      <alignment vertical="top"/>
    </xf>
    <xf numFmtId="0" fontId="2" fillId="0" borderId="12" xfId="0" applyFont="1" applyBorder="1" applyAlignment="1">
      <alignment wrapText="1"/>
    </xf>
    <xf numFmtId="0" fontId="10" fillId="0" borderId="11" xfId="0" applyFont="1" applyFill="1" applyBorder="1" applyAlignment="1">
      <alignment horizontal="center" wrapText="1"/>
    </xf>
    <xf numFmtId="0" fontId="3" fillId="0" borderId="0" xfId="48" applyAlignment="1" applyProtection="1" quotePrefix="1">
      <alignment wrapText="1"/>
      <protection/>
    </xf>
    <xf numFmtId="0" fontId="5" fillId="0" borderId="10" xfId="0" applyFont="1" applyFill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12" fillId="0" borderId="10" xfId="48" applyFont="1" applyBorder="1" applyAlignment="1" applyProtection="1">
      <alignment vertical="top" wrapText="1"/>
      <protection/>
    </xf>
    <xf numFmtId="0" fontId="12" fillId="0" borderId="0" xfId="48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 wrapText="1"/>
    </xf>
    <xf numFmtId="0" fontId="14" fillId="0" borderId="12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2" fillId="0" borderId="10" xfId="48" applyFont="1" applyBorder="1" applyAlignment="1" applyProtection="1" quotePrefix="1">
      <alignment vertical="top" wrapText="1"/>
      <protection/>
    </xf>
    <xf numFmtId="0" fontId="15" fillId="0" borderId="10" xfId="48" applyFont="1" applyBorder="1" applyAlignment="1" applyProtection="1">
      <alignment horizontal="center" vertical="top" wrapText="1"/>
      <protection/>
    </xf>
    <xf numFmtId="0" fontId="12" fillId="0" borderId="11" xfId="48" applyFont="1" applyBorder="1" applyAlignment="1" applyProtection="1">
      <alignment vertical="top" wrapText="1"/>
      <protection/>
    </xf>
    <xf numFmtId="0" fontId="15" fillId="0" borderId="11" xfId="48" applyFont="1" applyBorder="1" applyAlignment="1" applyProtection="1">
      <alignment horizontal="center" vertical="top" wrapText="1"/>
      <protection/>
    </xf>
    <xf numFmtId="0" fontId="14" fillId="0" borderId="16" xfId="0" applyFont="1" applyBorder="1" applyAlignment="1">
      <alignment vertical="top" wrapText="1"/>
    </xf>
    <xf numFmtId="0" fontId="3" fillId="0" borderId="0" xfId="48" applyFont="1" applyBorder="1" applyAlignment="1" applyProtection="1" quotePrefix="1">
      <alignment vertical="top" wrapText="1"/>
      <protection/>
    </xf>
    <xf numFmtId="0" fontId="10" fillId="0" borderId="17" xfId="0" applyFont="1" applyFill="1" applyBorder="1" applyAlignment="1">
      <alignment horizontal="right" vertical="top" wrapText="1"/>
    </xf>
    <xf numFmtId="0" fontId="10" fillId="0" borderId="16" xfId="0" applyFont="1" applyFill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2" fillId="0" borderId="10" xfId="0" applyFont="1" applyBorder="1" applyAlignment="1">
      <alignment wrapText="1"/>
    </xf>
    <xf numFmtId="0" fontId="5" fillId="0" borderId="15" xfId="0" applyFont="1" applyBorder="1" applyAlignment="1">
      <alignment horizontal="right" vertical="top"/>
    </xf>
    <xf numFmtId="0" fontId="13" fillId="0" borderId="18" xfId="0" applyFont="1" applyBorder="1" applyAlignment="1">
      <alignment wrapText="1"/>
    </xf>
    <xf numFmtId="0" fontId="3" fillId="0" borderId="0" xfId="48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48" applyAlignment="1" applyProtection="1">
      <alignment horizontal="center"/>
      <protection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14" fillId="0" borderId="10" xfId="0" applyFont="1" applyBorder="1" applyAlignment="1">
      <alignment horizontal="left" wrapText="1"/>
    </xf>
    <xf numFmtId="0" fontId="11" fillId="0" borderId="19" xfId="0" applyFont="1" applyFill="1" applyBorder="1" applyAlignment="1">
      <alignment vertical="top"/>
    </xf>
    <xf numFmtId="0" fontId="11" fillId="0" borderId="20" xfId="0" applyFont="1" applyFill="1" applyBorder="1" applyAlignment="1">
      <alignment vertical="top"/>
    </xf>
    <xf numFmtId="0" fontId="11" fillId="0" borderId="21" xfId="0" applyFont="1" applyFill="1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5" fillId="33" borderId="25" xfId="0" applyFont="1" applyFill="1" applyBorder="1" applyAlignment="1">
      <alignment horizontal="right" vertical="top" wrapText="1"/>
    </xf>
    <xf numFmtId="0" fontId="11" fillId="0" borderId="26" xfId="0" applyFont="1" applyFill="1" applyBorder="1" applyAlignment="1">
      <alignment vertical="top"/>
    </xf>
    <xf numFmtId="0" fontId="10" fillId="0" borderId="27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3" fillId="34" borderId="28" xfId="0" applyFont="1" applyFill="1" applyBorder="1" applyAlignment="1">
      <alignment wrapText="1"/>
    </xf>
    <xf numFmtId="0" fontId="13" fillId="34" borderId="0" xfId="0" applyFont="1" applyFill="1" applyBorder="1" applyAlignment="1">
      <alignment wrapText="1"/>
    </xf>
    <xf numFmtId="0" fontId="13" fillId="34" borderId="29" xfId="0" applyFont="1" applyFill="1" applyBorder="1" applyAlignment="1">
      <alignment wrapText="1"/>
    </xf>
    <xf numFmtId="0" fontId="13" fillId="34" borderId="28" xfId="0" applyFont="1" applyFill="1" applyBorder="1" applyAlignment="1">
      <alignment vertical="top" wrapText="1"/>
    </xf>
    <xf numFmtId="0" fontId="0" fillId="34" borderId="0" xfId="0" applyFill="1" applyBorder="1" applyAlignment="1">
      <alignment/>
    </xf>
    <xf numFmtId="0" fontId="0" fillId="34" borderId="29" xfId="0" applyFill="1" applyBorder="1" applyAlignment="1">
      <alignment/>
    </xf>
    <xf numFmtId="0" fontId="13" fillId="34" borderId="0" xfId="0" applyFont="1" applyFill="1" applyBorder="1" applyAlignment="1">
      <alignment vertical="top" wrapText="1"/>
    </xf>
    <xf numFmtId="0" fontId="12" fillId="34" borderId="29" xfId="48" applyFont="1" applyFill="1" applyBorder="1" applyAlignment="1" applyProtection="1" quotePrefix="1">
      <alignment vertical="top" wrapText="1"/>
      <protection/>
    </xf>
    <xf numFmtId="0" fontId="15" fillId="34" borderId="28" xfId="48" applyFont="1" applyFill="1" applyBorder="1" applyAlignment="1" applyProtection="1" quotePrefix="1">
      <alignment vertical="top" wrapText="1"/>
      <protection/>
    </xf>
    <xf numFmtId="0" fontId="15" fillId="34" borderId="28" xfId="48" applyFont="1" applyFill="1" applyBorder="1" applyAlignment="1" applyProtection="1" quotePrefix="1">
      <alignment horizontal="center" vertical="top" wrapText="1"/>
      <protection/>
    </xf>
    <xf numFmtId="0" fontId="15" fillId="34" borderId="0" xfId="48" applyFont="1" applyFill="1" applyBorder="1" applyAlignment="1" applyProtection="1" quotePrefix="1">
      <alignment horizontal="center" vertical="top" wrapText="1"/>
      <protection/>
    </xf>
    <xf numFmtId="0" fontId="13" fillId="34" borderId="29" xfId="0" applyFont="1" applyFill="1" applyBorder="1" applyAlignment="1">
      <alignment vertical="top" wrapText="1"/>
    </xf>
    <xf numFmtId="0" fontId="13" fillId="34" borderId="30" xfId="0" applyFont="1" applyFill="1" applyBorder="1" applyAlignment="1">
      <alignment vertical="top" wrapText="1"/>
    </xf>
    <xf numFmtId="0" fontId="13" fillId="34" borderId="31" xfId="0" applyFont="1" applyFill="1" applyBorder="1" applyAlignment="1">
      <alignment vertical="top" wrapText="1"/>
    </xf>
    <xf numFmtId="0" fontId="12" fillId="34" borderId="32" xfId="48" applyFont="1" applyFill="1" applyBorder="1" applyAlignment="1" applyProtection="1" quotePrefix="1">
      <alignment vertical="top" wrapText="1"/>
      <protection/>
    </xf>
    <xf numFmtId="0" fontId="15" fillId="34" borderId="28" xfId="48" applyFont="1" applyFill="1" applyBorder="1" applyAlignment="1" applyProtection="1">
      <alignment horizontal="center" vertical="top" wrapText="1"/>
      <protection/>
    </xf>
    <xf numFmtId="0" fontId="15" fillId="34" borderId="29" xfId="48" applyFont="1" applyFill="1" applyBorder="1" applyAlignment="1" applyProtection="1">
      <alignment horizontal="center" vertical="top" wrapText="1"/>
      <protection/>
    </xf>
    <xf numFmtId="0" fontId="14" fillId="34" borderId="31" xfId="0" applyFont="1" applyFill="1" applyBorder="1" applyAlignment="1">
      <alignment vertical="top" wrapText="1"/>
    </xf>
    <xf numFmtId="0" fontId="14" fillId="34" borderId="0" xfId="0" applyFont="1" applyFill="1" applyBorder="1" applyAlignment="1">
      <alignment vertical="top" wrapText="1"/>
    </xf>
    <xf numFmtId="0" fontId="14" fillId="34" borderId="33" xfId="0" applyFont="1" applyFill="1" applyBorder="1" applyAlignment="1">
      <alignment vertical="top" wrapText="1"/>
    </xf>
    <xf numFmtId="0" fontId="13" fillId="34" borderId="31" xfId="0" applyFont="1" applyFill="1" applyBorder="1" applyAlignment="1">
      <alignment wrapText="1"/>
    </xf>
    <xf numFmtId="0" fontId="13" fillId="34" borderId="34" xfId="0" applyFont="1" applyFill="1" applyBorder="1" applyAlignment="1">
      <alignment vertical="top" wrapText="1"/>
    </xf>
    <xf numFmtId="0" fontId="13" fillId="34" borderId="35" xfId="0" applyFont="1" applyFill="1" applyBorder="1" applyAlignment="1">
      <alignment vertical="top" wrapText="1"/>
    </xf>
    <xf numFmtId="0" fontId="13" fillId="34" borderId="36" xfId="0" applyFont="1" applyFill="1" applyBorder="1" applyAlignment="1">
      <alignment vertical="top" wrapText="1"/>
    </xf>
    <xf numFmtId="0" fontId="14" fillId="34" borderId="37" xfId="0" applyFont="1" applyFill="1" applyBorder="1" applyAlignment="1">
      <alignment vertical="top" wrapText="1"/>
    </xf>
    <xf numFmtId="0" fontId="12" fillId="34" borderId="35" xfId="48" applyFont="1" applyFill="1" applyBorder="1" applyAlignment="1" applyProtection="1" quotePrefix="1">
      <alignment vertical="top" wrapText="1"/>
      <protection/>
    </xf>
    <xf numFmtId="0" fontId="13" fillId="34" borderId="38" xfId="0" applyFont="1" applyFill="1" applyBorder="1" applyAlignment="1">
      <alignment vertical="top" wrapText="1"/>
    </xf>
    <xf numFmtId="0" fontId="13" fillId="34" borderId="37" xfId="0" applyFont="1" applyFill="1" applyBorder="1" applyAlignment="1">
      <alignment vertical="top" wrapText="1"/>
    </xf>
    <xf numFmtId="0" fontId="13" fillId="34" borderId="33" xfId="0" applyFont="1" applyFill="1" applyBorder="1" applyAlignment="1">
      <alignment vertical="top" wrapText="1"/>
    </xf>
    <xf numFmtId="0" fontId="12" fillId="34" borderId="0" xfId="48" applyFont="1" applyFill="1" applyBorder="1" applyAlignment="1" applyProtection="1" quotePrefix="1">
      <alignment vertical="top" wrapText="1"/>
      <protection/>
    </xf>
    <xf numFmtId="0" fontId="13" fillId="34" borderId="39" xfId="0" applyFont="1" applyFill="1" applyBorder="1" applyAlignment="1">
      <alignment vertical="top" wrapText="1"/>
    </xf>
    <xf numFmtId="0" fontId="13" fillId="34" borderId="40" xfId="0" applyFont="1" applyFill="1" applyBorder="1" applyAlignment="1">
      <alignment vertical="top" wrapText="1"/>
    </xf>
    <xf numFmtId="0" fontId="12" fillId="34" borderId="40" xfId="48" applyFont="1" applyFill="1" applyBorder="1" applyAlignment="1" applyProtection="1" quotePrefix="1">
      <alignment vertical="top" wrapText="1"/>
      <protection/>
    </xf>
    <xf numFmtId="0" fontId="12" fillId="34" borderId="41" xfId="48" applyFont="1" applyFill="1" applyBorder="1" applyAlignment="1" applyProtection="1" quotePrefix="1">
      <alignment vertical="top" wrapText="1"/>
      <protection/>
    </xf>
    <xf numFmtId="0" fontId="12" fillId="34" borderId="28" xfId="48" applyFont="1" applyFill="1" applyBorder="1" applyAlignment="1" applyProtection="1" quotePrefix="1">
      <alignment vertical="top" wrapText="1"/>
      <protection/>
    </xf>
    <xf numFmtId="0" fontId="12" fillId="34" borderId="28" xfId="48" applyFont="1" applyFill="1" applyBorder="1" applyAlignment="1" applyProtection="1">
      <alignment vertical="top" wrapText="1"/>
      <protection/>
    </xf>
    <xf numFmtId="0" fontId="13" fillId="34" borderId="36" xfId="0" applyFont="1" applyFill="1" applyBorder="1" applyAlignment="1">
      <alignment horizontal="right" vertical="top" wrapText="1"/>
    </xf>
    <xf numFmtId="0" fontId="13" fillId="34" borderId="42" xfId="0" applyFont="1" applyFill="1" applyBorder="1" applyAlignment="1">
      <alignment horizontal="right" vertical="top" wrapText="1"/>
    </xf>
    <xf numFmtId="0" fontId="12" fillId="34" borderId="36" xfId="48" applyFont="1" applyFill="1" applyBorder="1" applyAlignment="1" applyProtection="1" quotePrefix="1">
      <alignment vertical="top" wrapText="1"/>
      <protection/>
    </xf>
    <xf numFmtId="0" fontId="12" fillId="34" borderId="31" xfId="48" applyFont="1" applyFill="1" applyBorder="1" applyAlignment="1" applyProtection="1" quotePrefix="1">
      <alignment vertical="top" wrapText="1"/>
      <protection/>
    </xf>
    <xf numFmtId="0" fontId="0" fillId="0" borderId="43" xfId="0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5" fillId="0" borderId="45" xfId="0" applyFont="1" applyBorder="1" applyAlignment="1">
      <alignment horizontal="right" vertical="top"/>
    </xf>
    <xf numFmtId="0" fontId="2" fillId="0" borderId="10" xfId="0" applyFont="1" applyBorder="1" applyAlignment="1">
      <alignment horizontal="right"/>
    </xf>
    <xf numFmtId="0" fontId="23" fillId="0" borderId="0" xfId="0" applyFont="1" applyAlignment="1">
      <alignment/>
    </xf>
    <xf numFmtId="0" fontId="3" fillId="0" borderId="0" xfId="48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2" fillId="0" borderId="12" xfId="0" applyFont="1" applyBorder="1" applyAlignment="1">
      <alignment wrapText="1"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0" fillId="0" borderId="0" xfId="0" applyFill="1" applyAlignment="1">
      <alignment horizontal="center"/>
    </xf>
    <xf numFmtId="0" fontId="3" fillId="0" borderId="0" xfId="48" applyFill="1" applyAlignment="1" applyProtection="1">
      <alignment horizontal="center"/>
      <protection/>
    </xf>
    <xf numFmtId="0" fontId="6" fillId="0" borderId="16" xfId="0" applyFont="1" applyBorder="1" applyAlignment="1">
      <alignment horizontal="right" wrapText="1"/>
    </xf>
    <xf numFmtId="0" fontId="6" fillId="0" borderId="16" xfId="0" applyFont="1" applyBorder="1" applyAlignment="1">
      <alignment horizontal="right"/>
    </xf>
    <xf numFmtId="0" fontId="6" fillId="0" borderId="16" xfId="0" applyFont="1" applyBorder="1" applyAlignment="1">
      <alignment horizontal="right" vertical="top" wrapText="1"/>
    </xf>
    <xf numFmtId="0" fontId="5" fillId="0" borderId="48" xfId="0" applyFont="1" applyBorder="1" applyAlignment="1">
      <alignment horizontal="right" vertical="top"/>
    </xf>
    <xf numFmtId="0" fontId="5" fillId="0" borderId="10" xfId="0" applyNumberFormat="1" applyFont="1" applyBorder="1" applyAlignment="1">
      <alignment wrapText="1"/>
    </xf>
    <xf numFmtId="0" fontId="5" fillId="0" borderId="10" xfId="0" applyNumberFormat="1" applyFont="1" applyBorder="1" applyAlignment="1">
      <alignment horizontal="right" wrapText="1"/>
    </xf>
    <xf numFmtId="0" fontId="5" fillId="0" borderId="11" xfId="0" applyNumberFormat="1" applyFont="1" applyBorder="1" applyAlignment="1">
      <alignment horizontal="right" wrapText="1"/>
    </xf>
    <xf numFmtId="0" fontId="5" fillId="0" borderId="16" xfId="0" applyNumberFormat="1" applyFont="1" applyFill="1" applyBorder="1" applyAlignment="1">
      <alignment horizontal="right" wrapText="1"/>
    </xf>
    <xf numFmtId="0" fontId="6" fillId="0" borderId="16" xfId="0" applyNumberFormat="1" applyFont="1" applyFill="1" applyBorder="1" applyAlignment="1">
      <alignment horizontal="right" wrapText="1"/>
    </xf>
    <xf numFmtId="49" fontId="5" fillId="0" borderId="10" xfId="0" applyNumberFormat="1" applyFont="1" applyBorder="1" applyAlignment="1">
      <alignment horizontal="right" vertical="top" wrapText="1"/>
    </xf>
    <xf numFmtId="0" fontId="6" fillId="0" borderId="16" xfId="0" applyFont="1" applyBorder="1" applyAlignment="1">
      <alignment horizontal="right" vertical="top"/>
    </xf>
    <xf numFmtId="0" fontId="2" fillId="0" borderId="16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0" fillId="0" borderId="15" xfId="0" applyFont="1" applyFill="1" applyBorder="1" applyAlignment="1">
      <alignment horizontal="right" vertical="top" wrapText="1"/>
    </xf>
    <xf numFmtId="0" fontId="10" fillId="0" borderId="10" xfId="0" applyFont="1" applyBorder="1" applyAlignment="1">
      <alignment horizontal="right"/>
    </xf>
    <xf numFmtId="0" fontId="6" fillId="0" borderId="15" xfId="0" applyFont="1" applyBorder="1" applyAlignment="1">
      <alignment horizontal="right" wrapText="1"/>
    </xf>
    <xf numFmtId="0" fontId="12" fillId="34" borderId="33" xfId="48" applyFont="1" applyFill="1" applyBorder="1" applyAlignment="1" applyProtection="1" quotePrefix="1">
      <alignment vertical="top" wrapText="1"/>
      <protection/>
    </xf>
    <xf numFmtId="0" fontId="10" fillId="0" borderId="11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right" vertical="top"/>
    </xf>
    <xf numFmtId="0" fontId="6" fillId="0" borderId="49" xfId="0" applyFont="1" applyBorder="1" applyAlignment="1">
      <alignment horizontal="right" vertical="top"/>
    </xf>
    <xf numFmtId="0" fontId="6" fillId="0" borderId="11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 wrapText="1"/>
    </xf>
    <xf numFmtId="0" fontId="15" fillId="0" borderId="10" xfId="48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right" vertical="top" wrapText="1"/>
    </xf>
    <xf numFmtId="0" fontId="10" fillId="0" borderId="11" xfId="0" applyFont="1" applyBorder="1" applyAlignment="1">
      <alignment horizontal="right" vertical="top" wrapText="1"/>
    </xf>
    <xf numFmtId="0" fontId="19" fillId="0" borderId="0" xfId="0" applyFont="1" applyBorder="1" applyAlignment="1">
      <alignment/>
    </xf>
    <xf numFmtId="0" fontId="0" fillId="0" borderId="0" xfId="0" applyFill="1" applyAlignment="1">
      <alignment/>
    </xf>
    <xf numFmtId="0" fontId="12" fillId="0" borderId="10" xfId="48" applyFont="1" applyFill="1" applyBorder="1" applyAlignment="1" applyProtection="1">
      <alignment vertical="top" wrapText="1"/>
      <protection/>
    </xf>
    <xf numFmtId="0" fontId="6" fillId="0" borderId="50" xfId="0" applyFont="1" applyBorder="1" applyAlignment="1">
      <alignment horizontal="right" vertical="top"/>
    </xf>
    <xf numFmtId="0" fontId="10" fillId="0" borderId="12" xfId="0" applyFont="1" applyFill="1" applyBorder="1" applyAlignment="1">
      <alignment vertical="center" wrapText="1"/>
    </xf>
    <xf numFmtId="0" fontId="15" fillId="0" borderId="10" xfId="48" applyFont="1" applyFill="1" applyBorder="1" applyAlignment="1" applyProtection="1">
      <alignment horizontal="center" vertical="top" wrapText="1"/>
      <protection/>
    </xf>
    <xf numFmtId="0" fontId="12" fillId="0" borderId="10" xfId="48" applyFont="1" applyFill="1" applyBorder="1" applyAlignment="1" applyProtection="1" quotePrefix="1">
      <alignment vertical="top" wrapText="1"/>
      <protection/>
    </xf>
    <xf numFmtId="0" fontId="2" fillId="0" borderId="12" xfId="0" applyFont="1" applyBorder="1" applyAlignment="1">
      <alignment horizontal="left" wrapText="1"/>
    </xf>
    <xf numFmtId="0" fontId="21" fillId="0" borderId="0" xfId="0" applyFont="1" applyAlignment="1">
      <alignment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10" fillId="0" borderId="25" xfId="0" applyFont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2" fillId="0" borderId="45" xfId="0" applyFont="1" applyBorder="1" applyAlignment="1">
      <alignment wrapText="1"/>
    </xf>
    <xf numFmtId="0" fontId="2" fillId="0" borderId="51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52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right" vertical="top" wrapText="1"/>
    </xf>
    <xf numFmtId="0" fontId="5" fillId="0" borderId="54" xfId="0" applyFont="1" applyBorder="1" applyAlignment="1">
      <alignment horizontal="right" vertical="top" wrapText="1"/>
    </xf>
    <xf numFmtId="0" fontId="5" fillId="0" borderId="52" xfId="0" applyFont="1" applyBorder="1" applyAlignment="1">
      <alignment horizontal="right" vertical="top" wrapText="1"/>
    </xf>
    <xf numFmtId="0" fontId="6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wrapText="1"/>
    </xf>
    <xf numFmtId="0" fontId="10" fillId="34" borderId="55" xfId="0" applyFont="1" applyFill="1" applyBorder="1" applyAlignment="1">
      <alignment horizontal="right" vertical="top" wrapText="1"/>
    </xf>
    <xf numFmtId="0" fontId="10" fillId="34" borderId="14" xfId="0" applyFont="1" applyFill="1" applyBorder="1" applyAlignment="1">
      <alignment horizontal="right" vertical="top" wrapText="1"/>
    </xf>
    <xf numFmtId="0" fontId="10" fillId="34" borderId="44" xfId="0" applyFont="1" applyFill="1" applyBorder="1" applyAlignment="1">
      <alignment horizontal="right" vertical="top" wrapText="1"/>
    </xf>
    <xf numFmtId="0" fontId="0" fillId="0" borderId="45" xfId="0" applyBorder="1" applyAlignment="1">
      <alignment/>
    </xf>
    <xf numFmtId="0" fontId="0" fillId="0" borderId="45" xfId="0" applyBorder="1" applyAlignment="1">
      <alignment/>
    </xf>
    <xf numFmtId="0" fontId="10" fillId="0" borderId="12" xfId="0" applyFont="1" applyFill="1" applyBorder="1" applyAlignment="1">
      <alignment horizontal="right" vertical="top" wrapText="1"/>
    </xf>
    <xf numFmtId="0" fontId="6" fillId="0" borderId="38" xfId="0" applyFont="1" applyBorder="1" applyAlignment="1">
      <alignment horizontal="right" vertical="top"/>
    </xf>
    <xf numFmtId="0" fontId="12" fillId="0" borderId="56" xfId="48" applyFont="1" applyBorder="1" applyAlignment="1" applyProtection="1">
      <alignment vertical="top" wrapText="1"/>
      <protection/>
    </xf>
    <xf numFmtId="0" fontId="12" fillId="0" borderId="25" xfId="48" applyFont="1" applyBorder="1" applyAlignment="1" applyProtection="1">
      <alignment vertical="top" wrapText="1"/>
      <protection/>
    </xf>
    <xf numFmtId="0" fontId="15" fillId="0" borderId="25" xfId="48" applyFont="1" applyBorder="1" applyAlignment="1" applyProtection="1">
      <alignment horizontal="center" vertical="top" wrapText="1"/>
      <protection/>
    </xf>
    <xf numFmtId="0" fontId="12" fillId="35" borderId="10" xfId="48" applyFont="1" applyFill="1" applyBorder="1" applyAlignment="1" applyProtection="1">
      <alignment vertical="top" wrapText="1"/>
      <protection/>
    </xf>
    <xf numFmtId="0" fontId="12" fillId="35" borderId="0" xfId="48" applyFont="1" applyFill="1" applyBorder="1" applyAlignment="1" applyProtection="1" quotePrefix="1">
      <alignment vertical="top" wrapText="1"/>
      <protection/>
    </xf>
    <xf numFmtId="0" fontId="12" fillId="0" borderId="11" xfId="48" applyFont="1" applyBorder="1" applyAlignment="1" applyProtection="1">
      <alignment wrapText="1"/>
      <protection/>
    </xf>
    <xf numFmtId="0" fontId="12" fillId="0" borderId="11" xfId="48" applyFont="1" applyFill="1" applyBorder="1" applyAlignment="1" applyProtection="1">
      <alignment vertical="top" wrapText="1"/>
      <protection/>
    </xf>
    <xf numFmtId="0" fontId="15" fillId="0" borderId="11" xfId="48" applyFont="1" applyFill="1" applyBorder="1" applyAlignment="1" applyProtection="1">
      <alignment horizontal="center" vertical="top" wrapText="1"/>
      <protection/>
    </xf>
    <xf numFmtId="0" fontId="14" fillId="34" borderId="33" xfId="0" applyFont="1" applyFill="1" applyBorder="1" applyAlignment="1">
      <alignment horizontal="center"/>
    </xf>
    <xf numFmtId="0" fontId="14" fillId="34" borderId="38" xfId="0" applyFont="1" applyFill="1" applyBorder="1" applyAlignment="1">
      <alignment horizontal="center"/>
    </xf>
    <xf numFmtId="0" fontId="2" fillId="0" borderId="44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2" fillId="0" borderId="5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3" fillId="35" borderId="57" xfId="0" applyFont="1" applyFill="1" applyBorder="1" applyAlignment="1">
      <alignment vertical="top" wrapText="1"/>
    </xf>
    <xf numFmtId="0" fontId="13" fillId="35" borderId="30" xfId="0" applyFont="1" applyFill="1" applyBorder="1" applyAlignment="1">
      <alignment vertical="top" wrapText="1"/>
    </xf>
    <xf numFmtId="0" fontId="13" fillId="35" borderId="25" xfId="0" applyFont="1" applyFill="1" applyBorder="1" applyAlignment="1">
      <alignment vertical="top" wrapText="1"/>
    </xf>
    <xf numFmtId="0" fontId="13" fillId="35" borderId="28" xfId="0" applyFont="1" applyFill="1" applyBorder="1" applyAlignment="1">
      <alignment vertical="top" wrapText="1"/>
    </xf>
    <xf numFmtId="0" fontId="15" fillId="36" borderId="58" xfId="48" applyFont="1" applyFill="1" applyBorder="1" applyAlignment="1" applyProtection="1">
      <alignment horizontal="center" vertical="top" wrapText="1"/>
      <protection/>
    </xf>
    <xf numFmtId="0" fontId="13" fillId="0" borderId="11" xfId="0" applyFont="1" applyFill="1" applyBorder="1" applyAlignment="1">
      <alignment horizontal="center" wrapText="1"/>
    </xf>
    <xf numFmtId="0" fontId="12" fillId="0" borderId="10" xfId="48" applyFont="1" applyFill="1" applyBorder="1" applyAlignment="1" applyProtection="1">
      <alignment wrapText="1"/>
      <protection/>
    </xf>
    <xf numFmtId="0" fontId="15" fillId="0" borderId="59" xfId="48" applyFont="1" applyFill="1" applyBorder="1" applyAlignment="1" applyProtection="1">
      <alignment horizontal="center" vertical="top" wrapText="1"/>
      <protection/>
    </xf>
    <xf numFmtId="0" fontId="15" fillId="0" borderId="16" xfId="48" applyFont="1" applyFill="1" applyBorder="1" applyAlignment="1" applyProtection="1">
      <alignment horizontal="center" vertical="top" wrapText="1"/>
      <protection/>
    </xf>
    <xf numFmtId="0" fontId="3" fillId="0" borderId="0" xfId="48" applyAlignment="1" applyProtection="1">
      <alignment vertical="center"/>
      <protection/>
    </xf>
    <xf numFmtId="0" fontId="10" fillId="0" borderId="19" xfId="0" applyFont="1" applyFill="1" applyBorder="1" applyAlignment="1">
      <alignment horizontal="left" wrapText="1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49" fontId="5" fillId="0" borderId="16" xfId="0" applyNumberFormat="1" applyFont="1" applyBorder="1" applyAlignment="1">
      <alignment horizontal="right" vertical="top" wrapText="1"/>
    </xf>
    <xf numFmtId="0" fontId="5" fillId="0" borderId="15" xfId="0" applyFont="1" applyBorder="1" applyAlignment="1">
      <alignment wrapText="1"/>
    </xf>
    <xf numFmtId="0" fontId="10" fillId="0" borderId="27" xfId="0" applyFont="1" applyFill="1" applyBorder="1" applyAlignment="1">
      <alignment horizontal="center"/>
    </xf>
    <xf numFmtId="0" fontId="6" fillId="0" borderId="15" xfId="0" applyFont="1" applyBorder="1" applyAlignment="1">
      <alignment horizontal="right" vertical="top"/>
    </xf>
    <xf numFmtId="0" fontId="6" fillId="0" borderId="15" xfId="0" applyNumberFormat="1" applyFont="1" applyFill="1" applyBorder="1" applyAlignment="1">
      <alignment horizontal="right" wrapText="1"/>
    </xf>
    <xf numFmtId="0" fontId="2" fillId="34" borderId="56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10" fillId="0" borderId="12" xfId="0" applyFont="1" applyBorder="1" applyAlignment="1">
      <alignment horizontal="right" wrapText="1"/>
    </xf>
    <xf numFmtId="0" fontId="2" fillId="0" borderId="25" xfId="0" applyFont="1" applyBorder="1" applyAlignment="1">
      <alignment horizontal="right"/>
    </xf>
    <xf numFmtId="0" fontId="21" fillId="34" borderId="57" xfId="0" applyFont="1" applyFill="1" applyBorder="1" applyAlignment="1">
      <alignment/>
    </xf>
    <xf numFmtId="0" fontId="21" fillId="34" borderId="50" xfId="0" applyFont="1" applyFill="1" applyBorder="1" applyAlignment="1">
      <alignment/>
    </xf>
    <xf numFmtId="0" fontId="21" fillId="34" borderId="28" xfId="0" applyFont="1" applyFill="1" applyBorder="1" applyAlignment="1">
      <alignment/>
    </xf>
    <xf numFmtId="0" fontId="21" fillId="34" borderId="29" xfId="0" applyFont="1" applyFill="1" applyBorder="1" applyAlignment="1">
      <alignment/>
    </xf>
    <xf numFmtId="0" fontId="21" fillId="34" borderId="30" xfId="0" applyFont="1" applyFill="1" applyBorder="1" applyAlignment="1">
      <alignment/>
    </xf>
    <xf numFmtId="0" fontId="21" fillId="34" borderId="32" xfId="0" applyFont="1" applyFill="1" applyBorder="1" applyAlignment="1">
      <alignment/>
    </xf>
    <xf numFmtId="0" fontId="2" fillId="34" borderId="57" xfId="0" applyFont="1" applyFill="1" applyBorder="1" applyAlignment="1">
      <alignment horizontal="right"/>
    </xf>
    <xf numFmtId="0" fontId="2" fillId="34" borderId="33" xfId="0" applyFont="1" applyFill="1" applyBorder="1" applyAlignment="1">
      <alignment horizontal="right"/>
    </xf>
    <xf numFmtId="0" fontId="21" fillId="34" borderId="33" xfId="0" applyFont="1" applyFill="1" applyBorder="1" applyAlignment="1">
      <alignment/>
    </xf>
    <xf numFmtId="0" fontId="2" fillId="34" borderId="30" xfId="0" applyFont="1" applyFill="1" applyBorder="1" applyAlignment="1">
      <alignment horizontal="right"/>
    </xf>
    <xf numFmtId="0" fontId="2" fillId="34" borderId="31" xfId="0" applyFont="1" applyFill="1" applyBorder="1" applyAlignment="1">
      <alignment horizontal="right"/>
    </xf>
    <xf numFmtId="0" fontId="21" fillId="34" borderId="31" xfId="0" applyFont="1" applyFill="1" applyBorder="1" applyAlignment="1">
      <alignment/>
    </xf>
    <xf numFmtId="0" fontId="10" fillId="0" borderId="12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top" wrapText="1"/>
    </xf>
    <xf numFmtId="0" fontId="10" fillId="0" borderId="17" xfId="0" applyFont="1" applyBorder="1" applyAlignment="1">
      <alignment horizontal="right" wrapText="1"/>
    </xf>
    <xf numFmtId="0" fontId="10" fillId="0" borderId="16" xfId="0" applyFont="1" applyBorder="1" applyAlignment="1">
      <alignment horizontal="right" wrapText="1"/>
    </xf>
    <xf numFmtId="0" fontId="10" fillId="0" borderId="16" xfId="0" applyFont="1" applyBorder="1" applyAlignment="1">
      <alignment horizontal="right"/>
    </xf>
    <xf numFmtId="0" fontId="21" fillId="0" borderId="60" xfId="0" applyFont="1" applyBorder="1" applyAlignment="1">
      <alignment vertical="top"/>
    </xf>
    <xf numFmtId="0" fontId="6" fillId="0" borderId="15" xfId="0" applyFont="1" applyBorder="1" applyAlignment="1">
      <alignment horizontal="right"/>
    </xf>
    <xf numFmtId="0" fontId="2" fillId="0" borderId="11" xfId="0" applyFont="1" applyBorder="1" applyAlignment="1">
      <alignment horizontal="right" wrapText="1"/>
    </xf>
    <xf numFmtId="0" fontId="10" fillId="0" borderId="15" xfId="0" applyFont="1" applyBorder="1" applyAlignment="1">
      <alignment horizontal="right" wrapText="1"/>
    </xf>
    <xf numFmtId="0" fontId="21" fillId="0" borderId="21" xfId="0" applyFont="1" applyBorder="1" applyAlignment="1">
      <alignment vertical="top"/>
    </xf>
    <xf numFmtId="0" fontId="21" fillId="0" borderId="22" xfId="0" applyFont="1" applyBorder="1" applyAlignment="1">
      <alignment vertical="top"/>
    </xf>
    <xf numFmtId="0" fontId="10" fillId="0" borderId="17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21" fillId="0" borderId="21" xfId="0" applyFont="1" applyFill="1" applyBorder="1" applyAlignment="1">
      <alignment vertical="top"/>
    </xf>
    <xf numFmtId="0" fontId="21" fillId="0" borderId="22" xfId="0" applyFont="1" applyFill="1" applyBorder="1" applyAlignment="1">
      <alignment vertical="top"/>
    </xf>
    <xf numFmtId="0" fontId="2" fillId="0" borderId="44" xfId="0" applyFont="1" applyFill="1" applyBorder="1" applyAlignment="1">
      <alignment wrapText="1"/>
    </xf>
    <xf numFmtId="0" fontId="10" fillId="0" borderId="5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wrapText="1"/>
    </xf>
    <xf numFmtId="0" fontId="10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11" xfId="0" applyFont="1" applyFill="1" applyBorder="1" applyAlignment="1">
      <alignment horizontal="right" wrapText="1"/>
    </xf>
    <xf numFmtId="0" fontId="10" fillId="0" borderId="48" xfId="0" applyFont="1" applyFill="1" applyBorder="1" applyAlignment="1">
      <alignment horizontal="right" wrapText="1"/>
    </xf>
    <xf numFmtId="0" fontId="10" fillId="0" borderId="15" xfId="0" applyFont="1" applyFill="1" applyBorder="1" applyAlignment="1">
      <alignment horizontal="right" wrapText="1"/>
    </xf>
    <xf numFmtId="0" fontId="10" fillId="0" borderId="14" xfId="0" applyFont="1" applyBorder="1" applyAlignment="1">
      <alignment horizontal="left" vertical="center"/>
    </xf>
    <xf numFmtId="0" fontId="10" fillId="0" borderId="44" xfId="0" applyFont="1" applyBorder="1" applyAlignment="1">
      <alignment horizontal="centerContinuous" vertical="center"/>
    </xf>
    <xf numFmtId="0" fontId="7" fillId="0" borderId="0" xfId="0" applyFont="1" applyFill="1" applyBorder="1" applyAlignment="1">
      <alignment wrapText="1"/>
    </xf>
    <xf numFmtId="0" fontId="5" fillId="0" borderId="11" xfId="0" applyFont="1" applyBorder="1" applyAlignment="1">
      <alignment horizontal="right" vertical="top"/>
    </xf>
    <xf numFmtId="0" fontId="5" fillId="0" borderId="11" xfId="0" applyFont="1" applyBorder="1" applyAlignment="1" quotePrefix="1">
      <alignment horizontal="right" vertical="top"/>
    </xf>
    <xf numFmtId="0" fontId="21" fillId="0" borderId="10" xfId="0" applyFont="1" applyFill="1" applyBorder="1" applyAlignment="1">
      <alignment/>
    </xf>
    <xf numFmtId="0" fontId="21" fillId="0" borderId="11" xfId="0" applyFont="1" applyBorder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0" fontId="14" fillId="0" borderId="0" xfId="0" applyFont="1" applyBorder="1" applyAlignment="1">
      <alignment wrapText="1"/>
    </xf>
    <xf numFmtId="0" fontId="26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right" vertical="top"/>
    </xf>
    <xf numFmtId="0" fontId="15" fillId="36" borderId="57" xfId="0" applyFont="1" applyFill="1" applyBorder="1" applyAlignment="1">
      <alignment/>
    </xf>
    <xf numFmtId="0" fontId="15" fillId="36" borderId="38" xfId="0" applyFont="1" applyFill="1" applyBorder="1" applyAlignment="1">
      <alignment/>
    </xf>
    <xf numFmtId="0" fontId="15" fillId="36" borderId="28" xfId="0" applyFont="1" applyFill="1" applyBorder="1" applyAlignment="1">
      <alignment/>
    </xf>
    <xf numFmtId="0" fontId="15" fillId="36" borderId="36" xfId="0" applyFont="1" applyFill="1" applyBorder="1" applyAlignment="1">
      <alignment/>
    </xf>
    <xf numFmtId="0" fontId="15" fillId="34" borderId="28" xfId="0" applyFont="1" applyFill="1" applyBorder="1" applyAlignment="1">
      <alignment/>
    </xf>
    <xf numFmtId="0" fontId="15" fillId="34" borderId="36" xfId="0" applyFont="1" applyFill="1" applyBorder="1" applyAlignment="1">
      <alignment/>
    </xf>
    <xf numFmtId="0" fontId="15" fillId="34" borderId="10" xfId="0" applyFont="1" applyFill="1" applyBorder="1" applyAlignment="1" quotePrefix="1">
      <alignment horizontal="center" vertical="top"/>
    </xf>
    <xf numFmtId="0" fontId="15" fillId="36" borderId="30" xfId="0" applyFont="1" applyFill="1" applyBorder="1" applyAlignment="1">
      <alignment/>
    </xf>
    <xf numFmtId="0" fontId="15" fillId="36" borderId="37" xfId="0" applyFont="1" applyFill="1" applyBorder="1" applyAlignment="1">
      <alignment/>
    </xf>
    <xf numFmtId="0" fontId="26" fillId="0" borderId="10" xfId="0" applyFont="1" applyBorder="1" applyAlignment="1">
      <alignment horizontal="right"/>
    </xf>
    <xf numFmtId="0" fontId="15" fillId="0" borderId="10" xfId="0" applyFont="1" applyBorder="1" applyAlignment="1">
      <alignment vertical="top"/>
    </xf>
    <xf numFmtId="0" fontId="15" fillId="0" borderId="10" xfId="0" applyFont="1" applyFill="1" applyBorder="1" applyAlignment="1">
      <alignment horizontal="right" vertical="top" wrapText="1"/>
    </xf>
    <xf numFmtId="0" fontId="15" fillId="0" borderId="11" xfId="0" applyFont="1" applyBorder="1" applyAlignment="1">
      <alignment horizontal="right" vertical="top"/>
    </xf>
    <xf numFmtId="0" fontId="15" fillId="0" borderId="16" xfId="0" applyFont="1" applyBorder="1" applyAlignment="1">
      <alignment horizontal="right" vertical="top"/>
    </xf>
    <xf numFmtId="0" fontId="12" fillId="0" borderId="0" xfId="48" applyFont="1" applyAlignment="1" applyProtection="1">
      <alignment horizontal="center"/>
      <protection/>
    </xf>
    <xf numFmtId="0" fontId="66" fillId="0" borderId="0" xfId="0" applyFont="1" applyAlignment="1">
      <alignment horizontal="left"/>
    </xf>
    <xf numFmtId="0" fontId="12" fillId="0" borderId="0" xfId="48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3" fillId="0" borderId="11" xfId="0" applyFont="1" applyFill="1" applyBorder="1" applyAlignment="1">
      <alignment horizontal="center" vertical="top" wrapText="1"/>
    </xf>
    <xf numFmtId="0" fontId="67" fillId="0" borderId="0" xfId="0" applyFont="1" applyAlignment="1">
      <alignment/>
    </xf>
    <xf numFmtId="0" fontId="9" fillId="0" borderId="25" xfId="48" applyFont="1" applyBorder="1" applyAlignment="1" applyProtection="1" quotePrefix="1">
      <alignment vertical="top" wrapText="1"/>
      <protection/>
    </xf>
    <xf numFmtId="0" fontId="9" fillId="0" borderId="0" xfId="48" applyFont="1" applyBorder="1" applyAlignment="1" applyProtection="1" quotePrefix="1">
      <alignment vertical="top" wrapText="1"/>
      <protection/>
    </xf>
    <xf numFmtId="0" fontId="2" fillId="0" borderId="0" xfId="0" applyFont="1" applyAlignment="1">
      <alignment/>
    </xf>
    <xf numFmtId="0" fontId="10" fillId="0" borderId="61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0" fontId="68" fillId="0" borderId="0" xfId="0" applyFont="1" applyFill="1" applyBorder="1" applyAlignment="1">
      <alignment horizontal="left"/>
    </xf>
    <xf numFmtId="0" fontId="64" fillId="0" borderId="0" xfId="0" applyFont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58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top" wrapText="1"/>
    </xf>
    <xf numFmtId="0" fontId="18" fillId="36" borderId="58" xfId="0" applyFont="1" applyFill="1" applyBorder="1" applyAlignment="1">
      <alignment horizontal="right"/>
    </xf>
    <xf numFmtId="0" fontId="18" fillId="36" borderId="59" xfId="0" applyFont="1" applyFill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5" fillId="0" borderId="10" xfId="0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left" wrapText="1" indent="1"/>
    </xf>
    <xf numFmtId="0" fontId="5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right" wrapText="1"/>
    </xf>
    <xf numFmtId="0" fontId="2" fillId="0" borderId="53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right"/>
    </xf>
    <xf numFmtId="0" fontId="26" fillId="0" borderId="10" xfId="0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left"/>
    </xf>
    <xf numFmtId="0" fontId="5" fillId="0" borderId="15" xfId="0" applyNumberFormat="1" applyFont="1" applyFill="1" applyBorder="1" applyAlignment="1">
      <alignment horizontal="right" wrapText="1"/>
    </xf>
    <xf numFmtId="0" fontId="15" fillId="36" borderId="33" xfId="48" applyFont="1" applyFill="1" applyBorder="1" applyAlignment="1" applyProtection="1">
      <alignment horizontal="center" vertical="top" wrapText="1"/>
      <protection/>
    </xf>
    <xf numFmtId="0" fontId="15" fillId="36" borderId="38" xfId="48" applyFont="1" applyFill="1" applyBorder="1" applyAlignment="1" applyProtection="1">
      <alignment horizontal="center" vertical="top" wrapText="1"/>
      <protection/>
    </xf>
    <xf numFmtId="0" fontId="9" fillId="0" borderId="0" xfId="48" applyFont="1" applyAlignment="1" applyProtection="1">
      <alignment horizontal="left" wrapText="1" indent="1"/>
      <protection/>
    </xf>
    <xf numFmtId="0" fontId="15" fillId="36" borderId="0" xfId="48" applyFont="1" applyFill="1" applyBorder="1" applyAlignment="1" applyProtection="1">
      <alignment horizontal="center" vertical="top" wrapText="1"/>
      <protection/>
    </xf>
    <xf numFmtId="0" fontId="15" fillId="36" borderId="57" xfId="48" applyFont="1" applyFill="1" applyBorder="1" applyAlignment="1" applyProtection="1">
      <alignment horizontal="center" vertical="top" wrapText="1"/>
      <protection/>
    </xf>
    <xf numFmtId="0" fontId="15" fillId="35" borderId="29" xfId="48" applyFont="1" applyFill="1" applyBorder="1" applyAlignment="1" applyProtection="1">
      <alignment horizontal="center" vertical="center" wrapText="1"/>
      <protection/>
    </xf>
    <xf numFmtId="0" fontId="15" fillId="0" borderId="10" xfId="48" applyFont="1" applyFill="1" applyBorder="1" applyAlignment="1" applyProtection="1" quotePrefix="1">
      <alignment horizontal="center" vertical="top" wrapText="1"/>
      <protection/>
    </xf>
    <xf numFmtId="0" fontId="13" fillId="36" borderId="59" xfId="0" applyFont="1" applyFill="1" applyBorder="1" applyAlignment="1">
      <alignment horizontal="center" vertical="top" wrapText="1"/>
    </xf>
    <xf numFmtId="0" fontId="13" fillId="35" borderId="0" xfId="0" applyFont="1" applyFill="1" applyBorder="1" applyAlignment="1">
      <alignment wrapText="1"/>
    </xf>
    <xf numFmtId="0" fontId="12" fillId="0" borderId="36" xfId="48" applyFont="1" applyFill="1" applyBorder="1" applyAlignment="1" applyProtection="1">
      <alignment vertical="top" wrapText="1"/>
      <protection/>
    </xf>
    <xf numFmtId="0" fontId="15" fillId="0" borderId="49" xfId="48" applyFont="1" applyFill="1" applyBorder="1" applyAlignment="1" applyProtection="1">
      <alignment horizontal="center" vertical="top" wrapText="1"/>
      <protection/>
    </xf>
    <xf numFmtId="0" fontId="6" fillId="0" borderId="26" xfId="0" applyFont="1" applyBorder="1" applyAlignment="1">
      <alignment horizontal="left" wrapText="1"/>
    </xf>
    <xf numFmtId="0" fontId="6" fillId="0" borderId="6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36" xfId="0" applyFont="1" applyBorder="1" applyAlignment="1">
      <alignment horizontal="left" wrapText="1"/>
    </xf>
    <xf numFmtId="0" fontId="67" fillId="0" borderId="62" xfId="0" applyFont="1" applyBorder="1" applyAlignment="1">
      <alignment/>
    </xf>
    <xf numFmtId="0" fontId="67" fillId="0" borderId="60" xfId="0" applyFont="1" applyBorder="1" applyAlignment="1">
      <alignment/>
    </xf>
    <xf numFmtId="0" fontId="6" fillId="0" borderId="63" xfId="0" applyFont="1" applyBorder="1" applyAlignment="1">
      <alignment horizontal="left" wrapText="1"/>
    </xf>
    <xf numFmtId="0" fontId="6" fillId="0" borderId="64" xfId="0" applyFont="1" applyBorder="1" applyAlignment="1">
      <alignment horizontal="left" wrapText="1"/>
    </xf>
    <xf numFmtId="0" fontId="15" fillId="0" borderId="10" xfId="0" applyFont="1" applyFill="1" applyBorder="1" applyAlignment="1">
      <alignment horizontal="right"/>
    </xf>
    <xf numFmtId="0" fontId="15" fillId="0" borderId="11" xfId="0" applyFont="1" applyFill="1" applyBorder="1" applyAlignment="1">
      <alignment horizontal="right"/>
    </xf>
    <xf numFmtId="0" fontId="0" fillId="37" borderId="0" xfId="0" applyFill="1" applyAlignment="1">
      <alignment/>
    </xf>
    <xf numFmtId="0" fontId="67" fillId="37" borderId="62" xfId="0" applyFont="1" applyFill="1" applyBorder="1" applyAlignment="1">
      <alignment/>
    </xf>
    <xf numFmtId="0" fontId="67" fillId="37" borderId="60" xfId="0" applyFont="1" applyFill="1" applyBorder="1" applyAlignment="1">
      <alignment/>
    </xf>
    <xf numFmtId="0" fontId="6" fillId="37" borderId="63" xfId="0" applyFont="1" applyFill="1" applyBorder="1" applyAlignment="1">
      <alignment horizontal="left" wrapText="1"/>
    </xf>
    <xf numFmtId="0" fontId="6" fillId="37" borderId="64" xfId="0" applyFont="1" applyFill="1" applyBorder="1" applyAlignment="1">
      <alignment horizontal="left" wrapText="1"/>
    </xf>
    <xf numFmtId="0" fontId="6" fillId="37" borderId="0" xfId="0" applyFont="1" applyFill="1" applyBorder="1" applyAlignment="1">
      <alignment horizontal="left" wrapText="1"/>
    </xf>
    <xf numFmtId="0" fontId="6" fillId="37" borderId="36" xfId="0" applyFont="1" applyFill="1" applyBorder="1" applyAlignment="1">
      <alignment horizontal="left" wrapText="1"/>
    </xf>
    <xf numFmtId="0" fontId="10" fillId="37" borderId="19" xfId="0" applyFont="1" applyFill="1" applyBorder="1" applyAlignment="1">
      <alignment horizontal="left" wrapText="1"/>
    </xf>
    <xf numFmtId="0" fontId="10" fillId="37" borderId="23" xfId="0" applyFont="1" applyFill="1" applyBorder="1" applyAlignment="1">
      <alignment horizontal="center"/>
    </xf>
    <xf numFmtId="0" fontId="10" fillId="37" borderId="24" xfId="0" applyFont="1" applyFill="1" applyBorder="1" applyAlignment="1">
      <alignment horizontal="center"/>
    </xf>
    <xf numFmtId="0" fontId="2" fillId="37" borderId="12" xfId="0" applyFont="1" applyFill="1" applyBorder="1" applyAlignment="1">
      <alignment wrapText="1"/>
    </xf>
    <xf numFmtId="0" fontId="2" fillId="37" borderId="10" xfId="0" applyFont="1" applyFill="1" applyBorder="1" applyAlignment="1">
      <alignment horizontal="right"/>
    </xf>
    <xf numFmtId="0" fontId="2" fillId="37" borderId="11" xfId="0" applyFont="1" applyFill="1" applyBorder="1" applyAlignment="1">
      <alignment horizontal="right"/>
    </xf>
    <xf numFmtId="0" fontId="5" fillId="37" borderId="12" xfId="0" applyFont="1" applyFill="1" applyBorder="1" applyAlignment="1">
      <alignment wrapText="1"/>
    </xf>
    <xf numFmtId="0" fontId="5" fillId="37" borderId="10" xfId="0" applyFont="1" applyFill="1" applyBorder="1" applyAlignment="1">
      <alignment horizontal="right"/>
    </xf>
    <xf numFmtId="0" fontId="5" fillId="37" borderId="11" xfId="0" applyFont="1" applyFill="1" applyBorder="1" applyAlignment="1">
      <alignment horizontal="right"/>
    </xf>
    <xf numFmtId="0" fontId="5" fillId="37" borderId="14" xfId="0" applyFont="1" applyFill="1" applyBorder="1" applyAlignment="1">
      <alignment wrapText="1"/>
    </xf>
    <xf numFmtId="0" fontId="5" fillId="37" borderId="12" xfId="0" applyFont="1" applyFill="1" applyBorder="1" applyAlignment="1">
      <alignment horizontal="left" wrapText="1" indent="1"/>
    </xf>
    <xf numFmtId="0" fontId="29" fillId="37" borderId="25" xfId="0" applyFont="1" applyFill="1" applyBorder="1" applyAlignment="1">
      <alignment horizontal="right" wrapText="1"/>
    </xf>
    <xf numFmtId="0" fontId="29" fillId="37" borderId="44" xfId="0" applyFont="1" applyFill="1" applyBorder="1" applyAlignment="1">
      <alignment horizontal="right" wrapText="1"/>
    </xf>
    <xf numFmtId="0" fontId="5" fillId="37" borderId="10" xfId="0" applyFont="1" applyFill="1" applyBorder="1" applyAlignment="1">
      <alignment horizontal="right" wrapText="1"/>
    </xf>
    <xf numFmtId="0" fontId="69" fillId="0" borderId="0" xfId="0" applyFont="1" applyAlignment="1">
      <alignment/>
    </xf>
    <xf numFmtId="0" fontId="5" fillId="0" borderId="0" xfId="0" applyFont="1" applyBorder="1" applyAlignment="1">
      <alignment wrapText="1"/>
    </xf>
    <xf numFmtId="49" fontId="5" fillId="37" borderId="34" xfId="0" applyNumberFormat="1" applyFont="1" applyFill="1" applyBorder="1" applyAlignment="1">
      <alignment wrapText="1"/>
    </xf>
    <xf numFmtId="49" fontId="5" fillId="37" borderId="10" xfId="0" applyNumberFormat="1" applyFont="1" applyFill="1" applyBorder="1" applyAlignment="1">
      <alignment wrapText="1"/>
    </xf>
    <xf numFmtId="0" fontId="6" fillId="37" borderId="10" xfId="0" applyNumberFormat="1" applyFont="1" applyFill="1" applyBorder="1" applyAlignment="1">
      <alignment vertical="center" wrapText="1"/>
    </xf>
    <xf numFmtId="0" fontId="6" fillId="37" borderId="56" xfId="0" applyNumberFormat="1" applyFont="1" applyFill="1" applyBorder="1" applyAlignment="1">
      <alignment vertical="center" wrapText="1"/>
    </xf>
    <xf numFmtId="0" fontId="70" fillId="37" borderId="26" xfId="0" applyFont="1" applyFill="1" applyBorder="1" applyAlignment="1">
      <alignment horizontal="left" wrapText="1"/>
    </xf>
    <xf numFmtId="0" fontId="3" fillId="37" borderId="10" xfId="48" applyFill="1" applyBorder="1" applyAlignment="1" applyProtection="1" quotePrefix="1">
      <alignment vertical="top" wrapText="1"/>
      <protection/>
    </xf>
    <xf numFmtId="0" fontId="5" fillId="37" borderId="10" xfId="0" applyNumberFormat="1" applyFont="1" applyFill="1" applyBorder="1" applyAlignment="1">
      <alignment wrapText="1"/>
    </xf>
    <xf numFmtId="49" fontId="5" fillId="34" borderId="35" xfId="0" applyNumberFormat="1" applyFont="1" applyFill="1" applyBorder="1" applyAlignment="1">
      <alignment horizontal="center" wrapText="1"/>
    </xf>
    <xf numFmtId="49" fontId="5" fillId="34" borderId="56" xfId="0" applyNumberFormat="1" applyFont="1" applyFill="1" applyBorder="1" applyAlignment="1">
      <alignment horizontal="center" wrapText="1"/>
    </xf>
    <xf numFmtId="0" fontId="6" fillId="0" borderId="57" xfId="0" applyFont="1" applyBorder="1" applyAlignment="1">
      <alignment horizontal="center" wrapText="1"/>
    </xf>
    <xf numFmtId="0" fontId="32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2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33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33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 indent="1"/>
    </xf>
    <xf numFmtId="49" fontId="5" fillId="34" borderId="34" xfId="0" applyNumberFormat="1" applyFont="1" applyFill="1" applyBorder="1" applyAlignment="1">
      <alignment horizontal="center" wrapText="1"/>
    </xf>
    <xf numFmtId="0" fontId="5" fillId="35" borderId="34" xfId="0" applyNumberFormat="1" applyFont="1" applyFill="1" applyBorder="1" applyAlignment="1">
      <alignment horizontal="center" wrapText="1"/>
    </xf>
    <xf numFmtId="0" fontId="5" fillId="35" borderId="56" xfId="0" applyNumberFormat="1" applyFont="1" applyFill="1" applyBorder="1" applyAlignment="1">
      <alignment horizontal="center" wrapText="1"/>
    </xf>
    <xf numFmtId="0" fontId="6" fillId="37" borderId="62" xfId="0" applyFont="1" applyFill="1" applyBorder="1" applyAlignment="1">
      <alignment horizontal="left" wrapText="1"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/>
    </xf>
    <xf numFmtId="0" fontId="34" fillId="37" borderId="44" xfId="0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5" fillId="35" borderId="0" xfId="0" applyFont="1" applyFill="1" applyBorder="1" applyAlignment="1">
      <alignment horizontal="right"/>
    </xf>
    <xf numFmtId="0" fontId="5" fillId="35" borderId="36" xfId="0" applyFont="1" applyFill="1" applyBorder="1" applyAlignment="1">
      <alignment horizontal="right"/>
    </xf>
    <xf numFmtId="0" fontId="5" fillId="35" borderId="30" xfId="0" applyFont="1" applyFill="1" applyBorder="1" applyAlignment="1">
      <alignment horizontal="right"/>
    </xf>
    <xf numFmtId="0" fontId="5" fillId="35" borderId="37" xfId="0" applyFont="1" applyFill="1" applyBorder="1" applyAlignment="1">
      <alignment horizontal="right"/>
    </xf>
    <xf numFmtId="0" fontId="5" fillId="35" borderId="61" xfId="0" applyFont="1" applyFill="1" applyBorder="1" applyAlignment="1">
      <alignment horizontal="right"/>
    </xf>
    <xf numFmtId="0" fontId="5" fillId="37" borderId="16" xfId="0" applyFont="1" applyFill="1" applyBorder="1" applyAlignment="1">
      <alignment horizontal="right" wrapText="1"/>
    </xf>
    <xf numFmtId="0" fontId="5" fillId="37" borderId="16" xfId="0" applyNumberFormat="1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5" fillId="37" borderId="13" xfId="0" applyFont="1" applyFill="1" applyBorder="1" applyAlignment="1">
      <alignment wrapText="1"/>
    </xf>
    <xf numFmtId="0" fontId="5" fillId="37" borderId="65" xfId="0" applyFont="1" applyFill="1" applyBorder="1" applyAlignment="1">
      <alignment horizontal="right"/>
    </xf>
    <xf numFmtId="0" fontId="5" fillId="37" borderId="66" xfId="0" applyFont="1" applyFill="1" applyBorder="1" applyAlignment="1">
      <alignment horizontal="right"/>
    </xf>
    <xf numFmtId="0" fontId="13" fillId="34" borderId="57" xfId="0" applyFont="1" applyFill="1" applyBorder="1" applyAlignment="1">
      <alignment vertical="top" wrapText="1"/>
    </xf>
    <xf numFmtId="0" fontId="13" fillId="34" borderId="38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14" fillId="0" borderId="16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horizontal="center" wrapText="1"/>
    </xf>
    <xf numFmtId="0" fontId="14" fillId="34" borderId="24" xfId="0" applyFont="1" applyFill="1" applyBorder="1" applyAlignment="1">
      <alignment horizontal="center" wrapText="1"/>
    </xf>
    <xf numFmtId="0" fontId="14" fillId="34" borderId="14" xfId="0" applyFont="1" applyFill="1" applyBorder="1" applyAlignment="1">
      <alignment horizontal="left" wrapText="1"/>
    </xf>
    <xf numFmtId="0" fontId="14" fillId="34" borderId="58" xfId="0" applyFont="1" applyFill="1" applyBorder="1" applyAlignment="1">
      <alignment horizontal="left" wrapText="1"/>
    </xf>
    <xf numFmtId="0" fontId="14" fillId="34" borderId="14" xfId="0" applyFont="1" applyFill="1" applyBorder="1" applyAlignment="1">
      <alignment horizontal="left" vertical="top" wrapText="1"/>
    </xf>
    <xf numFmtId="0" fontId="14" fillId="34" borderId="58" xfId="0" applyFont="1" applyFill="1" applyBorder="1" applyAlignment="1">
      <alignment horizontal="left" vertical="top" wrapText="1"/>
    </xf>
    <xf numFmtId="0" fontId="16" fillId="34" borderId="19" xfId="0" applyFont="1" applyFill="1" applyBorder="1" applyAlignment="1">
      <alignment wrapText="1"/>
    </xf>
    <xf numFmtId="0" fontId="16" fillId="34" borderId="23" xfId="0" applyFont="1" applyFill="1" applyBorder="1" applyAlignment="1">
      <alignment wrapText="1"/>
    </xf>
    <xf numFmtId="0" fontId="13" fillId="0" borderId="12" xfId="0" applyFont="1" applyBorder="1" applyAlignment="1">
      <alignment vertical="top" wrapText="1"/>
    </xf>
    <xf numFmtId="0" fontId="13" fillId="0" borderId="67" xfId="0" applyFont="1" applyFill="1" applyBorder="1" applyAlignment="1">
      <alignment wrapText="1"/>
    </xf>
    <xf numFmtId="0" fontId="13" fillId="0" borderId="18" xfId="0" applyFont="1" applyFill="1" applyBorder="1" applyAlignment="1">
      <alignment wrapText="1"/>
    </xf>
    <xf numFmtId="0" fontId="13" fillId="0" borderId="68" xfId="0" applyFont="1" applyFill="1" applyBorder="1" applyAlignment="1">
      <alignment wrapText="1"/>
    </xf>
    <xf numFmtId="0" fontId="14" fillId="0" borderId="34" xfId="0" applyFont="1" applyBorder="1" applyAlignment="1">
      <alignment horizontal="left" vertical="top" wrapText="1"/>
    </xf>
    <xf numFmtId="0" fontId="14" fillId="0" borderId="35" xfId="0" applyFont="1" applyBorder="1" applyAlignment="1">
      <alignment horizontal="left" vertical="top" wrapText="1"/>
    </xf>
    <xf numFmtId="0" fontId="14" fillId="0" borderId="56" xfId="0" applyFont="1" applyBorder="1" applyAlignment="1">
      <alignment horizontal="left" vertical="top" wrapText="1"/>
    </xf>
    <xf numFmtId="0" fontId="12" fillId="0" borderId="0" xfId="48" applyFont="1" applyAlignment="1" applyProtection="1">
      <alignment wrapText="1"/>
      <protection/>
    </xf>
    <xf numFmtId="49" fontId="5" fillId="37" borderId="55" xfId="0" applyNumberFormat="1" applyFont="1" applyFill="1" applyBorder="1" applyAlignment="1">
      <alignment horizontal="center" wrapText="1"/>
    </xf>
    <xf numFmtId="49" fontId="5" fillId="37" borderId="27" xfId="0" applyNumberFormat="1" applyFont="1" applyFill="1" applyBorder="1" applyAlignment="1">
      <alignment horizontal="center" wrapText="1"/>
    </xf>
    <xf numFmtId="49" fontId="5" fillId="34" borderId="34" xfId="0" applyNumberFormat="1" applyFont="1" applyFill="1" applyBorder="1" applyAlignment="1">
      <alignment horizontal="center" wrapText="1"/>
    </xf>
    <xf numFmtId="49" fontId="5" fillId="34" borderId="35" xfId="0" applyNumberFormat="1" applyFont="1" applyFill="1" applyBorder="1" applyAlignment="1">
      <alignment horizontal="center" wrapText="1"/>
    </xf>
    <xf numFmtId="49" fontId="5" fillId="34" borderId="56" xfId="0" applyNumberFormat="1" applyFont="1" applyFill="1" applyBorder="1" applyAlignment="1">
      <alignment horizontal="center" wrapText="1"/>
    </xf>
    <xf numFmtId="49" fontId="5" fillId="34" borderId="65" xfId="0" applyNumberFormat="1" applyFont="1" applyFill="1" applyBorder="1" applyAlignment="1">
      <alignment horizontal="center" wrapText="1"/>
    </xf>
    <xf numFmtId="0" fontId="29" fillId="37" borderId="25" xfId="0" applyFont="1" applyFill="1" applyBorder="1" applyAlignment="1">
      <alignment horizontal="right" wrapText="1"/>
    </xf>
    <xf numFmtId="0" fontId="29" fillId="37" borderId="44" xfId="0" applyFont="1" applyFill="1" applyBorder="1" applyAlignment="1">
      <alignment horizontal="right" wrapText="1"/>
    </xf>
    <xf numFmtId="0" fontId="34" fillId="37" borderId="25" xfId="0" applyFont="1" applyFill="1" applyBorder="1" applyAlignment="1">
      <alignment horizontal="right" wrapText="1"/>
    </xf>
    <xf numFmtId="0" fontId="34" fillId="37" borderId="44" xfId="0" applyFont="1" applyFill="1" applyBorder="1" applyAlignment="1">
      <alignment horizontal="right" wrapText="1"/>
    </xf>
    <xf numFmtId="0" fontId="14" fillId="0" borderId="25" xfId="0" applyFont="1" applyBorder="1" applyAlignment="1">
      <alignment horizontal="center" wrapText="1"/>
    </xf>
    <xf numFmtId="0" fontId="14" fillId="0" borderId="58" xfId="0" applyFont="1" applyBorder="1" applyAlignment="1">
      <alignment horizontal="center" wrapText="1"/>
    </xf>
    <xf numFmtId="0" fontId="14" fillId="0" borderId="44" xfId="0" applyFont="1" applyBorder="1" applyAlignment="1">
      <alignment horizontal="center" wrapText="1"/>
    </xf>
    <xf numFmtId="0" fontId="17" fillId="0" borderId="20" xfId="0" applyFont="1" applyBorder="1" applyAlignment="1">
      <alignment horizontal="left" wrapText="1"/>
    </xf>
    <xf numFmtId="0" fontId="17" fillId="0" borderId="21" xfId="0" applyFont="1" applyBorder="1" applyAlignment="1">
      <alignment horizontal="left" wrapText="1"/>
    </xf>
    <xf numFmtId="0" fontId="17" fillId="0" borderId="22" xfId="0" applyFont="1" applyBorder="1" applyAlignment="1">
      <alignment horizontal="left" wrapText="1"/>
    </xf>
    <xf numFmtId="0" fontId="5" fillId="37" borderId="25" xfId="0" applyFont="1" applyFill="1" applyBorder="1" applyAlignment="1">
      <alignment horizontal="right" wrapText="1"/>
    </xf>
    <xf numFmtId="0" fontId="5" fillId="37" borderId="44" xfId="0" applyFont="1" applyFill="1" applyBorder="1" applyAlignment="1">
      <alignment horizontal="right" wrapText="1"/>
    </xf>
    <xf numFmtId="49" fontId="5" fillId="34" borderId="55" xfId="0" applyNumberFormat="1" applyFont="1" applyFill="1" applyBorder="1" applyAlignment="1">
      <alignment horizontal="center" wrapText="1"/>
    </xf>
    <xf numFmtId="49" fontId="5" fillId="34" borderId="42" xfId="0" applyNumberFormat="1" applyFont="1" applyFill="1" applyBorder="1" applyAlignment="1">
      <alignment horizontal="center" wrapText="1"/>
    </xf>
    <xf numFmtId="49" fontId="5" fillId="34" borderId="66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right" vertical="top" wrapText="1"/>
    </xf>
    <xf numFmtId="0" fontId="5" fillId="0" borderId="34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5" fillId="0" borderId="56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58" xfId="0" applyFont="1" applyFill="1" applyBorder="1" applyAlignment="1">
      <alignment horizontal="right" wrapText="1"/>
    </xf>
    <xf numFmtId="0" fontId="5" fillId="0" borderId="44" xfId="0" applyFont="1" applyFill="1" applyBorder="1" applyAlignment="1">
      <alignment horizontal="right" wrapText="1"/>
    </xf>
    <xf numFmtId="0" fontId="5" fillId="37" borderId="10" xfId="0" applyFont="1" applyFill="1" applyBorder="1" applyAlignment="1">
      <alignment horizontal="right" vertical="top" wrapText="1"/>
    </xf>
    <xf numFmtId="0" fontId="5" fillId="37" borderId="16" xfId="0" applyFont="1" applyFill="1" applyBorder="1" applyAlignment="1">
      <alignment horizontal="right" vertical="top" wrapText="1"/>
    </xf>
    <xf numFmtId="0" fontId="6" fillId="0" borderId="34" xfId="0" applyFont="1" applyBorder="1" applyAlignment="1">
      <alignment horizontal="center" wrapText="1"/>
    </xf>
    <xf numFmtId="0" fontId="6" fillId="0" borderId="56" xfId="0" applyFont="1" applyBorder="1" applyAlignment="1">
      <alignment horizontal="center" wrapText="1"/>
    </xf>
    <xf numFmtId="0" fontId="6" fillId="0" borderId="55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5" fillId="0" borderId="53" xfId="0" applyFont="1" applyBorder="1" applyAlignment="1">
      <alignment horizontal="right" vertical="top" wrapText="1"/>
    </xf>
    <xf numFmtId="0" fontId="5" fillId="0" borderId="54" xfId="0" applyFont="1" applyBorder="1" applyAlignment="1">
      <alignment horizontal="right" vertical="top" wrapText="1"/>
    </xf>
    <xf numFmtId="0" fontId="5" fillId="0" borderId="52" xfId="0" applyFont="1" applyBorder="1" applyAlignment="1">
      <alignment horizontal="right" vertical="top" wrapText="1"/>
    </xf>
    <xf numFmtId="0" fontId="5" fillId="37" borderId="34" xfId="0" applyFont="1" applyFill="1" applyBorder="1" applyAlignment="1">
      <alignment horizontal="center" vertical="top" wrapText="1"/>
    </xf>
    <xf numFmtId="0" fontId="5" fillId="37" borderId="35" xfId="0" applyFont="1" applyFill="1" applyBorder="1" applyAlignment="1">
      <alignment horizontal="center" vertical="top" wrapText="1"/>
    </xf>
    <xf numFmtId="0" fontId="5" fillId="37" borderId="65" xfId="0" applyFont="1" applyFill="1" applyBorder="1" applyAlignment="1">
      <alignment horizontal="center" vertical="top" wrapText="1"/>
    </xf>
    <xf numFmtId="0" fontId="0" fillId="37" borderId="16" xfId="0" applyFill="1" applyBorder="1" applyAlignment="1">
      <alignment horizontal="right" vertical="top" wrapText="1"/>
    </xf>
    <xf numFmtId="0" fontId="5" fillId="0" borderId="10" xfId="0" applyFont="1" applyBorder="1" applyAlignment="1">
      <alignment horizontal="right" wrapText="1"/>
    </xf>
    <xf numFmtId="0" fontId="5" fillId="0" borderId="53" xfId="0" applyFont="1" applyBorder="1" applyAlignment="1">
      <alignment horizontal="center" vertical="top" wrapText="1"/>
    </xf>
    <xf numFmtId="0" fontId="5" fillId="0" borderId="54" xfId="0" applyFont="1" applyBorder="1" applyAlignment="1">
      <alignment horizontal="center" vertical="top" wrapText="1"/>
    </xf>
    <xf numFmtId="0" fontId="5" fillId="0" borderId="69" xfId="0" applyFont="1" applyBorder="1" applyAlignment="1">
      <alignment horizontal="center" vertical="top" wrapText="1"/>
    </xf>
    <xf numFmtId="0" fontId="0" fillId="0" borderId="10" xfId="0" applyFill="1" applyBorder="1" applyAlignment="1">
      <alignment horizontal="right" vertical="top" wrapText="1"/>
    </xf>
    <xf numFmtId="0" fontId="5" fillId="35" borderId="34" xfId="0" applyNumberFormat="1" applyFont="1" applyFill="1" applyBorder="1" applyAlignment="1">
      <alignment horizontal="center" wrapText="1"/>
    </xf>
    <xf numFmtId="0" fontId="5" fillId="35" borderId="56" xfId="0" applyNumberFormat="1" applyFont="1" applyFill="1" applyBorder="1" applyAlignment="1">
      <alignment horizontal="center" wrapText="1"/>
    </xf>
    <xf numFmtId="49" fontId="5" fillId="34" borderId="27" xfId="0" applyNumberFormat="1" applyFont="1" applyFill="1" applyBorder="1" applyAlignment="1">
      <alignment horizontal="center" wrapText="1"/>
    </xf>
    <xf numFmtId="0" fontId="7" fillId="0" borderId="20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49" fontId="5" fillId="0" borderId="25" xfId="0" applyNumberFormat="1" applyFont="1" applyBorder="1" applyAlignment="1">
      <alignment horizontal="right" wrapText="1"/>
    </xf>
    <xf numFmtId="49" fontId="5" fillId="0" borderId="44" xfId="0" applyNumberFormat="1" applyFont="1" applyBorder="1" applyAlignment="1">
      <alignment horizontal="right" wrapText="1"/>
    </xf>
    <xf numFmtId="49" fontId="5" fillId="0" borderId="48" xfId="0" applyNumberFormat="1" applyFont="1" applyBorder="1" applyAlignment="1">
      <alignment horizontal="right" wrapText="1"/>
    </xf>
    <xf numFmtId="49" fontId="5" fillId="0" borderId="51" xfId="0" applyNumberFormat="1" applyFont="1" applyBorder="1" applyAlignment="1">
      <alignment horizontal="right" wrapText="1"/>
    </xf>
    <xf numFmtId="0" fontId="6" fillId="0" borderId="52" xfId="0" applyFont="1" applyBorder="1" applyAlignment="1">
      <alignment wrapText="1"/>
    </xf>
    <xf numFmtId="0" fontId="6" fillId="0" borderId="56" xfId="0" applyFont="1" applyBorder="1" applyAlignment="1">
      <alignment wrapText="1"/>
    </xf>
    <xf numFmtId="0" fontId="5" fillId="0" borderId="69" xfId="0" applyFont="1" applyBorder="1" applyAlignment="1">
      <alignment horizontal="right" vertical="top" wrapText="1"/>
    </xf>
    <xf numFmtId="0" fontId="5" fillId="0" borderId="2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3" fillId="0" borderId="0" xfId="48" applyAlignment="1" applyProtection="1" quotePrefix="1">
      <alignment/>
      <protection/>
    </xf>
    <xf numFmtId="0" fontId="9" fillId="0" borderId="0" xfId="48" applyFont="1" applyAlignment="1" applyProtection="1" quotePrefix="1">
      <alignment/>
      <protection/>
    </xf>
    <xf numFmtId="0" fontId="6" fillId="0" borderId="26" xfId="0" applyFont="1" applyBorder="1" applyAlignment="1">
      <alignment horizontal="left" wrapText="1"/>
    </xf>
    <xf numFmtId="0" fontId="6" fillId="0" borderId="62" xfId="0" applyFont="1" applyBorder="1" applyAlignment="1">
      <alignment horizontal="left" wrapText="1"/>
    </xf>
    <xf numFmtId="0" fontId="6" fillId="37" borderId="26" xfId="0" applyFont="1" applyFill="1" applyBorder="1" applyAlignment="1">
      <alignment horizontal="left" wrapText="1"/>
    </xf>
    <xf numFmtId="0" fontId="6" fillId="37" borderId="62" xfId="0" applyFont="1" applyFill="1" applyBorder="1" applyAlignment="1">
      <alignment horizontal="left" wrapText="1"/>
    </xf>
    <xf numFmtId="0" fontId="5" fillId="35" borderId="25" xfId="0" applyFont="1" applyFill="1" applyBorder="1" applyAlignment="1">
      <alignment horizontal="center"/>
    </xf>
    <xf numFmtId="0" fontId="5" fillId="35" borderId="59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wrapText="1"/>
    </xf>
    <xf numFmtId="0" fontId="6" fillId="0" borderId="5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5" fillId="0" borderId="34" xfId="0" applyFont="1" applyBorder="1" applyAlignment="1">
      <alignment horizontal="center" vertical="top" wrapText="1"/>
    </xf>
    <xf numFmtId="0" fontId="5" fillId="0" borderId="56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4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right" wrapText="1"/>
    </xf>
    <xf numFmtId="0" fontId="5" fillId="0" borderId="44" xfId="0" applyFont="1" applyBorder="1" applyAlignment="1">
      <alignment horizontal="right" wrapText="1"/>
    </xf>
    <xf numFmtId="0" fontId="7" fillId="0" borderId="14" xfId="0" applyFont="1" applyFill="1" applyBorder="1" applyAlignment="1">
      <alignment horizontal="left" wrapText="1"/>
    </xf>
    <xf numFmtId="0" fontId="7" fillId="0" borderId="58" xfId="0" applyFont="1" applyFill="1" applyBorder="1" applyAlignment="1">
      <alignment horizontal="left" wrapText="1"/>
    </xf>
    <xf numFmtId="0" fontId="7" fillId="0" borderId="44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10" fillId="0" borderId="1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5" fillId="0" borderId="52" xfId="0" applyFont="1" applyBorder="1" applyAlignment="1">
      <alignment horizontal="center" vertical="top" wrapText="1"/>
    </xf>
    <xf numFmtId="0" fontId="7" fillId="0" borderId="19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11" fillId="0" borderId="19" xfId="0" applyFont="1" applyFill="1" applyBorder="1" applyAlignment="1">
      <alignment vertical="top"/>
    </xf>
    <xf numFmtId="0" fontId="11" fillId="0" borderId="23" xfId="0" applyFont="1" applyFill="1" applyBorder="1" applyAlignment="1">
      <alignment vertical="top"/>
    </xf>
    <xf numFmtId="0" fontId="11" fillId="0" borderId="24" xfId="0" applyFont="1" applyFill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11" fillId="0" borderId="20" xfId="0" applyFont="1" applyFill="1" applyBorder="1" applyAlignment="1">
      <alignment vertical="top"/>
    </xf>
    <xf numFmtId="0" fontId="11" fillId="0" borderId="21" xfId="0" applyFont="1" applyFill="1" applyBorder="1" applyAlignment="1">
      <alignment vertical="top"/>
    </xf>
    <xf numFmtId="0" fontId="11" fillId="0" borderId="22" xfId="0" applyFont="1" applyFill="1" applyBorder="1" applyAlignment="1">
      <alignment vertical="top"/>
    </xf>
    <xf numFmtId="0" fontId="7" fillId="0" borderId="19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58" xfId="0" applyFont="1" applyFill="1" applyBorder="1" applyAlignment="1">
      <alignment horizontal="left" wrapText="1"/>
    </xf>
    <xf numFmtId="0" fontId="2" fillId="0" borderId="44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2" fillId="34" borderId="34" xfId="0" applyFont="1" applyFill="1" applyBorder="1" applyAlignment="1">
      <alignment wrapText="1"/>
    </xf>
    <xf numFmtId="0" fontId="2" fillId="34" borderId="55" xfId="0" applyFont="1" applyFill="1" applyBorder="1" applyAlignment="1">
      <alignment wrapText="1"/>
    </xf>
    <xf numFmtId="0" fontId="2" fillId="34" borderId="16" xfId="0" applyFont="1" applyFill="1" applyBorder="1" applyAlignment="1">
      <alignment wrapText="1"/>
    </xf>
    <xf numFmtId="0" fontId="2" fillId="34" borderId="15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55" xfId="0" applyFont="1" applyFill="1" applyBorder="1" applyAlignment="1">
      <alignment horizontal="center"/>
    </xf>
    <xf numFmtId="0" fontId="10" fillId="0" borderId="12" xfId="0" applyFont="1" applyBorder="1" applyAlignment="1">
      <alignment horizontal="left" vertical="center"/>
    </xf>
    <xf numFmtId="0" fontId="10" fillId="0" borderId="17" xfId="0" applyFont="1" applyBorder="1" applyAlignment="1">
      <alignment horizontal="right" wrapText="1"/>
    </xf>
    <xf numFmtId="0" fontId="10" fillId="0" borderId="16" xfId="0" applyFont="1" applyBorder="1" applyAlignment="1">
      <alignment horizontal="right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/>
    </xf>
    <xf numFmtId="0" fontId="2" fillId="34" borderId="10" xfId="0" applyFont="1" applyFill="1" applyBorder="1" applyAlignment="1">
      <alignment horizontal="right"/>
    </xf>
    <xf numFmtId="0" fontId="2" fillId="34" borderId="11" xfId="0" applyFont="1" applyFill="1" applyBorder="1" applyAlignment="1">
      <alignment horizontal="right"/>
    </xf>
    <xf numFmtId="0" fontId="2" fillId="0" borderId="12" xfId="0" applyFont="1" applyBorder="1" applyAlignment="1">
      <alignment horizontal="left" vertical="top"/>
    </xf>
    <xf numFmtId="0" fontId="10" fillId="0" borderId="12" xfId="0" applyFont="1" applyFill="1" applyBorder="1" applyAlignment="1">
      <alignment horizontal="left" vertical="center"/>
    </xf>
    <xf numFmtId="0" fontId="2" fillId="34" borderId="57" xfId="0" applyFont="1" applyFill="1" applyBorder="1" applyAlignment="1">
      <alignment/>
    </xf>
    <xf numFmtId="0" fontId="2" fillId="34" borderId="33" xfId="0" applyFont="1" applyFill="1" applyBorder="1" applyAlignment="1">
      <alignment/>
    </xf>
    <xf numFmtId="0" fontId="2" fillId="34" borderId="38" xfId="0" applyFont="1" applyFill="1" applyBorder="1" applyAlignment="1">
      <alignment/>
    </xf>
    <xf numFmtId="0" fontId="2" fillId="34" borderId="39" xfId="0" applyFont="1" applyFill="1" applyBorder="1" applyAlignment="1">
      <alignment/>
    </xf>
    <xf numFmtId="0" fontId="2" fillId="34" borderId="40" xfId="0" applyFont="1" applyFill="1" applyBorder="1" applyAlignment="1">
      <alignment/>
    </xf>
    <xf numFmtId="0" fontId="2" fillId="34" borderId="70" xfId="0" applyFont="1" applyFill="1" applyBorder="1" applyAlignment="1">
      <alignment/>
    </xf>
    <xf numFmtId="0" fontId="2" fillId="34" borderId="35" xfId="0" applyFont="1" applyFill="1" applyBorder="1" applyAlignment="1">
      <alignment horizontal="center"/>
    </xf>
    <xf numFmtId="0" fontId="2" fillId="34" borderId="56" xfId="0" applyFont="1" applyFill="1" applyBorder="1" applyAlignment="1">
      <alignment horizontal="center"/>
    </xf>
    <xf numFmtId="0" fontId="2" fillId="34" borderId="42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1" fillId="34" borderId="42" xfId="0" applyFont="1" applyFill="1" applyBorder="1" applyAlignment="1">
      <alignment/>
    </xf>
    <xf numFmtId="0" fontId="21" fillId="34" borderId="27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58" xfId="0" applyFont="1" applyBorder="1" applyAlignment="1">
      <alignment wrapText="1"/>
    </xf>
    <xf numFmtId="0" fontId="2" fillId="0" borderId="44" xfId="0" applyFont="1" applyBorder="1" applyAlignment="1">
      <alignment wrapText="1"/>
    </xf>
    <xf numFmtId="0" fontId="5" fillId="34" borderId="48" xfId="0" applyFont="1" applyFill="1" applyBorder="1" applyAlignment="1">
      <alignment horizontal="center"/>
    </xf>
    <xf numFmtId="0" fontId="5" fillId="34" borderId="45" xfId="0" applyFont="1" applyFill="1" applyBorder="1" applyAlignment="1">
      <alignment horizontal="center"/>
    </xf>
    <xf numFmtId="0" fontId="5" fillId="34" borderId="49" xfId="0" applyFont="1" applyFill="1" applyBorder="1" applyAlignment="1">
      <alignment horizontal="center"/>
    </xf>
    <xf numFmtId="0" fontId="21" fillId="34" borderId="35" xfId="0" applyFont="1" applyFill="1" applyBorder="1" applyAlignment="1">
      <alignment/>
    </xf>
    <xf numFmtId="0" fontId="21" fillId="34" borderId="56" xfId="0" applyFont="1" applyFill="1" applyBorder="1" applyAlignment="1">
      <alignment/>
    </xf>
    <xf numFmtId="0" fontId="2" fillId="0" borderId="14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25" fillId="0" borderId="19" xfId="0" applyFont="1" applyBorder="1" applyAlignment="1">
      <alignment wrapText="1"/>
    </xf>
    <xf numFmtId="0" fontId="25" fillId="0" borderId="23" xfId="0" applyFont="1" applyBorder="1" applyAlignment="1">
      <alignment wrapText="1"/>
    </xf>
    <xf numFmtId="0" fontId="25" fillId="0" borderId="24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14" xfId="0" applyFont="1" applyFill="1" applyBorder="1" applyAlignment="1">
      <alignment horizontal="left" vertical="top" wrapText="1"/>
    </xf>
    <xf numFmtId="0" fontId="2" fillId="0" borderId="59" xfId="0" applyFont="1" applyFill="1" applyBorder="1" applyAlignment="1">
      <alignment horizontal="left" vertical="top" wrapText="1"/>
    </xf>
    <xf numFmtId="0" fontId="25" fillId="0" borderId="19" xfId="0" applyFont="1" applyFill="1" applyBorder="1" applyAlignment="1">
      <alignment wrapText="1"/>
    </xf>
    <xf numFmtId="0" fontId="25" fillId="0" borderId="24" xfId="0" applyFont="1" applyFill="1" applyBorder="1" applyAlignment="1">
      <alignment wrapText="1"/>
    </xf>
    <xf numFmtId="0" fontId="10" fillId="0" borderId="14" xfId="0" applyFont="1" applyFill="1" applyBorder="1" applyAlignment="1">
      <alignment vertical="center" wrapText="1"/>
    </xf>
    <xf numFmtId="0" fontId="21" fillId="0" borderId="44" xfId="0" applyFont="1" applyBorder="1" applyAlignment="1">
      <alignment vertical="center" wrapText="1"/>
    </xf>
    <xf numFmtId="0" fontId="10" fillId="0" borderId="13" xfId="0" applyFont="1" applyFill="1" applyBorder="1" applyAlignment="1">
      <alignment horizontal="right" vertical="top" wrapText="1"/>
    </xf>
    <xf numFmtId="0" fontId="10" fillId="0" borderId="51" xfId="0" applyFont="1" applyFill="1" applyBorder="1" applyAlignment="1">
      <alignment horizontal="right" vertical="top" wrapText="1"/>
    </xf>
    <xf numFmtId="0" fontId="2" fillId="0" borderId="53" xfId="0" applyFont="1" applyFill="1" applyBorder="1" applyAlignment="1">
      <alignment vertical="top" wrapText="1"/>
    </xf>
    <xf numFmtId="0" fontId="2" fillId="0" borderId="52" xfId="0" applyFont="1" applyFill="1" applyBorder="1" applyAlignment="1">
      <alignment vertical="top" wrapText="1"/>
    </xf>
    <xf numFmtId="0" fontId="2" fillId="0" borderId="14" xfId="0" applyFont="1" applyBorder="1" applyAlignment="1">
      <alignment horizontal="left" wrapText="1"/>
    </xf>
    <xf numFmtId="0" fontId="2" fillId="0" borderId="58" xfId="0" applyFont="1" applyBorder="1" applyAlignment="1">
      <alignment horizontal="left" wrapText="1"/>
    </xf>
    <xf numFmtId="0" fontId="2" fillId="0" borderId="44" xfId="0" applyFont="1" applyBorder="1" applyAlignment="1">
      <alignment horizontal="left" wrapText="1"/>
    </xf>
    <xf numFmtId="0" fontId="5" fillId="0" borderId="17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2" fillId="0" borderId="14" xfId="0" applyFont="1" applyFill="1" applyBorder="1" applyAlignment="1">
      <alignment vertical="top" wrapText="1"/>
    </xf>
    <xf numFmtId="0" fontId="2" fillId="0" borderId="44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right" vertical="top" wrapText="1"/>
    </xf>
    <xf numFmtId="0" fontId="2" fillId="0" borderId="54" xfId="0" applyFont="1" applyFill="1" applyBorder="1" applyAlignment="1">
      <alignment vertical="top" wrapText="1"/>
    </xf>
    <xf numFmtId="0" fontId="7" fillId="0" borderId="46" xfId="0" applyFont="1" applyBorder="1" applyAlignment="1">
      <alignment wrapText="1"/>
    </xf>
    <xf numFmtId="0" fontId="10" fillId="0" borderId="67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0" fontId="10" fillId="0" borderId="61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14" xfId="0" applyFont="1" applyBorder="1" applyAlignment="1">
      <alignment horizontal="right" wrapText="1"/>
    </xf>
    <xf numFmtId="0" fontId="10" fillId="0" borderId="44" xfId="0" applyFont="1" applyBorder="1" applyAlignment="1">
      <alignment horizontal="right" wrapText="1"/>
    </xf>
    <xf numFmtId="0" fontId="2" fillId="0" borderId="53" xfId="0" applyFont="1" applyBorder="1" applyAlignment="1">
      <alignment vertical="top" wrapText="1"/>
    </xf>
    <xf numFmtId="0" fontId="2" fillId="0" borderId="54" xfId="0" applyFont="1" applyBorder="1" applyAlignment="1">
      <alignment vertical="top" wrapText="1"/>
    </xf>
    <xf numFmtId="0" fontId="2" fillId="0" borderId="52" xfId="0" applyFont="1" applyBorder="1" applyAlignment="1">
      <alignment vertical="top" wrapText="1"/>
    </xf>
    <xf numFmtId="0" fontId="21" fillId="0" borderId="58" xfId="0" applyFont="1" applyBorder="1" applyAlignment="1">
      <alignment/>
    </xf>
    <xf numFmtId="0" fontId="21" fillId="0" borderId="59" xfId="0" applyFont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1" fillId="0" borderId="51" xfId="0" applyFont="1" applyBorder="1" applyAlignment="1">
      <alignment/>
    </xf>
    <xf numFmtId="0" fontId="21" fillId="0" borderId="58" xfId="0" applyFont="1" applyFill="1" applyBorder="1" applyAlignment="1">
      <alignment/>
    </xf>
    <xf numFmtId="0" fontId="21" fillId="0" borderId="59" xfId="0" applyFont="1" applyFill="1" applyBorder="1" applyAlignment="1">
      <alignment/>
    </xf>
    <xf numFmtId="0" fontId="10" fillId="0" borderId="13" xfId="0" applyFont="1" applyFill="1" applyBorder="1" applyAlignment="1">
      <alignment horizontal="right" wrapText="1"/>
    </xf>
    <xf numFmtId="0" fontId="10" fillId="0" borderId="51" xfId="0" applyFont="1" applyFill="1" applyBorder="1" applyAlignment="1">
      <alignment horizontal="right" wrapText="1"/>
    </xf>
    <xf numFmtId="0" fontId="2" fillId="0" borderId="14" xfId="0" applyFont="1" applyFill="1" applyBorder="1" applyAlignment="1">
      <alignment wrapText="1"/>
    </xf>
    <xf numFmtId="0" fontId="2" fillId="0" borderId="58" xfId="0" applyFont="1" applyFill="1" applyBorder="1" applyAlignment="1">
      <alignment wrapText="1"/>
    </xf>
    <xf numFmtId="0" fontId="2" fillId="0" borderId="59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0" fontId="10" fillId="0" borderId="67" xfId="0" applyFont="1" applyFill="1" applyBorder="1" applyAlignment="1">
      <alignment horizontal="left" vertical="center"/>
    </xf>
    <xf numFmtId="0" fontId="10" fillId="0" borderId="50" xfId="0" applyFont="1" applyFill="1" applyBorder="1" applyAlignment="1">
      <alignment horizontal="left" vertical="center"/>
    </xf>
    <xf numFmtId="0" fontId="10" fillId="0" borderId="61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left" vertical="center"/>
    </xf>
    <xf numFmtId="0" fontId="25" fillId="0" borderId="46" xfId="0" applyFont="1" applyFill="1" applyBorder="1" applyAlignment="1">
      <alignment wrapText="1"/>
    </xf>
    <xf numFmtId="0" fontId="25" fillId="0" borderId="23" xfId="0" applyFont="1" applyFill="1" applyBorder="1" applyAlignment="1">
      <alignment wrapText="1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53" xfId="0" applyFont="1" applyBorder="1" applyAlignment="1">
      <alignment vertical="top"/>
    </xf>
    <xf numFmtId="0" fontId="5" fillId="0" borderId="54" xfId="0" applyFont="1" applyBorder="1" applyAlignment="1">
      <alignment vertical="top"/>
    </xf>
    <xf numFmtId="0" fontId="5" fillId="0" borderId="52" xfId="0" applyFont="1" applyBorder="1" applyAlignment="1">
      <alignment vertical="top"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19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6" fillId="0" borderId="17" xfId="0" applyFont="1" applyBorder="1" applyAlignment="1">
      <alignment horizontal="right" vertical="top" wrapText="1"/>
    </xf>
    <xf numFmtId="0" fontId="6" fillId="0" borderId="16" xfId="0" applyFont="1" applyBorder="1" applyAlignment="1">
      <alignment horizontal="right" vertical="top" wrapText="1"/>
    </xf>
    <xf numFmtId="0" fontId="5" fillId="0" borderId="14" xfId="0" applyFont="1" applyBorder="1" applyAlignment="1">
      <alignment horizontal="left" vertical="top" wrapText="1"/>
    </xf>
    <xf numFmtId="0" fontId="14" fillId="0" borderId="19" xfId="0" applyFont="1" applyBorder="1" applyAlignment="1">
      <alignment wrapText="1"/>
    </xf>
    <xf numFmtId="0" fontId="14" fillId="0" borderId="23" xfId="0" applyFont="1" applyBorder="1" applyAlignment="1">
      <alignment wrapText="1"/>
    </xf>
    <xf numFmtId="0" fontId="14" fillId="0" borderId="24" xfId="0" applyFont="1" applyBorder="1" applyAlignment="1">
      <alignment wrapText="1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15" fillId="34" borderId="10" xfId="0" applyFont="1" applyFill="1" applyBorder="1" applyAlignment="1">
      <alignment vertical="top"/>
    </xf>
    <xf numFmtId="0" fontId="15" fillId="34" borderId="11" xfId="0" applyFont="1" applyFill="1" applyBorder="1" applyAlignment="1">
      <alignment vertical="top"/>
    </xf>
    <xf numFmtId="0" fontId="15" fillId="34" borderId="16" xfId="0" applyFont="1" applyFill="1" applyBorder="1" applyAlignment="1">
      <alignment vertical="top"/>
    </xf>
    <xf numFmtId="0" fontId="15" fillId="34" borderId="15" xfId="0" applyFont="1" applyFill="1" applyBorder="1" applyAlignment="1">
      <alignment vertical="top"/>
    </xf>
    <xf numFmtId="0" fontId="15" fillId="0" borderId="12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0" fontId="15" fillId="34" borderId="10" xfId="0" applyFont="1" applyFill="1" applyBorder="1" applyAlignment="1">
      <alignment horizontal="right" vertical="top"/>
    </xf>
    <xf numFmtId="0" fontId="26" fillId="0" borderId="12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12" fillId="0" borderId="0" xfId="48" applyFont="1" applyAlignment="1" applyProtection="1" quotePrefix="1">
      <alignment/>
      <protection/>
    </xf>
    <xf numFmtId="0" fontId="12" fillId="0" borderId="0" xfId="48" applyFont="1" applyAlignment="1" applyProtection="1">
      <alignment/>
      <protection/>
    </xf>
    <xf numFmtId="0" fontId="15" fillId="0" borderId="13" xfId="0" applyFont="1" applyFill="1" applyBorder="1" applyAlignment="1">
      <alignment vertical="center" wrapText="1"/>
    </xf>
    <xf numFmtId="0" fontId="15" fillId="0" borderId="51" xfId="0" applyFont="1" applyFill="1" applyBorder="1" applyAlignment="1">
      <alignment vertical="center" wrapText="1"/>
    </xf>
    <xf numFmtId="0" fontId="15" fillId="0" borderId="12" xfId="0" applyFont="1" applyBorder="1" applyAlignment="1">
      <alignment vertical="top"/>
    </xf>
    <xf numFmtId="0" fontId="26" fillId="0" borderId="12" xfId="0" applyFont="1" applyBorder="1" applyAlignment="1">
      <alignment horizontal="right" vertical="top" wrapText="1"/>
    </xf>
    <xf numFmtId="0" fontId="26" fillId="0" borderId="10" xfId="0" applyFont="1" applyBorder="1" applyAlignment="1">
      <alignment horizontal="right" vertical="top" wrapText="1"/>
    </xf>
    <xf numFmtId="0" fontId="10" fillId="0" borderId="53" xfId="0" applyFont="1" applyFill="1" applyBorder="1" applyAlignment="1">
      <alignment vertical="center" wrapText="1"/>
    </xf>
    <xf numFmtId="0" fontId="10" fillId="0" borderId="52" xfId="0" applyFont="1" applyFill="1" applyBorder="1" applyAlignment="1">
      <alignment vertical="center" wrapText="1"/>
    </xf>
    <xf numFmtId="0" fontId="10" fillId="0" borderId="25" xfId="0" applyFont="1" applyFill="1" applyBorder="1" applyAlignment="1">
      <alignment horizontal="center" wrapText="1"/>
    </xf>
    <xf numFmtId="0" fontId="21" fillId="0" borderId="59" xfId="0" applyFont="1" applyBorder="1" applyAlignment="1">
      <alignment horizontal="center"/>
    </xf>
    <xf numFmtId="0" fontId="25" fillId="0" borderId="19" xfId="0" applyFont="1" applyBorder="1" applyAlignment="1">
      <alignment horizontal="left" wrapText="1"/>
    </xf>
    <xf numFmtId="0" fontId="25" fillId="0" borderId="23" xfId="0" applyFont="1" applyBorder="1" applyAlignment="1">
      <alignment horizontal="left" wrapText="1"/>
    </xf>
    <xf numFmtId="0" fontId="25" fillId="0" borderId="24" xfId="0" applyFont="1" applyBorder="1" applyAlignment="1">
      <alignment horizontal="left" wrapText="1"/>
    </xf>
    <xf numFmtId="0" fontId="5" fillId="0" borderId="53" xfId="0" applyFont="1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2" fillId="0" borderId="12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0" fillId="0" borderId="17" xfId="0" applyFont="1" applyFill="1" applyBorder="1" applyAlignment="1">
      <alignment horizontal="right" wrapText="1"/>
    </xf>
    <xf numFmtId="0" fontId="10" fillId="0" borderId="16" xfId="0" applyFont="1" applyFill="1" applyBorder="1" applyAlignment="1">
      <alignment horizontal="right" wrapText="1"/>
    </xf>
    <xf numFmtId="0" fontId="7" fillId="0" borderId="47" xfId="0" applyFont="1" applyBorder="1" applyAlignment="1">
      <alignment wrapText="1"/>
    </xf>
    <xf numFmtId="0" fontId="5" fillId="0" borderId="12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center" wrapText="1"/>
    </xf>
    <xf numFmtId="0" fontId="5" fillId="0" borderId="12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7" xfId="0" applyFont="1" applyBorder="1" applyAlignment="1">
      <alignment horizontal="right" wrapText="1"/>
    </xf>
    <xf numFmtId="0" fontId="6" fillId="0" borderId="16" xfId="0" applyFont="1" applyBorder="1" applyAlignment="1">
      <alignment horizontal="right" wrapText="1"/>
    </xf>
    <xf numFmtId="0" fontId="5" fillId="0" borderId="53" xfId="0" applyFont="1" applyBorder="1" applyAlignment="1">
      <alignment vertical="top" wrapText="1"/>
    </xf>
    <xf numFmtId="0" fontId="5" fillId="0" borderId="52" xfId="0" applyFont="1" applyBorder="1" applyAlignment="1">
      <alignment vertical="top" wrapText="1"/>
    </xf>
    <xf numFmtId="0" fontId="10" fillId="0" borderId="12" xfId="0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10" fillId="0" borderId="17" xfId="0" applyFont="1" applyFill="1" applyBorder="1" applyAlignment="1">
      <alignment horizontal="right" vertical="top" wrapText="1"/>
    </xf>
    <xf numFmtId="0" fontId="10" fillId="0" borderId="16" xfId="0" applyFont="1" applyFill="1" applyBorder="1" applyAlignment="1">
      <alignment horizontal="right" vertical="top" wrapText="1"/>
    </xf>
    <xf numFmtId="0" fontId="10" fillId="0" borderId="13" xfId="0" applyFont="1" applyBorder="1" applyAlignment="1">
      <alignment horizontal="right" wrapText="1"/>
    </xf>
    <xf numFmtId="0" fontId="10" fillId="0" borderId="45" xfId="0" applyFont="1" applyBorder="1" applyAlignment="1">
      <alignment horizontal="right" wrapText="1"/>
    </xf>
    <xf numFmtId="0" fontId="2" fillId="0" borderId="12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7" fillId="0" borderId="47" xfId="0" applyFont="1" applyBorder="1" applyAlignment="1">
      <alignment horizontal="left" wrapText="1"/>
    </xf>
    <xf numFmtId="0" fontId="2" fillId="0" borderId="14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left" vertical="top" wrapText="1"/>
    </xf>
    <xf numFmtId="0" fontId="2" fillId="0" borderId="53" xfId="0" applyFont="1" applyBorder="1" applyAlignment="1">
      <alignment horizontal="left" vertical="top" wrapText="1"/>
    </xf>
    <xf numFmtId="0" fontId="21" fillId="0" borderId="52" xfId="0" applyFont="1" applyBorder="1" applyAlignment="1">
      <alignment horizontal="left" vertical="top" wrapText="1"/>
    </xf>
    <xf numFmtId="0" fontId="13" fillId="37" borderId="0" xfId="0" applyFont="1" applyFill="1" applyAlignment="1">
      <alignment wrapText="1"/>
    </xf>
    <xf numFmtId="0" fontId="21" fillId="37" borderId="0" xfId="0" applyFont="1" applyFill="1" applyAlignment="1">
      <alignment/>
    </xf>
    <xf numFmtId="0" fontId="1" fillId="37" borderId="0" xfId="0" applyFont="1" applyFill="1" applyAlignment="1">
      <alignment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Dokumente%20und%20Einstellungen\PLATZUW\Lokale%20Einstellungen\Temp\XPgrpwise\Meldungsabschnitte_Getreide.xls#&#220;bersicht!C6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6"/>
  <sheetViews>
    <sheetView tabSelected="1" zoomScale="80" zoomScaleNormal="80" zoomScalePageLayoutView="0" workbookViewId="0" topLeftCell="B4">
      <pane xSplit="3" ySplit="2" topLeftCell="E6" activePane="bottomRight" state="frozen"/>
      <selection pane="topLeft" activeCell="B4" sqref="B4"/>
      <selection pane="topRight" activeCell="E4" sqref="E4"/>
      <selection pane="bottomLeft" activeCell="B6" sqref="B6"/>
      <selection pane="bottomRight" activeCell="R14" sqref="R14"/>
    </sheetView>
  </sheetViews>
  <sheetFormatPr defaultColWidth="11.00390625" defaultRowHeight="14.25"/>
  <cols>
    <col min="1" max="1" width="8.25390625" style="46" bestFit="1" customWidth="1"/>
    <col min="2" max="2" width="8.00390625" style="46" customWidth="1"/>
    <col min="3" max="3" width="23.625" style="46" customWidth="1"/>
    <col min="4" max="4" width="16.00390625" style="46" customWidth="1"/>
    <col min="5" max="11" width="13.25390625" style="46" customWidth="1"/>
    <col min="12" max="12" width="13.25390625" style="47" customWidth="1"/>
    <col min="13" max="16384" width="11.00390625" style="46" customWidth="1"/>
  </cols>
  <sheetData>
    <row r="1" ht="12.75">
      <c r="A1" s="63"/>
    </row>
    <row r="3" ht="13.5" thickBot="1">
      <c r="A3" s="45" t="s">
        <v>55</v>
      </c>
    </row>
    <row r="4" spans="2:18" ht="20.25">
      <c r="B4" s="455" t="s">
        <v>181</v>
      </c>
      <c r="C4" s="456"/>
      <c r="D4" s="456"/>
      <c r="E4" s="449" t="s">
        <v>16</v>
      </c>
      <c r="F4" s="449"/>
      <c r="G4" s="449" t="s">
        <v>23</v>
      </c>
      <c r="H4" s="449"/>
      <c r="I4" s="449"/>
      <c r="J4" s="449" t="s">
        <v>24</v>
      </c>
      <c r="K4" s="449"/>
      <c r="L4" s="450"/>
      <c r="N4" s="750" t="s">
        <v>533</v>
      </c>
      <c r="O4" s="751"/>
      <c r="P4" s="751"/>
      <c r="Q4" s="751"/>
      <c r="R4" s="749"/>
    </row>
    <row r="5" spans="2:12" ht="25.5">
      <c r="B5" s="48" t="s">
        <v>25</v>
      </c>
      <c r="C5" s="49" t="s">
        <v>190</v>
      </c>
      <c r="D5" s="49" t="s">
        <v>185</v>
      </c>
      <c r="E5" s="50" t="s">
        <v>16</v>
      </c>
      <c r="F5" s="50" t="s">
        <v>17</v>
      </c>
      <c r="G5" s="50" t="s">
        <v>18</v>
      </c>
      <c r="H5" s="50" t="s">
        <v>0</v>
      </c>
      <c r="I5" s="50" t="s">
        <v>19</v>
      </c>
      <c r="J5" s="50" t="s">
        <v>20</v>
      </c>
      <c r="K5" s="50" t="s">
        <v>21</v>
      </c>
      <c r="L5" s="51" t="s">
        <v>22</v>
      </c>
    </row>
    <row r="6" spans="2:12" ht="12.75" customHeight="1">
      <c r="B6" s="451" t="s">
        <v>26</v>
      </c>
      <c r="C6" s="452"/>
      <c r="D6" s="452"/>
      <c r="E6" s="222"/>
      <c r="F6" s="222"/>
      <c r="G6" s="222"/>
      <c r="H6" s="222"/>
      <c r="I6" s="222"/>
      <c r="J6" s="222"/>
      <c r="K6" s="222"/>
      <c r="L6" s="223"/>
    </row>
    <row r="7" spans="2:12" ht="25.5">
      <c r="B7" s="457"/>
      <c r="C7" s="446" t="s">
        <v>178</v>
      </c>
      <c r="D7" s="53" t="s">
        <v>68</v>
      </c>
      <c r="E7" s="92"/>
      <c r="F7" s="100"/>
      <c r="G7" s="401" t="s">
        <v>54</v>
      </c>
      <c r="H7" s="110"/>
      <c r="I7" s="182" t="s">
        <v>286</v>
      </c>
      <c r="J7" s="54" t="s">
        <v>61</v>
      </c>
      <c r="K7" s="443"/>
      <c r="L7" s="444"/>
    </row>
    <row r="8" spans="2:12" ht="12.75">
      <c r="B8" s="457"/>
      <c r="C8" s="446"/>
      <c r="D8" s="52" t="s">
        <v>65</v>
      </c>
      <c r="E8" s="104"/>
      <c r="F8" s="105"/>
      <c r="G8" s="55" t="e">
        <f>'Einkf v. Milch(+Rahm) v.Erzg.'!#REF!</f>
        <v>#REF!</v>
      </c>
      <c r="H8" s="111"/>
      <c r="I8" s="55">
        <f>'Snstg. Zug. von Milch + Rahm'!C5</f>
        <v>0</v>
      </c>
      <c r="J8" s="55">
        <f>SUM('Verkauf von Milch + Rahm'!E35,'Verkauf von Milch + Rahm'!G35)</f>
        <v>0</v>
      </c>
      <c r="K8" s="92"/>
      <c r="L8" s="112"/>
    </row>
    <row r="9" spans="2:12" ht="12.75">
      <c r="B9" s="457"/>
      <c r="C9" s="446"/>
      <c r="D9" s="52" t="s">
        <v>66</v>
      </c>
      <c r="E9" s="104"/>
      <c r="F9" s="105"/>
      <c r="G9" s="55" t="e">
        <f>'Einkf v. Milch(+Rahm) v.Erzg.'!#REF!</f>
        <v>#REF!</v>
      </c>
      <c r="H9" s="111"/>
      <c r="I9" s="55">
        <f>'Snstg. Zug. von Milch + Rahm'!D5</f>
        <v>0</v>
      </c>
      <c r="J9" s="356"/>
      <c r="K9" s="95"/>
      <c r="L9" s="112"/>
    </row>
    <row r="10" spans="2:12" ht="12.75">
      <c r="B10" s="457"/>
      <c r="C10" s="446"/>
      <c r="D10" s="52" t="s">
        <v>67</v>
      </c>
      <c r="E10" s="104"/>
      <c r="F10" s="105"/>
      <c r="G10" s="55" t="e">
        <f>'Einkf v. Milch(+Rahm) v.Erzg.'!#REF!</f>
        <v>#REF!</v>
      </c>
      <c r="H10" s="92"/>
      <c r="I10" s="352"/>
      <c r="J10" s="355"/>
      <c r="K10" s="95"/>
      <c r="L10" s="112"/>
    </row>
    <row r="11" spans="2:12" ht="12.75" customHeight="1">
      <c r="B11" s="453" t="s">
        <v>182</v>
      </c>
      <c r="C11" s="454"/>
      <c r="D11" s="454"/>
      <c r="E11" s="107"/>
      <c r="F11" s="107"/>
      <c r="G11" s="108"/>
      <c r="H11" s="107"/>
      <c r="I11" s="107"/>
      <c r="J11" s="106"/>
      <c r="K11" s="106"/>
      <c r="L11" s="113"/>
    </row>
    <row r="12" spans="2:12" s="63" customFormat="1" ht="49.5" customHeight="1">
      <c r="B12" s="458"/>
      <c r="C12" s="445" t="s">
        <v>194</v>
      </c>
      <c r="D12" s="53" t="s">
        <v>68</v>
      </c>
      <c r="E12" s="89"/>
      <c r="F12" s="90"/>
      <c r="G12" s="90"/>
      <c r="H12" s="90"/>
      <c r="I12" s="91"/>
      <c r="J12" s="44" t="s">
        <v>206</v>
      </c>
      <c r="K12" s="44" t="s">
        <v>198</v>
      </c>
      <c r="L12" s="56" t="s">
        <v>195</v>
      </c>
    </row>
    <row r="13" spans="2:12" s="63" customFormat="1" ht="12.75" customHeight="1">
      <c r="B13" s="459"/>
      <c r="C13" s="445"/>
      <c r="D13" s="52" t="s">
        <v>65</v>
      </c>
      <c r="E13" s="89"/>
      <c r="F13" s="90"/>
      <c r="G13" s="90"/>
      <c r="H13" s="90"/>
      <c r="I13" s="91"/>
      <c r="J13" s="55">
        <f>'Verkauf von Milcherzeugnissen'!D7</f>
        <v>0</v>
      </c>
      <c r="K13" s="55">
        <f>'Verarbeitung von Milcherzeug.'!C7</f>
        <v>0</v>
      </c>
      <c r="L13" s="57">
        <f>'Sonstiger Abgang von Milcherzg.'!C6</f>
        <v>0</v>
      </c>
    </row>
    <row r="14" spans="2:12" s="63" customFormat="1" ht="12.75" customHeight="1">
      <c r="B14" s="459"/>
      <c r="C14" s="445"/>
      <c r="D14" s="52" t="s">
        <v>66</v>
      </c>
      <c r="E14" s="89"/>
      <c r="F14" s="90"/>
      <c r="G14" s="90"/>
      <c r="H14" s="90"/>
      <c r="I14" s="91"/>
      <c r="J14" s="55">
        <f>'Verkauf von Milcherzeugnissen'!E7</f>
        <v>0</v>
      </c>
      <c r="K14" s="55">
        <f>'Verarbeitung von Milcherzeug.'!D7</f>
        <v>0</v>
      </c>
      <c r="L14" s="57">
        <f>'Sonstiger Abgang von Milcherzg.'!D6</f>
        <v>0</v>
      </c>
    </row>
    <row r="15" spans="2:12" s="63" customFormat="1" ht="12.75" customHeight="1">
      <c r="B15" s="459"/>
      <c r="C15" s="445"/>
      <c r="D15" s="52" t="s">
        <v>239</v>
      </c>
      <c r="E15" s="89"/>
      <c r="F15" s="90"/>
      <c r="G15" s="90"/>
      <c r="H15" s="109"/>
      <c r="I15" s="90"/>
      <c r="J15" s="352"/>
      <c r="K15" s="352"/>
      <c r="L15" s="353"/>
    </row>
    <row r="16" spans="2:12" ht="25.5">
      <c r="B16" s="459"/>
      <c r="C16" s="446" t="s">
        <v>1</v>
      </c>
      <c r="D16" s="53" t="s">
        <v>68</v>
      </c>
      <c r="E16" s="92"/>
      <c r="F16" s="93"/>
      <c r="G16" s="94"/>
      <c r="H16" s="182" t="s">
        <v>80</v>
      </c>
      <c r="I16" s="92"/>
      <c r="J16" s="95"/>
      <c r="K16" s="95"/>
      <c r="L16" s="112"/>
    </row>
    <row r="17" spans="2:12" ht="14.25" customHeight="1">
      <c r="B17" s="459"/>
      <c r="C17" s="446"/>
      <c r="D17" s="52" t="s">
        <v>65</v>
      </c>
      <c r="E17" s="92"/>
      <c r="F17" s="95"/>
      <c r="G17" s="96"/>
      <c r="H17" s="185">
        <f>'Herstellung von Konsummilch'!C24</f>
        <v>0</v>
      </c>
      <c r="I17" s="123"/>
      <c r="J17" s="95"/>
      <c r="K17" s="95"/>
      <c r="L17" s="112"/>
    </row>
    <row r="18" spans="2:12" ht="14.25" customHeight="1">
      <c r="B18" s="459"/>
      <c r="C18" s="446"/>
      <c r="D18" s="52" t="s">
        <v>66</v>
      </c>
      <c r="E18" s="92"/>
      <c r="F18" s="95"/>
      <c r="G18" s="96"/>
      <c r="H18" s="185">
        <f>'Herstellung von Konsummilch'!D24</f>
        <v>0</v>
      </c>
      <c r="I18" s="123"/>
      <c r="J18" s="95"/>
      <c r="K18" s="95"/>
      <c r="L18" s="112"/>
    </row>
    <row r="19" spans="2:12" ht="14.25" customHeight="1">
      <c r="B19" s="459"/>
      <c r="C19" s="446"/>
      <c r="D19" s="52" t="s">
        <v>239</v>
      </c>
      <c r="E19" s="92"/>
      <c r="F19" s="95"/>
      <c r="G19" s="96"/>
      <c r="H19" s="185">
        <f>'Herstellung von Konsummilch'!E24</f>
        <v>0</v>
      </c>
      <c r="I19" s="123"/>
      <c r="J19" s="95"/>
      <c r="K19" s="95"/>
      <c r="L19" s="112"/>
    </row>
    <row r="20" spans="2:12" ht="38.25">
      <c r="B20" s="459"/>
      <c r="C20" s="446" t="s">
        <v>7</v>
      </c>
      <c r="D20" s="53" t="s">
        <v>68</v>
      </c>
      <c r="E20" s="97"/>
      <c r="F20" s="93"/>
      <c r="G20" s="94"/>
      <c r="H20" s="182" t="s">
        <v>98</v>
      </c>
      <c r="I20" s="123"/>
      <c r="J20" s="118"/>
      <c r="K20" s="118"/>
      <c r="L20" s="127"/>
    </row>
    <row r="21" spans="2:12" ht="14.25" customHeight="1">
      <c r="B21" s="459"/>
      <c r="C21" s="446"/>
      <c r="D21" s="52" t="s">
        <v>65</v>
      </c>
      <c r="E21" s="98"/>
      <c r="F21" s="99"/>
      <c r="G21" s="96"/>
      <c r="H21" s="185">
        <f>'Herstellung Sahneerzeugnisse'!C8</f>
        <v>0</v>
      </c>
      <c r="I21" s="123"/>
      <c r="J21" s="118"/>
      <c r="K21" s="95"/>
      <c r="L21" s="112"/>
    </row>
    <row r="22" spans="2:12" ht="14.25" customHeight="1">
      <c r="B22" s="459"/>
      <c r="C22" s="446"/>
      <c r="D22" s="52" t="s">
        <v>66</v>
      </c>
      <c r="E22" s="98"/>
      <c r="F22" s="99"/>
      <c r="G22" s="96"/>
      <c r="H22" s="185">
        <f>'Herstellung Sahneerzeugnisse'!D8</f>
        <v>0</v>
      </c>
      <c r="I22" s="123"/>
      <c r="J22" s="118"/>
      <c r="K22" s="95"/>
      <c r="L22" s="112"/>
    </row>
    <row r="23" spans="2:12" ht="14.25" customHeight="1">
      <c r="B23" s="459"/>
      <c r="C23" s="446"/>
      <c r="D23" s="52" t="s">
        <v>239</v>
      </c>
      <c r="E23" s="92"/>
      <c r="F23" s="95"/>
      <c r="G23" s="96"/>
      <c r="H23" s="185">
        <f>'Herstellung Sahneerzeugnisse'!E8</f>
        <v>0</v>
      </c>
      <c r="I23" s="123"/>
      <c r="J23" s="118"/>
      <c r="K23" s="95"/>
      <c r="L23" s="112"/>
    </row>
    <row r="24" spans="2:12" ht="38.25">
      <c r="B24" s="459"/>
      <c r="C24" s="446" t="s">
        <v>2</v>
      </c>
      <c r="D24" s="53" t="s">
        <v>68</v>
      </c>
      <c r="E24" s="92"/>
      <c r="F24" s="93"/>
      <c r="G24" s="94"/>
      <c r="H24" s="182" t="s">
        <v>184</v>
      </c>
      <c r="I24" s="92"/>
      <c r="J24" s="95"/>
      <c r="K24" s="95"/>
      <c r="L24" s="112"/>
    </row>
    <row r="25" spans="2:12" ht="14.25" customHeight="1">
      <c r="B25" s="459"/>
      <c r="C25" s="446"/>
      <c r="D25" s="52" t="s">
        <v>65</v>
      </c>
      <c r="E25" s="92"/>
      <c r="F25" s="95"/>
      <c r="G25" s="96"/>
      <c r="H25" s="185">
        <f>'Herstellung von Buttermilcherz.'!D7</f>
        <v>0</v>
      </c>
      <c r="I25" s="123"/>
      <c r="J25" s="118"/>
      <c r="K25" s="95"/>
      <c r="L25" s="112"/>
    </row>
    <row r="26" spans="2:12" ht="14.25" customHeight="1">
      <c r="B26" s="459"/>
      <c r="C26" s="446"/>
      <c r="D26" s="52" t="s">
        <v>66</v>
      </c>
      <c r="E26" s="92"/>
      <c r="F26" s="95"/>
      <c r="G26" s="96"/>
      <c r="H26" s="185">
        <f>'Herstellung von Buttermilcherz.'!E7</f>
        <v>0</v>
      </c>
      <c r="I26" s="123"/>
      <c r="J26" s="118"/>
      <c r="K26" s="95"/>
      <c r="L26" s="112"/>
    </row>
    <row r="27" spans="2:12" ht="14.25" customHeight="1">
      <c r="B27" s="459"/>
      <c r="C27" s="446"/>
      <c r="D27" s="52" t="s">
        <v>239</v>
      </c>
      <c r="E27" s="92"/>
      <c r="F27" s="95"/>
      <c r="G27" s="96"/>
      <c r="H27" s="185">
        <f>'Herstellung von Buttermilcherz.'!F7</f>
        <v>0</v>
      </c>
      <c r="I27" s="123"/>
      <c r="J27" s="118"/>
      <c r="K27" s="95"/>
      <c r="L27" s="112"/>
    </row>
    <row r="28" spans="2:12" ht="38.25">
      <c r="B28" s="459"/>
      <c r="C28" s="446" t="s">
        <v>3</v>
      </c>
      <c r="D28" s="53" t="s">
        <v>68</v>
      </c>
      <c r="E28" s="92"/>
      <c r="F28" s="95"/>
      <c r="G28" s="100"/>
      <c r="H28" s="186" t="s">
        <v>104</v>
      </c>
      <c r="I28" s="92"/>
      <c r="J28" s="95"/>
      <c r="K28" s="95"/>
      <c r="L28" s="112"/>
    </row>
    <row r="29" spans="2:12" ht="14.25" customHeight="1">
      <c r="B29" s="459"/>
      <c r="C29" s="446"/>
      <c r="D29" s="52" t="s">
        <v>65</v>
      </c>
      <c r="E29" s="92"/>
      <c r="F29" s="95"/>
      <c r="G29" s="96"/>
      <c r="H29" s="185">
        <f>'Herstg. v. Sauerm.-, Kefirerz. '!C10</f>
        <v>0</v>
      </c>
      <c r="I29" s="123"/>
      <c r="J29" s="118"/>
      <c r="K29" s="95"/>
      <c r="L29" s="112"/>
    </row>
    <row r="30" spans="2:12" ht="14.25" customHeight="1">
      <c r="B30" s="459"/>
      <c r="C30" s="446"/>
      <c r="D30" s="52" t="s">
        <v>66</v>
      </c>
      <c r="E30" s="92"/>
      <c r="F30" s="95"/>
      <c r="G30" s="96"/>
      <c r="H30" s="185">
        <f>'Herstg. v. Sauerm.-, Kefirerz. '!D10</f>
        <v>0</v>
      </c>
      <c r="I30" s="123"/>
      <c r="J30" s="118"/>
      <c r="K30" s="95"/>
      <c r="L30" s="112"/>
    </row>
    <row r="31" spans="2:12" ht="14.25" customHeight="1">
      <c r="B31" s="459"/>
      <c r="C31" s="446"/>
      <c r="D31" s="52" t="s">
        <v>239</v>
      </c>
      <c r="E31" s="92"/>
      <c r="F31" s="95"/>
      <c r="G31" s="96"/>
      <c r="H31" s="185">
        <f>'Herstg. v. Sauerm.-, Kefirerz. '!E10</f>
        <v>0</v>
      </c>
      <c r="I31" s="123"/>
      <c r="J31" s="118"/>
      <c r="K31" s="95"/>
      <c r="L31" s="112"/>
    </row>
    <row r="32" spans="2:12" ht="25.5">
      <c r="B32" s="459"/>
      <c r="C32" s="446" t="s">
        <v>4</v>
      </c>
      <c r="D32" s="53" t="s">
        <v>68</v>
      </c>
      <c r="E32" s="92"/>
      <c r="F32" s="95"/>
      <c r="G32" s="100"/>
      <c r="H32" s="186" t="s">
        <v>109</v>
      </c>
      <c r="I32" s="92"/>
      <c r="J32" s="95"/>
      <c r="K32" s="95"/>
      <c r="L32" s="112"/>
    </row>
    <row r="33" spans="2:12" ht="14.25" customHeight="1">
      <c r="B33" s="459"/>
      <c r="C33" s="446"/>
      <c r="D33" s="52" t="s">
        <v>65</v>
      </c>
      <c r="E33" s="92"/>
      <c r="F33" s="95"/>
      <c r="G33" s="96"/>
      <c r="H33" s="185">
        <f>'Herstellung v. Joghurterz.'!C10</f>
        <v>0</v>
      </c>
      <c r="I33" s="123"/>
      <c r="J33" s="118"/>
      <c r="K33" s="95"/>
      <c r="L33" s="112"/>
    </row>
    <row r="34" spans="2:12" ht="14.25" customHeight="1">
      <c r="B34" s="459"/>
      <c r="C34" s="446"/>
      <c r="D34" s="52" t="s">
        <v>66</v>
      </c>
      <c r="E34" s="92"/>
      <c r="F34" s="95"/>
      <c r="G34" s="96"/>
      <c r="H34" s="185">
        <f>'Herstellung v. Joghurterz.'!D10</f>
        <v>0</v>
      </c>
      <c r="I34" s="123"/>
      <c r="J34" s="118"/>
      <c r="K34" s="95"/>
      <c r="L34" s="112"/>
    </row>
    <row r="35" spans="2:12" ht="15" customHeight="1">
      <c r="B35" s="459"/>
      <c r="C35" s="446"/>
      <c r="D35" s="52" t="s">
        <v>239</v>
      </c>
      <c r="E35" s="92"/>
      <c r="F35" s="95"/>
      <c r="G35" s="96"/>
      <c r="H35" s="185">
        <f>'Herstellung v. Joghurterz.'!E10</f>
        <v>0</v>
      </c>
      <c r="I35" s="123"/>
      <c r="J35" s="118"/>
      <c r="K35" s="95"/>
      <c r="L35" s="112"/>
    </row>
    <row r="36" spans="2:12" ht="25.5">
      <c r="B36" s="459"/>
      <c r="C36" s="446" t="s">
        <v>6</v>
      </c>
      <c r="D36" s="53" t="s">
        <v>68</v>
      </c>
      <c r="E36" s="92"/>
      <c r="F36" s="95"/>
      <c r="G36" s="100"/>
      <c r="H36" s="186" t="s">
        <v>112</v>
      </c>
      <c r="I36" s="92"/>
      <c r="J36" s="95"/>
      <c r="K36" s="95"/>
      <c r="L36" s="112"/>
    </row>
    <row r="37" spans="2:12" ht="14.25" customHeight="1">
      <c r="B37" s="459"/>
      <c r="C37" s="446"/>
      <c r="D37" s="52" t="s">
        <v>65</v>
      </c>
      <c r="E37" s="92"/>
      <c r="F37" s="95"/>
      <c r="G37" s="96"/>
      <c r="H37" s="185">
        <f>'Herstellung v. Milchmischerz.'!C17</f>
        <v>0</v>
      </c>
      <c r="I37" s="123"/>
      <c r="J37" s="118"/>
      <c r="K37" s="95"/>
      <c r="L37" s="112"/>
    </row>
    <row r="38" spans="2:12" ht="14.25" customHeight="1">
      <c r="B38" s="459"/>
      <c r="C38" s="446"/>
      <c r="D38" s="52" t="s">
        <v>66</v>
      </c>
      <c r="E38" s="92"/>
      <c r="F38" s="95"/>
      <c r="G38" s="96"/>
      <c r="H38" s="185">
        <f>'Herstellung v. Milchmischerz.'!D17</f>
        <v>0</v>
      </c>
      <c r="I38" s="123"/>
      <c r="J38" s="118"/>
      <c r="K38" s="95"/>
      <c r="L38" s="112"/>
    </row>
    <row r="39" spans="2:12" ht="14.25" customHeight="1">
      <c r="B39" s="459"/>
      <c r="C39" s="446"/>
      <c r="D39" s="52" t="s">
        <v>239</v>
      </c>
      <c r="E39" s="92"/>
      <c r="F39" s="95"/>
      <c r="G39" s="96"/>
      <c r="H39" s="185">
        <f>'Herstellung v. Milchmischerz.'!E17</f>
        <v>0</v>
      </c>
      <c r="I39" s="123"/>
      <c r="J39" s="118"/>
      <c r="K39" s="95"/>
      <c r="L39" s="112"/>
    </row>
    <row r="40" spans="2:12" ht="25.5">
      <c r="B40" s="459"/>
      <c r="C40" s="446" t="s">
        <v>5</v>
      </c>
      <c r="D40" s="53" t="s">
        <v>68</v>
      </c>
      <c r="E40" s="92"/>
      <c r="F40" s="95"/>
      <c r="G40" s="100"/>
      <c r="H40" s="182" t="s">
        <v>118</v>
      </c>
      <c r="I40" s="92"/>
      <c r="J40" s="95"/>
      <c r="K40" s="95"/>
      <c r="L40" s="112"/>
    </row>
    <row r="41" spans="2:12" ht="14.25" customHeight="1">
      <c r="B41" s="459"/>
      <c r="C41" s="446"/>
      <c r="D41" s="52" t="s">
        <v>65</v>
      </c>
      <c r="E41" s="92"/>
      <c r="F41" s="95"/>
      <c r="G41" s="96"/>
      <c r="H41" s="185">
        <f>'Herstellung v. Milchmischgetrk.'!C15</f>
        <v>0</v>
      </c>
      <c r="I41" s="123"/>
      <c r="J41" s="118"/>
      <c r="K41" s="95"/>
      <c r="L41" s="112"/>
    </row>
    <row r="42" spans="2:12" ht="14.25" customHeight="1">
      <c r="B42" s="459"/>
      <c r="C42" s="446"/>
      <c r="D42" s="52" t="s">
        <v>66</v>
      </c>
      <c r="E42" s="92"/>
      <c r="F42" s="95"/>
      <c r="G42" s="96"/>
      <c r="H42" s="185">
        <f>'Herstellung v. Milchmischgetrk.'!D15</f>
        <v>0</v>
      </c>
      <c r="I42" s="123"/>
      <c r="J42" s="118"/>
      <c r="K42" s="95"/>
      <c r="L42" s="112"/>
    </row>
    <row r="43" spans="2:12" ht="14.25" customHeight="1">
      <c r="B43" s="459"/>
      <c r="C43" s="446"/>
      <c r="D43" s="52" t="s">
        <v>239</v>
      </c>
      <c r="E43" s="101"/>
      <c r="F43" s="95"/>
      <c r="G43" s="96"/>
      <c r="H43" s="185">
        <f>'Herstellung v. Milchmischgetrk.'!E15</f>
        <v>0</v>
      </c>
      <c r="I43" s="123"/>
      <c r="J43" s="118"/>
      <c r="K43" s="95"/>
      <c r="L43" s="112"/>
    </row>
    <row r="44" spans="2:12" ht="25.5">
      <c r="B44" s="459"/>
      <c r="C44" s="446" t="s">
        <v>8</v>
      </c>
      <c r="D44" s="53" t="s">
        <v>68</v>
      </c>
      <c r="E44" s="44" t="s">
        <v>97</v>
      </c>
      <c r="F44" s="95"/>
      <c r="G44" s="100"/>
      <c r="H44" s="182" t="s">
        <v>83</v>
      </c>
      <c r="I44" s="92"/>
      <c r="J44" s="95"/>
      <c r="K44" s="95"/>
      <c r="L44" s="112"/>
    </row>
    <row r="45" spans="2:12" ht="14.25" customHeight="1">
      <c r="B45" s="459"/>
      <c r="C45" s="446"/>
      <c r="D45" s="52" t="s">
        <v>65</v>
      </c>
      <c r="E45" s="55">
        <f>'Bestand an Kondensmilch'!C10</f>
        <v>0</v>
      </c>
      <c r="F45" s="95"/>
      <c r="G45" s="96"/>
      <c r="H45" s="185">
        <f>'Herstellung von Kondensmilch'!C12</f>
        <v>0</v>
      </c>
      <c r="I45" s="123"/>
      <c r="J45" s="118"/>
      <c r="K45" s="95"/>
      <c r="L45" s="112"/>
    </row>
    <row r="46" spans="2:12" ht="14.25" customHeight="1">
      <c r="B46" s="459"/>
      <c r="C46" s="446"/>
      <c r="D46" s="52" t="s">
        <v>66</v>
      </c>
      <c r="E46" s="228"/>
      <c r="F46" s="95"/>
      <c r="G46" s="96"/>
      <c r="H46" s="185">
        <f>'Herstellung von Kondensmilch'!D12</f>
        <v>0</v>
      </c>
      <c r="I46" s="123"/>
      <c r="J46" s="118"/>
      <c r="K46" s="95"/>
      <c r="L46" s="112"/>
    </row>
    <row r="47" spans="2:12" ht="14.25" customHeight="1">
      <c r="B47" s="459"/>
      <c r="C47" s="446"/>
      <c r="D47" s="52" t="s">
        <v>239</v>
      </c>
      <c r="E47" s="229"/>
      <c r="F47" s="95"/>
      <c r="G47" s="96"/>
      <c r="H47" s="185">
        <f>'Herstellung von Kondensmilch'!E12</f>
        <v>0</v>
      </c>
      <c r="I47" s="123"/>
      <c r="J47" s="128"/>
      <c r="K47" s="95"/>
      <c r="L47" s="112"/>
    </row>
    <row r="48" spans="2:12" ht="38.25">
      <c r="B48" s="459"/>
      <c r="C48" s="446" t="s">
        <v>9</v>
      </c>
      <c r="D48" s="53" t="s">
        <v>68</v>
      </c>
      <c r="E48" s="44" t="s">
        <v>96</v>
      </c>
      <c r="F48" s="95"/>
      <c r="G48" s="100"/>
      <c r="H48" s="186" t="s">
        <v>86</v>
      </c>
      <c r="I48" s="111"/>
      <c r="J48" s="182" t="s">
        <v>75</v>
      </c>
      <c r="K48" s="92"/>
      <c r="L48" s="112"/>
    </row>
    <row r="49" spans="2:12" ht="14.25" customHeight="1">
      <c r="B49" s="459"/>
      <c r="C49" s="446"/>
      <c r="D49" s="52" t="s">
        <v>65</v>
      </c>
      <c r="E49" s="55">
        <f>'Bestand a. Trockenmilcherzg.'!C13</f>
        <v>0</v>
      </c>
      <c r="F49" s="95"/>
      <c r="G49" s="96"/>
      <c r="H49" s="185">
        <f>'Herstellg. v. Trockenmilcherzg.'!C15</f>
        <v>0</v>
      </c>
      <c r="I49" s="114"/>
      <c r="J49" s="185">
        <f>'Verkauf von Trockenmilcherzg.'!C6</f>
        <v>0</v>
      </c>
      <c r="K49" s="92"/>
      <c r="L49" s="112"/>
    </row>
    <row r="50" spans="2:12" ht="14.25" customHeight="1">
      <c r="B50" s="459"/>
      <c r="C50" s="446"/>
      <c r="D50" s="52" t="s">
        <v>66</v>
      </c>
      <c r="E50" s="228"/>
      <c r="F50" s="95"/>
      <c r="G50" s="96"/>
      <c r="H50" s="185">
        <f>'Herstellg. v. Trockenmilcherzg.'!D15</f>
        <v>0</v>
      </c>
      <c r="I50" s="123"/>
      <c r="J50" s="169"/>
      <c r="K50" s="95"/>
      <c r="L50" s="112"/>
    </row>
    <row r="51" spans="2:12" ht="14.25" customHeight="1">
      <c r="B51" s="459"/>
      <c r="C51" s="446"/>
      <c r="D51" s="52" t="s">
        <v>239</v>
      </c>
      <c r="E51" s="229"/>
      <c r="F51" s="95"/>
      <c r="G51" s="96"/>
      <c r="H51" s="185">
        <f>'Herstellg. v. Trockenmilcherzg.'!E15</f>
        <v>0</v>
      </c>
      <c r="I51" s="123"/>
      <c r="J51" s="118"/>
      <c r="K51" s="95"/>
      <c r="L51" s="112"/>
    </row>
    <row r="52" spans="2:12" ht="25.5">
      <c r="B52" s="459"/>
      <c r="C52" s="446" t="s">
        <v>14</v>
      </c>
      <c r="D52" s="53" t="s">
        <v>68</v>
      </c>
      <c r="E52" s="44" t="s">
        <v>143</v>
      </c>
      <c r="F52" s="95"/>
      <c r="G52" s="100"/>
      <c r="H52" s="182" t="s">
        <v>92</v>
      </c>
      <c r="I52" s="92"/>
      <c r="J52" s="95"/>
      <c r="K52" s="95"/>
      <c r="L52" s="112"/>
    </row>
    <row r="53" spans="2:12" ht="14.25" customHeight="1">
      <c r="B53" s="459"/>
      <c r="C53" s="446"/>
      <c r="D53" s="52" t="s">
        <v>65</v>
      </c>
      <c r="E53" s="55">
        <f>'Bestand an Sauermilchquark'!D6</f>
        <v>0</v>
      </c>
      <c r="F53" s="95"/>
      <c r="G53" s="96"/>
      <c r="H53" s="185">
        <f>'Herstellg. v. Sauermilchquark'!C9</f>
        <v>0</v>
      </c>
      <c r="I53" s="123"/>
      <c r="J53" s="118"/>
      <c r="K53" s="95"/>
      <c r="L53" s="112"/>
    </row>
    <row r="54" spans="2:12" ht="14.25" customHeight="1">
      <c r="B54" s="459"/>
      <c r="C54" s="446"/>
      <c r="D54" s="52" t="s">
        <v>66</v>
      </c>
      <c r="E54" s="228"/>
      <c r="F54" s="95"/>
      <c r="G54" s="96"/>
      <c r="H54" s="185">
        <f>'Herstellg. v. Sauermilchquark'!D9</f>
        <v>0</v>
      </c>
      <c r="I54" s="123"/>
      <c r="J54" s="118"/>
      <c r="K54" s="95"/>
      <c r="L54" s="112"/>
    </row>
    <row r="55" spans="2:12" ht="14.25" customHeight="1">
      <c r="B55" s="459"/>
      <c r="C55" s="446"/>
      <c r="D55" s="52" t="s">
        <v>239</v>
      </c>
      <c r="E55" s="229"/>
      <c r="F55" s="95"/>
      <c r="G55" s="96"/>
      <c r="H55" s="185">
        <f>'Herstellg. v. Sauermilchquark'!E9</f>
        <v>0</v>
      </c>
      <c r="I55" s="123"/>
      <c r="J55" s="118"/>
      <c r="K55" s="95"/>
      <c r="L55" s="112"/>
    </row>
    <row r="56" spans="2:12" ht="14.25" customHeight="1">
      <c r="B56" s="459"/>
      <c r="C56" s="446" t="s">
        <v>11</v>
      </c>
      <c r="D56" s="53" t="s">
        <v>68</v>
      </c>
      <c r="E56" s="214" t="s">
        <v>150</v>
      </c>
      <c r="F56" s="95"/>
      <c r="G56" s="100"/>
      <c r="H56" s="182" t="s">
        <v>144</v>
      </c>
      <c r="I56" s="92"/>
      <c r="J56" s="95"/>
      <c r="K56" s="95"/>
      <c r="L56" s="125"/>
    </row>
    <row r="57" spans="2:12" ht="14.25" customHeight="1">
      <c r="B57" s="459"/>
      <c r="C57" s="446"/>
      <c r="D57" s="52" t="s">
        <v>65</v>
      </c>
      <c r="E57" s="55">
        <f>'Bestand an Butter'!D9</f>
        <v>0</v>
      </c>
      <c r="F57" s="95"/>
      <c r="G57" s="96"/>
      <c r="H57" s="185">
        <f>'Herstellung v. Butter'!D10</f>
        <v>0</v>
      </c>
      <c r="I57" s="123"/>
      <c r="J57" s="118"/>
      <c r="K57" s="95"/>
      <c r="L57" s="112"/>
    </row>
    <row r="58" spans="2:12" ht="14.25" customHeight="1">
      <c r="B58" s="459"/>
      <c r="C58" s="446"/>
      <c r="D58" s="52" t="s">
        <v>66</v>
      </c>
      <c r="E58" s="230"/>
      <c r="F58" s="95"/>
      <c r="G58" s="96"/>
      <c r="H58" s="185">
        <f>'Herstellung v. Butter'!E10</f>
        <v>0</v>
      </c>
      <c r="I58" s="123"/>
      <c r="J58" s="118"/>
      <c r="K58" s="95"/>
      <c r="L58" s="112"/>
    </row>
    <row r="59" spans="2:12" ht="51">
      <c r="B59" s="459"/>
      <c r="C59" s="446" t="s">
        <v>12</v>
      </c>
      <c r="D59" s="53" t="s">
        <v>68</v>
      </c>
      <c r="E59" s="214" t="s">
        <v>158</v>
      </c>
      <c r="F59" s="95"/>
      <c r="G59" s="100"/>
      <c r="H59" s="182" t="s">
        <v>157</v>
      </c>
      <c r="I59" s="92"/>
      <c r="J59" s="95"/>
      <c r="K59" s="95"/>
      <c r="L59" s="112"/>
    </row>
    <row r="60" spans="2:12" ht="14.25" customHeight="1">
      <c r="B60" s="459"/>
      <c r="C60" s="446"/>
      <c r="D60" s="52" t="s">
        <v>65</v>
      </c>
      <c r="E60" s="55">
        <f>'Bestand an Milch(-streich)ferz.'!D19</f>
        <v>0</v>
      </c>
      <c r="F60" s="95"/>
      <c r="G60" s="96"/>
      <c r="H60" s="185">
        <f>'Hstllg. v. Milch(-streich)ferz.'!D20</f>
        <v>0</v>
      </c>
      <c r="I60" s="123"/>
      <c r="J60" s="118"/>
      <c r="K60" s="95"/>
      <c r="L60" s="112"/>
    </row>
    <row r="61" spans="2:12" ht="14.25" customHeight="1">
      <c r="B61" s="459"/>
      <c r="C61" s="446"/>
      <c r="D61" s="52" t="s">
        <v>66</v>
      </c>
      <c r="E61" s="230"/>
      <c r="F61" s="95"/>
      <c r="G61" s="103"/>
      <c r="H61" s="185">
        <f>'Hstllg. v. Milch(-streich)ferz.'!E20</f>
        <v>0</v>
      </c>
      <c r="I61" s="123"/>
      <c r="J61" s="118"/>
      <c r="K61" s="102"/>
      <c r="L61" s="112"/>
    </row>
    <row r="62" spans="2:12" ht="25.5">
      <c r="B62" s="459"/>
      <c r="C62" s="446" t="s">
        <v>177</v>
      </c>
      <c r="D62" s="53" t="s">
        <v>68</v>
      </c>
      <c r="E62" s="214" t="s">
        <v>159</v>
      </c>
      <c r="F62" s="95"/>
      <c r="G62" s="44" t="s">
        <v>168</v>
      </c>
      <c r="H62" s="182" t="s">
        <v>28</v>
      </c>
      <c r="I62" s="92"/>
      <c r="J62" s="100"/>
      <c r="K62" s="182" t="s">
        <v>268</v>
      </c>
      <c r="L62" s="126"/>
    </row>
    <row r="63" spans="2:12" ht="14.25" customHeight="1">
      <c r="B63" s="459"/>
      <c r="C63" s="446"/>
      <c r="D63" s="52" t="s">
        <v>65</v>
      </c>
      <c r="E63" s="55">
        <f>'Bestand an Käse'!D15</f>
        <v>0</v>
      </c>
      <c r="F63" s="95"/>
      <c r="G63" s="55">
        <f>'Einkauf von Käse'!D5</f>
        <v>0</v>
      </c>
      <c r="H63" s="185">
        <f>'Herstellung von Käse'!D16</f>
        <v>0</v>
      </c>
      <c r="I63" s="123"/>
      <c r="J63" s="96"/>
      <c r="K63" s="185">
        <f>'Verarbeitung zu Schmelzkäse'!D14</f>
        <v>0</v>
      </c>
      <c r="L63" s="112"/>
    </row>
    <row r="64" spans="2:12" ht="14.25" customHeight="1">
      <c r="B64" s="459"/>
      <c r="C64" s="446"/>
      <c r="D64" s="52" t="s">
        <v>66</v>
      </c>
      <c r="E64" s="228"/>
      <c r="F64" s="95"/>
      <c r="G64" s="95"/>
      <c r="H64" s="185">
        <f>'Herstellung von Käse'!E16</f>
        <v>0</v>
      </c>
      <c r="I64" s="123"/>
      <c r="J64" s="95"/>
      <c r="K64" s="95"/>
      <c r="L64" s="112"/>
    </row>
    <row r="65" spans="2:12" ht="14.25" customHeight="1">
      <c r="B65" s="459"/>
      <c r="C65" s="446"/>
      <c r="D65" s="52" t="s">
        <v>239</v>
      </c>
      <c r="E65" s="231"/>
      <c r="F65" s="95"/>
      <c r="G65" s="95"/>
      <c r="H65" s="185">
        <f>'Herstellung von Käse'!F16</f>
        <v>0</v>
      </c>
      <c r="I65" s="123"/>
      <c r="J65" s="95"/>
      <c r="K65" s="95"/>
      <c r="L65" s="112"/>
    </row>
    <row r="66" spans="2:12" ht="38.25">
      <c r="B66" s="459"/>
      <c r="C66" s="461" t="s">
        <v>119</v>
      </c>
      <c r="D66" s="53" t="s">
        <v>68</v>
      </c>
      <c r="E66" s="92"/>
      <c r="F66" s="100"/>
      <c r="G66" s="54" t="s">
        <v>122</v>
      </c>
      <c r="H66" s="217"/>
      <c r="I66" s="95"/>
      <c r="J66" s="95"/>
      <c r="K66" s="100"/>
      <c r="L66" s="219" t="s">
        <v>279</v>
      </c>
    </row>
    <row r="67" spans="2:12" ht="14.25" customHeight="1">
      <c r="B67" s="459"/>
      <c r="C67" s="462"/>
      <c r="D67" s="52" t="s">
        <v>65</v>
      </c>
      <c r="E67" s="92"/>
      <c r="F67" s="100"/>
      <c r="G67" s="55">
        <f>'Einkauf von Molke u. -konzent.'!D7</f>
        <v>0</v>
      </c>
      <c r="H67" s="185"/>
      <c r="I67" s="118"/>
      <c r="J67" s="118"/>
      <c r="K67" s="100"/>
      <c r="L67" s="322">
        <f>'Abgang v. Molke u. Molkenkonz.'!E8</f>
        <v>0</v>
      </c>
    </row>
    <row r="68" spans="2:12" ht="51">
      <c r="B68" s="459"/>
      <c r="C68" s="462"/>
      <c r="D68" s="52" t="s">
        <v>183</v>
      </c>
      <c r="E68" s="92"/>
      <c r="F68" s="100"/>
      <c r="G68" s="177">
        <f>'Einkauf von Molke u. -konzent.'!E7</f>
        <v>0</v>
      </c>
      <c r="H68" s="218"/>
      <c r="I68" s="118"/>
      <c r="J68" s="118"/>
      <c r="K68" s="95"/>
      <c r="L68" s="322">
        <f>'Abgang v. Molke u. Molkenkonz.'!F8</f>
        <v>0</v>
      </c>
    </row>
    <row r="69" spans="2:12" ht="12.75">
      <c r="B69" s="459"/>
      <c r="C69" s="463"/>
      <c r="D69" s="52" t="s">
        <v>67</v>
      </c>
      <c r="E69" s="101"/>
      <c r="F69" s="95"/>
      <c r="G69" s="357"/>
      <c r="H69" s="358"/>
      <c r="I69" s="118"/>
      <c r="J69" s="118"/>
      <c r="K69" s="95"/>
      <c r="L69" s="359"/>
    </row>
    <row r="70" spans="2:12" ht="38.25">
      <c r="B70" s="459"/>
      <c r="C70" s="446" t="s">
        <v>13</v>
      </c>
      <c r="D70" s="53" t="s">
        <v>68</v>
      </c>
      <c r="E70" s="215" t="s">
        <v>138</v>
      </c>
      <c r="F70" s="92"/>
      <c r="G70" s="96"/>
      <c r="H70" s="182" t="s">
        <v>139</v>
      </c>
      <c r="I70" s="124"/>
      <c r="J70" s="118"/>
      <c r="K70" s="95"/>
      <c r="L70" s="220" t="s">
        <v>128</v>
      </c>
    </row>
    <row r="71" spans="2:12" ht="14.25" customHeight="1">
      <c r="B71" s="459"/>
      <c r="C71" s="446"/>
      <c r="D71" s="52" t="s">
        <v>65</v>
      </c>
      <c r="E71" s="216">
        <f>'Bestand an Molkeerzeugnissen '!D8</f>
        <v>0</v>
      </c>
      <c r="F71" s="92"/>
      <c r="G71" s="96"/>
      <c r="H71" s="185">
        <f>'Herstellung v. Molkeerzg.'!D10</f>
        <v>0</v>
      </c>
      <c r="I71" s="123"/>
      <c r="J71" s="118"/>
      <c r="K71" s="95"/>
      <c r="L71" s="221">
        <f>'Abgang von Molkepulver'!D7</f>
        <v>0</v>
      </c>
    </row>
    <row r="72" spans="2:12" ht="51">
      <c r="B72" s="459"/>
      <c r="C72" s="446"/>
      <c r="D72" s="52" t="s">
        <v>183</v>
      </c>
      <c r="E72" s="230"/>
      <c r="F72" s="95"/>
      <c r="G72" s="118"/>
      <c r="H72" s="232"/>
      <c r="I72" s="118"/>
      <c r="J72" s="118"/>
      <c r="K72" s="95"/>
      <c r="L72" s="115"/>
    </row>
    <row r="73" spans="2:12" ht="25.5">
      <c r="B73" s="459"/>
      <c r="C73" s="446" t="s">
        <v>10</v>
      </c>
      <c r="D73" s="53" t="s">
        <v>68</v>
      </c>
      <c r="E73" s="186" t="s">
        <v>100</v>
      </c>
      <c r="F73" s="100"/>
      <c r="G73" s="182" t="s">
        <v>257</v>
      </c>
      <c r="H73" s="186" t="s">
        <v>91</v>
      </c>
      <c r="I73" s="92"/>
      <c r="J73" s="360"/>
      <c r="K73" s="182" t="s">
        <v>262</v>
      </c>
      <c r="L73" s="220" t="s">
        <v>281</v>
      </c>
    </row>
    <row r="74" spans="2:12" ht="12.75" customHeight="1">
      <c r="B74" s="459"/>
      <c r="C74" s="446"/>
      <c r="D74" s="52" t="s">
        <v>65</v>
      </c>
      <c r="E74" s="185">
        <f>'Bestand a. Milcheiweißerz.'!D9</f>
        <v>0</v>
      </c>
      <c r="F74" s="100"/>
      <c r="G74" s="185">
        <f>'Einkauf v. Milcheiweißerz.'!F8</f>
        <v>0</v>
      </c>
      <c r="H74" s="185">
        <f>'Herstellg. v.  Milcheiweißerz.'!C11</f>
        <v>0</v>
      </c>
      <c r="I74" s="123"/>
      <c r="J74" s="360"/>
      <c r="K74" s="185">
        <f>'Verarbeitung v. Milcheiweißerz.'!E7</f>
        <v>0</v>
      </c>
      <c r="L74" s="233">
        <f>'Sonst Abgang v. Milcheiweißerz.'!E7</f>
        <v>0</v>
      </c>
    </row>
    <row r="75" spans="2:12" ht="14.25" customHeight="1">
      <c r="B75" s="459"/>
      <c r="C75" s="446"/>
      <c r="D75" s="52" t="s">
        <v>66</v>
      </c>
      <c r="E75" s="228"/>
      <c r="F75" s="95"/>
      <c r="G75" s="118"/>
      <c r="H75" s="232"/>
      <c r="I75" s="118"/>
      <c r="J75" s="95"/>
      <c r="K75" s="95"/>
      <c r="L75" s="112"/>
    </row>
    <row r="76" spans="2:12" ht="14.25" customHeight="1">
      <c r="B76" s="459"/>
      <c r="C76" s="446"/>
      <c r="D76" s="52" t="s">
        <v>239</v>
      </c>
      <c r="E76" s="231"/>
      <c r="F76" s="95"/>
      <c r="G76" s="118"/>
      <c r="H76" s="185">
        <f>'Herstellg. v.  Milcheiweißerz.'!D11</f>
        <v>0</v>
      </c>
      <c r="I76" s="123"/>
      <c r="J76" s="95"/>
      <c r="K76" s="95"/>
      <c r="L76" s="116"/>
    </row>
    <row r="77" spans="2:12" ht="28.5" customHeight="1">
      <c r="B77" s="459"/>
      <c r="C77" s="446" t="s">
        <v>179</v>
      </c>
      <c r="D77" s="53" t="s">
        <v>68</v>
      </c>
      <c r="E77" s="92"/>
      <c r="F77" s="95"/>
      <c r="G77" s="95"/>
      <c r="H77" s="117"/>
      <c r="I77" s="95"/>
      <c r="J77" s="95"/>
      <c r="K77" s="100"/>
      <c r="L77" s="56" t="s">
        <v>207</v>
      </c>
    </row>
    <row r="78" spans="2:12" ht="14.25" customHeight="1">
      <c r="B78" s="459"/>
      <c r="C78" s="446"/>
      <c r="D78" s="52" t="s">
        <v>65</v>
      </c>
      <c r="E78" s="92"/>
      <c r="F78" s="95"/>
      <c r="G78" s="118"/>
      <c r="H78" s="95"/>
      <c r="I78" s="118"/>
      <c r="J78" s="118"/>
      <c r="K78" s="100"/>
      <c r="L78" s="57">
        <f>'Stg. Abgang von Werkmilch'!D8</f>
        <v>0</v>
      </c>
    </row>
    <row r="79" spans="2:12" ht="14.25" customHeight="1">
      <c r="B79" s="459"/>
      <c r="C79" s="446"/>
      <c r="D79" s="52" t="s">
        <v>66</v>
      </c>
      <c r="E79" s="92"/>
      <c r="F79" s="95"/>
      <c r="G79" s="118"/>
      <c r="H79" s="95"/>
      <c r="I79" s="118"/>
      <c r="J79" s="118"/>
      <c r="K79" s="100"/>
      <c r="L79" s="57">
        <f>'Stg. Abgang von Werkmilch'!E8</f>
        <v>0</v>
      </c>
    </row>
    <row r="80" spans="2:13" ht="41.25" customHeight="1">
      <c r="B80" s="459"/>
      <c r="C80" s="447" t="s">
        <v>285</v>
      </c>
      <c r="D80" s="53" t="s">
        <v>68</v>
      </c>
      <c r="E80" s="92"/>
      <c r="F80" s="95"/>
      <c r="G80" s="95"/>
      <c r="H80" s="95"/>
      <c r="I80" s="95"/>
      <c r="J80" s="100"/>
      <c r="K80" s="234" t="s">
        <v>283</v>
      </c>
      <c r="L80" s="361" t="s">
        <v>284</v>
      </c>
      <c r="M80" s="66"/>
    </row>
    <row r="81" spans="2:12" ht="14.25" customHeight="1">
      <c r="B81" s="459"/>
      <c r="C81" s="445"/>
      <c r="D81" s="52" t="s">
        <v>65</v>
      </c>
      <c r="E81" s="92"/>
      <c r="F81" s="95"/>
      <c r="G81" s="118"/>
      <c r="H81" s="95"/>
      <c r="I81" s="118"/>
      <c r="J81" s="96"/>
      <c r="K81" s="185">
        <f>'Verarb. v. Nebenerzeugnissen'!C6</f>
        <v>0</v>
      </c>
      <c r="L81" s="235">
        <f>'Stg. Abg.  v. Nebenerzeugnissen'!C6</f>
        <v>0</v>
      </c>
    </row>
    <row r="82" spans="2:12" ht="14.25" customHeight="1" thickBot="1">
      <c r="B82" s="460"/>
      <c r="C82" s="448"/>
      <c r="D82" s="58" t="s">
        <v>66</v>
      </c>
      <c r="E82" s="119"/>
      <c r="F82" s="120"/>
      <c r="G82" s="121"/>
      <c r="H82" s="120"/>
      <c r="I82" s="121"/>
      <c r="J82" s="122"/>
      <c r="K82" s="236">
        <f>'Verarb. v. Nebenerzeugnissen'!D6</f>
        <v>0</v>
      </c>
      <c r="L82" s="362">
        <f>'Stg. Abg.  v. Nebenerzeugnissen'!D6</f>
        <v>0</v>
      </c>
    </row>
    <row r="83" spans="11:12" ht="12.75">
      <c r="K83" s="73"/>
      <c r="L83" s="74"/>
    </row>
    <row r="84" spans="11:12" ht="12.75">
      <c r="K84" s="73"/>
      <c r="L84" s="74"/>
    </row>
    <row r="85" spans="2:7" ht="12.75">
      <c r="B85" s="464"/>
      <c r="C85" s="464"/>
      <c r="D85" s="464"/>
      <c r="E85" s="464"/>
      <c r="F85" s="464"/>
      <c r="G85" s="464"/>
    </row>
    <row r="86" ht="12.75">
      <c r="B86" s="321" t="s">
        <v>240</v>
      </c>
    </row>
  </sheetData>
  <sheetProtection/>
  <mergeCells count="30">
    <mergeCell ref="C66:C69"/>
    <mergeCell ref="B85:G85"/>
    <mergeCell ref="C77:C79"/>
    <mergeCell ref="C62:C65"/>
    <mergeCell ref="C70:C72"/>
    <mergeCell ref="C20:C23"/>
    <mergeCell ref="C24:C27"/>
    <mergeCell ref="C48:C51"/>
    <mergeCell ref="C73:C76"/>
    <mergeCell ref="C59:C61"/>
    <mergeCell ref="J4:L4"/>
    <mergeCell ref="B6:D6"/>
    <mergeCell ref="B11:D11"/>
    <mergeCell ref="G4:I4"/>
    <mergeCell ref="C28:C31"/>
    <mergeCell ref="C7:C10"/>
    <mergeCell ref="E4:F4"/>
    <mergeCell ref="B4:D4"/>
    <mergeCell ref="B7:B10"/>
    <mergeCell ref="B12:B82"/>
    <mergeCell ref="K7:L7"/>
    <mergeCell ref="C12:C15"/>
    <mergeCell ref="C40:C43"/>
    <mergeCell ref="C16:C19"/>
    <mergeCell ref="C80:C82"/>
    <mergeCell ref="C44:C47"/>
    <mergeCell ref="C36:C39"/>
    <mergeCell ref="C52:C55"/>
    <mergeCell ref="C32:C35"/>
    <mergeCell ref="C56:C58"/>
  </mergeCells>
  <hyperlinks>
    <hyperlink ref="G7" location="'Einkf v. Milch(+Rahm) v.Erzg.'!A1" display="Einkauf von Milch+Rahm v. Erzg. "/>
    <hyperlink ref="J7" location="'Verkauf von Milch + Rahm'!A1" display="'Verkauf von Milch + Rahm"/>
    <hyperlink ref="I7" location="'Snstg. Zug. von Milch + Rahm'!A1" display="Snstg. Zug. von Milch + Rahm"/>
    <hyperlink ref="A3" location="Übersicht!A1" display="Übersicht"/>
    <hyperlink ref="J48" location="'Verkauf von Trockenmilcherzg.'!A1" display="Verkauf von Trockenmilcherzg."/>
    <hyperlink ref="H16" location="'Herstellung von Konsummilch'!A1" display="Herstellung von Konsummilch"/>
    <hyperlink ref="H44" location="'Herstellung von Kondensmilch'!A1" display="Herstellung von Kondensmilch"/>
    <hyperlink ref="H48" location="'Herstellg. v. Trockenmilcherzg.'!A1" display="'Herstellg. v. Trockenmilcherzg."/>
    <hyperlink ref="H73" location="'Herstellg. v.  Milcheiweißerz.'!A1" display="'Herstellg. v.  Milcheiweißerz."/>
    <hyperlink ref="H52" location="'Herstellg. v. Sauermilchquark'!A1" display="Herstellg. v. Sauermilchquark"/>
    <hyperlink ref="E48" location="'Bestand a. Trockenmilcherzg.'!A1" display="Bestand a. Trockenmilcherzg."/>
    <hyperlink ref="H20" location="'Herstellung Sahneerzeugnisse'!A1" display="'Herstellung Sahneerzeugnisse"/>
    <hyperlink ref="H28" location="'Herstg. v. Sauerm.-, Kefirerz. '!A1" display="'Herstg. v. Sauerm.-, Kefirerz."/>
    <hyperlink ref="H32" location="'Herstellung v. Joghurterz.'!A1" display="'Herstellung v. Joghurterz."/>
    <hyperlink ref="H36" location="'Herstellung v. Milchmischerz.'!A1" display="'Herstellung v. Milchmischerz."/>
    <hyperlink ref="H40" location="'Herstellung v. Milchmischgetrk.'!A1" display="Herstellung v. Milchmischgetrk."/>
    <hyperlink ref="G66" location="'Einkauf von Molke u. -konzent.'!A1" display="Einkauf von Molke u. Molkekonzentrat"/>
    <hyperlink ref="H70" location="'Herstellung v. Molkeerzg.'!A1" display="'Herstellung v. Molkeerzeugnissen"/>
    <hyperlink ref="H24" location="'Herstellung von Buttermilcherz.'!A1" display="Herstellung von Buttermilch- erzeugnissen"/>
    <hyperlink ref="H56" location="'Herstellung v. Butter'!A1" display="Herstellung v. Butter"/>
    <hyperlink ref="H59" location="'Hstllg. v. Milch(-streich)ferz.'!A1" display="Hstllg. v. Milchfett- und Milchstreichfetterzg."/>
    <hyperlink ref="E59" location="'Bestand an Milch(-streich)ferz.'!A1" display="Bestand an Milchfett- und Milchstreichfetterzg."/>
    <hyperlink ref="H62" location="'Herstellung von Käse'!A1" display="'Herstellung von Käse"/>
    <hyperlink ref="E62" location="'Bestand an Käse'!A1" display="Bestand an Käse"/>
    <hyperlink ref="G62" location="'Einkauf von Käse'!A1" display="'Einkauf von Käse"/>
    <hyperlink ref="K62" location="'Verarbeitung zu Schmelzkäse'!A1" display="Verarbeitung zu Schmelzkäse"/>
    <hyperlink ref="B85:G85" r:id="rId1" display="Getreide und Getreideerzeugnisse"/>
    <hyperlink ref="L12" location="'Sonstiger Abgang von Milcherzg.'!A1" display="'Sonstiger Abgang von Milch und Milcherzeugnissen"/>
    <hyperlink ref="K12" location="'Verarbeitung von Milcherzeug.'!A1" display="'Verarbeitung von Milch und Milcherzeugnissen"/>
    <hyperlink ref="J12" location="'Verkauf von Milcherzeugnissen'!A1" display="'Verkauf von Milch- und Milcherzeugnissen"/>
    <hyperlink ref="L77" location="'Stg. Abgang von Werkmilch'!A1" display="'Sonstiger Abgang von Werkmilch"/>
    <hyperlink ref="G73" location="'Einkauf v. Milcheiweißerz.'!A1" display="Einkauf v. Milcheiweißerz."/>
    <hyperlink ref="E73" location="'Bestand a. Milcheiweißerz.'!A1" display="Bestand a. Milcheiweißerz."/>
    <hyperlink ref="K73" location="'Verarbeitung v. Milcheiweißerz.'!A1" display="Verarbeitung v. Milcheiweißerz."/>
    <hyperlink ref="E44" location="'Bestand an Kondensmilch'!A1" display="Bestand an Kondensmilch"/>
    <hyperlink ref="E56" location="'Bestand an Butter'!A1" display="Bestand an Butter"/>
    <hyperlink ref="E70" location="'Bestand an Molkeerzeugnissen '!A1" display="Bestand an Molkeerzeugnissen"/>
    <hyperlink ref="E52" location="'Bestand an Sauermilchquark'!A1" display="Bestand an Sauermilchquark"/>
    <hyperlink ref="L66" location="'Abgang v. Molke u. Molkenkonz.'!A1" display="Abgang v. Molke u. Molkenkonz."/>
    <hyperlink ref="L70" location="'Abgang von Molkepulver'!A1" display="Abgang von Molkepulver"/>
    <hyperlink ref="L73" location="'Sonst Abgang v. Milcheiweißerz.'!A1" display="Sonst Abgang v. Milcheiweißerz."/>
    <hyperlink ref="K80" location="'Verarb. v. Nebenerzeugnissen'!A1" display="Verarb. v. Nebenerzeugnissen"/>
    <hyperlink ref="L80" location="'Stg. Abg.  v. Nebenerzeugnissen'!A1" display="Stg. Abg.  v. Nebenerzeugnissen"/>
  </hyperlink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47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">
      <selection activeCell="A1" sqref="A1"/>
    </sheetView>
  </sheetViews>
  <sheetFormatPr defaultColWidth="11.00390625" defaultRowHeight="14.25"/>
  <cols>
    <col min="2" max="2" width="37.00390625" style="0" customWidth="1"/>
    <col min="3" max="7" width="11.625" style="17" customWidth="1"/>
  </cols>
  <sheetData>
    <row r="1" ht="14.25">
      <c r="A1" s="8" t="s">
        <v>55</v>
      </c>
    </row>
    <row r="2" ht="15" thickBot="1"/>
    <row r="3" spans="2:8" ht="15.75">
      <c r="B3" s="558" t="s">
        <v>80</v>
      </c>
      <c r="C3" s="559"/>
      <c r="D3" s="559"/>
      <c r="E3" s="559"/>
      <c r="F3" s="559"/>
      <c r="G3" s="560"/>
      <c r="H3" s="16"/>
    </row>
    <row r="4" spans="2:7" ht="14.25">
      <c r="B4" s="586" t="s">
        <v>264</v>
      </c>
      <c r="C4" s="574" t="s">
        <v>81</v>
      </c>
      <c r="D4" s="574"/>
      <c r="E4" s="574"/>
      <c r="F4" s="574" t="s">
        <v>79</v>
      </c>
      <c r="G4" s="575"/>
    </row>
    <row r="5" spans="2:7" ht="22.5">
      <c r="B5" s="586"/>
      <c r="C5" s="189" t="s">
        <v>82</v>
      </c>
      <c r="D5" s="189" t="s">
        <v>66</v>
      </c>
      <c r="E5" s="189" t="s">
        <v>67</v>
      </c>
      <c r="F5" s="189" t="s">
        <v>288</v>
      </c>
      <c r="G5" s="190" t="s">
        <v>289</v>
      </c>
    </row>
    <row r="6" spans="2:7" ht="14.25">
      <c r="B6" s="571" t="s">
        <v>314</v>
      </c>
      <c r="C6" s="572"/>
      <c r="D6" s="572"/>
      <c r="E6" s="573"/>
      <c r="F6" s="582"/>
      <c r="G6" s="584"/>
    </row>
    <row r="7" spans="2:7" ht="14.25">
      <c r="B7" s="206" t="s">
        <v>310</v>
      </c>
      <c r="C7" s="37"/>
      <c r="D7" s="37"/>
      <c r="E7" s="37"/>
      <c r="F7" s="582"/>
      <c r="G7" s="584"/>
    </row>
    <row r="8" spans="2:7" ht="14.25">
      <c r="B8" s="206" t="s">
        <v>311</v>
      </c>
      <c r="C8" s="37"/>
      <c r="D8" s="37"/>
      <c r="E8" s="37"/>
      <c r="F8" s="582"/>
      <c r="G8" s="584"/>
    </row>
    <row r="9" spans="2:7" ht="14.25">
      <c r="B9" s="206" t="s">
        <v>312</v>
      </c>
      <c r="C9" s="37"/>
      <c r="D9" s="37"/>
      <c r="E9" s="37"/>
      <c r="F9" s="582"/>
      <c r="G9" s="584"/>
    </row>
    <row r="10" spans="2:7" ht="14.25">
      <c r="B10" s="571" t="s">
        <v>315</v>
      </c>
      <c r="C10" s="572"/>
      <c r="D10" s="572"/>
      <c r="E10" s="573"/>
      <c r="F10" s="582"/>
      <c r="G10" s="584"/>
    </row>
    <row r="11" spans="2:7" ht="14.25">
      <c r="B11" s="206" t="s">
        <v>310</v>
      </c>
      <c r="C11" s="37"/>
      <c r="D11" s="37"/>
      <c r="E11" s="37"/>
      <c r="F11" s="582"/>
      <c r="G11" s="584"/>
    </row>
    <row r="12" spans="2:7" ht="14.25">
      <c r="B12" s="206" t="s">
        <v>311</v>
      </c>
      <c r="C12" s="37"/>
      <c r="D12" s="37"/>
      <c r="E12" s="37"/>
      <c r="F12" s="582"/>
      <c r="G12" s="584"/>
    </row>
    <row r="13" spans="2:7" ht="14.25">
      <c r="B13" s="206" t="s">
        <v>312</v>
      </c>
      <c r="C13" s="37"/>
      <c r="D13" s="37"/>
      <c r="E13" s="37"/>
      <c r="F13" s="582"/>
      <c r="G13" s="584"/>
    </row>
    <row r="14" spans="2:7" ht="14.25">
      <c r="B14" s="571" t="s">
        <v>316</v>
      </c>
      <c r="C14" s="572"/>
      <c r="D14" s="572"/>
      <c r="E14" s="573"/>
      <c r="F14" s="582"/>
      <c r="G14" s="584"/>
    </row>
    <row r="15" spans="2:7" ht="14.25">
      <c r="B15" s="206" t="s">
        <v>310</v>
      </c>
      <c r="C15" s="37"/>
      <c r="D15" s="37"/>
      <c r="E15" s="37"/>
      <c r="F15" s="582"/>
      <c r="G15" s="584"/>
    </row>
    <row r="16" spans="2:7" ht="14.25">
      <c r="B16" s="206" t="s">
        <v>311</v>
      </c>
      <c r="C16" s="37"/>
      <c r="D16" s="37"/>
      <c r="E16" s="37"/>
      <c r="F16" s="582"/>
      <c r="G16" s="584"/>
    </row>
    <row r="17" spans="2:7" ht="14.25">
      <c r="B17" s="206" t="s">
        <v>312</v>
      </c>
      <c r="C17" s="37"/>
      <c r="D17" s="37"/>
      <c r="E17" s="37"/>
      <c r="F17" s="582"/>
      <c r="G17" s="584"/>
    </row>
    <row r="18" spans="2:7" ht="22.5" customHeight="1">
      <c r="B18" s="571" t="s">
        <v>317</v>
      </c>
      <c r="C18" s="572"/>
      <c r="D18" s="572"/>
      <c r="E18" s="573"/>
      <c r="F18" s="582"/>
      <c r="G18" s="584"/>
    </row>
    <row r="19" spans="2:7" ht="14.25">
      <c r="B19" s="206" t="s">
        <v>310</v>
      </c>
      <c r="C19" s="37"/>
      <c r="D19" s="37"/>
      <c r="E19" s="37"/>
      <c r="F19" s="582"/>
      <c r="G19" s="584"/>
    </row>
    <row r="20" spans="2:7" ht="14.25">
      <c r="B20" s="206" t="s">
        <v>311</v>
      </c>
      <c r="C20" s="37"/>
      <c r="D20" s="37"/>
      <c r="E20" s="37"/>
      <c r="F20" s="582"/>
      <c r="G20" s="584"/>
    </row>
    <row r="21" spans="2:7" ht="14.25">
      <c r="B21" s="206" t="s">
        <v>312</v>
      </c>
      <c r="C21" s="37"/>
      <c r="D21" s="37"/>
      <c r="E21" s="37"/>
      <c r="F21" s="582"/>
      <c r="G21" s="584"/>
    </row>
    <row r="22" spans="2:7" ht="14.25">
      <c r="B22" s="206" t="s">
        <v>78</v>
      </c>
      <c r="C22" s="37"/>
      <c r="D22" s="37"/>
      <c r="E22" s="37"/>
      <c r="F22" s="583"/>
      <c r="G22" s="585"/>
    </row>
    <row r="23" spans="2:7" ht="14.25">
      <c r="B23" s="15" t="s">
        <v>259</v>
      </c>
      <c r="C23" s="37"/>
      <c r="D23" s="37"/>
      <c r="E23" s="37"/>
      <c r="F23" s="247"/>
      <c r="G23" s="248"/>
    </row>
    <row r="24" spans="2:7" ht="14.25">
      <c r="B24" s="340" t="s">
        <v>93</v>
      </c>
      <c r="C24" s="167">
        <f>SUM(C7:C9,C11:C13,C15:C17,C19:C23)</f>
        <v>0</v>
      </c>
      <c r="D24" s="167">
        <f>SUM(D7:D9,D11:D13,D15:D17,D19:D23)</f>
        <v>0</v>
      </c>
      <c r="E24" s="167">
        <f>SUM(E7:E9,E11:E13,E15:E17,E19:E23)</f>
        <v>0</v>
      </c>
      <c r="F24" s="140"/>
      <c r="G24" s="165"/>
    </row>
    <row r="25" spans="2:7" ht="14.25">
      <c r="B25" s="206" t="s">
        <v>306</v>
      </c>
      <c r="C25" s="140"/>
      <c r="D25" s="576"/>
      <c r="E25" s="576"/>
      <c r="F25" s="576"/>
      <c r="G25" s="577"/>
    </row>
    <row r="26" spans="2:7" ht="14.25">
      <c r="B26" s="341" t="s">
        <v>508</v>
      </c>
      <c r="C26" s="336"/>
      <c r="D26" s="578"/>
      <c r="E26" s="578"/>
      <c r="F26" s="578"/>
      <c r="G26" s="579"/>
    </row>
    <row r="27" spans="2:7" ht="13.5" customHeight="1" thickBot="1">
      <c r="B27" s="342" t="s">
        <v>509</v>
      </c>
      <c r="C27" s="163"/>
      <c r="D27" s="580"/>
      <c r="E27" s="580"/>
      <c r="F27" s="580"/>
      <c r="G27" s="581"/>
    </row>
    <row r="28" spans="3:7" s="68" customFormat="1" ht="14.25">
      <c r="C28" s="69"/>
      <c r="D28" s="69"/>
      <c r="E28" s="69"/>
      <c r="F28" s="69"/>
      <c r="G28" s="69"/>
    </row>
    <row r="29" spans="3:7" s="70" customFormat="1" ht="14.25">
      <c r="C29" s="71"/>
      <c r="D29" s="69"/>
      <c r="E29" s="69"/>
      <c r="F29" s="69"/>
      <c r="G29" s="69"/>
    </row>
    <row r="30" spans="3:7" s="70" customFormat="1" ht="14.25">
      <c r="C30" s="69"/>
      <c r="D30" s="72"/>
      <c r="E30" s="69"/>
      <c r="F30" s="69"/>
      <c r="G30" s="69"/>
    </row>
    <row r="31" spans="3:7" s="68" customFormat="1" ht="14.25">
      <c r="C31" s="69"/>
      <c r="D31" s="69"/>
      <c r="E31" s="69"/>
      <c r="F31" s="69"/>
      <c r="G31" s="69"/>
    </row>
  </sheetData>
  <sheetProtection/>
  <mergeCells count="11">
    <mergeCell ref="B3:G3"/>
    <mergeCell ref="F6:F22"/>
    <mergeCell ref="G6:G22"/>
    <mergeCell ref="B4:B5"/>
    <mergeCell ref="B18:E18"/>
    <mergeCell ref="B14:E14"/>
    <mergeCell ref="B10:E10"/>
    <mergeCell ref="B6:E6"/>
    <mergeCell ref="C4:E4"/>
    <mergeCell ref="F4:G4"/>
    <mergeCell ref="D25:G27"/>
  </mergeCells>
  <hyperlinks>
    <hyperlink ref="A1" location="Übersicht!A1" display="Übersicht"/>
  </hyperlink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A1" sqref="A1"/>
    </sheetView>
  </sheetViews>
  <sheetFormatPr defaultColWidth="11.00390625" defaultRowHeight="14.25"/>
  <cols>
    <col min="2" max="2" width="42.625" style="0" customWidth="1"/>
    <col min="3" max="7" width="11.625" style="17" customWidth="1"/>
  </cols>
  <sheetData>
    <row r="1" ht="36.75" customHeight="1" thickBot="1">
      <c r="A1" s="8" t="s">
        <v>55</v>
      </c>
    </row>
    <row r="2" spans="2:8" ht="15.75">
      <c r="B2" s="558" t="s">
        <v>193</v>
      </c>
      <c r="C2" s="559"/>
      <c r="D2" s="559"/>
      <c r="E2" s="559"/>
      <c r="F2" s="559"/>
      <c r="G2" s="560"/>
      <c r="H2" s="16"/>
    </row>
    <row r="3" spans="2:7" ht="14.25">
      <c r="B3" s="586" t="s">
        <v>64</v>
      </c>
      <c r="C3" s="574" t="s">
        <v>81</v>
      </c>
      <c r="D3" s="574"/>
      <c r="E3" s="574"/>
      <c r="F3" s="574" t="s">
        <v>79</v>
      </c>
      <c r="G3" s="575"/>
    </row>
    <row r="4" spans="2:7" ht="22.5">
      <c r="B4" s="586"/>
      <c r="C4" s="189" t="s">
        <v>82</v>
      </c>
      <c r="D4" s="189" t="s">
        <v>66</v>
      </c>
      <c r="E4" s="189" t="s">
        <v>67</v>
      </c>
      <c r="F4" s="189" t="s">
        <v>288</v>
      </c>
      <c r="G4" s="190" t="s">
        <v>289</v>
      </c>
    </row>
    <row r="5" spans="2:7" ht="14.25">
      <c r="B5" s="206" t="s">
        <v>318</v>
      </c>
      <c r="C5" s="250"/>
      <c r="D5" s="250"/>
      <c r="E5" s="250"/>
      <c r="F5" s="251"/>
      <c r="G5" s="252"/>
    </row>
    <row r="6" spans="2:7" ht="14.25">
      <c r="B6" s="206" t="s">
        <v>320</v>
      </c>
      <c r="C6" s="140"/>
      <c r="D6" s="140"/>
      <c r="E6" s="250"/>
      <c r="F6" s="253"/>
      <c r="G6" s="254"/>
    </row>
    <row r="7" spans="2:7" ht="14.25">
      <c r="B7" s="206" t="s">
        <v>319</v>
      </c>
      <c r="C7" s="140"/>
      <c r="D7" s="140"/>
      <c r="E7" s="250"/>
      <c r="F7" s="255"/>
      <c r="G7" s="256"/>
    </row>
    <row r="8" spans="2:7" ht="14.25">
      <c r="B8" s="340" t="s">
        <v>121</v>
      </c>
      <c r="C8" s="167">
        <f>SUM(C5:C7)</f>
        <v>0</v>
      </c>
      <c r="D8" s="167">
        <f>SUM(D5:D7)</f>
        <v>0</v>
      </c>
      <c r="E8" s="167">
        <f>SUM(E5:E7)</f>
        <v>0</v>
      </c>
      <c r="F8" s="140"/>
      <c r="G8" s="165"/>
    </row>
    <row r="9" spans="2:7" ht="14.25">
      <c r="B9" s="206" t="s">
        <v>321</v>
      </c>
      <c r="C9" s="37"/>
      <c r="D9" s="257"/>
      <c r="E9" s="258"/>
      <c r="F9" s="259"/>
      <c r="G9" s="252"/>
    </row>
    <row r="10" spans="2:7" ht="14.25">
      <c r="B10" s="206" t="s">
        <v>510</v>
      </c>
      <c r="C10" s="37"/>
      <c r="D10" s="260"/>
      <c r="E10" s="261"/>
      <c r="F10" s="262"/>
      <c r="G10" s="256"/>
    </row>
  </sheetData>
  <sheetProtection/>
  <mergeCells count="4">
    <mergeCell ref="B2:G2"/>
    <mergeCell ref="B3:B4"/>
    <mergeCell ref="C3:E3"/>
    <mergeCell ref="F3:G3"/>
  </mergeCells>
  <hyperlinks>
    <hyperlink ref="A1" location="Übersicht!A1" display="Übersicht"/>
  </hyperlink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zoomScalePageLayoutView="0" workbookViewId="0" topLeftCell="A1">
      <selection activeCell="A1" sqref="A1"/>
    </sheetView>
  </sheetViews>
  <sheetFormatPr defaultColWidth="11.00390625" defaultRowHeight="14.25"/>
  <cols>
    <col min="2" max="2" width="16.625" style="0" customWidth="1"/>
    <col min="3" max="3" width="12.375" style="0" customWidth="1"/>
    <col min="4" max="8" width="11.625" style="17" customWidth="1"/>
  </cols>
  <sheetData>
    <row r="1" ht="36.75" customHeight="1" thickBot="1">
      <c r="A1" s="8" t="s">
        <v>55</v>
      </c>
    </row>
    <row r="2" spans="2:9" ht="15.75">
      <c r="B2" s="558" t="s">
        <v>141</v>
      </c>
      <c r="C2" s="559"/>
      <c r="D2" s="559"/>
      <c r="E2" s="559"/>
      <c r="F2" s="559"/>
      <c r="G2" s="559"/>
      <c r="H2" s="560"/>
      <c r="I2" s="16"/>
    </row>
    <row r="3" spans="2:8" ht="14.25">
      <c r="B3" s="590"/>
      <c r="C3" s="591"/>
      <c r="D3" s="589" t="s">
        <v>81</v>
      </c>
      <c r="E3" s="589"/>
      <c r="F3" s="589"/>
      <c r="G3" s="589" t="s">
        <v>79</v>
      </c>
      <c r="H3" s="592"/>
    </row>
    <row r="4" spans="2:8" ht="22.5">
      <c r="B4" s="263" t="s">
        <v>64</v>
      </c>
      <c r="C4" s="189" t="s">
        <v>140</v>
      </c>
      <c r="D4" s="189" t="s">
        <v>82</v>
      </c>
      <c r="E4" s="189" t="s">
        <v>66</v>
      </c>
      <c r="F4" s="189" t="s">
        <v>67</v>
      </c>
      <c r="G4" s="189" t="s">
        <v>288</v>
      </c>
      <c r="H4" s="190" t="s">
        <v>289</v>
      </c>
    </row>
    <row r="5" spans="2:8" ht="14.25">
      <c r="B5" s="595" t="s">
        <v>2</v>
      </c>
      <c r="C5" s="343" t="s">
        <v>322</v>
      </c>
      <c r="D5" s="140"/>
      <c r="E5" s="140"/>
      <c r="F5" s="140"/>
      <c r="G5" s="593"/>
      <c r="H5" s="594"/>
    </row>
    <row r="6" spans="2:8" ht="14.25">
      <c r="B6" s="595"/>
      <c r="C6" s="343" t="s">
        <v>323</v>
      </c>
      <c r="D6" s="140"/>
      <c r="E6" s="140"/>
      <c r="F6" s="140"/>
      <c r="G6" s="593"/>
      <c r="H6" s="594"/>
    </row>
    <row r="7" spans="2:8" ht="15" thickBot="1">
      <c r="B7" s="587" t="s">
        <v>121</v>
      </c>
      <c r="C7" s="588"/>
      <c r="D7" s="267">
        <f>SUM(D5:D6)</f>
        <v>0</v>
      </c>
      <c r="E7" s="267">
        <f>SUM(E5:E6)</f>
        <v>0</v>
      </c>
      <c r="F7" s="267">
        <f>SUM(F5:F6)</f>
        <v>0</v>
      </c>
      <c r="G7" s="163"/>
      <c r="H7" s="164"/>
    </row>
  </sheetData>
  <sheetProtection/>
  <mergeCells count="8">
    <mergeCell ref="B7:C7"/>
    <mergeCell ref="D3:F3"/>
    <mergeCell ref="B3:C3"/>
    <mergeCell ref="B2:H2"/>
    <mergeCell ref="G3:H3"/>
    <mergeCell ref="G5:G6"/>
    <mergeCell ref="H5:H6"/>
    <mergeCell ref="B5:B6"/>
  </mergeCells>
  <hyperlinks>
    <hyperlink ref="A1" location="Übersicht!A1" display="Übersicht"/>
  </hyperlink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A1" sqref="A1"/>
    </sheetView>
  </sheetViews>
  <sheetFormatPr defaultColWidth="11.00390625" defaultRowHeight="14.25"/>
  <cols>
    <col min="2" max="2" width="33.875" style="0" customWidth="1"/>
    <col min="3" max="7" width="11.625" style="17" customWidth="1"/>
  </cols>
  <sheetData>
    <row r="1" ht="36.75" customHeight="1" thickBot="1">
      <c r="A1" s="8" t="s">
        <v>55</v>
      </c>
    </row>
    <row r="2" spans="2:8" ht="15.75">
      <c r="B2" s="558" t="s">
        <v>101</v>
      </c>
      <c r="C2" s="559"/>
      <c r="D2" s="559"/>
      <c r="E2" s="559"/>
      <c r="F2" s="559"/>
      <c r="G2" s="560"/>
      <c r="H2" s="16"/>
    </row>
    <row r="3" spans="2:7" ht="14.25">
      <c r="B3" s="596" t="s">
        <v>64</v>
      </c>
      <c r="C3" s="574" t="s">
        <v>81</v>
      </c>
      <c r="D3" s="574"/>
      <c r="E3" s="574"/>
      <c r="F3" s="574" t="s">
        <v>79</v>
      </c>
      <c r="G3" s="575"/>
    </row>
    <row r="4" spans="2:7" ht="22.5">
      <c r="B4" s="596"/>
      <c r="C4" s="189" t="s">
        <v>82</v>
      </c>
      <c r="D4" s="189" t="s">
        <v>66</v>
      </c>
      <c r="E4" s="189" t="s">
        <v>67</v>
      </c>
      <c r="F4" s="189" t="s">
        <v>288</v>
      </c>
      <c r="G4" s="190" t="s">
        <v>289</v>
      </c>
    </row>
    <row r="5" spans="2:7" ht="14.25">
      <c r="B5" s="206" t="s">
        <v>324</v>
      </c>
      <c r="C5" s="140"/>
      <c r="D5" s="140"/>
      <c r="E5" s="140"/>
      <c r="F5" s="593"/>
      <c r="G5" s="594"/>
    </row>
    <row r="6" spans="2:7" ht="14.25">
      <c r="B6" s="206" t="s">
        <v>325</v>
      </c>
      <c r="C6" s="37"/>
      <c r="D6" s="37"/>
      <c r="E6" s="37"/>
      <c r="F6" s="593"/>
      <c r="G6" s="594"/>
    </row>
    <row r="7" spans="2:7" ht="14.25">
      <c r="B7" s="206" t="s">
        <v>337</v>
      </c>
      <c r="C7" s="140"/>
      <c r="D7" s="140"/>
      <c r="E7" s="140"/>
      <c r="F7" s="593"/>
      <c r="G7" s="594"/>
    </row>
    <row r="8" spans="2:7" ht="14.25">
      <c r="B8" s="206" t="s">
        <v>516</v>
      </c>
      <c r="C8" s="140"/>
      <c r="D8" s="140"/>
      <c r="E8" s="140"/>
      <c r="F8" s="593"/>
      <c r="G8" s="594"/>
    </row>
    <row r="9" spans="2:7" ht="14.25">
      <c r="B9" s="147" t="s">
        <v>103</v>
      </c>
      <c r="C9" s="140"/>
      <c r="D9" s="140"/>
      <c r="E9" s="140"/>
      <c r="F9" s="593"/>
      <c r="G9" s="594"/>
    </row>
    <row r="10" spans="2:7" ht="15" thickBot="1">
      <c r="B10" s="265" t="s">
        <v>93</v>
      </c>
      <c r="C10" s="267">
        <f>SUM(C5:C9)</f>
        <v>0</v>
      </c>
      <c r="D10" s="267">
        <f>SUM(D5:D9)</f>
        <v>0</v>
      </c>
      <c r="E10" s="267">
        <f>SUM(E5:E9)</f>
        <v>0</v>
      </c>
      <c r="F10" s="163"/>
      <c r="G10" s="164"/>
    </row>
  </sheetData>
  <sheetProtection/>
  <mergeCells count="6">
    <mergeCell ref="F5:F9"/>
    <mergeCell ref="G5:G9"/>
    <mergeCell ref="B3:B4"/>
    <mergeCell ref="C3:E3"/>
    <mergeCell ref="B2:G2"/>
    <mergeCell ref="F3:G3"/>
  </mergeCells>
  <hyperlinks>
    <hyperlink ref="A1" location="Übersicht!A1" display="Übersicht"/>
  </hyperlink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A1" sqref="A1"/>
    </sheetView>
  </sheetViews>
  <sheetFormatPr defaultColWidth="11.00390625" defaultRowHeight="14.25"/>
  <cols>
    <col min="2" max="2" width="26.125" style="0" customWidth="1"/>
    <col min="3" max="7" width="11.625" style="17" customWidth="1"/>
  </cols>
  <sheetData>
    <row r="1" ht="36.75" customHeight="1" thickBot="1">
      <c r="A1" s="8" t="s">
        <v>55</v>
      </c>
    </row>
    <row r="2" spans="2:8" ht="15.75">
      <c r="B2" s="558" t="s">
        <v>105</v>
      </c>
      <c r="C2" s="559"/>
      <c r="D2" s="559"/>
      <c r="E2" s="559"/>
      <c r="F2" s="559"/>
      <c r="G2" s="560"/>
      <c r="H2" s="16"/>
    </row>
    <row r="3" spans="2:7" ht="14.25">
      <c r="B3" s="586" t="s">
        <v>64</v>
      </c>
      <c r="C3" s="574" t="s">
        <v>81</v>
      </c>
      <c r="D3" s="574"/>
      <c r="E3" s="574"/>
      <c r="F3" s="574" t="s">
        <v>79</v>
      </c>
      <c r="G3" s="575"/>
    </row>
    <row r="4" spans="2:7" ht="22.5">
      <c r="B4" s="586"/>
      <c r="C4" s="189" t="s">
        <v>82</v>
      </c>
      <c r="D4" s="189" t="s">
        <v>66</v>
      </c>
      <c r="E4" s="189" t="s">
        <v>67</v>
      </c>
      <c r="F4" s="189" t="s">
        <v>288</v>
      </c>
      <c r="G4" s="190" t="s">
        <v>289</v>
      </c>
    </row>
    <row r="5" spans="2:7" ht="14.25">
      <c r="B5" s="206" t="s">
        <v>326</v>
      </c>
      <c r="C5" s="140"/>
      <c r="D5" s="140"/>
      <c r="E5" s="140"/>
      <c r="F5" s="593"/>
      <c r="G5" s="594"/>
    </row>
    <row r="6" spans="2:7" ht="14.25">
      <c r="B6" s="206" t="s">
        <v>327</v>
      </c>
      <c r="C6" s="140"/>
      <c r="D6" s="140"/>
      <c r="E6" s="140"/>
      <c r="F6" s="593"/>
      <c r="G6" s="594"/>
    </row>
    <row r="7" spans="2:7" ht="13.5" customHeight="1">
      <c r="B7" s="206" t="s">
        <v>338</v>
      </c>
      <c r="C7" s="140"/>
      <c r="D7" s="140"/>
      <c r="E7" s="140"/>
      <c r="F7" s="593"/>
      <c r="G7" s="594"/>
    </row>
    <row r="8" spans="2:7" ht="14.25">
      <c r="B8" s="206" t="s">
        <v>517</v>
      </c>
      <c r="C8" s="140"/>
      <c r="D8" s="140"/>
      <c r="E8" s="140"/>
      <c r="F8" s="593"/>
      <c r="G8" s="594"/>
    </row>
    <row r="9" spans="2:7" ht="14.25">
      <c r="B9" s="147" t="s">
        <v>108</v>
      </c>
      <c r="C9" s="140"/>
      <c r="D9" s="140"/>
      <c r="E9" s="140"/>
      <c r="F9" s="593"/>
      <c r="G9" s="594"/>
    </row>
    <row r="10" spans="2:7" ht="15" thickBot="1">
      <c r="B10" s="265" t="s">
        <v>121</v>
      </c>
      <c r="C10" s="267">
        <f>SUM(C5:C9)</f>
        <v>0</v>
      </c>
      <c r="D10" s="267">
        <f>SUM(D5:D9)</f>
        <v>0</v>
      </c>
      <c r="E10" s="267">
        <f>SUM(E5:E9)</f>
        <v>0</v>
      </c>
      <c r="F10" s="163"/>
      <c r="G10" s="164"/>
    </row>
  </sheetData>
  <sheetProtection/>
  <mergeCells count="6">
    <mergeCell ref="B2:G2"/>
    <mergeCell ref="F3:G3"/>
    <mergeCell ref="F5:F9"/>
    <mergeCell ref="G5:G9"/>
    <mergeCell ref="B3:B4"/>
    <mergeCell ref="C3:E3"/>
  </mergeCells>
  <hyperlinks>
    <hyperlink ref="A1" location="Übersicht!A1" display="Übersicht"/>
  </hyperlink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selection activeCell="A1" sqref="A1"/>
    </sheetView>
  </sheetViews>
  <sheetFormatPr defaultColWidth="11.00390625" defaultRowHeight="14.25"/>
  <cols>
    <col min="2" max="2" width="47.25390625" style="0" customWidth="1"/>
    <col min="3" max="7" width="11.625" style="17" customWidth="1"/>
  </cols>
  <sheetData>
    <row r="1" ht="30.75" customHeight="1" thickBot="1">
      <c r="A1" s="8" t="s">
        <v>55</v>
      </c>
    </row>
    <row r="2" spans="2:8" ht="15.75">
      <c r="B2" s="558" t="s">
        <v>27</v>
      </c>
      <c r="C2" s="559"/>
      <c r="D2" s="559"/>
      <c r="E2" s="559"/>
      <c r="F2" s="559"/>
      <c r="G2" s="560"/>
      <c r="H2" s="16"/>
    </row>
    <row r="3" spans="2:7" ht="14.25">
      <c r="B3" s="586" t="s">
        <v>64</v>
      </c>
      <c r="C3" s="574" t="s">
        <v>81</v>
      </c>
      <c r="D3" s="574"/>
      <c r="E3" s="574"/>
      <c r="F3" s="574" t="s">
        <v>79</v>
      </c>
      <c r="G3" s="575"/>
    </row>
    <row r="4" spans="2:7" ht="22.5">
      <c r="B4" s="586"/>
      <c r="C4" s="189" t="s">
        <v>82</v>
      </c>
      <c r="D4" s="189" t="s">
        <v>66</v>
      </c>
      <c r="E4" s="189" t="s">
        <v>67</v>
      </c>
      <c r="F4" s="189" t="s">
        <v>288</v>
      </c>
      <c r="G4" s="190" t="s">
        <v>289</v>
      </c>
    </row>
    <row r="5" spans="2:7" ht="14.25">
      <c r="B5" s="571" t="s">
        <v>111</v>
      </c>
      <c r="C5" s="572"/>
      <c r="D5" s="572"/>
      <c r="E5" s="573"/>
      <c r="F5" s="583"/>
      <c r="G5" s="585"/>
    </row>
    <row r="6" spans="2:7" ht="14.25">
      <c r="B6" s="344" t="s">
        <v>328</v>
      </c>
      <c r="C6" s="37"/>
      <c r="D6" s="37"/>
      <c r="E6" s="37"/>
      <c r="F6" s="603"/>
      <c r="G6" s="605"/>
    </row>
    <row r="7" spans="2:7" ht="14.25">
      <c r="B7" s="344" t="s">
        <v>102</v>
      </c>
      <c r="C7" s="37"/>
      <c r="D7" s="37"/>
      <c r="E7" s="37"/>
      <c r="F7" s="603"/>
      <c r="G7" s="605"/>
    </row>
    <row r="8" spans="2:7" ht="14.25">
      <c r="B8" s="344" t="s">
        <v>331</v>
      </c>
      <c r="C8" s="37"/>
      <c r="D8" s="37"/>
      <c r="E8" s="37"/>
      <c r="F8" s="603"/>
      <c r="G8" s="605"/>
    </row>
    <row r="9" spans="2:7" ht="14.25">
      <c r="B9" s="344" t="s">
        <v>332</v>
      </c>
      <c r="C9" s="37"/>
      <c r="D9" s="37"/>
      <c r="E9" s="37"/>
      <c r="F9" s="603"/>
      <c r="G9" s="605"/>
    </row>
    <row r="10" spans="2:7" ht="14.25">
      <c r="B10" s="344" t="s">
        <v>329</v>
      </c>
      <c r="C10" s="37"/>
      <c r="D10" s="37"/>
      <c r="E10" s="37"/>
      <c r="F10" s="603"/>
      <c r="G10" s="605"/>
    </row>
    <row r="11" spans="2:7" ht="14.25">
      <c r="B11" s="344" t="s">
        <v>106</v>
      </c>
      <c r="C11" s="37"/>
      <c r="D11" s="37"/>
      <c r="E11" s="37"/>
      <c r="F11" s="603"/>
      <c r="G11" s="605"/>
    </row>
    <row r="12" spans="2:7" ht="14.25">
      <c r="B12" s="344" t="s">
        <v>107</v>
      </c>
      <c r="C12" s="37"/>
      <c r="D12" s="37"/>
      <c r="E12" s="37"/>
      <c r="F12" s="603"/>
      <c r="G12" s="605"/>
    </row>
    <row r="13" spans="2:7" ht="14.25">
      <c r="B13" s="344" t="s">
        <v>333</v>
      </c>
      <c r="C13" s="37"/>
      <c r="D13" s="37"/>
      <c r="E13" s="37"/>
      <c r="F13" s="603"/>
      <c r="G13" s="605"/>
    </row>
    <row r="14" spans="2:7" ht="14.25">
      <c r="B14" s="344" t="s">
        <v>334</v>
      </c>
      <c r="C14" s="37"/>
      <c r="D14" s="37"/>
      <c r="E14" s="37"/>
      <c r="F14" s="603"/>
      <c r="G14" s="605"/>
    </row>
    <row r="15" spans="2:7" ht="14.25">
      <c r="B15" s="344" t="s">
        <v>330</v>
      </c>
      <c r="C15" s="37"/>
      <c r="D15" s="37"/>
      <c r="E15" s="37"/>
      <c r="F15" s="603"/>
      <c r="G15" s="605"/>
    </row>
    <row r="16" spans="2:7" ht="14.25">
      <c r="B16" s="344" t="s">
        <v>110</v>
      </c>
      <c r="C16" s="37"/>
      <c r="D16" s="37"/>
      <c r="E16" s="37"/>
      <c r="F16" s="604"/>
      <c r="G16" s="606"/>
    </row>
    <row r="17" spans="2:7" ht="14.25">
      <c r="B17" s="249" t="s">
        <v>121</v>
      </c>
      <c r="C17" s="167">
        <f>SUM(C6:C16)</f>
        <v>0</v>
      </c>
      <c r="D17" s="167">
        <f>SUM(D6:D16)</f>
        <v>0</v>
      </c>
      <c r="E17" s="167">
        <f>SUM(E6:E16)</f>
        <v>0</v>
      </c>
      <c r="F17" s="140"/>
      <c r="G17" s="165"/>
    </row>
    <row r="18" spans="2:7" ht="22.5">
      <c r="B18" s="345" t="s">
        <v>335</v>
      </c>
      <c r="C18" s="140"/>
      <c r="D18" s="597"/>
      <c r="E18" s="598"/>
      <c r="F18" s="598"/>
      <c r="G18" s="599"/>
    </row>
    <row r="19" spans="2:7" ht="24.75" customHeight="1" thickBot="1">
      <c r="B19" s="346" t="s">
        <v>511</v>
      </c>
      <c r="C19" s="163"/>
      <c r="D19" s="600"/>
      <c r="E19" s="601"/>
      <c r="F19" s="601"/>
      <c r="G19" s="602"/>
    </row>
    <row r="23" spans="3:6" ht="14.25">
      <c r="C23" s="329"/>
      <c r="D23" s="330"/>
      <c r="E23" s="330"/>
      <c r="F23" s="330"/>
    </row>
    <row r="24" spans="3:6" ht="14.25">
      <c r="C24" s="329"/>
      <c r="D24" s="330"/>
      <c r="E24" s="330"/>
      <c r="F24" s="330"/>
    </row>
    <row r="25" spans="3:6" ht="14.25">
      <c r="C25" s="329"/>
      <c r="D25" s="330"/>
      <c r="E25" s="330"/>
      <c r="F25" s="330"/>
    </row>
  </sheetData>
  <sheetProtection/>
  <mergeCells count="8">
    <mergeCell ref="B2:G2"/>
    <mergeCell ref="F3:G3"/>
    <mergeCell ref="D18:G19"/>
    <mergeCell ref="B3:B4"/>
    <mergeCell ref="C3:E3"/>
    <mergeCell ref="B5:E5"/>
    <mergeCell ref="F5:F16"/>
    <mergeCell ref="G5:G16"/>
  </mergeCells>
  <hyperlinks>
    <hyperlink ref="A1" location="Übersicht!A1" display="Übersicht"/>
  </hyperlink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A1" sqref="A1"/>
    </sheetView>
  </sheetViews>
  <sheetFormatPr defaultColWidth="11.00390625" defaultRowHeight="14.25"/>
  <cols>
    <col min="2" max="2" width="35.375" style="0" customWidth="1"/>
    <col min="3" max="7" width="11.625" style="17" customWidth="1"/>
  </cols>
  <sheetData>
    <row r="1" ht="36.75" customHeight="1" thickBot="1">
      <c r="A1" s="8" t="s">
        <v>55</v>
      </c>
    </row>
    <row r="2" spans="2:8" ht="15.75">
      <c r="B2" s="558" t="s">
        <v>113</v>
      </c>
      <c r="C2" s="559"/>
      <c r="D2" s="559"/>
      <c r="E2" s="559"/>
      <c r="F2" s="559"/>
      <c r="G2" s="560"/>
      <c r="H2" s="16"/>
    </row>
    <row r="3" spans="2:7" ht="14.25">
      <c r="B3" s="586" t="s">
        <v>64</v>
      </c>
      <c r="C3" s="574" t="s">
        <v>81</v>
      </c>
      <c r="D3" s="574"/>
      <c r="E3" s="574"/>
      <c r="F3" s="574" t="s">
        <v>79</v>
      </c>
      <c r="G3" s="575"/>
    </row>
    <row r="4" spans="2:7" ht="22.5">
      <c r="B4" s="586"/>
      <c r="C4" s="189" t="s">
        <v>82</v>
      </c>
      <c r="D4" s="189" t="s">
        <v>66</v>
      </c>
      <c r="E4" s="189" t="s">
        <v>67</v>
      </c>
      <c r="F4" s="189" t="s">
        <v>288</v>
      </c>
      <c r="G4" s="190" t="s">
        <v>289</v>
      </c>
    </row>
    <row r="5" spans="2:7" ht="14.25">
      <c r="B5" s="609" t="s">
        <v>114</v>
      </c>
      <c r="C5" s="610"/>
      <c r="D5" s="610"/>
      <c r="E5" s="611"/>
      <c r="F5" s="583"/>
      <c r="G5" s="585"/>
    </row>
    <row r="6" spans="2:7" ht="14.25">
      <c r="B6" s="345" t="s">
        <v>336</v>
      </c>
      <c r="C6" s="140"/>
      <c r="D6" s="140"/>
      <c r="E6" s="140"/>
      <c r="F6" s="615"/>
      <c r="G6" s="607"/>
    </row>
    <row r="7" spans="2:7" ht="14.25">
      <c r="B7" s="345" t="s">
        <v>339</v>
      </c>
      <c r="C7" s="140"/>
      <c r="D7" s="140"/>
      <c r="E7" s="140"/>
      <c r="F7" s="615"/>
      <c r="G7" s="607"/>
    </row>
    <row r="8" spans="2:7" ht="14.25">
      <c r="B8" s="345" t="s">
        <v>340</v>
      </c>
      <c r="C8" s="140"/>
      <c r="D8" s="140"/>
      <c r="E8" s="140"/>
      <c r="F8" s="615"/>
      <c r="G8" s="607"/>
    </row>
    <row r="9" spans="2:7" ht="14.25">
      <c r="B9" s="345" t="s">
        <v>117</v>
      </c>
      <c r="C9" s="140"/>
      <c r="D9" s="140"/>
      <c r="E9" s="140"/>
      <c r="F9" s="615"/>
      <c r="G9" s="607"/>
    </row>
    <row r="10" spans="2:7" ht="14.25">
      <c r="B10" s="609" t="s">
        <v>115</v>
      </c>
      <c r="C10" s="610"/>
      <c r="D10" s="610"/>
      <c r="E10" s="611"/>
      <c r="F10" s="615"/>
      <c r="G10" s="607"/>
    </row>
    <row r="11" spans="2:7" ht="14.25">
      <c r="B11" s="345" t="s">
        <v>336</v>
      </c>
      <c r="C11" s="140"/>
      <c r="D11" s="140"/>
      <c r="E11" s="140"/>
      <c r="F11" s="615"/>
      <c r="G11" s="607"/>
    </row>
    <row r="12" spans="2:7" ht="14.25">
      <c r="B12" s="345" t="s">
        <v>339</v>
      </c>
      <c r="C12" s="140"/>
      <c r="D12" s="140"/>
      <c r="E12" s="140"/>
      <c r="F12" s="615"/>
      <c r="G12" s="607"/>
    </row>
    <row r="13" spans="2:7" ht="14.25">
      <c r="B13" s="345" t="s">
        <v>340</v>
      </c>
      <c r="C13" s="140"/>
      <c r="D13" s="140"/>
      <c r="E13" s="140"/>
      <c r="F13" s="615"/>
      <c r="G13" s="607"/>
    </row>
    <row r="14" spans="2:7" ht="14.25">
      <c r="B14" s="187" t="s">
        <v>116</v>
      </c>
      <c r="C14" s="140"/>
      <c r="D14" s="140"/>
      <c r="E14" s="140"/>
      <c r="F14" s="616"/>
      <c r="G14" s="608"/>
    </row>
    <row r="15" spans="2:7" ht="14.25">
      <c r="B15" s="249" t="s">
        <v>121</v>
      </c>
      <c r="C15" s="167">
        <f>SUM(C6:C9,C11:C14)</f>
        <v>0</v>
      </c>
      <c r="D15" s="167">
        <f>SUM(D6:D9,D11:D14)</f>
        <v>0</v>
      </c>
      <c r="E15" s="167">
        <f>SUM(E6:E9,E11:E14)</f>
        <v>0</v>
      </c>
      <c r="F15" s="140"/>
      <c r="G15" s="165"/>
    </row>
    <row r="16" spans="2:7" ht="18.75" customHeight="1" thickBot="1">
      <c r="B16" s="347" t="s">
        <v>341</v>
      </c>
      <c r="C16" s="30"/>
      <c r="D16" s="612"/>
      <c r="E16" s="613"/>
      <c r="F16" s="613"/>
      <c r="G16" s="614"/>
    </row>
  </sheetData>
  <sheetProtection/>
  <mergeCells count="9">
    <mergeCell ref="B2:G2"/>
    <mergeCell ref="F3:G3"/>
    <mergeCell ref="G5:G14"/>
    <mergeCell ref="B5:E5"/>
    <mergeCell ref="B10:E10"/>
    <mergeCell ref="D16:G16"/>
    <mergeCell ref="B3:B4"/>
    <mergeCell ref="C3:E3"/>
    <mergeCell ref="F5:F14"/>
  </mergeCells>
  <hyperlinks>
    <hyperlink ref="A1" location="Übersicht!A1" display="Übersicht"/>
  </hyperlink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PageLayoutView="0" workbookViewId="0" topLeftCell="A1">
      <selection activeCell="A1" sqref="A1"/>
    </sheetView>
  </sheetViews>
  <sheetFormatPr defaultColWidth="11.00390625" defaultRowHeight="14.25"/>
  <cols>
    <col min="2" max="2" width="36.875" style="0" customWidth="1"/>
  </cols>
  <sheetData>
    <row r="1" ht="15" thickBot="1">
      <c r="A1" s="8" t="s">
        <v>55</v>
      </c>
    </row>
    <row r="2" spans="2:4" ht="18.75" thickBot="1">
      <c r="B2" s="84" t="s">
        <v>290</v>
      </c>
      <c r="C2" s="268"/>
      <c r="D2" s="181"/>
    </row>
    <row r="3" spans="2:4" ht="14.25">
      <c r="B3" s="327" t="s">
        <v>64</v>
      </c>
      <c r="C3" s="85" t="s">
        <v>291</v>
      </c>
      <c r="D3" s="181"/>
    </row>
    <row r="4" spans="2:4" ht="22.5" customHeight="1">
      <c r="B4" s="617" t="s">
        <v>8</v>
      </c>
      <c r="C4" s="618"/>
      <c r="D4" s="181"/>
    </row>
    <row r="5" spans="2:4" ht="14.25">
      <c r="B5" s="21" t="s">
        <v>342</v>
      </c>
      <c r="C5" s="34"/>
      <c r="D5" s="181"/>
    </row>
    <row r="6" spans="2:4" ht="14.25">
      <c r="B6" s="21" t="s">
        <v>346</v>
      </c>
      <c r="C6" s="34"/>
      <c r="D6" s="181"/>
    </row>
    <row r="7" spans="2:4" ht="14.25">
      <c r="B7" s="21" t="s">
        <v>344</v>
      </c>
      <c r="C7" s="34"/>
      <c r="D7" s="181"/>
    </row>
    <row r="8" spans="2:4" ht="14.25">
      <c r="B8" s="21" t="s">
        <v>345</v>
      </c>
      <c r="C8" s="34"/>
      <c r="D8" s="181"/>
    </row>
    <row r="9" spans="2:4" ht="14.25">
      <c r="B9" s="21" t="s">
        <v>343</v>
      </c>
      <c r="C9" s="34"/>
      <c r="D9" s="181"/>
    </row>
    <row r="10" spans="2:4" ht="15" thickBot="1">
      <c r="B10" s="23" t="s">
        <v>93</v>
      </c>
      <c r="C10" s="166">
        <f>SUM(C5:C9)</f>
        <v>0</v>
      </c>
      <c r="D10" s="181"/>
    </row>
    <row r="11" spans="2:4" ht="14.25">
      <c r="B11" s="181"/>
      <c r="C11" s="181"/>
      <c r="D11" s="181"/>
    </row>
  </sheetData>
  <sheetProtection/>
  <mergeCells count="1">
    <mergeCell ref="B4:C4"/>
  </mergeCells>
  <hyperlinks>
    <hyperlink ref="A1" location="Übersicht!A1" display="Übersicht"/>
  </hyperlink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selection activeCell="A1" sqref="A1"/>
    </sheetView>
  </sheetViews>
  <sheetFormatPr defaultColWidth="11.00390625" defaultRowHeight="14.25"/>
  <cols>
    <col min="2" max="2" width="42.625" style="0" customWidth="1"/>
    <col min="3" max="7" width="11.625" style="17" customWidth="1"/>
  </cols>
  <sheetData>
    <row r="1" ht="14.25">
      <c r="A1" s="8" t="s">
        <v>55</v>
      </c>
    </row>
    <row r="2" ht="15" thickBot="1"/>
    <row r="3" spans="2:8" ht="15.75">
      <c r="B3" s="619" t="s">
        <v>292</v>
      </c>
      <c r="C3" s="620"/>
      <c r="D3" s="620"/>
      <c r="E3" s="620"/>
      <c r="F3" s="620"/>
      <c r="G3" s="621"/>
      <c r="H3" s="16"/>
    </row>
    <row r="4" spans="2:7" ht="14.25">
      <c r="B4" s="596" t="s">
        <v>64</v>
      </c>
      <c r="C4" s="574" t="s">
        <v>81</v>
      </c>
      <c r="D4" s="574"/>
      <c r="E4" s="574"/>
      <c r="F4" s="574" t="s">
        <v>79</v>
      </c>
      <c r="G4" s="575"/>
    </row>
    <row r="5" spans="2:7" ht="22.5">
      <c r="B5" s="596"/>
      <c r="C5" s="189" t="s">
        <v>82</v>
      </c>
      <c r="D5" s="189" t="s">
        <v>66</v>
      </c>
      <c r="E5" s="189" t="s">
        <v>67</v>
      </c>
      <c r="F5" s="189" t="s">
        <v>288</v>
      </c>
      <c r="G5" s="190" t="s">
        <v>289</v>
      </c>
    </row>
    <row r="6" spans="2:7" ht="14.25">
      <c r="B6" s="206" t="s">
        <v>8</v>
      </c>
      <c r="C6" s="622"/>
      <c r="D6" s="622"/>
      <c r="E6" s="622"/>
      <c r="F6" s="593"/>
      <c r="G6" s="594"/>
    </row>
    <row r="7" spans="2:7" ht="14.25">
      <c r="B7" s="21" t="s">
        <v>342</v>
      </c>
      <c r="C7" s="140"/>
      <c r="D7" s="140"/>
      <c r="E7" s="140"/>
      <c r="F7" s="593"/>
      <c r="G7" s="594"/>
    </row>
    <row r="8" spans="2:7" ht="14.25">
      <c r="B8" s="21" t="s">
        <v>346</v>
      </c>
      <c r="C8" s="140"/>
      <c r="D8" s="140"/>
      <c r="E8" s="140"/>
      <c r="F8" s="593"/>
      <c r="G8" s="594"/>
    </row>
    <row r="9" spans="2:7" ht="14.25">
      <c r="B9" s="21" t="s">
        <v>344</v>
      </c>
      <c r="C9" s="140"/>
      <c r="D9" s="140"/>
      <c r="E9" s="140"/>
      <c r="F9" s="593"/>
      <c r="G9" s="594"/>
    </row>
    <row r="10" spans="2:7" ht="14.25">
      <c r="B10" s="21" t="s">
        <v>345</v>
      </c>
      <c r="C10" s="140"/>
      <c r="D10" s="140"/>
      <c r="E10" s="140"/>
      <c r="F10" s="593"/>
      <c r="G10" s="594"/>
    </row>
    <row r="11" spans="2:7" ht="14.25">
      <c r="B11" s="21" t="s">
        <v>343</v>
      </c>
      <c r="C11" s="140"/>
      <c r="D11" s="140"/>
      <c r="E11" s="140"/>
      <c r="F11" s="593"/>
      <c r="G11" s="594"/>
    </row>
    <row r="12" spans="2:7" ht="15" thickBot="1">
      <c r="B12" s="265" t="s">
        <v>121</v>
      </c>
      <c r="C12" s="267">
        <f>SUM(C7:C11)</f>
        <v>0</v>
      </c>
      <c r="D12" s="267">
        <f>SUM(D7:D11)</f>
        <v>0</v>
      </c>
      <c r="E12" s="267">
        <f>SUM(E7:E11)</f>
        <v>0</v>
      </c>
      <c r="F12" s="163"/>
      <c r="G12" s="164"/>
    </row>
    <row r="13" spans="2:7" ht="14.25">
      <c r="B13" s="188"/>
      <c r="C13" s="191"/>
      <c r="D13" s="191"/>
      <c r="E13" s="191"/>
      <c r="F13" s="191"/>
      <c r="G13" s="191"/>
    </row>
    <row r="14" spans="2:7" ht="14.25">
      <c r="B14" s="188"/>
      <c r="C14" s="191" t="s">
        <v>293</v>
      </c>
      <c r="D14" s="191"/>
      <c r="E14" s="191"/>
      <c r="F14" s="191"/>
      <c r="G14" s="191"/>
    </row>
    <row r="15" ht="14.25">
      <c r="D15" s="72" t="s">
        <v>97</v>
      </c>
    </row>
    <row r="17" ht="14.25" customHeight="1"/>
  </sheetData>
  <sheetProtection/>
  <mergeCells count="7">
    <mergeCell ref="B3:G3"/>
    <mergeCell ref="F4:G4"/>
    <mergeCell ref="C6:E6"/>
    <mergeCell ref="F6:F11"/>
    <mergeCell ref="G6:G11"/>
    <mergeCell ref="B4:B5"/>
    <mergeCell ref="C4:E4"/>
  </mergeCells>
  <hyperlinks>
    <hyperlink ref="A1" location="Übersicht!A1" display="Übersicht"/>
    <hyperlink ref="D15" location="'Bestand an Kondensmilch'!A1" display="Bestand an Kondensmilch"/>
  </hyperlink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A1" sqref="A1"/>
    </sheetView>
  </sheetViews>
  <sheetFormatPr defaultColWidth="11.00390625" defaultRowHeight="14.25"/>
  <cols>
    <col min="2" max="2" width="36.50390625" style="0" customWidth="1"/>
    <col min="3" max="3" width="25.50390625" style="0" customWidth="1"/>
  </cols>
  <sheetData>
    <row r="1" ht="48" customHeight="1" thickBot="1">
      <c r="A1" s="8" t="s">
        <v>55</v>
      </c>
    </row>
    <row r="2" spans="2:4" ht="18">
      <c r="B2" s="77" t="s">
        <v>95</v>
      </c>
      <c r="C2" s="80"/>
      <c r="D2" s="181"/>
    </row>
    <row r="3" spans="2:4" ht="14.25">
      <c r="B3" s="328" t="s">
        <v>64</v>
      </c>
      <c r="C3" s="86" t="s">
        <v>291</v>
      </c>
      <c r="D3" s="181"/>
    </row>
    <row r="4" spans="2:4" ht="14.25">
      <c r="B4" s="21" t="s">
        <v>347</v>
      </c>
      <c r="C4" s="34"/>
      <c r="D4" s="181"/>
    </row>
    <row r="5" spans="2:4" ht="14.25">
      <c r="B5" s="21" t="s">
        <v>348</v>
      </c>
      <c r="C5" s="34"/>
      <c r="D5" s="181"/>
    </row>
    <row r="6" spans="2:4" ht="12.75" customHeight="1">
      <c r="B6" s="21" t="s">
        <v>349</v>
      </c>
      <c r="C6" s="34"/>
      <c r="D6" s="181"/>
    </row>
    <row r="7" spans="2:4" ht="14.25">
      <c r="B7" s="21" t="s">
        <v>350</v>
      </c>
      <c r="C7" s="34"/>
      <c r="D7" s="181"/>
    </row>
    <row r="8" spans="2:4" ht="14.25">
      <c r="B8" s="21" t="s">
        <v>351</v>
      </c>
      <c r="C8" s="34"/>
      <c r="D8" s="181"/>
    </row>
    <row r="9" spans="2:4" ht="14.25">
      <c r="B9" s="21" t="s">
        <v>352</v>
      </c>
      <c r="C9" s="34"/>
      <c r="D9" s="181"/>
    </row>
    <row r="10" spans="2:4" ht="15.75" customHeight="1">
      <c r="B10" s="623" t="s">
        <v>85</v>
      </c>
      <c r="C10" s="624"/>
      <c r="D10" s="181"/>
    </row>
    <row r="11" spans="2:4" ht="14.25">
      <c r="B11" s="21" t="s">
        <v>353</v>
      </c>
      <c r="C11" s="348"/>
      <c r="D11" s="181"/>
    </row>
    <row r="12" spans="2:4" ht="14.25">
      <c r="B12" s="21" t="s">
        <v>354</v>
      </c>
      <c r="C12" s="348"/>
      <c r="D12" s="181"/>
    </row>
    <row r="13" spans="2:4" ht="15" thickBot="1">
      <c r="B13" s="23" t="s">
        <v>93</v>
      </c>
      <c r="C13" s="166">
        <f>SUM(C4:C9,C11:C12)</f>
        <v>0</v>
      </c>
      <c r="D13" s="181"/>
    </row>
    <row r="14" spans="2:4" ht="14.25">
      <c r="B14" s="181"/>
      <c r="C14" s="181"/>
      <c r="D14" s="181"/>
    </row>
  </sheetData>
  <sheetProtection/>
  <mergeCells count="1">
    <mergeCell ref="B10:C10"/>
  </mergeCells>
  <hyperlinks>
    <hyperlink ref="A1" location="Übersicht!A1" display="Übersicht"/>
  </hyperlink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59"/>
  <sheetViews>
    <sheetView showGridLines="0" zoomScale="90" zoomScaleNormal="90" zoomScalePageLayoutView="0" workbookViewId="0" topLeftCell="A1">
      <selection activeCell="M42" sqref="M42"/>
    </sheetView>
  </sheetViews>
  <sheetFormatPr defaultColWidth="11.00390625" defaultRowHeight="14.25"/>
  <cols>
    <col min="1" max="1" width="4.25390625" style="1" customWidth="1"/>
    <col min="2" max="5" width="11.00390625" style="1" customWidth="1"/>
    <col min="6" max="8" width="9.25390625" style="1" customWidth="1"/>
    <col min="9" max="10" width="11.00390625" style="1" customWidth="1"/>
    <col min="11" max="11" width="12.00390625" style="1" customWidth="1"/>
    <col min="12" max="13" width="14.125" style="1" customWidth="1"/>
    <col min="14" max="14" width="11.00390625" style="1" customWidth="1"/>
    <col min="15" max="15" width="12.50390625" style="1" customWidth="1"/>
    <col min="16" max="16384" width="11.00390625" style="1" customWidth="1"/>
  </cols>
  <sheetData>
    <row r="1" spans="1:16" ht="41.25" customHeight="1" thickBot="1">
      <c r="A1" s="237" t="s">
        <v>55</v>
      </c>
      <c r="B1" s="13"/>
      <c r="P1" s="395"/>
    </row>
    <row r="2" spans="1:16" ht="41.25" customHeight="1">
      <c r="A2" s="8"/>
      <c r="B2" s="478" t="s">
        <v>532</v>
      </c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80"/>
      <c r="P2" s="16"/>
    </row>
    <row r="3" spans="2:16" ht="39" customHeight="1">
      <c r="B3" s="501" t="s">
        <v>51</v>
      </c>
      <c r="C3" s="502"/>
      <c r="D3" s="75"/>
      <c r="E3" s="475" t="s">
        <v>64</v>
      </c>
      <c r="F3" s="476"/>
      <c r="G3" s="477"/>
      <c r="H3" s="495" t="s">
        <v>66</v>
      </c>
      <c r="I3" s="495" t="s">
        <v>270</v>
      </c>
      <c r="J3" s="495" t="s">
        <v>67</v>
      </c>
      <c r="K3" s="495" t="s">
        <v>271</v>
      </c>
      <c r="L3" s="4" t="s">
        <v>43</v>
      </c>
      <c r="M3" s="405" t="s">
        <v>530</v>
      </c>
      <c r="N3" s="497" t="s">
        <v>208</v>
      </c>
      <c r="P3" s="395"/>
    </row>
    <row r="4" spans="2:14" ht="22.5">
      <c r="B4" s="12" t="s">
        <v>186</v>
      </c>
      <c r="C4" s="4" t="s">
        <v>187</v>
      </c>
      <c r="D4" s="205" t="s">
        <v>252</v>
      </c>
      <c r="E4" s="205" t="s">
        <v>188</v>
      </c>
      <c r="F4" s="205" t="s">
        <v>189</v>
      </c>
      <c r="G4" s="189" t="s">
        <v>82</v>
      </c>
      <c r="H4" s="496"/>
      <c r="I4" s="496"/>
      <c r="J4" s="496"/>
      <c r="K4" s="496"/>
      <c r="L4" s="4" t="s">
        <v>30</v>
      </c>
      <c r="M4" s="4" t="s">
        <v>531</v>
      </c>
      <c r="N4" s="498"/>
    </row>
    <row r="5" spans="2:14" ht="11.25" customHeight="1">
      <c r="B5" s="503" t="s">
        <v>44</v>
      </c>
      <c r="C5" s="490" t="s">
        <v>52</v>
      </c>
      <c r="D5" s="487" t="s">
        <v>519</v>
      </c>
      <c r="E5" s="486" t="s">
        <v>53</v>
      </c>
      <c r="F5" s="337" t="s">
        <v>47</v>
      </c>
      <c r="G5" s="156"/>
      <c r="H5" s="156"/>
      <c r="I5" s="398"/>
      <c r="J5" s="156"/>
      <c r="K5" s="398"/>
      <c r="L5" s="156"/>
      <c r="M5" s="156"/>
      <c r="N5" s="499"/>
    </row>
    <row r="6" spans="2:14" ht="11.25">
      <c r="B6" s="504"/>
      <c r="C6" s="490"/>
      <c r="D6" s="488"/>
      <c r="E6" s="486"/>
      <c r="F6" s="337" t="s">
        <v>526</v>
      </c>
      <c r="G6" s="156"/>
      <c r="H6" s="156"/>
      <c r="I6" s="399"/>
      <c r="J6" s="156"/>
      <c r="K6" s="399"/>
      <c r="L6" s="156"/>
      <c r="M6" s="156"/>
      <c r="N6" s="500"/>
    </row>
    <row r="7" spans="2:14" ht="11.25">
      <c r="B7" s="504"/>
      <c r="C7" s="490"/>
      <c r="D7" s="488"/>
      <c r="E7" s="486" t="s">
        <v>32</v>
      </c>
      <c r="F7" s="337" t="s">
        <v>47</v>
      </c>
      <c r="G7" s="156"/>
      <c r="H7" s="156"/>
      <c r="I7" s="467"/>
      <c r="J7" s="156"/>
      <c r="K7" s="467"/>
      <c r="L7" s="156"/>
      <c r="M7" s="467"/>
      <c r="N7" s="483"/>
    </row>
    <row r="8" spans="2:14" ht="11.25">
      <c r="B8" s="504"/>
      <c r="C8" s="490"/>
      <c r="D8" s="488"/>
      <c r="E8" s="486"/>
      <c r="F8" s="337" t="s">
        <v>526</v>
      </c>
      <c r="G8" s="156"/>
      <c r="H8" s="156"/>
      <c r="I8" s="468"/>
      <c r="J8" s="156"/>
      <c r="K8" s="468"/>
      <c r="L8" s="156"/>
      <c r="M8" s="468"/>
      <c r="N8" s="484"/>
    </row>
    <row r="9" spans="2:14" ht="14.25" customHeight="1">
      <c r="B9" s="504"/>
      <c r="C9" s="490"/>
      <c r="D9" s="488"/>
      <c r="E9" s="486" t="s">
        <v>31</v>
      </c>
      <c r="F9" s="337" t="s">
        <v>47</v>
      </c>
      <c r="G9" s="156"/>
      <c r="H9" s="156"/>
      <c r="I9" s="468"/>
      <c r="J9" s="156"/>
      <c r="K9" s="468"/>
      <c r="L9" s="156"/>
      <c r="M9" s="468"/>
      <c r="N9" s="484"/>
    </row>
    <row r="10" spans="2:14" ht="11.25">
      <c r="B10" s="504"/>
      <c r="C10" s="490"/>
      <c r="D10" s="488"/>
      <c r="E10" s="486"/>
      <c r="F10" s="337" t="s">
        <v>526</v>
      </c>
      <c r="G10" s="156"/>
      <c r="H10" s="156"/>
      <c r="I10" s="468"/>
      <c r="J10" s="156"/>
      <c r="K10" s="468"/>
      <c r="L10" s="156"/>
      <c r="M10" s="468"/>
      <c r="N10" s="484"/>
    </row>
    <row r="11" spans="2:14" ht="14.25" customHeight="1">
      <c r="B11" s="504"/>
      <c r="C11" s="490"/>
      <c r="D11" s="488"/>
      <c r="E11" s="486" t="s">
        <v>33</v>
      </c>
      <c r="F11" s="337" t="s">
        <v>47</v>
      </c>
      <c r="G11" s="156"/>
      <c r="H11" s="156"/>
      <c r="I11" s="468"/>
      <c r="J11" s="156"/>
      <c r="K11" s="468"/>
      <c r="L11" s="156"/>
      <c r="M11" s="468"/>
      <c r="N11" s="484"/>
    </row>
    <row r="12" spans="2:14" ht="11.25">
      <c r="B12" s="504"/>
      <c r="C12" s="490"/>
      <c r="D12" s="489"/>
      <c r="E12" s="514"/>
      <c r="F12" s="337" t="s">
        <v>526</v>
      </c>
      <c r="G12" s="156"/>
      <c r="H12" s="156"/>
      <c r="I12" s="468"/>
      <c r="J12" s="156"/>
      <c r="K12" s="468"/>
      <c r="L12" s="156"/>
      <c r="M12" s="468"/>
      <c r="N12" s="484"/>
    </row>
    <row r="13" spans="2:14" ht="14.25" customHeight="1">
      <c r="B13" s="504"/>
      <c r="C13" s="490" t="s">
        <v>209</v>
      </c>
      <c r="D13" s="83"/>
      <c r="E13" s="491" t="s">
        <v>45</v>
      </c>
      <c r="F13" s="492"/>
      <c r="G13" s="156"/>
      <c r="H13" s="156"/>
      <c r="I13" s="468"/>
      <c r="J13" s="156"/>
      <c r="K13" s="468"/>
      <c r="L13" s="515"/>
      <c r="M13" s="468"/>
      <c r="N13" s="484"/>
    </row>
    <row r="14" spans="2:14" ht="14.25" customHeight="1">
      <c r="B14" s="505"/>
      <c r="C14" s="490"/>
      <c r="D14" s="83"/>
      <c r="E14" s="491" t="s">
        <v>180</v>
      </c>
      <c r="F14" s="492"/>
      <c r="G14" s="156"/>
      <c r="H14" s="156"/>
      <c r="I14" s="469"/>
      <c r="J14" s="156"/>
      <c r="K14" s="469"/>
      <c r="L14" s="516"/>
      <c r="M14" s="469"/>
      <c r="N14" s="517"/>
    </row>
    <row r="15" spans="2:14" ht="14.25" customHeight="1">
      <c r="B15" s="511" t="s">
        <v>46</v>
      </c>
      <c r="C15" s="510" t="s">
        <v>48</v>
      </c>
      <c r="D15" s="510"/>
      <c r="E15" s="510"/>
      <c r="F15" s="510"/>
      <c r="G15" s="156"/>
      <c r="H15" s="156"/>
      <c r="I15" s="422"/>
      <c r="J15" s="156"/>
      <c r="K15" s="422"/>
      <c r="L15" s="423"/>
      <c r="M15" s="422"/>
      <c r="N15" s="483"/>
    </row>
    <row r="16" spans="2:14" ht="14.25" customHeight="1">
      <c r="B16" s="512"/>
      <c r="C16" s="510" t="s">
        <v>49</v>
      </c>
      <c r="D16" s="510"/>
      <c r="E16" s="510"/>
      <c r="F16" s="510"/>
      <c r="G16" s="156"/>
      <c r="H16" s="156"/>
      <c r="I16" s="403"/>
      <c r="J16" s="156"/>
      <c r="K16" s="403"/>
      <c r="L16" s="424"/>
      <c r="M16" s="404"/>
      <c r="N16" s="484"/>
    </row>
    <row r="17" spans="2:14" ht="11.25" customHeight="1">
      <c r="B17" s="512"/>
      <c r="C17" s="493" t="s">
        <v>52</v>
      </c>
      <c r="D17" s="506" t="s">
        <v>527</v>
      </c>
      <c r="E17" s="493" t="s">
        <v>53</v>
      </c>
      <c r="F17" s="393" t="s">
        <v>47</v>
      </c>
      <c r="G17" s="402"/>
      <c r="H17" s="402"/>
      <c r="I17" s="396"/>
      <c r="J17" s="402"/>
      <c r="K17" s="396"/>
      <c r="L17" s="402"/>
      <c r="M17" s="402"/>
      <c r="N17" s="465"/>
    </row>
    <row r="18" spans="2:14" ht="11.25">
      <c r="B18" s="512"/>
      <c r="C18" s="493"/>
      <c r="D18" s="507"/>
      <c r="E18" s="493"/>
      <c r="F18" s="393" t="s">
        <v>526</v>
      </c>
      <c r="G18" s="402"/>
      <c r="H18" s="402"/>
      <c r="I18" s="397"/>
      <c r="J18" s="402"/>
      <c r="K18" s="397"/>
      <c r="L18" s="402"/>
      <c r="M18" s="402"/>
      <c r="N18" s="466"/>
    </row>
    <row r="19" spans="2:14" ht="11.25">
      <c r="B19" s="512"/>
      <c r="C19" s="493"/>
      <c r="D19" s="507"/>
      <c r="E19" s="493" t="s">
        <v>32</v>
      </c>
      <c r="F19" s="393" t="s">
        <v>47</v>
      </c>
      <c r="G19" s="402"/>
      <c r="H19" s="402"/>
      <c r="I19" s="467"/>
      <c r="J19" s="402"/>
      <c r="K19" s="467"/>
      <c r="L19" s="402"/>
      <c r="M19" s="467"/>
      <c r="N19" s="483"/>
    </row>
    <row r="20" spans="2:14" ht="11.25">
      <c r="B20" s="512"/>
      <c r="C20" s="493"/>
      <c r="D20" s="507"/>
      <c r="E20" s="493"/>
      <c r="F20" s="393" t="s">
        <v>526</v>
      </c>
      <c r="G20" s="402"/>
      <c r="H20" s="402"/>
      <c r="I20" s="468"/>
      <c r="J20" s="402"/>
      <c r="K20" s="468"/>
      <c r="L20" s="402"/>
      <c r="M20" s="468"/>
      <c r="N20" s="484"/>
    </row>
    <row r="21" spans="2:14" ht="14.25" customHeight="1">
      <c r="B21" s="512"/>
      <c r="C21" s="493"/>
      <c r="D21" s="507"/>
      <c r="E21" s="493" t="s">
        <v>31</v>
      </c>
      <c r="F21" s="393" t="s">
        <v>47</v>
      </c>
      <c r="G21" s="402"/>
      <c r="H21" s="402"/>
      <c r="I21" s="468"/>
      <c r="J21" s="402"/>
      <c r="K21" s="468"/>
      <c r="L21" s="402"/>
      <c r="M21" s="468"/>
      <c r="N21" s="484"/>
    </row>
    <row r="22" spans="2:14" ht="11.25">
      <c r="B22" s="512"/>
      <c r="C22" s="493"/>
      <c r="D22" s="507"/>
      <c r="E22" s="493"/>
      <c r="F22" s="393" t="s">
        <v>526</v>
      </c>
      <c r="G22" s="402"/>
      <c r="H22" s="402"/>
      <c r="I22" s="468"/>
      <c r="J22" s="402"/>
      <c r="K22" s="468"/>
      <c r="L22" s="402"/>
      <c r="M22" s="468"/>
      <c r="N22" s="484"/>
    </row>
    <row r="23" spans="2:14" ht="14.25" customHeight="1">
      <c r="B23" s="512"/>
      <c r="C23" s="493"/>
      <c r="D23" s="507"/>
      <c r="E23" s="493" t="s">
        <v>33</v>
      </c>
      <c r="F23" s="393" t="s">
        <v>47</v>
      </c>
      <c r="G23" s="402"/>
      <c r="H23" s="402"/>
      <c r="I23" s="468"/>
      <c r="J23" s="402"/>
      <c r="K23" s="468"/>
      <c r="L23" s="402"/>
      <c r="M23" s="468"/>
      <c r="N23" s="484"/>
    </row>
    <row r="24" spans="2:14" ht="12" thickBot="1">
      <c r="B24" s="513"/>
      <c r="C24" s="494"/>
      <c r="D24" s="508"/>
      <c r="E24" s="509"/>
      <c r="F24" s="435" t="s">
        <v>526</v>
      </c>
      <c r="G24" s="436"/>
      <c r="H24" s="436"/>
      <c r="I24" s="470"/>
      <c r="J24" s="436"/>
      <c r="K24" s="470"/>
      <c r="L24" s="436"/>
      <c r="M24" s="470"/>
      <c r="N24" s="485"/>
    </row>
    <row r="25" ht="15" customHeight="1"/>
    <row r="27" ht="11.25" customHeight="1" hidden="1"/>
    <row r="28" spans="4:15" ht="14.25">
      <c r="D28" s="429" t="s">
        <v>528</v>
      </c>
      <c r="E28" s="481" t="s">
        <v>218</v>
      </c>
      <c r="F28" s="482"/>
      <c r="I28" s="132"/>
      <c r="O28" s="413"/>
    </row>
    <row r="29" spans="5:17" ht="15">
      <c r="E29" s="471" t="s">
        <v>232</v>
      </c>
      <c r="F29" s="472"/>
      <c r="I29" s="132"/>
      <c r="O29" s="414"/>
      <c r="P29" s="414"/>
      <c r="Q29" s="414"/>
    </row>
    <row r="30" spans="5:17" ht="14.25">
      <c r="E30" s="481" t="s">
        <v>223</v>
      </c>
      <c r="F30" s="482"/>
      <c r="I30" s="132"/>
      <c r="O30" s="408"/>
      <c r="P30" s="408"/>
      <c r="Q30" s="408"/>
    </row>
    <row r="31" spans="5:17" ht="14.25">
      <c r="E31" s="471" t="s">
        <v>233</v>
      </c>
      <c r="F31" s="472"/>
      <c r="O31" s="408"/>
      <c r="P31" s="408"/>
      <c r="Q31" s="408"/>
    </row>
    <row r="32" spans="5:17" ht="14.25">
      <c r="E32" s="471" t="s">
        <v>222</v>
      </c>
      <c r="F32" s="472"/>
      <c r="O32" s="408"/>
      <c r="P32" s="408"/>
      <c r="Q32" s="408"/>
    </row>
    <row r="33" spans="5:17" ht="14.25">
      <c r="E33" s="471" t="s">
        <v>213</v>
      </c>
      <c r="F33" s="472"/>
      <c r="O33" s="408"/>
      <c r="P33" s="408"/>
      <c r="Q33" s="408"/>
    </row>
    <row r="34" spans="5:17" ht="14.25">
      <c r="E34" s="471" t="s">
        <v>224</v>
      </c>
      <c r="F34" s="472"/>
      <c r="O34" s="408"/>
      <c r="P34" s="408"/>
      <c r="Q34" s="408"/>
    </row>
    <row r="35" spans="5:17" ht="14.25">
      <c r="E35" s="471" t="s">
        <v>221</v>
      </c>
      <c r="F35" s="472"/>
      <c r="O35" s="408"/>
      <c r="P35" s="408"/>
      <c r="Q35" s="408"/>
    </row>
    <row r="36" spans="5:17" ht="14.25">
      <c r="E36" s="391"/>
      <c r="F36" s="392" t="s">
        <v>521</v>
      </c>
      <c r="O36" s="413"/>
      <c r="P36" s="408"/>
      <c r="Q36" s="408"/>
    </row>
    <row r="37" spans="5:17" ht="15">
      <c r="E37" s="471" t="s">
        <v>214</v>
      </c>
      <c r="F37" s="472"/>
      <c r="O37" s="414"/>
      <c r="P37" s="414"/>
      <c r="Q37" s="414"/>
    </row>
    <row r="38" spans="5:17" ht="14.25">
      <c r="E38" s="471" t="s">
        <v>234</v>
      </c>
      <c r="F38" s="472"/>
      <c r="O38" s="408"/>
      <c r="P38" s="408"/>
      <c r="Q38" s="408"/>
    </row>
    <row r="39" spans="5:17" ht="14.25">
      <c r="E39" s="471" t="s">
        <v>235</v>
      </c>
      <c r="F39" s="472"/>
      <c r="O39" s="408"/>
      <c r="P39" s="408"/>
      <c r="Q39" s="408"/>
    </row>
    <row r="40" spans="5:17" ht="14.25">
      <c r="E40" s="471" t="s">
        <v>219</v>
      </c>
      <c r="F40" s="472"/>
      <c r="O40" s="408"/>
      <c r="P40" s="408"/>
      <c r="Q40" s="408"/>
    </row>
    <row r="41" spans="5:17" ht="14.25">
      <c r="E41" s="471" t="s">
        <v>237</v>
      </c>
      <c r="F41" s="472"/>
      <c r="O41" s="408"/>
      <c r="P41" s="408"/>
      <c r="Q41" s="408"/>
    </row>
    <row r="42" spans="5:17" ht="14.25">
      <c r="E42" s="471" t="s">
        <v>215</v>
      </c>
      <c r="F42" s="472"/>
      <c r="O42" s="408"/>
      <c r="P42" s="408"/>
      <c r="Q42" s="408"/>
    </row>
    <row r="43" spans="5:17" ht="14.25">
      <c r="E43" s="471" t="s">
        <v>217</v>
      </c>
      <c r="F43" s="472"/>
      <c r="O43" s="408"/>
      <c r="P43" s="408"/>
      <c r="Q43" s="408"/>
    </row>
    <row r="44" spans="5:17" ht="14.25">
      <c r="E44" s="471" t="s">
        <v>227</v>
      </c>
      <c r="F44" s="472"/>
      <c r="O44" s="408"/>
      <c r="P44" s="408"/>
      <c r="Q44" s="408"/>
    </row>
    <row r="45" spans="5:17" ht="14.25">
      <c r="E45" s="471" t="s">
        <v>216</v>
      </c>
      <c r="F45" s="472"/>
      <c r="O45" s="408"/>
      <c r="P45" s="408"/>
      <c r="Q45" s="408"/>
    </row>
    <row r="46" spans="5:17" ht="14.25">
      <c r="E46" s="471" t="s">
        <v>231</v>
      </c>
      <c r="F46" s="472"/>
      <c r="O46" s="415"/>
      <c r="P46" s="408"/>
      <c r="Q46" s="408"/>
    </row>
    <row r="47" spans="5:17" ht="15">
      <c r="E47" s="471" t="s">
        <v>225</v>
      </c>
      <c r="F47" s="472"/>
      <c r="O47" s="416"/>
      <c r="P47" s="416"/>
      <c r="Q47" s="417"/>
    </row>
    <row r="48" spans="5:17" ht="14.25">
      <c r="E48" s="391"/>
      <c r="F48" s="428" t="s">
        <v>523</v>
      </c>
      <c r="O48" s="408"/>
      <c r="P48" s="408"/>
      <c r="Q48" s="417"/>
    </row>
    <row r="49" spans="5:17" ht="14.25">
      <c r="E49" s="471" t="s">
        <v>229</v>
      </c>
      <c r="F49" s="472"/>
      <c r="O49" s="408"/>
      <c r="P49" s="408"/>
      <c r="Q49" s="417"/>
    </row>
    <row r="50" spans="5:17" ht="14.25">
      <c r="E50" s="471" t="s">
        <v>238</v>
      </c>
      <c r="F50" s="472"/>
      <c r="O50" s="408"/>
      <c r="P50" s="408"/>
      <c r="Q50" s="417"/>
    </row>
    <row r="51" spans="5:17" ht="11.25">
      <c r="E51" s="471" t="s">
        <v>226</v>
      </c>
      <c r="F51" s="472"/>
      <c r="O51" s="417"/>
      <c r="P51" s="417"/>
      <c r="Q51" s="417"/>
    </row>
    <row r="52" spans="5:15" ht="14.25">
      <c r="E52" s="471" t="s">
        <v>228</v>
      </c>
      <c r="F52" s="472"/>
      <c r="O52" s="426"/>
    </row>
    <row r="53" spans="5:6" ht="11.25">
      <c r="E53" s="471" t="s">
        <v>230</v>
      </c>
      <c r="F53" s="472"/>
    </row>
    <row r="54" spans="5:6" ht="11.25">
      <c r="E54" s="471" t="s">
        <v>220</v>
      </c>
      <c r="F54" s="472"/>
    </row>
    <row r="55" spans="5:6" ht="11.25" customHeight="1">
      <c r="E55" s="471" t="s">
        <v>236</v>
      </c>
      <c r="F55" s="472"/>
    </row>
    <row r="56" spans="5:6" ht="11.25">
      <c r="E56" s="473" t="s">
        <v>525</v>
      </c>
      <c r="F56" s="474"/>
    </row>
    <row r="58" spans="5:8" ht="14.25">
      <c r="E58" s="427"/>
      <c r="F58" s="181"/>
      <c r="G58" s="132"/>
      <c r="H58" s="132"/>
    </row>
    <row r="59" ht="11.25">
      <c r="E59" s="394"/>
    </row>
  </sheetData>
  <sheetProtection/>
  <mergeCells count="66">
    <mergeCell ref="C15:F15"/>
    <mergeCell ref="C16:F16"/>
    <mergeCell ref="B15:B24"/>
    <mergeCell ref="N15:N16"/>
    <mergeCell ref="E11:E12"/>
    <mergeCell ref="E5:E6"/>
    <mergeCell ref="E13:F13"/>
    <mergeCell ref="K19:K24"/>
    <mergeCell ref="L13:L14"/>
    <mergeCell ref="N7:N14"/>
    <mergeCell ref="E19:E20"/>
    <mergeCell ref="E21:E22"/>
    <mergeCell ref="E35:F35"/>
    <mergeCell ref="E32:F32"/>
    <mergeCell ref="E33:F33"/>
    <mergeCell ref="E34:F34"/>
    <mergeCell ref="E23:E24"/>
    <mergeCell ref="I3:I4"/>
    <mergeCell ref="C5:C12"/>
    <mergeCell ref="J3:J4"/>
    <mergeCell ref="N3:N4"/>
    <mergeCell ref="N5:N6"/>
    <mergeCell ref="K3:K4"/>
    <mergeCell ref="B3:C3"/>
    <mergeCell ref="B5:B14"/>
    <mergeCell ref="H3:H4"/>
    <mergeCell ref="E7:E8"/>
    <mergeCell ref="D5:D12"/>
    <mergeCell ref="C13:C14"/>
    <mergeCell ref="E14:F14"/>
    <mergeCell ref="E9:E10"/>
    <mergeCell ref="E37:F37"/>
    <mergeCell ref="E28:F28"/>
    <mergeCell ref="C17:C24"/>
    <mergeCell ref="D17:D24"/>
    <mergeCell ref="E17:E18"/>
    <mergeCell ref="E38:F38"/>
    <mergeCell ref="E47:F47"/>
    <mergeCell ref="E39:F39"/>
    <mergeCell ref="E40:F40"/>
    <mergeCell ref="E41:F41"/>
    <mergeCell ref="E42:F42"/>
    <mergeCell ref="E43:F43"/>
    <mergeCell ref="E44:F44"/>
    <mergeCell ref="E45:F45"/>
    <mergeCell ref="E46:F46"/>
    <mergeCell ref="E49:F49"/>
    <mergeCell ref="E56:F56"/>
    <mergeCell ref="E3:G3"/>
    <mergeCell ref="B2:N2"/>
    <mergeCell ref="I7:I14"/>
    <mergeCell ref="E30:F30"/>
    <mergeCell ref="E31:F31"/>
    <mergeCell ref="I19:I24"/>
    <mergeCell ref="N19:N24"/>
    <mergeCell ref="E55:F55"/>
    <mergeCell ref="N17:N18"/>
    <mergeCell ref="K7:K14"/>
    <mergeCell ref="M7:M14"/>
    <mergeCell ref="M19:M24"/>
    <mergeCell ref="E54:F54"/>
    <mergeCell ref="E53:F53"/>
    <mergeCell ref="E52:F52"/>
    <mergeCell ref="E51:F51"/>
    <mergeCell ref="E50:F50"/>
    <mergeCell ref="E29:F29"/>
  </mergeCells>
  <hyperlinks>
    <hyperlink ref="A1" location="Übersicht!A1" display="Übersicht"/>
  </hyperlink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A1" sqref="A1"/>
    </sheetView>
  </sheetViews>
  <sheetFormatPr defaultColWidth="11.00390625" defaultRowHeight="14.25"/>
  <cols>
    <col min="2" max="2" width="42.625" style="0" customWidth="1"/>
    <col min="3" max="7" width="11.625" style="17" customWidth="1"/>
  </cols>
  <sheetData>
    <row r="1" ht="14.25">
      <c r="A1" s="8" t="s">
        <v>55</v>
      </c>
    </row>
    <row r="2" ht="15" thickBot="1"/>
    <row r="3" spans="2:8" ht="15.75">
      <c r="B3" s="558" t="s">
        <v>84</v>
      </c>
      <c r="C3" s="559"/>
      <c r="D3" s="559"/>
      <c r="E3" s="559"/>
      <c r="F3" s="559"/>
      <c r="G3" s="560"/>
      <c r="H3" s="16"/>
    </row>
    <row r="4" spans="2:7" ht="14.25">
      <c r="B4" s="586" t="s">
        <v>64</v>
      </c>
      <c r="C4" s="589" t="s">
        <v>81</v>
      </c>
      <c r="D4" s="589"/>
      <c r="E4" s="589"/>
      <c r="F4" s="589" t="s">
        <v>79</v>
      </c>
      <c r="G4" s="592"/>
    </row>
    <row r="5" spans="2:7" ht="22.5">
      <c r="B5" s="586"/>
      <c r="C5" s="4" t="s">
        <v>82</v>
      </c>
      <c r="D5" s="4" t="s">
        <v>66</v>
      </c>
      <c r="E5" s="4" t="s">
        <v>67</v>
      </c>
      <c r="F5" s="189" t="s">
        <v>288</v>
      </c>
      <c r="G5" s="190" t="s">
        <v>289</v>
      </c>
    </row>
    <row r="6" spans="2:7" ht="14.25">
      <c r="B6" s="21" t="s">
        <v>347</v>
      </c>
      <c r="C6" s="29"/>
      <c r="D6" s="29"/>
      <c r="E6" s="29"/>
      <c r="F6" s="29"/>
      <c r="G6" s="29"/>
    </row>
    <row r="7" spans="2:7" ht="14.25">
      <c r="B7" s="21" t="s">
        <v>348</v>
      </c>
      <c r="C7" s="29"/>
      <c r="D7" s="29"/>
      <c r="E7" s="29"/>
      <c r="F7" s="29"/>
      <c r="G7" s="29"/>
    </row>
    <row r="8" spans="2:7" ht="14.25">
      <c r="B8" s="21" t="s">
        <v>349</v>
      </c>
      <c r="C8" s="29"/>
      <c r="D8" s="29"/>
      <c r="E8" s="29"/>
      <c r="F8" s="29"/>
      <c r="G8" s="29"/>
    </row>
    <row r="9" spans="2:7" ht="14.25">
      <c r="B9" s="21" t="s">
        <v>350</v>
      </c>
      <c r="C9" s="29"/>
      <c r="D9" s="29"/>
      <c r="E9" s="29"/>
      <c r="F9" s="29"/>
      <c r="G9" s="29"/>
    </row>
    <row r="10" spans="2:7" ht="14.25">
      <c r="B10" s="21" t="s">
        <v>351</v>
      </c>
      <c r="C10" s="29"/>
      <c r="D10" s="29"/>
      <c r="E10" s="29"/>
      <c r="F10" s="29"/>
      <c r="G10" s="29"/>
    </row>
    <row r="11" spans="2:7" ht="14.25">
      <c r="B11" s="21" t="s">
        <v>352</v>
      </c>
      <c r="C11" s="29"/>
      <c r="D11" s="29"/>
      <c r="E11" s="29"/>
      <c r="F11" s="29"/>
      <c r="G11" s="29"/>
    </row>
    <row r="12" spans="2:7" ht="16.5" customHeight="1">
      <c r="B12" s="331" t="s">
        <v>85</v>
      </c>
      <c r="C12" s="332"/>
      <c r="D12" s="332"/>
      <c r="E12" s="332"/>
      <c r="F12" s="334"/>
      <c r="G12" s="335"/>
    </row>
    <row r="13" spans="2:7" ht="14.25">
      <c r="B13" s="21" t="s">
        <v>353</v>
      </c>
      <c r="C13" s="29"/>
      <c r="D13" s="29"/>
      <c r="E13" s="29"/>
      <c r="F13" s="37"/>
      <c r="G13" s="171"/>
    </row>
    <row r="14" spans="2:7" ht="14.25">
      <c r="B14" s="21" t="s">
        <v>354</v>
      </c>
      <c r="C14" s="29"/>
      <c r="D14" s="29"/>
      <c r="E14" s="29"/>
      <c r="F14" s="37"/>
      <c r="G14" s="171"/>
    </row>
    <row r="15" spans="2:7" ht="15" thickBot="1">
      <c r="B15" s="265" t="s">
        <v>121</v>
      </c>
      <c r="C15" s="153">
        <f>SUM(C6:C11,C13:C14)</f>
        <v>0</v>
      </c>
      <c r="D15" s="153">
        <f>SUM(D6:D11,D13:D14)</f>
        <v>0</v>
      </c>
      <c r="E15" s="153">
        <f>SUM(E6:E11,E13:E14)</f>
        <v>0</v>
      </c>
      <c r="F15" s="153">
        <f>SUM(F6:F11,F13:F14)</f>
        <v>0</v>
      </c>
      <c r="G15" s="269">
        <f>SUM(G6:G11,G13:G14)</f>
        <v>0</v>
      </c>
    </row>
    <row r="17" ht="14.25">
      <c r="F17" s="20"/>
    </row>
    <row r="18" ht="14.25">
      <c r="C18" s="17" t="s">
        <v>241</v>
      </c>
    </row>
    <row r="19" ht="14.25">
      <c r="D19" s="72" t="s">
        <v>96</v>
      </c>
    </row>
    <row r="20" ht="14.25">
      <c r="D20" s="72" t="s">
        <v>75</v>
      </c>
    </row>
  </sheetData>
  <sheetProtection/>
  <mergeCells count="4">
    <mergeCell ref="B3:G3"/>
    <mergeCell ref="F4:G4"/>
    <mergeCell ref="B4:B5"/>
    <mergeCell ref="C4:E4"/>
  </mergeCells>
  <hyperlinks>
    <hyperlink ref="A1" location="Übersicht!A1" display="Übersicht"/>
    <hyperlink ref="D19" location="'Bestand a. Trockenmilcherzg.'!A1" display="Bestand a. Trockenmilcherzg."/>
    <hyperlink ref="D20" location="'Verkauf von Trockenmilcherzg.'!A1" display="Verkauf von Trockenmilcherzg."/>
  </hyperlink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"/>
  <sheetViews>
    <sheetView zoomScalePageLayoutView="0" workbookViewId="0" topLeftCell="A1">
      <selection activeCell="A1" sqref="A1"/>
    </sheetView>
  </sheetViews>
  <sheetFormatPr defaultColWidth="11.00390625" defaultRowHeight="14.25"/>
  <cols>
    <col min="2" max="2" width="46.75390625" style="0" customWidth="1"/>
    <col min="3" max="3" width="8.75390625" style="0" bestFit="1" customWidth="1"/>
  </cols>
  <sheetData>
    <row r="1" ht="46.5" customHeight="1" thickBot="1">
      <c r="A1" s="8" t="s">
        <v>55</v>
      </c>
    </row>
    <row r="2" spans="2:3" ht="19.5" customHeight="1">
      <c r="B2" s="625" t="s">
        <v>294</v>
      </c>
      <c r="C2" s="626"/>
    </row>
    <row r="3" spans="2:3" ht="14.25">
      <c r="B3" s="225" t="s">
        <v>74</v>
      </c>
      <c r="C3" s="40" t="s">
        <v>82</v>
      </c>
    </row>
    <row r="4" spans="2:3" ht="14.25">
      <c r="B4" s="147" t="s">
        <v>73</v>
      </c>
      <c r="C4" s="270"/>
    </row>
    <row r="5" spans="2:3" ht="14.25">
      <c r="B5" s="147" t="s">
        <v>15</v>
      </c>
      <c r="C5" s="270"/>
    </row>
    <row r="6" spans="2:3" ht="15" thickBot="1">
      <c r="B6" s="265" t="s">
        <v>93</v>
      </c>
      <c r="C6" s="271">
        <f>SUM(C4:C5)</f>
        <v>0</v>
      </c>
    </row>
  </sheetData>
  <sheetProtection/>
  <mergeCells count="1">
    <mergeCell ref="B2:C2"/>
  </mergeCells>
  <hyperlinks>
    <hyperlink ref="A1" location="Übersicht!A1" display="Übersicht"/>
  </hyperlink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zoomScalePageLayoutView="0" workbookViewId="0" topLeftCell="A1">
      <selection activeCell="A1" sqref="A1"/>
    </sheetView>
  </sheetViews>
  <sheetFormatPr defaultColWidth="11.00390625" defaultRowHeight="14.25"/>
  <cols>
    <col min="2" max="2" width="29.875" style="0" customWidth="1"/>
    <col min="3" max="3" width="10.875" style="0" customWidth="1"/>
    <col min="4" max="4" width="9.625" style="0" bestFit="1" customWidth="1"/>
  </cols>
  <sheetData>
    <row r="1" ht="44.25" customHeight="1" thickBot="1">
      <c r="A1" s="8" t="s">
        <v>55</v>
      </c>
    </row>
    <row r="2" spans="2:5" ht="18">
      <c r="B2" s="77" t="s">
        <v>295</v>
      </c>
      <c r="C2" s="272"/>
      <c r="D2" s="273"/>
      <c r="E2" s="181"/>
    </row>
    <row r="3" spans="2:5" ht="14.25">
      <c r="B3" s="627" t="s">
        <v>64</v>
      </c>
      <c r="C3" s="628"/>
      <c r="D3" s="40" t="s">
        <v>291</v>
      </c>
      <c r="E3" s="181"/>
    </row>
    <row r="4" spans="2:5" ht="14.25">
      <c r="B4" s="631" t="s">
        <v>14</v>
      </c>
      <c r="C4" s="333" t="s">
        <v>355</v>
      </c>
      <c r="D4" s="34"/>
      <c r="E4" s="181"/>
    </row>
    <row r="5" spans="2:5" ht="14.25">
      <c r="B5" s="632"/>
      <c r="C5" s="22" t="s">
        <v>142</v>
      </c>
      <c r="D5" s="34"/>
      <c r="E5" s="181"/>
    </row>
    <row r="6" spans="2:5" ht="15" thickBot="1">
      <c r="B6" s="629" t="s">
        <v>93</v>
      </c>
      <c r="C6" s="630"/>
      <c r="D6" s="166">
        <f>SUM(D4:D5)</f>
        <v>0</v>
      </c>
      <c r="E6" s="181"/>
    </row>
    <row r="7" spans="2:5" ht="14.25">
      <c r="B7" s="181"/>
      <c r="C7" s="181"/>
      <c r="D7" s="181"/>
      <c r="E7" s="181"/>
    </row>
  </sheetData>
  <sheetProtection/>
  <mergeCells count="3">
    <mergeCell ref="B3:C3"/>
    <mergeCell ref="B6:C6"/>
    <mergeCell ref="B4:B5"/>
  </mergeCells>
  <hyperlinks>
    <hyperlink ref="A1" location="Übersicht!A1" display="Übersicht"/>
  </hyperlink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A1" sqref="A1"/>
    </sheetView>
  </sheetViews>
  <sheetFormatPr defaultColWidth="11.00390625" defaultRowHeight="14.25"/>
  <cols>
    <col min="2" max="2" width="42.625" style="0" customWidth="1"/>
    <col min="3" max="7" width="11.625" style="17" customWidth="1"/>
  </cols>
  <sheetData>
    <row r="1" ht="14.25">
      <c r="A1" s="8" t="s">
        <v>55</v>
      </c>
    </row>
    <row r="2" ht="15" thickBot="1"/>
    <row r="3" spans="2:8" ht="15.75">
      <c r="B3" s="619" t="s">
        <v>296</v>
      </c>
      <c r="C3" s="620"/>
      <c r="D3" s="620"/>
      <c r="E3" s="620"/>
      <c r="F3" s="620"/>
      <c r="G3" s="621"/>
      <c r="H3" s="16"/>
    </row>
    <row r="4" spans="2:7" ht="14.25">
      <c r="B4" s="596" t="s">
        <v>64</v>
      </c>
      <c r="C4" s="574" t="s">
        <v>81</v>
      </c>
      <c r="D4" s="574"/>
      <c r="E4" s="574"/>
      <c r="F4" s="574" t="s">
        <v>79</v>
      </c>
      <c r="G4" s="575"/>
    </row>
    <row r="5" spans="2:7" ht="22.5">
      <c r="B5" s="596"/>
      <c r="C5" s="189" t="s">
        <v>82</v>
      </c>
      <c r="D5" s="189" t="s">
        <v>66</v>
      </c>
      <c r="E5" s="189" t="s">
        <v>67</v>
      </c>
      <c r="F5" s="189" t="s">
        <v>288</v>
      </c>
      <c r="G5" s="190" t="s">
        <v>289</v>
      </c>
    </row>
    <row r="6" spans="2:7" ht="14.25">
      <c r="B6" s="633" t="s">
        <v>14</v>
      </c>
      <c r="C6" s="634"/>
      <c r="D6" s="634"/>
      <c r="E6" s="635"/>
      <c r="F6" s="593"/>
      <c r="G6" s="594"/>
    </row>
    <row r="7" spans="2:7" ht="14.25">
      <c r="B7" s="206" t="s">
        <v>355</v>
      </c>
      <c r="C7" s="140"/>
      <c r="D7" s="140"/>
      <c r="E7" s="140"/>
      <c r="F7" s="593"/>
      <c r="G7" s="594"/>
    </row>
    <row r="8" spans="2:7" ht="14.25">
      <c r="B8" s="206" t="s">
        <v>142</v>
      </c>
      <c r="C8" s="140"/>
      <c r="D8" s="140"/>
      <c r="E8" s="140"/>
      <c r="F8" s="593"/>
      <c r="G8" s="594"/>
    </row>
    <row r="9" spans="2:7" ht="15" thickBot="1">
      <c r="B9" s="274" t="s">
        <v>121</v>
      </c>
      <c r="C9" s="267">
        <f>SUM(C7:C8)</f>
        <v>0</v>
      </c>
      <c r="D9" s="267">
        <f>SUM(D7:D8)</f>
        <v>0</v>
      </c>
      <c r="E9" s="267">
        <f>SUM(E7:E8)</f>
        <v>0</v>
      </c>
      <c r="F9" s="275"/>
      <c r="G9" s="276"/>
    </row>
    <row r="12" ht="14.25">
      <c r="C12" s="17" t="s">
        <v>242</v>
      </c>
    </row>
    <row r="13" ht="14.25">
      <c r="D13" s="72" t="s">
        <v>143</v>
      </c>
    </row>
  </sheetData>
  <sheetProtection/>
  <mergeCells count="7">
    <mergeCell ref="B3:G3"/>
    <mergeCell ref="F4:G4"/>
    <mergeCell ref="F6:F8"/>
    <mergeCell ref="G6:G8"/>
    <mergeCell ref="B4:B5"/>
    <mergeCell ref="C4:E4"/>
    <mergeCell ref="B6:E6"/>
  </mergeCells>
  <hyperlinks>
    <hyperlink ref="A1" location="Übersicht!A1" display="Übersicht"/>
    <hyperlink ref="D13" location="'Bestand an Sauermilchquark'!A1" display="Bestand an Sauermilchquark"/>
  </hyperlink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A1" sqref="A1"/>
    </sheetView>
  </sheetViews>
  <sheetFormatPr defaultColWidth="11.00390625" defaultRowHeight="14.25"/>
  <sheetData>
    <row r="1" ht="44.25" customHeight="1" thickBot="1">
      <c r="A1" s="8" t="s">
        <v>55</v>
      </c>
    </row>
    <row r="2" spans="2:5" ht="18">
      <c r="B2" s="77" t="s">
        <v>150</v>
      </c>
      <c r="C2" s="79"/>
      <c r="D2" s="80"/>
      <c r="E2" s="181"/>
    </row>
    <row r="3" spans="2:5" ht="14.25">
      <c r="B3" s="627" t="s">
        <v>64</v>
      </c>
      <c r="C3" s="628"/>
      <c r="D3" s="40" t="s">
        <v>291</v>
      </c>
      <c r="E3" s="181"/>
    </row>
    <row r="4" spans="2:5" ht="14.25">
      <c r="B4" s="631" t="s">
        <v>145</v>
      </c>
      <c r="C4" s="22" t="s">
        <v>211</v>
      </c>
      <c r="D4" s="34"/>
      <c r="E4" s="181"/>
    </row>
    <row r="5" spans="2:5" ht="14.25">
      <c r="B5" s="642"/>
      <c r="C5" s="22" t="s">
        <v>212</v>
      </c>
      <c r="D5" s="34"/>
      <c r="E5" s="181"/>
    </row>
    <row r="6" spans="2:5" ht="14.25">
      <c r="B6" s="632"/>
      <c r="C6" s="22" t="s">
        <v>146</v>
      </c>
      <c r="D6" s="34"/>
      <c r="E6" s="181"/>
    </row>
    <row r="7" spans="2:5" ht="14.25">
      <c r="B7" s="638" t="s">
        <v>147</v>
      </c>
      <c r="C7" s="639"/>
      <c r="D7" s="34"/>
      <c r="E7" s="181"/>
    </row>
    <row r="8" spans="2:5" ht="14.25">
      <c r="B8" s="638" t="s">
        <v>148</v>
      </c>
      <c r="C8" s="639"/>
      <c r="D8" s="34"/>
      <c r="E8" s="181"/>
    </row>
    <row r="9" spans="2:5" ht="14.25">
      <c r="B9" s="640" t="s">
        <v>93</v>
      </c>
      <c r="C9" s="641"/>
      <c r="D9" s="170">
        <f>SUM(D4:D8)</f>
        <v>0</v>
      </c>
      <c r="E9" s="181"/>
    </row>
    <row r="10" spans="2:5" ht="14.25">
      <c r="B10" s="208"/>
      <c r="C10" s="209"/>
      <c r="D10" s="207"/>
      <c r="E10" s="181"/>
    </row>
    <row r="11" spans="2:5" ht="16.5" customHeight="1" thickBot="1">
      <c r="B11" s="636" t="s">
        <v>356</v>
      </c>
      <c r="C11" s="637"/>
      <c r="D11" s="87"/>
      <c r="E11" s="181"/>
    </row>
    <row r="12" spans="2:5" ht="14.25">
      <c r="B12" s="181"/>
      <c r="C12" s="181"/>
      <c r="D12" s="181"/>
      <c r="E12" s="181"/>
    </row>
  </sheetData>
  <sheetProtection/>
  <mergeCells count="6">
    <mergeCell ref="B11:C11"/>
    <mergeCell ref="B7:C7"/>
    <mergeCell ref="B8:C8"/>
    <mergeCell ref="B3:C3"/>
    <mergeCell ref="B9:C9"/>
    <mergeCell ref="B4:B6"/>
  </mergeCells>
  <hyperlinks>
    <hyperlink ref="A1" location="Übersicht!A1" display="Übersicht"/>
  </hyperlink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11.00390625" defaultRowHeight="14.25"/>
  <cols>
    <col min="2" max="2" width="16.375" style="0" customWidth="1"/>
    <col min="3" max="3" width="12.00390625" style="0" customWidth="1"/>
    <col min="4" max="7" width="11.625" style="17" customWidth="1"/>
  </cols>
  <sheetData>
    <row r="1" ht="36.75" customHeight="1" thickBot="1">
      <c r="A1" s="8" t="s">
        <v>55</v>
      </c>
    </row>
    <row r="2" spans="2:8" ht="15.75">
      <c r="B2" s="558" t="s">
        <v>149</v>
      </c>
      <c r="C2" s="643"/>
      <c r="D2" s="559"/>
      <c r="E2" s="559"/>
      <c r="F2" s="559"/>
      <c r="G2" s="560"/>
      <c r="H2" s="16"/>
    </row>
    <row r="3" spans="2:7" ht="14.25">
      <c r="B3" s="644" t="s">
        <v>64</v>
      </c>
      <c r="C3" s="645"/>
      <c r="D3" s="574" t="s">
        <v>81</v>
      </c>
      <c r="E3" s="574"/>
      <c r="F3" s="574" t="s">
        <v>79</v>
      </c>
      <c r="G3" s="575"/>
    </row>
    <row r="4" spans="2:7" ht="22.5">
      <c r="B4" s="646"/>
      <c r="C4" s="647"/>
      <c r="D4" s="189" t="s">
        <v>82</v>
      </c>
      <c r="E4" s="189" t="s">
        <v>66</v>
      </c>
      <c r="F4" s="189" t="s">
        <v>288</v>
      </c>
      <c r="G4" s="190" t="s">
        <v>289</v>
      </c>
    </row>
    <row r="5" spans="2:7" ht="14.25">
      <c r="B5" s="650" t="s">
        <v>145</v>
      </c>
      <c r="C5" s="224" t="s">
        <v>211</v>
      </c>
      <c r="D5" s="140"/>
      <c r="E5" s="140"/>
      <c r="F5" s="140"/>
      <c r="G5" s="140"/>
    </row>
    <row r="6" spans="2:7" ht="14.25">
      <c r="B6" s="651"/>
      <c r="C6" s="224" t="s">
        <v>212</v>
      </c>
      <c r="D6" s="140"/>
      <c r="E6" s="140"/>
      <c r="F6" s="140"/>
      <c r="G6" s="140"/>
    </row>
    <row r="7" spans="2:7" ht="14.25">
      <c r="B7" s="652"/>
      <c r="C7" s="224" t="s">
        <v>146</v>
      </c>
      <c r="D7" s="140"/>
      <c r="E7" s="140"/>
      <c r="F7" s="140"/>
      <c r="G7" s="140"/>
    </row>
    <row r="8" spans="2:7" ht="14.25">
      <c r="B8" s="609" t="s">
        <v>147</v>
      </c>
      <c r="C8" s="611"/>
      <c r="D8" s="140"/>
      <c r="E8" s="140"/>
      <c r="F8" s="140"/>
      <c r="G8" s="140"/>
    </row>
    <row r="9" spans="2:7" ht="14.25">
      <c r="B9" s="609" t="s">
        <v>148</v>
      </c>
      <c r="C9" s="611"/>
      <c r="D9" s="140"/>
      <c r="E9" s="140"/>
      <c r="F9" s="140"/>
      <c r="G9" s="140"/>
    </row>
    <row r="10" spans="2:7" ht="15" thickBot="1">
      <c r="B10" s="648" t="s">
        <v>121</v>
      </c>
      <c r="C10" s="649"/>
      <c r="D10" s="172">
        <f>SUM(D5:D9)</f>
        <v>0</v>
      </c>
      <c r="E10" s="277">
        <f>SUM(E5:E9)</f>
        <v>0</v>
      </c>
      <c r="F10" s="275">
        <f>SUM(F5:F9)</f>
        <v>0</v>
      </c>
      <c r="G10" s="276">
        <f>SUM(G5:G9)</f>
        <v>0</v>
      </c>
    </row>
    <row r="11" spans="2:7" ht="15.75" customHeight="1" thickBot="1">
      <c r="B11" s="636" t="s">
        <v>356</v>
      </c>
      <c r="C11" s="637"/>
      <c r="D11" s="164"/>
      <c r="E11" s="32"/>
      <c r="F11" s="32"/>
      <c r="G11"/>
    </row>
    <row r="13" ht="14.25">
      <c r="D13" s="17" t="s">
        <v>246</v>
      </c>
    </row>
    <row r="14" ht="14.25">
      <c r="E14" s="72" t="s">
        <v>150</v>
      </c>
    </row>
  </sheetData>
  <sheetProtection/>
  <mergeCells count="9">
    <mergeCell ref="B2:G2"/>
    <mergeCell ref="D3:E3"/>
    <mergeCell ref="B3:C4"/>
    <mergeCell ref="B11:C11"/>
    <mergeCell ref="B8:C8"/>
    <mergeCell ref="B9:C9"/>
    <mergeCell ref="B10:C10"/>
    <mergeCell ref="B5:B7"/>
    <mergeCell ref="F3:G3"/>
  </mergeCells>
  <hyperlinks>
    <hyperlink ref="A1" location="Übersicht!A1" display="Übersicht"/>
    <hyperlink ref="E14" location="'Bestand an Butter'!A1" display="Bestand an Butter"/>
  </hyperlink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selection activeCell="A1" sqref="A1"/>
    </sheetView>
  </sheetViews>
  <sheetFormatPr defaultColWidth="11.00390625" defaultRowHeight="14.25"/>
  <cols>
    <col min="2" max="2" width="36.25390625" style="0" customWidth="1"/>
    <col min="3" max="4" width="25.25390625" style="0" customWidth="1"/>
  </cols>
  <sheetData>
    <row r="1" ht="43.5" customHeight="1" thickBot="1">
      <c r="A1" s="8" t="s">
        <v>55</v>
      </c>
    </row>
    <row r="2" spans="2:5" ht="18">
      <c r="B2" s="77" t="s">
        <v>267</v>
      </c>
      <c r="C2" s="278"/>
      <c r="D2" s="279"/>
      <c r="E2" s="181"/>
    </row>
    <row r="3" spans="2:5" ht="14.25">
      <c r="B3" s="36" t="s">
        <v>64</v>
      </c>
      <c r="C3" s="35" t="s">
        <v>153</v>
      </c>
      <c r="D3" s="40" t="s">
        <v>291</v>
      </c>
      <c r="E3" s="181"/>
    </row>
    <row r="4" spans="2:5" ht="14.25">
      <c r="B4" s="638" t="s">
        <v>12</v>
      </c>
      <c r="C4" s="653"/>
      <c r="D4" s="654"/>
      <c r="E4" s="181"/>
    </row>
    <row r="5" spans="2:5" ht="14.25">
      <c r="B5" s="655" t="s">
        <v>357</v>
      </c>
      <c r="C5" s="22" t="s">
        <v>154</v>
      </c>
      <c r="D5" s="34"/>
      <c r="E5" s="181"/>
    </row>
    <row r="6" spans="2:5" ht="14.25">
      <c r="B6" s="655"/>
      <c r="C6" s="22" t="s">
        <v>11</v>
      </c>
      <c r="D6" s="34"/>
      <c r="E6" s="181"/>
    </row>
    <row r="7" spans="2:5" ht="14.25">
      <c r="B7" s="655" t="s">
        <v>358</v>
      </c>
      <c r="C7" s="22" t="s">
        <v>154</v>
      </c>
      <c r="D7" s="34"/>
      <c r="E7" s="181"/>
    </row>
    <row r="8" spans="2:5" ht="14.25">
      <c r="B8" s="655"/>
      <c r="C8" s="22" t="s">
        <v>11</v>
      </c>
      <c r="D8" s="34"/>
      <c r="E8" s="181"/>
    </row>
    <row r="9" spans="2:5" ht="14.25">
      <c r="B9" s="638" t="s">
        <v>155</v>
      </c>
      <c r="C9" s="657"/>
      <c r="D9" s="658"/>
      <c r="E9" s="181"/>
    </row>
    <row r="10" spans="2:5" ht="14.25">
      <c r="B10" s="655" t="s">
        <v>359</v>
      </c>
      <c r="C10" s="22" t="s">
        <v>154</v>
      </c>
      <c r="D10" s="34"/>
      <c r="E10" s="181"/>
    </row>
    <row r="11" spans="2:5" ht="14.25">
      <c r="B11" s="655"/>
      <c r="C11" s="22" t="s">
        <v>11</v>
      </c>
      <c r="D11" s="34"/>
      <c r="E11" s="181"/>
    </row>
    <row r="12" spans="2:5" ht="14.25">
      <c r="B12" s="655" t="s">
        <v>360</v>
      </c>
      <c r="C12" s="22" t="s">
        <v>154</v>
      </c>
      <c r="D12" s="34"/>
      <c r="E12" s="181"/>
    </row>
    <row r="13" spans="2:5" ht="14.25">
      <c r="B13" s="655" t="s">
        <v>152</v>
      </c>
      <c r="C13" s="22" t="s">
        <v>11</v>
      </c>
      <c r="D13" s="34"/>
      <c r="E13" s="181"/>
    </row>
    <row r="14" spans="2:5" ht="14.25">
      <c r="B14" s="655" t="s">
        <v>151</v>
      </c>
      <c r="C14" s="22" t="s">
        <v>154</v>
      </c>
      <c r="D14" s="34"/>
      <c r="E14" s="181"/>
    </row>
    <row r="15" spans="2:5" ht="14.25">
      <c r="B15" s="655"/>
      <c r="C15" s="22" t="s">
        <v>11</v>
      </c>
      <c r="D15" s="34"/>
      <c r="E15" s="181"/>
    </row>
    <row r="16" spans="2:5" ht="14.25">
      <c r="B16" s="638" t="s">
        <v>156</v>
      </c>
      <c r="C16" s="653"/>
      <c r="D16" s="654"/>
      <c r="E16" s="181"/>
    </row>
    <row r="17" spans="2:5" ht="14.25">
      <c r="B17" s="655" t="s">
        <v>361</v>
      </c>
      <c r="C17" s="22" t="s">
        <v>154</v>
      </c>
      <c r="D17" s="34"/>
      <c r="E17" s="181"/>
    </row>
    <row r="18" spans="2:5" ht="14.25">
      <c r="B18" s="655"/>
      <c r="C18" s="22" t="s">
        <v>11</v>
      </c>
      <c r="D18" s="34"/>
      <c r="E18" s="181"/>
    </row>
    <row r="19" spans="2:5" ht="15" thickBot="1">
      <c r="B19" s="629" t="s">
        <v>93</v>
      </c>
      <c r="C19" s="656"/>
      <c r="D19" s="166">
        <f>SUM(D5:D8,D10:D15,D17:D18)</f>
        <v>0</v>
      </c>
      <c r="E19" s="181"/>
    </row>
    <row r="20" spans="2:5" ht="14.25">
      <c r="B20" s="181"/>
      <c r="C20" s="181"/>
      <c r="D20" s="181"/>
      <c r="E20" s="181"/>
    </row>
  </sheetData>
  <sheetProtection/>
  <mergeCells count="10">
    <mergeCell ref="B16:D16"/>
    <mergeCell ref="B10:B11"/>
    <mergeCell ref="B4:D4"/>
    <mergeCell ref="B19:C19"/>
    <mergeCell ref="B14:B15"/>
    <mergeCell ref="B17:B18"/>
    <mergeCell ref="B5:B6"/>
    <mergeCell ref="B7:B8"/>
    <mergeCell ref="B9:D9"/>
    <mergeCell ref="B12:B13"/>
  </mergeCells>
  <hyperlinks>
    <hyperlink ref="A1" location="Übersicht!A1" display="Übersicht"/>
  </hyperlink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A1" sqref="A1"/>
    </sheetView>
  </sheetViews>
  <sheetFormatPr defaultColWidth="11.00390625" defaultRowHeight="14.25"/>
  <cols>
    <col min="2" max="2" width="32.125" style="0" customWidth="1"/>
    <col min="3" max="3" width="12.375" style="0" customWidth="1"/>
    <col min="4" max="7" width="11.625" style="17" customWidth="1"/>
  </cols>
  <sheetData>
    <row r="1" ht="53.25" customHeight="1" thickBot="1">
      <c r="A1" s="8" t="s">
        <v>55</v>
      </c>
    </row>
    <row r="2" spans="2:8" ht="15.75">
      <c r="B2" s="625" t="s">
        <v>260</v>
      </c>
      <c r="C2" s="669"/>
      <c r="D2" s="670"/>
      <c r="E2" s="670"/>
      <c r="F2" s="670"/>
      <c r="G2" s="626"/>
      <c r="H2" s="16"/>
    </row>
    <row r="3" spans="2:7" ht="14.25">
      <c r="B3" s="665" t="s">
        <v>64</v>
      </c>
      <c r="C3" s="666"/>
      <c r="D3" s="664" t="s">
        <v>81</v>
      </c>
      <c r="E3" s="664"/>
      <c r="F3" s="664" t="s">
        <v>79</v>
      </c>
      <c r="G3" s="671"/>
    </row>
    <row r="4" spans="2:7" ht="22.5">
      <c r="B4" s="667"/>
      <c r="C4" s="668"/>
      <c r="D4" s="25" t="s">
        <v>82</v>
      </c>
      <c r="E4" s="25" t="s">
        <v>66</v>
      </c>
      <c r="F4" s="25" t="s">
        <v>288</v>
      </c>
      <c r="G4" s="40" t="s">
        <v>289</v>
      </c>
    </row>
    <row r="5" spans="2:7" ht="14.25">
      <c r="B5" s="661" t="s">
        <v>12</v>
      </c>
      <c r="C5" s="662"/>
      <c r="D5" s="662"/>
      <c r="E5" s="662"/>
      <c r="F5" s="662"/>
      <c r="G5" s="663"/>
    </row>
    <row r="6" spans="2:7" ht="14.25">
      <c r="B6" s="655" t="s">
        <v>357</v>
      </c>
      <c r="C6" s="280" t="s">
        <v>154</v>
      </c>
      <c r="D6" s="37"/>
      <c r="E6" s="37"/>
      <c r="F6" s="37"/>
      <c r="G6" s="171"/>
    </row>
    <row r="7" spans="2:7" ht="14.25">
      <c r="B7" s="655"/>
      <c r="C7" s="280" t="s">
        <v>11</v>
      </c>
      <c r="D7" s="37"/>
      <c r="E7" s="37"/>
      <c r="F7" s="37"/>
      <c r="G7" s="171"/>
    </row>
    <row r="8" spans="2:7" ht="14.25">
      <c r="B8" s="655" t="s">
        <v>358</v>
      </c>
      <c r="C8" s="280" t="s">
        <v>154</v>
      </c>
      <c r="D8" s="37"/>
      <c r="E8" s="37"/>
      <c r="F8" s="37"/>
      <c r="G8" s="171"/>
    </row>
    <row r="9" spans="2:7" ht="14.25">
      <c r="B9" s="655"/>
      <c r="C9" s="280" t="s">
        <v>11</v>
      </c>
      <c r="D9" s="37"/>
      <c r="E9" s="37"/>
      <c r="F9" s="37"/>
      <c r="G9" s="171"/>
    </row>
    <row r="10" spans="2:7" ht="14.25">
      <c r="B10" s="661" t="s">
        <v>155</v>
      </c>
      <c r="C10" s="662"/>
      <c r="D10" s="662"/>
      <c r="E10" s="662"/>
      <c r="F10" s="662"/>
      <c r="G10" s="663"/>
    </row>
    <row r="11" spans="2:7" ht="14.25">
      <c r="B11" s="655" t="s">
        <v>359</v>
      </c>
      <c r="C11" s="22" t="s">
        <v>154</v>
      </c>
      <c r="D11" s="37"/>
      <c r="E11" s="37"/>
      <c r="F11" s="37"/>
      <c r="G11" s="171"/>
    </row>
    <row r="12" spans="2:7" ht="14.25">
      <c r="B12" s="655"/>
      <c r="C12" s="22" t="s">
        <v>11</v>
      </c>
      <c r="D12" s="37"/>
      <c r="E12" s="37"/>
      <c r="F12" s="37"/>
      <c r="G12" s="171"/>
    </row>
    <row r="13" spans="2:7" ht="14.25">
      <c r="B13" s="655" t="s">
        <v>360</v>
      </c>
      <c r="C13" s="22" t="s">
        <v>154</v>
      </c>
      <c r="D13" s="37"/>
      <c r="E13" s="37"/>
      <c r="F13" s="37"/>
      <c r="G13" s="171"/>
    </row>
    <row r="14" spans="2:7" ht="14.25">
      <c r="B14" s="655" t="s">
        <v>152</v>
      </c>
      <c r="C14" s="22" t="s">
        <v>11</v>
      </c>
      <c r="D14" s="37"/>
      <c r="E14" s="37"/>
      <c r="F14" s="37"/>
      <c r="G14" s="171"/>
    </row>
    <row r="15" spans="2:7" ht="14.25">
      <c r="B15" s="655" t="s">
        <v>151</v>
      </c>
      <c r="C15" s="22" t="s">
        <v>154</v>
      </c>
      <c r="D15" s="37"/>
      <c r="E15" s="37"/>
      <c r="F15" s="37"/>
      <c r="G15" s="171"/>
    </row>
    <row r="16" spans="2:7" ht="14.25">
      <c r="B16" s="655"/>
      <c r="C16" s="22" t="s">
        <v>11</v>
      </c>
      <c r="D16" s="37"/>
      <c r="E16" s="37"/>
      <c r="F16" s="37"/>
      <c r="G16" s="171"/>
    </row>
    <row r="17" spans="2:7" ht="14.25">
      <c r="B17" s="661" t="s">
        <v>156</v>
      </c>
      <c r="C17" s="662"/>
      <c r="D17" s="662"/>
      <c r="E17" s="662"/>
      <c r="F17" s="662"/>
      <c r="G17" s="663"/>
    </row>
    <row r="18" spans="2:7" ht="14.25">
      <c r="B18" s="655" t="s">
        <v>362</v>
      </c>
      <c r="C18" s="22" t="s">
        <v>154</v>
      </c>
      <c r="D18" s="37"/>
      <c r="E18" s="37"/>
      <c r="F18" s="37"/>
      <c r="G18" s="171"/>
    </row>
    <row r="19" spans="2:7" ht="14.25">
      <c r="B19" s="655"/>
      <c r="C19" s="22" t="s">
        <v>11</v>
      </c>
      <c r="D19" s="37"/>
      <c r="E19" s="37"/>
      <c r="F19" s="37"/>
      <c r="G19" s="171"/>
    </row>
    <row r="20" spans="2:7" ht="15" thickBot="1">
      <c r="B20" s="659" t="s">
        <v>93</v>
      </c>
      <c r="C20" s="660"/>
      <c r="D20" s="277">
        <f>SUM(D6:D9,D11:D16,D18:D19)</f>
        <v>0</v>
      </c>
      <c r="E20" s="277">
        <f>SUM(E6:E9,E11:E16,E18:E19)</f>
        <v>0</v>
      </c>
      <c r="F20" s="275">
        <f>SUM(F6:F9,F11:F16,F18:F19)</f>
        <v>0</v>
      </c>
      <c r="G20" s="276">
        <f>SUM(G6:G9,G11:G16,G18:G19)</f>
        <v>0</v>
      </c>
    </row>
    <row r="22" ht="14.25">
      <c r="C22" t="s">
        <v>265</v>
      </c>
    </row>
    <row r="23" ht="14.25">
      <c r="D23" s="72" t="s">
        <v>247</v>
      </c>
    </row>
  </sheetData>
  <sheetProtection/>
  <mergeCells count="14">
    <mergeCell ref="B8:B9"/>
    <mergeCell ref="D3:E3"/>
    <mergeCell ref="B3:C4"/>
    <mergeCell ref="B5:G5"/>
    <mergeCell ref="B2:G2"/>
    <mergeCell ref="F3:G3"/>
    <mergeCell ref="B6:B7"/>
    <mergeCell ref="B20:C20"/>
    <mergeCell ref="B10:G10"/>
    <mergeCell ref="B17:G17"/>
    <mergeCell ref="B11:B12"/>
    <mergeCell ref="B15:B16"/>
    <mergeCell ref="B18:B19"/>
    <mergeCell ref="B13:B14"/>
  </mergeCells>
  <hyperlinks>
    <hyperlink ref="A1" location="Übersicht!A1" display="Übersicht"/>
    <hyperlink ref="D23" location="'Bestand an Milch(-streich)ferz.'!A1" display="Bestand an Milch(-streich)ferz."/>
  </hyperlink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selection activeCell="A1" sqref="A1"/>
    </sheetView>
  </sheetViews>
  <sheetFormatPr defaultColWidth="11.00390625" defaultRowHeight="14.25"/>
  <cols>
    <col min="2" max="2" width="18.375" style="0" customWidth="1"/>
    <col min="3" max="3" width="8.50390625" style="0" customWidth="1"/>
  </cols>
  <sheetData>
    <row r="1" ht="27" customHeight="1" thickBot="1">
      <c r="A1" s="8" t="s">
        <v>55</v>
      </c>
    </row>
    <row r="2" spans="2:5" ht="18">
      <c r="B2" s="77" t="s">
        <v>159</v>
      </c>
      <c r="C2" s="78"/>
      <c r="D2" s="80"/>
      <c r="E2" s="181"/>
    </row>
    <row r="3" spans="2:5" ht="14.25">
      <c r="B3" s="672" t="s">
        <v>64</v>
      </c>
      <c r="C3" s="673"/>
      <c r="D3" s="40" t="s">
        <v>291</v>
      </c>
      <c r="E3" s="181"/>
    </row>
    <row r="4" spans="2:5" ht="14.25">
      <c r="B4" s="655" t="s">
        <v>70</v>
      </c>
      <c r="C4" s="674"/>
      <c r="D4" s="34"/>
      <c r="E4" s="181"/>
    </row>
    <row r="5" spans="2:5" ht="14.25">
      <c r="B5" s="655" t="s">
        <v>160</v>
      </c>
      <c r="C5" s="674"/>
      <c r="D5" s="34"/>
      <c r="E5" s="181"/>
    </row>
    <row r="6" spans="2:5" ht="14.25">
      <c r="B6" s="655" t="s">
        <v>161</v>
      </c>
      <c r="C6" s="674"/>
      <c r="D6" s="34"/>
      <c r="E6" s="181"/>
    </row>
    <row r="7" spans="2:5" ht="14.25">
      <c r="B7" s="655" t="s">
        <v>69</v>
      </c>
      <c r="C7" s="674"/>
      <c r="D7" s="34"/>
      <c r="E7" s="181"/>
    </row>
    <row r="8" spans="2:5" ht="14.25">
      <c r="B8" s="655" t="s">
        <v>162</v>
      </c>
      <c r="C8" s="674"/>
      <c r="D8" s="34"/>
      <c r="E8" s="181"/>
    </row>
    <row r="9" spans="2:5" ht="14.25">
      <c r="B9" s="655" t="s">
        <v>71</v>
      </c>
      <c r="C9" s="674"/>
      <c r="D9" s="34"/>
      <c r="E9" s="181"/>
    </row>
    <row r="10" spans="2:5" ht="14.25">
      <c r="B10" s="655" t="s">
        <v>163</v>
      </c>
      <c r="C10" s="674"/>
      <c r="D10" s="34"/>
      <c r="E10" s="181"/>
    </row>
    <row r="11" spans="2:5" ht="14.25">
      <c r="B11" s="655" t="s">
        <v>164</v>
      </c>
      <c r="C11" s="674"/>
      <c r="D11" s="34"/>
      <c r="E11" s="181"/>
    </row>
    <row r="12" spans="2:5" ht="14.25">
      <c r="B12" s="655" t="s">
        <v>72</v>
      </c>
      <c r="C12" s="674"/>
      <c r="D12" s="34"/>
      <c r="E12" s="181"/>
    </row>
    <row r="13" spans="2:5" ht="14.25">
      <c r="B13" s="655" t="s">
        <v>165</v>
      </c>
      <c r="C13" s="674"/>
      <c r="D13" s="34"/>
      <c r="E13" s="181"/>
    </row>
    <row r="14" spans="2:5" ht="14.25">
      <c r="B14" s="655" t="s">
        <v>134</v>
      </c>
      <c r="C14" s="674"/>
      <c r="D14" s="34"/>
      <c r="E14" s="181"/>
    </row>
    <row r="15" spans="2:5" ht="14.25">
      <c r="B15" s="640" t="s">
        <v>93</v>
      </c>
      <c r="C15" s="641"/>
      <c r="D15" s="170">
        <f>SUM(D4:D14)</f>
        <v>0</v>
      </c>
      <c r="E15" s="181"/>
    </row>
    <row r="16" spans="2:5" ht="14.25">
      <c r="B16" s="677" t="s">
        <v>167</v>
      </c>
      <c r="C16" s="38" t="s">
        <v>166</v>
      </c>
      <c r="D16" s="34"/>
      <c r="E16" s="181"/>
    </row>
    <row r="17" spans="2:5" ht="14.25">
      <c r="B17" s="678"/>
      <c r="C17" s="38" t="s">
        <v>32</v>
      </c>
      <c r="D17" s="34"/>
      <c r="E17" s="181"/>
    </row>
    <row r="18" spans="2:5" ht="14.25">
      <c r="B18" s="679"/>
      <c r="C18" s="38" t="s">
        <v>31</v>
      </c>
      <c r="D18" s="34"/>
      <c r="E18" s="181"/>
    </row>
    <row r="19" spans="2:5" ht="16.5" customHeight="1" thickBot="1">
      <c r="B19" s="675" t="s">
        <v>305</v>
      </c>
      <c r="C19" s="676"/>
      <c r="D19" s="65"/>
      <c r="E19" s="181"/>
    </row>
    <row r="20" spans="2:5" ht="14.25">
      <c r="B20" s="181"/>
      <c r="C20" s="181"/>
      <c r="D20" s="181"/>
      <c r="E20" s="181"/>
    </row>
  </sheetData>
  <sheetProtection/>
  <mergeCells count="15">
    <mergeCell ref="B15:C15"/>
    <mergeCell ref="B9:C9"/>
    <mergeCell ref="B19:C19"/>
    <mergeCell ref="B16:B18"/>
    <mergeCell ref="B14:C14"/>
    <mergeCell ref="B10:C10"/>
    <mergeCell ref="B11:C11"/>
    <mergeCell ref="B12:C12"/>
    <mergeCell ref="B13:C13"/>
    <mergeCell ref="B3:C3"/>
    <mergeCell ref="B4:C4"/>
    <mergeCell ref="B5:C5"/>
    <mergeCell ref="B6:C6"/>
    <mergeCell ref="B7:C7"/>
    <mergeCell ref="B8:C8"/>
  </mergeCells>
  <hyperlinks>
    <hyperlink ref="A1" location="Übersicht!A1" display="Übersicht"/>
  </hyperlink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11.00390625" style="1" customWidth="1"/>
    <col min="2" max="2" width="12.25390625" style="1" customWidth="1"/>
    <col min="3" max="16384" width="11.00390625" style="1" customWidth="1"/>
  </cols>
  <sheetData>
    <row r="1" spans="1:2" ht="41.25" customHeight="1" thickBot="1">
      <c r="A1" s="8" t="s">
        <v>55</v>
      </c>
      <c r="B1" s="13"/>
    </row>
    <row r="2" spans="2:4" ht="26.25" customHeight="1">
      <c r="B2" s="682" t="s">
        <v>168</v>
      </c>
      <c r="C2" s="683"/>
      <c r="D2" s="684"/>
    </row>
    <row r="3" spans="2:4" ht="11.25">
      <c r="B3" s="680" t="s">
        <v>64</v>
      </c>
      <c r="C3" s="681"/>
      <c r="D3" s="190" t="s">
        <v>82</v>
      </c>
    </row>
    <row r="4" spans="2:4" ht="11.25" customHeight="1">
      <c r="B4" s="687" t="s">
        <v>71</v>
      </c>
      <c r="C4" s="546"/>
      <c r="D4" s="26"/>
    </row>
    <row r="5" spans="2:4" ht="11.25" customHeight="1" thickBot="1">
      <c r="B5" s="685" t="s">
        <v>93</v>
      </c>
      <c r="C5" s="686"/>
      <c r="D5" s="28">
        <f>D4</f>
        <v>0</v>
      </c>
    </row>
    <row r="7" ht="11.25">
      <c r="B7" s="19"/>
    </row>
    <row r="8" ht="11.25">
      <c r="B8" s="18"/>
    </row>
    <row r="12" ht="15.75" customHeight="1"/>
  </sheetData>
  <sheetProtection/>
  <mergeCells count="4">
    <mergeCell ref="B3:C3"/>
    <mergeCell ref="B2:D2"/>
    <mergeCell ref="B5:C5"/>
    <mergeCell ref="B4:C4"/>
  </mergeCells>
  <hyperlinks>
    <hyperlink ref="A1" location="Übersicht!A1" display="Übersicht"/>
  </hyperlink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">
      <selection activeCell="B20" sqref="B20:D20"/>
    </sheetView>
  </sheetViews>
  <sheetFormatPr defaultColWidth="11.00390625" defaultRowHeight="14.25"/>
  <cols>
    <col min="1" max="1" width="17.375" style="0" customWidth="1"/>
    <col min="8" max="8" width="14.125" style="0" bestFit="1" customWidth="1"/>
  </cols>
  <sheetData>
    <row r="1" ht="54.75" customHeight="1" thickBot="1">
      <c r="A1" s="8" t="s">
        <v>55</v>
      </c>
    </row>
    <row r="2" spans="1:9" ht="22.5">
      <c r="A2" s="59" t="s">
        <v>54</v>
      </c>
      <c r="B2" s="518" t="s">
        <v>50</v>
      </c>
      <c r="C2" s="519"/>
      <c r="D2" s="519"/>
      <c r="E2" s="519"/>
      <c r="F2" s="520"/>
      <c r="I2" t="s">
        <v>522</v>
      </c>
    </row>
    <row r="3" spans="1:6" ht="14.25">
      <c r="A3" s="1"/>
      <c r="B3" s="525" t="s">
        <v>51</v>
      </c>
      <c r="C3" s="526"/>
      <c r="D3" s="526"/>
      <c r="E3" s="526"/>
      <c r="F3" s="244" t="s">
        <v>287</v>
      </c>
    </row>
    <row r="4" spans="1:6" ht="14.25">
      <c r="A4" s="1"/>
      <c r="B4" s="504" t="s">
        <v>44</v>
      </c>
      <c r="C4" s="62" t="s">
        <v>191</v>
      </c>
      <c r="D4" s="528" t="s">
        <v>192</v>
      </c>
      <c r="E4" s="529"/>
      <c r="F4" s="3"/>
    </row>
    <row r="5" spans="1:6" ht="14.25">
      <c r="A5" s="1"/>
      <c r="B5" s="504"/>
      <c r="C5" s="161"/>
      <c r="D5" s="521"/>
      <c r="E5" s="522"/>
      <c r="F5" s="3"/>
    </row>
    <row r="6" spans="1:6" ht="14.25">
      <c r="A6" s="1"/>
      <c r="B6" s="504"/>
      <c r="C6" s="161"/>
      <c r="D6" s="521"/>
      <c r="E6" s="522"/>
      <c r="F6" s="3"/>
    </row>
    <row r="7" spans="1:8" ht="14.25">
      <c r="A7" s="1"/>
      <c r="B7" s="504"/>
      <c r="C7" s="161"/>
      <c r="D7" s="521"/>
      <c r="E7" s="522"/>
      <c r="F7" s="3"/>
      <c r="H7" s="373" t="s">
        <v>529</v>
      </c>
    </row>
    <row r="8" spans="1:6" ht="14.25">
      <c r="A8" s="1"/>
      <c r="B8" s="504"/>
      <c r="C8" s="161"/>
      <c r="D8" s="521"/>
      <c r="E8" s="522"/>
      <c r="F8" s="3"/>
    </row>
    <row r="9" spans="1:6" ht="14.25">
      <c r="A9" s="1"/>
      <c r="B9" s="504"/>
      <c r="C9" s="161"/>
      <c r="D9" s="521"/>
      <c r="E9" s="522"/>
      <c r="F9" s="3"/>
    </row>
    <row r="10" spans="1:6" ht="14.25">
      <c r="A10" s="1"/>
      <c r="B10" s="504"/>
      <c r="C10" s="161"/>
      <c r="D10" s="521"/>
      <c r="E10" s="522"/>
      <c r="F10" s="3"/>
    </row>
    <row r="11" spans="1:6" ht="14.25">
      <c r="A11" s="1"/>
      <c r="B11" s="504"/>
      <c r="C11" s="161"/>
      <c r="D11" s="521"/>
      <c r="E11" s="522"/>
      <c r="F11" s="3"/>
    </row>
    <row r="12" spans="1:6" ht="14.25">
      <c r="A12" s="1"/>
      <c r="B12" s="504"/>
      <c r="C12" s="161"/>
      <c r="D12" s="521"/>
      <c r="E12" s="522"/>
      <c r="F12" s="3"/>
    </row>
    <row r="13" spans="1:6" ht="14.25">
      <c r="A13" s="1"/>
      <c r="B13" s="504"/>
      <c r="C13" s="161"/>
      <c r="D13" s="521"/>
      <c r="E13" s="522"/>
      <c r="F13" s="3"/>
    </row>
    <row r="14" spans="1:6" ht="14.25">
      <c r="A14" s="1"/>
      <c r="B14" s="504"/>
      <c r="C14" s="161"/>
      <c r="D14" s="521"/>
      <c r="E14" s="522"/>
      <c r="F14" s="3"/>
    </row>
    <row r="15" spans="1:6" ht="14.25">
      <c r="A15" s="1"/>
      <c r="B15" s="504"/>
      <c r="C15" s="161"/>
      <c r="D15" s="521"/>
      <c r="E15" s="522"/>
      <c r="F15" s="3"/>
    </row>
    <row r="16" spans="1:6" ht="14.25">
      <c r="A16" s="1"/>
      <c r="B16" s="504"/>
      <c r="C16" s="161"/>
      <c r="D16" s="521"/>
      <c r="E16" s="522"/>
      <c r="F16" s="3"/>
    </row>
    <row r="17" spans="1:6" ht="14.25">
      <c r="A17" s="1"/>
      <c r="B17" s="504"/>
      <c r="C17" s="161"/>
      <c r="D17" s="521"/>
      <c r="E17" s="522"/>
      <c r="F17" s="3"/>
    </row>
    <row r="18" spans="1:8" ht="15" thickBot="1">
      <c r="A18" s="1"/>
      <c r="B18" s="527"/>
      <c r="C18" s="242"/>
      <c r="D18" s="523"/>
      <c r="E18" s="524"/>
      <c r="F18" s="243"/>
      <c r="H18" s="181"/>
    </row>
    <row r="20" spans="2:4" ht="14.25">
      <c r="B20" s="530" t="s">
        <v>56</v>
      </c>
      <c r="C20" s="530"/>
      <c r="D20" s="530"/>
    </row>
  </sheetData>
  <sheetProtection/>
  <mergeCells count="19">
    <mergeCell ref="B20:D20"/>
    <mergeCell ref="D12:E12"/>
    <mergeCell ref="D16:E16"/>
    <mergeCell ref="D5:E5"/>
    <mergeCell ref="D6:E6"/>
    <mergeCell ref="D8:E8"/>
    <mergeCell ref="D9:E9"/>
    <mergeCell ref="D10:E10"/>
    <mergeCell ref="D11:E11"/>
    <mergeCell ref="B2:F2"/>
    <mergeCell ref="D17:E17"/>
    <mergeCell ref="D18:E18"/>
    <mergeCell ref="D13:E13"/>
    <mergeCell ref="D14:E14"/>
    <mergeCell ref="D15:E15"/>
    <mergeCell ref="D7:E7"/>
    <mergeCell ref="B3:E3"/>
    <mergeCell ref="B4:B18"/>
    <mergeCell ref="D4:E4"/>
  </mergeCells>
  <hyperlinks>
    <hyperlink ref="A1" location="Übersicht!A1" display="Übersicht"/>
    <hyperlink ref="A2" location="'Einkauf von Milch+Rahm v. Erzg.'!A1" display="'Einkauf von Milch+Rahm v. Erzg.'!A1"/>
    <hyperlink ref="B20" location="'Zu- und Abschläge für Milch'!A1" display="'Zu- und Abschläge für Milch"/>
  </hyperlink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7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90" zoomScaleNormal="90" zoomScalePageLayoutView="0" workbookViewId="0" topLeftCell="A1">
      <selection activeCell="A1" sqref="A1"/>
    </sheetView>
  </sheetViews>
  <sheetFormatPr defaultColWidth="11.00390625" defaultRowHeight="14.25"/>
  <cols>
    <col min="1" max="1" width="11.00390625" style="297" customWidth="1"/>
    <col min="2" max="2" width="15.25390625" style="297" customWidth="1"/>
    <col min="3" max="3" width="12.375" style="297" customWidth="1"/>
    <col min="4" max="5" width="11.625" style="298" customWidth="1"/>
    <col min="6" max="6" width="13.875" style="298" customWidth="1"/>
    <col min="7" max="7" width="11.625" style="298" customWidth="1"/>
    <col min="8" max="8" width="12.25390625" style="298" customWidth="1"/>
    <col min="9" max="10" width="11.625" style="298" customWidth="1"/>
    <col min="11" max="16384" width="11.00390625" style="297" customWidth="1"/>
  </cols>
  <sheetData>
    <row r="1" ht="36.75" customHeight="1" thickBot="1">
      <c r="A1" s="45" t="s">
        <v>55</v>
      </c>
    </row>
    <row r="2" spans="2:11" ht="12.75">
      <c r="B2" s="688" t="s">
        <v>28</v>
      </c>
      <c r="C2" s="689"/>
      <c r="D2" s="689"/>
      <c r="E2" s="689"/>
      <c r="F2" s="689"/>
      <c r="G2" s="689"/>
      <c r="H2" s="689"/>
      <c r="I2" s="689"/>
      <c r="J2" s="690"/>
      <c r="K2" s="299"/>
    </row>
    <row r="3" spans="2:10" ht="12.75">
      <c r="B3" s="700" t="s">
        <v>64</v>
      </c>
      <c r="C3" s="701"/>
      <c r="D3" s="691" t="s">
        <v>81</v>
      </c>
      <c r="E3" s="691"/>
      <c r="F3" s="691"/>
      <c r="G3" s="691" t="s">
        <v>79</v>
      </c>
      <c r="H3" s="691"/>
      <c r="I3" s="691"/>
      <c r="J3" s="692"/>
    </row>
    <row r="4" spans="2:11" ht="39" customHeight="1">
      <c r="B4" s="700"/>
      <c r="C4" s="701"/>
      <c r="D4" s="300" t="s">
        <v>82</v>
      </c>
      <c r="E4" s="300" t="s">
        <v>66</v>
      </c>
      <c r="F4" s="300" t="s">
        <v>67</v>
      </c>
      <c r="G4" s="300" t="s">
        <v>297</v>
      </c>
      <c r="H4" s="349" t="s">
        <v>363</v>
      </c>
      <c r="I4" s="300" t="s">
        <v>288</v>
      </c>
      <c r="J4" s="301" t="s">
        <v>289</v>
      </c>
      <c r="K4" s="302"/>
    </row>
    <row r="5" spans="2:10" ht="12.75">
      <c r="B5" s="697" t="s">
        <v>70</v>
      </c>
      <c r="C5" s="698"/>
      <c r="D5" s="303"/>
      <c r="E5" s="303"/>
      <c r="F5" s="303"/>
      <c r="G5" s="699"/>
      <c r="H5" s="699"/>
      <c r="I5" s="304"/>
      <c r="J5" s="305"/>
    </row>
    <row r="6" spans="2:10" ht="12.75">
      <c r="B6" s="697" t="s">
        <v>160</v>
      </c>
      <c r="C6" s="698"/>
      <c r="D6" s="303"/>
      <c r="E6" s="303"/>
      <c r="F6" s="303"/>
      <c r="G6" s="699"/>
      <c r="H6" s="699"/>
      <c r="I6" s="306"/>
      <c r="J6" s="307"/>
    </row>
    <row r="7" spans="2:10" ht="12.75">
      <c r="B7" s="697" t="s">
        <v>161</v>
      </c>
      <c r="C7" s="698"/>
      <c r="D7" s="303"/>
      <c r="E7" s="303"/>
      <c r="F7" s="303"/>
      <c r="G7" s="699"/>
      <c r="H7" s="699"/>
      <c r="I7" s="306"/>
      <c r="J7" s="307"/>
    </row>
    <row r="8" spans="2:10" ht="12.75">
      <c r="B8" s="697" t="s">
        <v>69</v>
      </c>
      <c r="C8" s="698"/>
      <c r="D8" s="303"/>
      <c r="E8" s="303"/>
      <c r="F8" s="303"/>
      <c r="G8" s="699"/>
      <c r="H8" s="699"/>
      <c r="I8" s="306"/>
      <c r="J8" s="307"/>
    </row>
    <row r="9" spans="2:10" ht="12.75">
      <c r="B9" s="697" t="s">
        <v>162</v>
      </c>
      <c r="C9" s="698"/>
      <c r="D9" s="303"/>
      <c r="E9" s="303"/>
      <c r="F9" s="303"/>
      <c r="G9" s="699"/>
      <c r="H9" s="699"/>
      <c r="I9" s="306"/>
      <c r="J9" s="307"/>
    </row>
    <row r="10" spans="2:10" ht="12.75">
      <c r="B10" s="697" t="s">
        <v>71</v>
      </c>
      <c r="C10" s="698"/>
      <c r="D10" s="303"/>
      <c r="E10" s="303"/>
      <c r="F10" s="303"/>
      <c r="G10" s="699"/>
      <c r="H10" s="699"/>
      <c r="I10" s="306"/>
      <c r="J10" s="307"/>
    </row>
    <row r="11" spans="2:10" ht="12.75">
      <c r="B11" s="697" t="s">
        <v>72</v>
      </c>
      <c r="C11" s="698"/>
      <c r="D11" s="303"/>
      <c r="E11" s="303"/>
      <c r="F11" s="303"/>
      <c r="G11" s="699"/>
      <c r="H11" s="699"/>
      <c r="I11" s="308"/>
      <c r="J11" s="309"/>
    </row>
    <row r="12" spans="2:10" ht="12.75">
      <c r="B12" s="697" t="s">
        <v>165</v>
      </c>
      <c r="C12" s="698"/>
      <c r="D12" s="303"/>
      <c r="E12" s="303"/>
      <c r="F12" s="303"/>
      <c r="G12" s="699"/>
      <c r="H12" s="699"/>
      <c r="I12" s="308"/>
      <c r="J12" s="309"/>
    </row>
    <row r="13" spans="2:10" ht="12.75">
      <c r="B13" s="697" t="s">
        <v>163</v>
      </c>
      <c r="C13" s="698"/>
      <c r="D13" s="303"/>
      <c r="E13" s="303"/>
      <c r="F13" s="303"/>
      <c r="G13" s="303"/>
      <c r="H13" s="699"/>
      <c r="I13" s="308"/>
      <c r="J13" s="309"/>
    </row>
    <row r="14" spans="2:10" ht="12.75">
      <c r="B14" s="697" t="s">
        <v>164</v>
      </c>
      <c r="C14" s="698"/>
      <c r="D14" s="303"/>
      <c r="E14" s="303"/>
      <c r="F14" s="303"/>
      <c r="G14" s="303"/>
      <c r="H14" s="699"/>
      <c r="I14" s="308"/>
      <c r="J14" s="309"/>
    </row>
    <row r="15" spans="2:10" ht="12.75">
      <c r="B15" s="697" t="s">
        <v>134</v>
      </c>
      <c r="C15" s="698"/>
      <c r="D15" s="303"/>
      <c r="E15" s="303"/>
      <c r="F15" s="303"/>
      <c r="G15" s="310"/>
      <c r="H15" s="303"/>
      <c r="I15" s="311"/>
      <c r="J15" s="312"/>
    </row>
    <row r="16" spans="2:10" ht="12.75">
      <c r="B16" s="707" t="s">
        <v>93</v>
      </c>
      <c r="C16" s="708"/>
      <c r="D16" s="313">
        <f>SUM(D5:D15)</f>
        <v>0</v>
      </c>
      <c r="E16" s="313">
        <f>SUM(E5:E15)</f>
        <v>0</v>
      </c>
      <c r="F16" s="313">
        <f>SUM(F5:F15)</f>
        <v>0</v>
      </c>
      <c r="G16" s="699"/>
      <c r="H16" s="699"/>
      <c r="I16" s="371"/>
      <c r="J16" s="372"/>
    </row>
    <row r="17" spans="2:10" ht="12.75">
      <c r="B17" s="706" t="s">
        <v>167</v>
      </c>
      <c r="C17" s="314" t="s">
        <v>166</v>
      </c>
      <c r="D17" s="315"/>
      <c r="E17" s="303"/>
      <c r="F17" s="303"/>
      <c r="G17" s="699"/>
      <c r="H17" s="699"/>
      <c r="I17" s="303"/>
      <c r="J17" s="316"/>
    </row>
    <row r="18" spans="2:10" ht="12.75">
      <c r="B18" s="706"/>
      <c r="C18" s="314" t="s">
        <v>32</v>
      </c>
      <c r="D18" s="315"/>
      <c r="E18" s="693"/>
      <c r="F18" s="693"/>
      <c r="G18" s="693"/>
      <c r="H18" s="693"/>
      <c r="I18" s="693"/>
      <c r="J18" s="694"/>
    </row>
    <row r="19" spans="2:10" ht="12.75">
      <c r="B19" s="706"/>
      <c r="C19" s="314" t="s">
        <v>31</v>
      </c>
      <c r="D19" s="315"/>
      <c r="E19" s="693"/>
      <c r="F19" s="693"/>
      <c r="G19" s="693"/>
      <c r="H19" s="693"/>
      <c r="I19" s="693"/>
      <c r="J19" s="694"/>
    </row>
    <row r="20" spans="2:10" ht="15" customHeight="1" thickBot="1">
      <c r="B20" s="704" t="s">
        <v>305</v>
      </c>
      <c r="C20" s="705"/>
      <c r="D20" s="317"/>
      <c r="E20" s="695"/>
      <c r="F20" s="695"/>
      <c r="G20" s="695"/>
      <c r="H20" s="695"/>
      <c r="I20" s="695"/>
      <c r="J20" s="696"/>
    </row>
    <row r="22" spans="2:10" ht="12.75">
      <c r="B22" s="702" t="s">
        <v>176</v>
      </c>
      <c r="C22" s="703"/>
      <c r="D22" s="703"/>
      <c r="E22" s="703"/>
      <c r="F22" s="703"/>
      <c r="G22" s="703"/>
      <c r="H22" s="703"/>
      <c r="I22" s="703"/>
      <c r="J22" s="703"/>
    </row>
    <row r="24" ht="12.75">
      <c r="D24" s="298" t="s">
        <v>248</v>
      </c>
    </row>
    <row r="25" ht="12.75">
      <c r="E25" s="318" t="s">
        <v>159</v>
      </c>
    </row>
    <row r="26" spans="4:5" ht="12.75">
      <c r="D26" s="297"/>
      <c r="E26" s="319" t="s">
        <v>250</v>
      </c>
    </row>
    <row r="27" ht="12.75">
      <c r="F27" s="318" t="s">
        <v>168</v>
      </c>
    </row>
    <row r="28" ht="12.75">
      <c r="E28" s="319" t="s">
        <v>249</v>
      </c>
    </row>
    <row r="29" ht="12.75">
      <c r="F29" s="320" t="s">
        <v>176</v>
      </c>
    </row>
    <row r="30" ht="12.75">
      <c r="E30" s="319" t="s">
        <v>251</v>
      </c>
    </row>
    <row r="31" ht="12.75">
      <c r="F31" s="320" t="s">
        <v>268</v>
      </c>
    </row>
  </sheetData>
  <sheetProtection/>
  <mergeCells count="23">
    <mergeCell ref="B22:J22"/>
    <mergeCell ref="B15:C15"/>
    <mergeCell ref="B20:C20"/>
    <mergeCell ref="B17:B19"/>
    <mergeCell ref="B16:C16"/>
    <mergeCell ref="G16:H17"/>
    <mergeCell ref="G5:G12"/>
    <mergeCell ref="B14:C14"/>
    <mergeCell ref="B3:C4"/>
    <mergeCell ref="B5:C5"/>
    <mergeCell ref="B12:C12"/>
    <mergeCell ref="B10:C10"/>
    <mergeCell ref="B11:C11"/>
    <mergeCell ref="B2:J2"/>
    <mergeCell ref="G3:J3"/>
    <mergeCell ref="E18:J20"/>
    <mergeCell ref="B7:C7"/>
    <mergeCell ref="B8:C8"/>
    <mergeCell ref="B9:C9"/>
    <mergeCell ref="D3:F3"/>
    <mergeCell ref="H5:H14"/>
    <mergeCell ref="B6:C6"/>
    <mergeCell ref="B13:C13"/>
  </mergeCells>
  <hyperlinks>
    <hyperlink ref="A1" location="Übersicht!A1" display="Übersicht"/>
    <hyperlink ref="B22:J22" location="'Herstellung Käse nach Sorte'!A1" display="'Herstellung Käse nach Sorte"/>
    <hyperlink ref="E25" location="'Bestand an Käse'!A1" display="Bestand an Käse"/>
    <hyperlink ref="F27" location="'Einkauf von Käse'!A1" display="Einkauf von Käse"/>
    <hyperlink ref="F29" location="'Herstellung Käse nach Sorte'!A1" display="Herstellung Käse nach Sorte"/>
    <hyperlink ref="F31" location="'Verarbeitung zu Schmelzkäse'!A1" display="Verarbeitung zu Schmelzkäse"/>
  </hyperlink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5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15.50390625" style="1" customWidth="1"/>
    <col min="2" max="2" width="44.00390625" style="1" customWidth="1"/>
    <col min="3" max="3" width="11.00390625" style="88" customWidth="1"/>
    <col min="4" max="16384" width="11.00390625" style="1" customWidth="1"/>
  </cols>
  <sheetData>
    <row r="1" ht="19.5" customHeight="1">
      <c r="A1" s="14" t="s">
        <v>55</v>
      </c>
    </row>
    <row r="2" ht="12" thickBot="1">
      <c r="A2" s="41" t="s">
        <v>28</v>
      </c>
    </row>
    <row r="3" spans="2:4" ht="18" customHeight="1">
      <c r="B3" s="518" t="s">
        <v>175</v>
      </c>
      <c r="C3" s="519"/>
      <c r="D3" s="520"/>
    </row>
    <row r="4" spans="2:4" ht="15" customHeight="1">
      <c r="B4" s="36" t="s">
        <v>254</v>
      </c>
      <c r="C4" s="25" t="s">
        <v>298</v>
      </c>
      <c r="D4" s="281" t="s">
        <v>82</v>
      </c>
    </row>
    <row r="5" spans="2:4" ht="15" customHeight="1">
      <c r="B5" s="206" t="s">
        <v>169</v>
      </c>
      <c r="C5" s="282">
        <v>45</v>
      </c>
      <c r="D5" s="194"/>
    </row>
    <row r="6" spans="2:4" ht="15" customHeight="1">
      <c r="B6" s="206" t="s">
        <v>364</v>
      </c>
      <c r="C6" s="282">
        <v>45</v>
      </c>
      <c r="D6" s="194"/>
    </row>
    <row r="7" spans="2:4" ht="15" customHeight="1">
      <c r="B7" s="206" t="s">
        <v>365</v>
      </c>
      <c r="C7" s="282">
        <v>50</v>
      </c>
      <c r="D7" s="194"/>
    </row>
    <row r="8" spans="2:4" ht="15" customHeight="1">
      <c r="B8" s="206" t="s">
        <v>366</v>
      </c>
      <c r="C8" s="282">
        <v>0</v>
      </c>
      <c r="D8" s="194"/>
    </row>
    <row r="9" spans="2:4" ht="15" customHeight="1">
      <c r="B9" s="206" t="s">
        <v>389</v>
      </c>
      <c r="C9" s="282">
        <v>10</v>
      </c>
      <c r="D9" s="194"/>
    </row>
    <row r="10" spans="2:4" ht="15" customHeight="1">
      <c r="B10" s="206" t="s">
        <v>390</v>
      </c>
      <c r="C10" s="282">
        <v>20</v>
      </c>
      <c r="D10" s="194"/>
    </row>
    <row r="11" spans="2:4" ht="15" customHeight="1">
      <c r="B11" s="206" t="s">
        <v>391</v>
      </c>
      <c r="C11" s="282">
        <v>30</v>
      </c>
      <c r="D11" s="194"/>
    </row>
    <row r="12" spans="2:4" ht="15" customHeight="1">
      <c r="B12" s="206" t="s">
        <v>392</v>
      </c>
      <c r="C12" s="282">
        <v>40</v>
      </c>
      <c r="D12" s="194"/>
    </row>
    <row r="13" spans="2:4" ht="15" customHeight="1">
      <c r="B13" s="206" t="s">
        <v>368</v>
      </c>
      <c r="C13" s="282">
        <v>45</v>
      </c>
      <c r="D13" s="194"/>
    </row>
    <row r="14" spans="2:4" ht="15" customHeight="1">
      <c r="B14" s="206" t="s">
        <v>393</v>
      </c>
      <c r="C14" s="282">
        <v>50</v>
      </c>
      <c r="D14" s="194"/>
    </row>
    <row r="15" spans="2:4" ht="15" customHeight="1">
      <c r="B15" s="206" t="s">
        <v>394</v>
      </c>
      <c r="C15" s="282">
        <v>60</v>
      </c>
      <c r="D15" s="194"/>
    </row>
    <row r="16" spans="2:4" ht="15" customHeight="1">
      <c r="B16" s="206" t="s">
        <v>395</v>
      </c>
      <c r="C16" s="282">
        <v>30</v>
      </c>
      <c r="D16" s="194"/>
    </row>
    <row r="17" spans="2:4" ht="15" customHeight="1">
      <c r="B17" s="206" t="s">
        <v>396</v>
      </c>
      <c r="C17" s="282">
        <v>40</v>
      </c>
      <c r="D17" s="194"/>
    </row>
    <row r="18" spans="2:4" ht="15" customHeight="1">
      <c r="B18" s="206" t="s">
        <v>369</v>
      </c>
      <c r="C18" s="282">
        <v>45</v>
      </c>
      <c r="D18" s="194"/>
    </row>
    <row r="19" spans="2:4" ht="15" customHeight="1">
      <c r="B19" s="206" t="s">
        <v>397</v>
      </c>
      <c r="C19" s="282">
        <v>50</v>
      </c>
      <c r="D19" s="194"/>
    </row>
    <row r="20" spans="2:4" ht="15" customHeight="1">
      <c r="B20" s="206" t="s">
        <v>398</v>
      </c>
      <c r="C20" s="282">
        <v>30</v>
      </c>
      <c r="D20" s="194"/>
    </row>
    <row r="21" spans="2:4" ht="15" customHeight="1">
      <c r="B21" s="206" t="s">
        <v>399</v>
      </c>
      <c r="C21" s="282">
        <v>40</v>
      </c>
      <c r="D21" s="194"/>
    </row>
    <row r="22" spans="2:4" ht="15" customHeight="1">
      <c r="B22" s="206" t="s">
        <v>367</v>
      </c>
      <c r="C22" s="282">
        <v>45</v>
      </c>
      <c r="D22" s="194"/>
    </row>
    <row r="23" spans="2:4" ht="15" customHeight="1">
      <c r="B23" s="206" t="s">
        <v>400</v>
      </c>
      <c r="C23" s="282">
        <v>50</v>
      </c>
      <c r="D23" s="194"/>
    </row>
    <row r="24" spans="2:4" ht="15" customHeight="1">
      <c r="B24" s="206" t="s">
        <v>401</v>
      </c>
      <c r="C24" s="282">
        <v>30</v>
      </c>
      <c r="D24" s="194"/>
    </row>
    <row r="25" spans="2:4" ht="15" customHeight="1">
      <c r="B25" s="206" t="s">
        <v>402</v>
      </c>
      <c r="C25" s="282">
        <v>40</v>
      </c>
      <c r="D25" s="194"/>
    </row>
    <row r="26" spans="2:4" ht="15" customHeight="1">
      <c r="B26" s="206" t="s">
        <v>370</v>
      </c>
      <c r="C26" s="282">
        <v>45</v>
      </c>
      <c r="D26" s="194"/>
    </row>
    <row r="27" spans="2:4" ht="15" customHeight="1">
      <c r="B27" s="206" t="s">
        <v>403</v>
      </c>
      <c r="C27" s="282">
        <v>50</v>
      </c>
      <c r="D27" s="194"/>
    </row>
    <row r="28" spans="2:4" ht="15" customHeight="1">
      <c r="B28" s="206" t="s">
        <v>404</v>
      </c>
      <c r="C28" s="282">
        <v>0</v>
      </c>
      <c r="D28" s="194"/>
    </row>
    <row r="29" spans="2:4" ht="15" customHeight="1">
      <c r="B29" s="206" t="s">
        <v>405</v>
      </c>
      <c r="C29" s="282">
        <v>10</v>
      </c>
      <c r="D29" s="194"/>
    </row>
    <row r="30" spans="2:4" ht="15" customHeight="1">
      <c r="B30" s="206" t="s">
        <v>406</v>
      </c>
      <c r="C30" s="282">
        <v>20</v>
      </c>
      <c r="D30" s="194"/>
    </row>
    <row r="31" spans="2:4" ht="15" customHeight="1">
      <c r="B31" s="206" t="s">
        <v>407</v>
      </c>
      <c r="C31" s="282">
        <v>30</v>
      </c>
      <c r="D31" s="194"/>
    </row>
    <row r="32" spans="2:4" ht="15" customHeight="1">
      <c r="B32" s="206" t="s">
        <v>408</v>
      </c>
      <c r="C32" s="282">
        <v>40</v>
      </c>
      <c r="D32" s="194"/>
    </row>
    <row r="33" spans="2:4" ht="15" customHeight="1">
      <c r="B33" s="206" t="s">
        <v>371</v>
      </c>
      <c r="C33" s="282">
        <v>45</v>
      </c>
      <c r="D33" s="194"/>
    </row>
    <row r="34" spans="2:4" ht="15" customHeight="1">
      <c r="B34" s="206" t="s">
        <v>493</v>
      </c>
      <c r="C34" s="282">
        <v>50</v>
      </c>
      <c r="D34" s="194"/>
    </row>
    <row r="35" spans="2:4" ht="15" customHeight="1">
      <c r="B35" s="206" t="s">
        <v>494</v>
      </c>
      <c r="C35" s="282">
        <v>60</v>
      </c>
      <c r="D35" s="194"/>
    </row>
    <row r="36" spans="2:4" ht="15" customHeight="1">
      <c r="B36" s="206" t="s">
        <v>372</v>
      </c>
      <c r="C36" s="282">
        <v>45</v>
      </c>
      <c r="D36" s="194"/>
    </row>
    <row r="37" spans="2:4" ht="15" customHeight="1">
      <c r="B37" s="206" t="s">
        <v>409</v>
      </c>
      <c r="C37" s="282">
        <v>50</v>
      </c>
      <c r="D37" s="194"/>
    </row>
    <row r="38" spans="2:4" ht="15" customHeight="1">
      <c r="B38" s="206" t="s">
        <v>373</v>
      </c>
      <c r="C38" s="282">
        <v>45</v>
      </c>
      <c r="D38" s="194"/>
    </row>
    <row r="39" spans="2:4" ht="15" customHeight="1">
      <c r="B39" s="206" t="s">
        <v>410</v>
      </c>
      <c r="C39" s="282">
        <v>50</v>
      </c>
      <c r="D39" s="194"/>
    </row>
    <row r="40" spans="2:4" ht="15" customHeight="1">
      <c r="B40" s="206" t="s">
        <v>411</v>
      </c>
      <c r="C40" s="282">
        <v>60</v>
      </c>
      <c r="D40" s="194"/>
    </row>
    <row r="41" spans="2:4" ht="15" customHeight="1">
      <c r="B41" s="206" t="s">
        <v>374</v>
      </c>
      <c r="C41" s="282">
        <v>45</v>
      </c>
      <c r="D41" s="194"/>
    </row>
    <row r="42" spans="2:4" ht="15" customHeight="1">
      <c r="B42" s="206" t="s">
        <v>412</v>
      </c>
      <c r="C42" s="282">
        <v>50</v>
      </c>
      <c r="D42" s="194"/>
    </row>
    <row r="43" spans="2:4" ht="15" customHeight="1">
      <c r="B43" s="206" t="s">
        <v>413</v>
      </c>
      <c r="C43" s="282">
        <v>60</v>
      </c>
      <c r="D43" s="194"/>
    </row>
    <row r="44" spans="2:4" ht="15" customHeight="1">
      <c r="B44" s="206" t="s">
        <v>495</v>
      </c>
      <c r="C44" s="282">
        <v>0</v>
      </c>
      <c r="D44" s="194"/>
    </row>
    <row r="45" spans="2:4" ht="15" customHeight="1">
      <c r="B45" s="206" t="s">
        <v>496</v>
      </c>
      <c r="C45" s="282">
        <v>10</v>
      </c>
      <c r="D45" s="194"/>
    </row>
    <row r="46" spans="2:4" ht="15" customHeight="1">
      <c r="B46" s="206" t="s">
        <v>497</v>
      </c>
      <c r="C46" s="282">
        <v>20</v>
      </c>
      <c r="D46" s="194"/>
    </row>
    <row r="47" spans="2:4" ht="15" customHeight="1">
      <c r="B47" s="206" t="s">
        <v>498</v>
      </c>
      <c r="C47" s="282">
        <v>30</v>
      </c>
      <c r="D47" s="194"/>
    </row>
    <row r="48" spans="2:4" ht="15" customHeight="1">
      <c r="B48" s="206" t="s">
        <v>499</v>
      </c>
      <c r="C48" s="282">
        <v>40</v>
      </c>
      <c r="D48" s="194"/>
    </row>
    <row r="49" spans="2:4" ht="15" customHeight="1">
      <c r="B49" s="206" t="s">
        <v>500</v>
      </c>
      <c r="C49" s="282">
        <v>45</v>
      </c>
      <c r="D49" s="194"/>
    </row>
    <row r="50" spans="2:4" ht="15" customHeight="1">
      <c r="B50" s="206" t="s">
        <v>501</v>
      </c>
      <c r="C50" s="282">
        <v>50</v>
      </c>
      <c r="D50" s="194"/>
    </row>
    <row r="51" spans="2:4" ht="15" customHeight="1">
      <c r="B51" s="206" t="s">
        <v>502</v>
      </c>
      <c r="C51" s="282">
        <v>60</v>
      </c>
      <c r="D51" s="194"/>
    </row>
    <row r="52" spans="2:4" ht="15" customHeight="1">
      <c r="B52" s="206" t="s">
        <v>414</v>
      </c>
      <c r="C52" s="282">
        <v>30</v>
      </c>
      <c r="D52" s="194"/>
    </row>
    <row r="53" spans="2:4" ht="15" customHeight="1">
      <c r="B53" s="206" t="s">
        <v>415</v>
      </c>
      <c r="C53" s="282">
        <v>40</v>
      </c>
      <c r="D53" s="194"/>
    </row>
    <row r="54" spans="2:4" ht="15" customHeight="1">
      <c r="B54" s="206" t="s">
        <v>375</v>
      </c>
      <c r="C54" s="282">
        <v>45</v>
      </c>
      <c r="D54" s="194"/>
    </row>
    <row r="55" spans="2:4" ht="15" customHeight="1">
      <c r="B55" s="206" t="s">
        <v>416</v>
      </c>
      <c r="C55" s="282">
        <v>50</v>
      </c>
      <c r="D55" s="194"/>
    </row>
    <row r="56" spans="2:4" ht="15" customHeight="1">
      <c r="B56" s="206" t="s">
        <v>417</v>
      </c>
      <c r="C56" s="282">
        <v>60</v>
      </c>
      <c r="D56" s="194"/>
    </row>
    <row r="57" spans="2:4" ht="15" customHeight="1">
      <c r="B57" s="206" t="s">
        <v>376</v>
      </c>
      <c r="C57" s="282">
        <v>45</v>
      </c>
      <c r="D57" s="194"/>
    </row>
    <row r="58" spans="2:4" ht="15" customHeight="1">
      <c r="B58" s="206" t="s">
        <v>418</v>
      </c>
      <c r="C58" s="282">
        <v>50</v>
      </c>
      <c r="D58" s="194"/>
    </row>
    <row r="59" spans="2:4" ht="15" customHeight="1">
      <c r="B59" s="206" t="s">
        <v>419</v>
      </c>
      <c r="C59" s="282">
        <v>60</v>
      </c>
      <c r="D59" s="194"/>
    </row>
    <row r="60" spans="2:4" ht="15" customHeight="1">
      <c r="B60" s="206" t="s">
        <v>420</v>
      </c>
      <c r="C60" s="282">
        <v>20</v>
      </c>
      <c r="D60" s="194"/>
    </row>
    <row r="61" spans="2:4" ht="15" customHeight="1">
      <c r="B61" s="206" t="s">
        <v>421</v>
      </c>
      <c r="C61" s="282">
        <v>30</v>
      </c>
      <c r="D61" s="194"/>
    </row>
    <row r="62" spans="2:4" ht="15" customHeight="1">
      <c r="B62" s="206" t="s">
        <v>422</v>
      </c>
      <c r="C62" s="282">
        <v>40</v>
      </c>
      <c r="D62" s="194"/>
    </row>
    <row r="63" spans="2:4" ht="15" customHeight="1">
      <c r="B63" s="206" t="s">
        <v>377</v>
      </c>
      <c r="C63" s="282">
        <v>45</v>
      </c>
      <c r="D63" s="194"/>
    </row>
    <row r="64" spans="2:4" ht="15" customHeight="1">
      <c r="B64" s="206" t="s">
        <v>423</v>
      </c>
      <c r="C64" s="282">
        <v>50</v>
      </c>
      <c r="D64" s="194"/>
    </row>
    <row r="65" spans="2:4" ht="15" customHeight="1">
      <c r="B65" s="206" t="s">
        <v>424</v>
      </c>
      <c r="C65" s="282">
        <v>60</v>
      </c>
      <c r="D65" s="194"/>
    </row>
    <row r="66" spans="2:4" ht="15" customHeight="1">
      <c r="B66" s="206" t="s">
        <v>425</v>
      </c>
      <c r="C66" s="282">
        <v>20</v>
      </c>
      <c r="D66" s="194"/>
    </row>
    <row r="67" spans="2:4" ht="15" customHeight="1">
      <c r="B67" s="206" t="s">
        <v>426</v>
      </c>
      <c r="C67" s="282">
        <v>30</v>
      </c>
      <c r="D67" s="194"/>
    </row>
    <row r="68" spans="2:4" ht="15" customHeight="1">
      <c r="B68" s="206" t="s">
        <v>427</v>
      </c>
      <c r="C68" s="282">
        <v>40</v>
      </c>
      <c r="D68" s="194"/>
    </row>
    <row r="69" spans="2:4" ht="15" customHeight="1">
      <c r="B69" s="206" t="s">
        <v>378</v>
      </c>
      <c r="C69" s="282">
        <v>45</v>
      </c>
      <c r="D69" s="194"/>
    </row>
    <row r="70" spans="2:4" ht="15" customHeight="1">
      <c r="B70" s="206" t="s">
        <v>428</v>
      </c>
      <c r="C70" s="282">
        <v>50</v>
      </c>
      <c r="D70" s="194"/>
    </row>
    <row r="71" spans="2:4" ht="15" customHeight="1">
      <c r="B71" s="206" t="s">
        <v>379</v>
      </c>
      <c r="C71" s="282">
        <v>45</v>
      </c>
      <c r="D71" s="194"/>
    </row>
    <row r="72" spans="2:4" ht="15" customHeight="1">
      <c r="B72" s="206" t="s">
        <v>429</v>
      </c>
      <c r="C72" s="282">
        <v>50</v>
      </c>
      <c r="D72" s="194"/>
    </row>
    <row r="73" spans="2:4" ht="15" customHeight="1">
      <c r="B73" s="206" t="s">
        <v>430</v>
      </c>
      <c r="C73" s="282">
        <v>0</v>
      </c>
      <c r="D73" s="194"/>
    </row>
    <row r="74" spans="2:4" ht="15" customHeight="1">
      <c r="B74" s="206" t="s">
        <v>431</v>
      </c>
      <c r="C74" s="282">
        <v>10</v>
      </c>
      <c r="D74" s="194"/>
    </row>
    <row r="75" spans="2:4" ht="15" customHeight="1">
      <c r="B75" s="206" t="s">
        <v>432</v>
      </c>
      <c r="C75" s="282">
        <v>20</v>
      </c>
      <c r="D75" s="194"/>
    </row>
    <row r="76" spans="2:4" ht="15" customHeight="1">
      <c r="B76" s="206" t="s">
        <v>433</v>
      </c>
      <c r="C76" s="282">
        <v>30</v>
      </c>
      <c r="D76" s="194"/>
    </row>
    <row r="77" spans="2:4" ht="15" customHeight="1">
      <c r="B77" s="206" t="s">
        <v>434</v>
      </c>
      <c r="C77" s="282">
        <v>40</v>
      </c>
      <c r="D77" s="194"/>
    </row>
    <row r="78" spans="2:4" ht="15" customHeight="1">
      <c r="B78" s="206" t="s">
        <v>503</v>
      </c>
      <c r="C78" s="282">
        <v>45</v>
      </c>
      <c r="D78" s="194"/>
    </row>
    <row r="79" spans="2:4" ht="15" customHeight="1">
      <c r="B79" s="206" t="s">
        <v>504</v>
      </c>
      <c r="C79" s="282">
        <v>50</v>
      </c>
      <c r="D79" s="194"/>
    </row>
    <row r="80" spans="2:4" ht="15" customHeight="1">
      <c r="B80" s="206" t="s">
        <v>505</v>
      </c>
      <c r="C80" s="282">
        <v>60</v>
      </c>
      <c r="D80" s="194"/>
    </row>
    <row r="81" spans="2:4" ht="15" customHeight="1">
      <c r="B81" s="206" t="s">
        <v>506</v>
      </c>
      <c r="C81" s="282">
        <v>50</v>
      </c>
      <c r="D81" s="194"/>
    </row>
    <row r="82" spans="2:4" ht="15" customHeight="1">
      <c r="B82" s="206" t="s">
        <v>507</v>
      </c>
      <c r="C82" s="282">
        <v>60</v>
      </c>
      <c r="D82" s="194"/>
    </row>
    <row r="83" spans="2:4" ht="15" customHeight="1">
      <c r="B83" s="206" t="s">
        <v>435</v>
      </c>
      <c r="C83" s="282">
        <v>0</v>
      </c>
      <c r="D83" s="194"/>
    </row>
    <row r="84" spans="2:4" ht="15" customHeight="1">
      <c r="B84" s="206" t="s">
        <v>436</v>
      </c>
      <c r="C84" s="282">
        <v>10</v>
      </c>
      <c r="D84" s="194"/>
    </row>
    <row r="85" spans="2:4" ht="15" customHeight="1">
      <c r="B85" s="206" t="s">
        <v>437</v>
      </c>
      <c r="C85" s="282">
        <v>20</v>
      </c>
      <c r="D85" s="194"/>
    </row>
    <row r="86" spans="2:4" ht="15" customHeight="1">
      <c r="B86" s="206" t="s">
        <v>438</v>
      </c>
      <c r="C86" s="282">
        <v>30</v>
      </c>
      <c r="D86" s="194"/>
    </row>
    <row r="87" spans="2:4" ht="15" customHeight="1">
      <c r="B87" s="206" t="s">
        <v>439</v>
      </c>
      <c r="C87" s="282">
        <v>40</v>
      </c>
      <c r="D87" s="194"/>
    </row>
    <row r="88" spans="2:4" ht="15" customHeight="1">
      <c r="B88" s="206" t="s">
        <v>380</v>
      </c>
      <c r="C88" s="282">
        <v>45</v>
      </c>
      <c r="D88" s="194"/>
    </row>
    <row r="89" spans="2:4" ht="15" customHeight="1">
      <c r="B89" s="206" t="s">
        <v>440</v>
      </c>
      <c r="C89" s="282">
        <v>50</v>
      </c>
      <c r="D89" s="194"/>
    </row>
    <row r="90" spans="2:4" ht="15" customHeight="1">
      <c r="B90" s="206" t="s">
        <v>441</v>
      </c>
      <c r="C90" s="282">
        <v>60</v>
      </c>
      <c r="D90" s="194"/>
    </row>
    <row r="91" spans="2:4" ht="15" customHeight="1">
      <c r="B91" s="206" t="s">
        <v>442</v>
      </c>
      <c r="C91" s="282">
        <v>10</v>
      </c>
      <c r="D91" s="194"/>
    </row>
    <row r="92" spans="2:4" ht="15" customHeight="1">
      <c r="B92" s="206" t="s">
        <v>443</v>
      </c>
      <c r="C92" s="282">
        <v>20</v>
      </c>
      <c r="D92" s="194"/>
    </row>
    <row r="93" spans="2:4" ht="15" customHeight="1">
      <c r="B93" s="206" t="s">
        <v>444</v>
      </c>
      <c r="C93" s="282">
        <v>30</v>
      </c>
      <c r="D93" s="194"/>
    </row>
    <row r="94" spans="2:4" ht="15" customHeight="1">
      <c r="B94" s="206" t="s">
        <v>445</v>
      </c>
      <c r="C94" s="282">
        <v>40</v>
      </c>
      <c r="D94" s="194"/>
    </row>
    <row r="95" spans="2:4" ht="15" customHeight="1">
      <c r="B95" s="206" t="s">
        <v>381</v>
      </c>
      <c r="C95" s="282">
        <v>45</v>
      </c>
      <c r="D95" s="194"/>
    </row>
    <row r="96" spans="2:4" ht="15" customHeight="1">
      <c r="B96" s="206" t="s">
        <v>446</v>
      </c>
      <c r="C96" s="282">
        <v>50</v>
      </c>
      <c r="D96" s="194"/>
    </row>
    <row r="97" spans="2:4" ht="15" customHeight="1">
      <c r="B97" s="206" t="s">
        <v>447</v>
      </c>
      <c r="C97" s="282">
        <v>60</v>
      </c>
      <c r="D97" s="194"/>
    </row>
    <row r="98" spans="2:4" ht="15" customHeight="1">
      <c r="B98" s="206" t="s">
        <v>487</v>
      </c>
      <c r="C98" s="282">
        <v>0</v>
      </c>
      <c r="D98" s="194"/>
    </row>
    <row r="99" spans="2:4" ht="15" customHeight="1">
      <c r="B99" s="206" t="s">
        <v>448</v>
      </c>
      <c r="C99" s="282">
        <v>10</v>
      </c>
      <c r="D99" s="194"/>
    </row>
    <row r="100" spans="2:4" ht="15" customHeight="1">
      <c r="B100" s="206" t="s">
        <v>449</v>
      </c>
      <c r="C100" s="282">
        <v>20</v>
      </c>
      <c r="D100" s="194"/>
    </row>
    <row r="101" spans="2:4" ht="15" customHeight="1">
      <c r="B101" s="206" t="s">
        <v>450</v>
      </c>
      <c r="C101" s="282">
        <v>30</v>
      </c>
      <c r="D101" s="194"/>
    </row>
    <row r="102" spans="2:4" ht="15" customHeight="1">
      <c r="B102" s="206" t="s">
        <v>451</v>
      </c>
      <c r="C102" s="282">
        <v>40</v>
      </c>
      <c r="D102" s="194"/>
    </row>
    <row r="103" spans="2:4" ht="15" customHeight="1">
      <c r="B103" s="206" t="s">
        <v>382</v>
      </c>
      <c r="C103" s="282">
        <v>45</v>
      </c>
      <c r="D103" s="194"/>
    </row>
    <row r="104" spans="2:4" ht="15" customHeight="1">
      <c r="B104" s="206" t="s">
        <v>452</v>
      </c>
      <c r="C104" s="282">
        <v>50</v>
      </c>
      <c r="D104" s="194"/>
    </row>
    <row r="105" spans="2:4" ht="15" customHeight="1">
      <c r="B105" s="206" t="s">
        <v>453</v>
      </c>
      <c r="C105" s="282">
        <v>60</v>
      </c>
      <c r="D105" s="194"/>
    </row>
    <row r="106" spans="2:4" ht="15" customHeight="1">
      <c r="B106" s="206" t="s">
        <v>488</v>
      </c>
      <c r="C106" s="282">
        <v>0</v>
      </c>
      <c r="D106" s="194"/>
    </row>
    <row r="107" spans="2:4" ht="15" customHeight="1">
      <c r="B107" s="206" t="s">
        <v>454</v>
      </c>
      <c r="C107" s="282">
        <v>10</v>
      </c>
      <c r="D107" s="194"/>
    </row>
    <row r="108" spans="2:4" ht="15" customHeight="1">
      <c r="B108" s="206" t="s">
        <v>455</v>
      </c>
      <c r="C108" s="282">
        <v>20</v>
      </c>
      <c r="D108" s="194"/>
    </row>
    <row r="109" spans="2:4" ht="15" customHeight="1">
      <c r="B109" s="206" t="s">
        <v>456</v>
      </c>
      <c r="C109" s="282">
        <v>30</v>
      </c>
      <c r="D109" s="194"/>
    </row>
    <row r="110" spans="2:4" ht="15" customHeight="1">
      <c r="B110" s="206" t="s">
        <v>457</v>
      </c>
      <c r="C110" s="282">
        <v>40</v>
      </c>
      <c r="D110" s="194"/>
    </row>
    <row r="111" spans="2:4" ht="15" customHeight="1">
      <c r="B111" s="206" t="s">
        <v>383</v>
      </c>
      <c r="C111" s="282">
        <v>45</v>
      </c>
      <c r="D111" s="194"/>
    </row>
    <row r="112" spans="2:4" ht="15" customHeight="1">
      <c r="B112" s="206" t="s">
        <v>458</v>
      </c>
      <c r="C112" s="282">
        <v>50</v>
      </c>
      <c r="D112" s="194"/>
    </row>
    <row r="113" spans="2:4" ht="15" customHeight="1">
      <c r="B113" s="206" t="s">
        <v>459</v>
      </c>
      <c r="C113" s="282">
        <v>60</v>
      </c>
      <c r="D113" s="194"/>
    </row>
    <row r="114" spans="2:4" ht="15" customHeight="1">
      <c r="B114" s="206" t="s">
        <v>460</v>
      </c>
      <c r="C114" s="282">
        <v>0</v>
      </c>
      <c r="D114" s="194"/>
    </row>
    <row r="115" spans="2:4" ht="15" customHeight="1">
      <c r="B115" s="206" t="s">
        <v>461</v>
      </c>
      <c r="C115" s="282">
        <v>10</v>
      </c>
      <c r="D115" s="194"/>
    </row>
    <row r="116" spans="2:4" ht="15" customHeight="1">
      <c r="B116" s="206" t="s">
        <v>462</v>
      </c>
      <c r="C116" s="282">
        <v>20</v>
      </c>
      <c r="D116" s="194"/>
    </row>
    <row r="117" spans="2:4" ht="15" customHeight="1">
      <c r="B117" s="206" t="s">
        <v>463</v>
      </c>
      <c r="C117" s="282">
        <v>30</v>
      </c>
      <c r="D117" s="194"/>
    </row>
    <row r="118" spans="2:4" ht="15" customHeight="1">
      <c r="B118" s="206" t="s">
        <v>464</v>
      </c>
      <c r="C118" s="282">
        <v>40</v>
      </c>
      <c r="D118" s="194"/>
    </row>
    <row r="119" spans="2:4" ht="15" customHeight="1">
      <c r="B119" s="206" t="s">
        <v>384</v>
      </c>
      <c r="C119" s="282">
        <v>45</v>
      </c>
      <c r="D119" s="194"/>
    </row>
    <row r="120" spans="2:4" ht="15" customHeight="1">
      <c r="B120" s="206" t="s">
        <v>465</v>
      </c>
      <c r="C120" s="282">
        <v>50</v>
      </c>
      <c r="D120" s="194"/>
    </row>
    <row r="121" spans="2:4" ht="15" customHeight="1">
      <c r="B121" s="206" t="s">
        <v>466</v>
      </c>
      <c r="C121" s="282">
        <v>60</v>
      </c>
      <c r="D121" s="194"/>
    </row>
    <row r="122" spans="2:4" ht="15" customHeight="1">
      <c r="B122" s="206" t="s">
        <v>467</v>
      </c>
      <c r="C122" s="282">
        <v>30</v>
      </c>
      <c r="D122" s="194"/>
    </row>
    <row r="123" spans="2:4" ht="15" customHeight="1">
      <c r="B123" s="206" t="s">
        <v>468</v>
      </c>
      <c r="C123" s="282">
        <v>40</v>
      </c>
      <c r="D123" s="194"/>
    </row>
    <row r="124" spans="2:4" ht="15" customHeight="1">
      <c r="B124" s="206" t="s">
        <v>385</v>
      </c>
      <c r="C124" s="282">
        <v>45</v>
      </c>
      <c r="D124" s="194"/>
    </row>
    <row r="125" spans="2:4" ht="15" customHeight="1">
      <c r="B125" s="206" t="s">
        <v>469</v>
      </c>
      <c r="C125" s="282">
        <v>50</v>
      </c>
      <c r="D125" s="194"/>
    </row>
    <row r="126" spans="2:4" ht="15" customHeight="1">
      <c r="B126" s="206" t="s">
        <v>470</v>
      </c>
      <c r="C126" s="282">
        <v>20</v>
      </c>
      <c r="D126" s="194"/>
    </row>
    <row r="127" spans="2:4" ht="15" customHeight="1">
      <c r="B127" s="206" t="s">
        <v>471</v>
      </c>
      <c r="C127" s="282">
        <v>30</v>
      </c>
      <c r="D127" s="194"/>
    </row>
    <row r="128" spans="2:4" ht="15" customHeight="1">
      <c r="B128" s="206" t="s">
        <v>472</v>
      </c>
      <c r="C128" s="282">
        <v>40</v>
      </c>
      <c r="D128" s="194"/>
    </row>
    <row r="129" spans="2:4" ht="15" customHeight="1">
      <c r="B129" s="206" t="s">
        <v>386</v>
      </c>
      <c r="C129" s="282">
        <v>45</v>
      </c>
      <c r="D129" s="194"/>
    </row>
    <row r="130" spans="2:4" ht="15" customHeight="1">
      <c r="B130" s="206" t="s">
        <v>473</v>
      </c>
      <c r="C130" s="282">
        <v>50</v>
      </c>
      <c r="D130" s="194"/>
    </row>
    <row r="131" spans="2:4" ht="15" customHeight="1">
      <c r="B131" s="206" t="s">
        <v>474</v>
      </c>
      <c r="C131" s="282">
        <v>60</v>
      </c>
      <c r="D131" s="194"/>
    </row>
    <row r="132" spans="2:4" ht="15" customHeight="1">
      <c r="B132" s="206" t="s">
        <v>475</v>
      </c>
      <c r="C132" s="282">
        <v>20</v>
      </c>
      <c r="D132" s="194"/>
    </row>
    <row r="133" spans="2:4" ht="15" customHeight="1">
      <c r="B133" s="206" t="s">
        <v>476</v>
      </c>
      <c r="C133" s="282">
        <v>30</v>
      </c>
      <c r="D133" s="194"/>
    </row>
    <row r="134" spans="2:4" ht="15" customHeight="1">
      <c r="B134" s="206" t="s">
        <v>477</v>
      </c>
      <c r="C134" s="282">
        <v>40</v>
      </c>
      <c r="D134" s="194"/>
    </row>
    <row r="135" spans="2:4" ht="15" customHeight="1">
      <c r="B135" s="206" t="s">
        <v>387</v>
      </c>
      <c r="C135" s="282">
        <v>45</v>
      </c>
      <c r="D135" s="194"/>
    </row>
    <row r="136" spans="2:4" ht="15" customHeight="1">
      <c r="B136" s="206" t="s">
        <v>478</v>
      </c>
      <c r="C136" s="282">
        <v>50</v>
      </c>
      <c r="D136" s="194"/>
    </row>
    <row r="137" spans="2:4" ht="15" customHeight="1">
      <c r="B137" s="206" t="s">
        <v>479</v>
      </c>
      <c r="C137" s="282">
        <v>60</v>
      </c>
      <c r="D137" s="194"/>
    </row>
    <row r="138" spans="2:4" ht="15" customHeight="1">
      <c r="B138" s="206" t="s">
        <v>480</v>
      </c>
      <c r="C138" s="282">
        <v>0</v>
      </c>
      <c r="D138" s="194"/>
    </row>
    <row r="139" spans="2:4" ht="15" customHeight="1">
      <c r="B139" s="206" t="s">
        <v>481</v>
      </c>
      <c r="C139" s="282">
        <v>10</v>
      </c>
      <c r="D139" s="194"/>
    </row>
    <row r="140" spans="2:4" ht="15" customHeight="1">
      <c r="B140" s="206" t="s">
        <v>482</v>
      </c>
      <c r="C140" s="282">
        <v>20</v>
      </c>
      <c r="D140" s="194"/>
    </row>
    <row r="141" spans="2:4" ht="15" customHeight="1">
      <c r="B141" s="206" t="s">
        <v>483</v>
      </c>
      <c r="C141" s="282">
        <v>30</v>
      </c>
      <c r="D141" s="194"/>
    </row>
    <row r="142" spans="2:4" ht="15" customHeight="1">
      <c r="B142" s="206" t="s">
        <v>484</v>
      </c>
      <c r="C142" s="282">
        <v>40</v>
      </c>
      <c r="D142" s="194"/>
    </row>
    <row r="143" spans="2:4" ht="15" customHeight="1">
      <c r="B143" s="206" t="s">
        <v>388</v>
      </c>
      <c r="C143" s="282">
        <v>45</v>
      </c>
      <c r="D143" s="194"/>
    </row>
    <row r="144" spans="2:4" ht="15" customHeight="1">
      <c r="B144" s="206" t="s">
        <v>485</v>
      </c>
      <c r="C144" s="282">
        <v>50</v>
      </c>
      <c r="D144" s="194"/>
    </row>
    <row r="145" spans="2:4" ht="15" customHeight="1" thickBot="1">
      <c r="B145" s="342" t="s">
        <v>486</v>
      </c>
      <c r="C145" s="283">
        <v>60</v>
      </c>
      <c r="D145" s="284"/>
    </row>
  </sheetData>
  <sheetProtection/>
  <mergeCells count="1">
    <mergeCell ref="B3:D3"/>
  </mergeCells>
  <hyperlinks>
    <hyperlink ref="A1" location="Übersicht!A1" display="Übersicht"/>
    <hyperlink ref="A2" location="'Herstellung von Käse'!A1" display="'Herstellung von Käse"/>
  </hyperlink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9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13.50390625" style="0" customWidth="1"/>
    <col min="2" max="2" width="50.625" style="0" customWidth="1"/>
    <col min="4" max="4" width="9.625" style="0" bestFit="1" customWidth="1"/>
  </cols>
  <sheetData>
    <row r="1" ht="45" customHeight="1" thickBot="1">
      <c r="A1" s="14" t="s">
        <v>55</v>
      </c>
    </row>
    <row r="2" spans="1:4" ht="20.25" customHeight="1">
      <c r="A2" s="67" t="s">
        <v>28</v>
      </c>
      <c r="B2" s="565" t="s">
        <v>299</v>
      </c>
      <c r="C2" s="566"/>
      <c r="D2" s="567"/>
    </row>
    <row r="3" spans="2:4" ht="14.25">
      <c r="B3" s="709" t="s">
        <v>64</v>
      </c>
      <c r="C3" s="711" t="s">
        <v>126</v>
      </c>
      <c r="D3" s="712"/>
    </row>
    <row r="4" spans="2:4" ht="14.25">
      <c r="B4" s="710"/>
      <c r="C4" s="25" t="s">
        <v>300</v>
      </c>
      <c r="D4" s="40" t="s">
        <v>301</v>
      </c>
    </row>
    <row r="5" spans="2:4" ht="14.25">
      <c r="B5" s="39" t="s">
        <v>169</v>
      </c>
      <c r="C5" s="33"/>
      <c r="D5" s="34"/>
    </row>
    <row r="6" spans="2:4" ht="14.25">
      <c r="B6" s="39" t="s">
        <v>170</v>
      </c>
      <c r="C6" s="33"/>
      <c r="D6" s="34"/>
    </row>
    <row r="7" spans="2:4" ht="14.25">
      <c r="B7" s="39" t="s">
        <v>171</v>
      </c>
      <c r="C7" s="33"/>
      <c r="D7" s="34"/>
    </row>
    <row r="8" spans="2:4" ht="14.25">
      <c r="B8" s="39" t="s">
        <v>172</v>
      </c>
      <c r="C8" s="33"/>
      <c r="D8" s="34"/>
    </row>
    <row r="9" spans="2:4" ht="14.25">
      <c r="B9" s="39" t="s">
        <v>69</v>
      </c>
      <c r="C9" s="33"/>
      <c r="D9" s="34"/>
    </row>
    <row r="10" spans="2:4" ht="14.25">
      <c r="B10" s="39" t="s">
        <v>11</v>
      </c>
      <c r="C10" s="33"/>
      <c r="D10" s="34"/>
    </row>
    <row r="11" spans="2:4" ht="14.25">
      <c r="B11" s="39" t="s">
        <v>173</v>
      </c>
      <c r="C11" s="33"/>
      <c r="D11" s="34"/>
    </row>
    <row r="12" spans="2:4" ht="14.25">
      <c r="B12" s="39" t="s">
        <v>174</v>
      </c>
      <c r="C12" s="33"/>
      <c r="D12" s="34"/>
    </row>
    <row r="13" spans="2:4" ht="14.25">
      <c r="B13" s="24" t="s">
        <v>93</v>
      </c>
      <c r="C13" s="173">
        <f>SUM(C5:C12)</f>
        <v>0</v>
      </c>
      <c r="D13" s="175">
        <f>SUM(D5:D12)</f>
        <v>0</v>
      </c>
    </row>
    <row r="14" spans="2:4" ht="15" thickBot="1">
      <c r="B14" s="23" t="s">
        <v>94</v>
      </c>
      <c r="C14" s="210"/>
      <c r="D14" s="245">
        <f>SUM(C13:D13)</f>
        <v>0</v>
      </c>
    </row>
  </sheetData>
  <sheetProtection/>
  <mergeCells count="3">
    <mergeCell ref="B3:B4"/>
    <mergeCell ref="B2:D2"/>
    <mergeCell ref="C3:D3"/>
  </mergeCells>
  <hyperlinks>
    <hyperlink ref="A1" location="Übersicht!A1" display="Übersicht"/>
    <hyperlink ref="A2" location="'Herstellung von Käse'!A1" display="Herstellung von Käse"/>
  </hyperlink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11.00390625" style="1" customWidth="1"/>
    <col min="2" max="2" width="12.25390625" style="1" customWidth="1"/>
    <col min="3" max="16384" width="11.00390625" style="1" customWidth="1"/>
  </cols>
  <sheetData>
    <row r="1" spans="1:2" ht="41.25" customHeight="1" thickBot="1">
      <c r="A1" s="8" t="s">
        <v>55</v>
      </c>
      <c r="B1" s="13"/>
    </row>
    <row r="2" spans="2:5" ht="26.25" customHeight="1">
      <c r="B2" s="713" t="s">
        <v>120</v>
      </c>
      <c r="C2" s="714"/>
      <c r="D2" s="714"/>
      <c r="E2" s="715"/>
    </row>
    <row r="3" spans="2:5" ht="33.75">
      <c r="B3" s="555" t="s">
        <v>126</v>
      </c>
      <c r="C3" s="556"/>
      <c r="D3" s="189" t="s">
        <v>82</v>
      </c>
      <c r="E3" s="190" t="s">
        <v>302</v>
      </c>
    </row>
    <row r="4" spans="2:5" ht="11.25" customHeight="1">
      <c r="B4" s="687" t="s">
        <v>44</v>
      </c>
      <c r="C4" s="546"/>
      <c r="D4" s="10"/>
      <c r="E4" s="26"/>
    </row>
    <row r="5" spans="2:5" ht="11.25">
      <c r="B5" s="716" t="s">
        <v>46</v>
      </c>
      <c r="C5" s="11" t="s">
        <v>48</v>
      </c>
      <c r="D5" s="11"/>
      <c r="E5" s="27"/>
    </row>
    <row r="6" spans="2:5" ht="11.25">
      <c r="B6" s="717"/>
      <c r="C6" s="11" t="s">
        <v>49</v>
      </c>
      <c r="D6" s="11"/>
      <c r="E6" s="27"/>
    </row>
    <row r="7" spans="2:5" ht="11.25" customHeight="1" thickBot="1">
      <c r="B7" s="685" t="s">
        <v>93</v>
      </c>
      <c r="C7" s="686"/>
      <c r="D7" s="154">
        <f>SUM(D4:D6)</f>
        <v>0</v>
      </c>
      <c r="E7" s="176">
        <f>SUM(E4:E6)</f>
        <v>0</v>
      </c>
    </row>
    <row r="9" ht="11.25">
      <c r="B9" s="19"/>
    </row>
    <row r="10" ht="11.25">
      <c r="B10" s="18"/>
    </row>
    <row r="14" ht="15.75" customHeight="1"/>
  </sheetData>
  <sheetProtection/>
  <mergeCells count="5">
    <mergeCell ref="B3:C3"/>
    <mergeCell ref="B2:E2"/>
    <mergeCell ref="B7:C7"/>
    <mergeCell ref="B4:C4"/>
    <mergeCell ref="B5:B6"/>
  </mergeCells>
  <hyperlinks>
    <hyperlink ref="A1" location="Übersicht!A1" display="Übersicht"/>
  </hyperlink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zoomScalePageLayoutView="0" workbookViewId="0" topLeftCell="A1">
      <selection activeCell="A1" sqref="A1"/>
    </sheetView>
  </sheetViews>
  <sheetFormatPr defaultColWidth="11.00390625" defaultRowHeight="14.25"/>
  <cols>
    <col min="2" max="2" width="6.875" style="0" customWidth="1"/>
    <col min="3" max="3" width="11.25390625" style="0" customWidth="1"/>
    <col min="4" max="4" width="18.625" style="0" customWidth="1"/>
    <col min="5" max="5" width="10.75390625" style="0" customWidth="1"/>
    <col min="6" max="6" width="13.00390625" style="0" customWidth="1"/>
  </cols>
  <sheetData>
    <row r="1" ht="37.5" customHeight="1" thickBot="1">
      <c r="A1" s="8" t="s">
        <v>55</v>
      </c>
    </row>
    <row r="2" spans="2:6" ht="19.5" customHeight="1">
      <c r="B2" s="558" t="s">
        <v>278</v>
      </c>
      <c r="C2" s="559"/>
      <c r="D2" s="559"/>
      <c r="E2" s="722"/>
      <c r="F2" s="560"/>
    </row>
    <row r="3" spans="2:6" ht="45">
      <c r="B3" s="36" t="s">
        <v>186</v>
      </c>
      <c r="C3" s="35" t="s">
        <v>269</v>
      </c>
      <c r="D3" s="35" t="s">
        <v>125</v>
      </c>
      <c r="E3" s="285" t="s">
        <v>82</v>
      </c>
      <c r="F3" s="40" t="s">
        <v>282</v>
      </c>
    </row>
    <row r="4" spans="2:6" ht="14.25">
      <c r="B4" s="655" t="s">
        <v>44</v>
      </c>
      <c r="C4" s="719" t="s">
        <v>45</v>
      </c>
      <c r="D4" s="719"/>
      <c r="E4" s="286"/>
      <c r="F4" s="194"/>
    </row>
    <row r="5" spans="2:6" ht="14.25">
      <c r="B5" s="655"/>
      <c r="C5" s="674" t="s">
        <v>35</v>
      </c>
      <c r="D5" s="193" t="s">
        <v>123</v>
      </c>
      <c r="E5" s="286"/>
      <c r="F5" s="287"/>
    </row>
    <row r="6" spans="2:6" ht="14.25">
      <c r="B6" s="655"/>
      <c r="C6" s="674"/>
      <c r="D6" s="193" t="s">
        <v>124</v>
      </c>
      <c r="E6" s="286"/>
      <c r="F6" s="194"/>
    </row>
    <row r="7" spans="2:6" ht="14.25">
      <c r="B7" s="718" t="s">
        <v>46</v>
      </c>
      <c r="C7" s="719"/>
      <c r="D7" s="719"/>
      <c r="E7" s="286"/>
      <c r="F7" s="194"/>
    </row>
    <row r="8" spans="2:6" ht="15" thickBot="1">
      <c r="B8" s="720" t="s">
        <v>93</v>
      </c>
      <c r="C8" s="721"/>
      <c r="D8" s="721"/>
      <c r="E8" s="288">
        <f>SUM(E4:E7)</f>
        <v>0</v>
      </c>
      <c r="F8" s="289">
        <f>SUM(F4:F7)</f>
        <v>0</v>
      </c>
    </row>
  </sheetData>
  <sheetProtection/>
  <mergeCells count="6">
    <mergeCell ref="B7:D7"/>
    <mergeCell ref="B8:D8"/>
    <mergeCell ref="B2:F2"/>
    <mergeCell ref="C5:C6"/>
    <mergeCell ref="C4:D4"/>
    <mergeCell ref="B4:B6"/>
  </mergeCells>
  <hyperlinks>
    <hyperlink ref="A1" location="Übersicht!A1" display="Übersicht"/>
  </hyperlink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zoomScalePageLayoutView="0" workbookViewId="0" topLeftCell="A1">
      <selection activeCell="A1" sqref="A1"/>
    </sheetView>
  </sheetViews>
  <sheetFormatPr defaultColWidth="11.00390625" defaultRowHeight="14.25"/>
  <cols>
    <col min="2" max="2" width="11.125" style="0" customWidth="1"/>
    <col min="3" max="3" width="18.50390625" style="0" customWidth="1"/>
  </cols>
  <sheetData>
    <row r="1" ht="44.25" customHeight="1" thickBot="1">
      <c r="A1" s="8" t="s">
        <v>55</v>
      </c>
    </row>
    <row r="2" spans="2:5" ht="18">
      <c r="B2" s="77" t="s">
        <v>138</v>
      </c>
      <c r="C2" s="79"/>
      <c r="D2" s="80"/>
      <c r="E2" s="181"/>
    </row>
    <row r="3" spans="2:5" ht="14.25">
      <c r="B3" s="627" t="s">
        <v>64</v>
      </c>
      <c r="C3" s="628"/>
      <c r="D3" s="86" t="s">
        <v>291</v>
      </c>
      <c r="E3" s="181"/>
    </row>
    <row r="4" spans="2:5" ht="14.25">
      <c r="B4" s="723" t="s">
        <v>130</v>
      </c>
      <c r="C4" s="724"/>
      <c r="D4" s="34"/>
      <c r="E4" s="181"/>
    </row>
    <row r="5" spans="2:5" ht="14.25">
      <c r="B5" s="723" t="s">
        <v>132</v>
      </c>
      <c r="C5" s="31" t="s">
        <v>131</v>
      </c>
      <c r="D5" s="34"/>
      <c r="E5" s="181"/>
    </row>
    <row r="6" spans="2:5" ht="14.25">
      <c r="B6" s="723"/>
      <c r="C6" s="31" t="s">
        <v>137</v>
      </c>
      <c r="D6" s="34"/>
      <c r="E6" s="181"/>
    </row>
    <row r="7" spans="2:5" ht="25.5" customHeight="1">
      <c r="B7" s="725" t="s">
        <v>489</v>
      </c>
      <c r="C7" s="726"/>
      <c r="D7" s="34"/>
      <c r="E7" s="181"/>
    </row>
    <row r="8" spans="2:5" ht="15" thickBot="1">
      <c r="B8" s="629" t="s">
        <v>93</v>
      </c>
      <c r="C8" s="630"/>
      <c r="D8" s="166">
        <f>SUM(D4:D7)</f>
        <v>0</v>
      </c>
      <c r="E8" s="181"/>
    </row>
    <row r="9" spans="2:5" ht="14.25">
      <c r="B9" s="181"/>
      <c r="C9" s="181"/>
      <c r="D9" s="181"/>
      <c r="E9" s="181"/>
    </row>
  </sheetData>
  <sheetProtection/>
  <mergeCells count="5">
    <mergeCell ref="B3:C3"/>
    <mergeCell ref="B8:C8"/>
    <mergeCell ref="B4:C4"/>
    <mergeCell ref="B5:B6"/>
    <mergeCell ref="B7:C7"/>
  </mergeCells>
  <hyperlinks>
    <hyperlink ref="A1" location="Übersicht!A1" display="Übersicht"/>
  </hyperlink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PageLayoutView="0" workbookViewId="0" topLeftCell="A1">
      <selection activeCell="A1" sqref="A1"/>
    </sheetView>
  </sheetViews>
  <sheetFormatPr defaultColWidth="11.00390625" defaultRowHeight="14.25"/>
  <cols>
    <col min="2" max="2" width="16.00390625" style="0" customWidth="1"/>
    <col min="3" max="3" width="32.00390625" style="0" customWidth="1"/>
    <col min="4" max="4" width="11.625" style="17" customWidth="1"/>
  </cols>
  <sheetData>
    <row r="1" ht="36.75" customHeight="1" thickBot="1">
      <c r="A1" s="8" t="s">
        <v>55</v>
      </c>
    </row>
    <row r="2" spans="2:5" ht="15.75">
      <c r="B2" s="558" t="s">
        <v>129</v>
      </c>
      <c r="C2" s="559"/>
      <c r="D2" s="560"/>
      <c r="E2" s="292"/>
    </row>
    <row r="3" spans="2:5" ht="14.25">
      <c r="B3" s="290" t="s">
        <v>64</v>
      </c>
      <c r="C3" s="291"/>
      <c r="D3" s="5" t="s">
        <v>82</v>
      </c>
      <c r="E3" s="181"/>
    </row>
    <row r="4" spans="2:5" ht="14.25">
      <c r="B4" s="727" t="s">
        <v>130</v>
      </c>
      <c r="C4" s="728"/>
      <c r="D4" s="293"/>
      <c r="E4" s="181"/>
    </row>
    <row r="5" spans="2:5" ht="14.25">
      <c r="B5" s="729" t="s">
        <v>132</v>
      </c>
      <c r="C5" s="264" t="s">
        <v>131</v>
      </c>
      <c r="D5" s="293"/>
      <c r="E5" s="181"/>
    </row>
    <row r="6" spans="2:5" ht="14.25">
      <c r="B6" s="729"/>
      <c r="C6" s="264" t="s">
        <v>137</v>
      </c>
      <c r="D6" s="294"/>
      <c r="E6" s="181"/>
    </row>
    <row r="7" spans="2:5" ht="14.25" customHeight="1">
      <c r="B7" s="729" t="s">
        <v>135</v>
      </c>
      <c r="C7" s="264" t="s">
        <v>133</v>
      </c>
      <c r="D7" s="293"/>
      <c r="E7" s="181"/>
    </row>
    <row r="8" spans="2:5" ht="14.25">
      <c r="B8" s="729"/>
      <c r="C8" s="264" t="s">
        <v>136</v>
      </c>
      <c r="D8" s="294"/>
      <c r="E8" s="181"/>
    </row>
    <row r="9" spans="2:5" ht="16.5" customHeight="1">
      <c r="B9" s="655" t="s">
        <v>489</v>
      </c>
      <c r="C9" s="674"/>
      <c r="D9" s="293"/>
      <c r="E9" s="181"/>
    </row>
    <row r="10" spans="2:5" ht="15" thickBot="1">
      <c r="B10" s="587" t="s">
        <v>121</v>
      </c>
      <c r="C10" s="588"/>
      <c r="D10" s="269">
        <f>SUM(D4:D9)</f>
        <v>0</v>
      </c>
      <c r="E10" s="181"/>
    </row>
    <row r="12" ht="14.25">
      <c r="C12" t="s">
        <v>243</v>
      </c>
    </row>
    <row r="13" ht="14.25">
      <c r="D13" s="72" t="s">
        <v>244</v>
      </c>
    </row>
    <row r="15" spans="3:4" s="141" customFormat="1" ht="14.25">
      <c r="C15" s="188" t="s">
        <v>245</v>
      </c>
      <c r="D15" s="191"/>
    </row>
    <row r="16" spans="3:4" s="141" customFormat="1" ht="14.25">
      <c r="C16" s="188"/>
      <c r="D16" s="72" t="s">
        <v>128</v>
      </c>
    </row>
  </sheetData>
  <sheetProtection/>
  <mergeCells count="6">
    <mergeCell ref="B2:D2"/>
    <mergeCell ref="B4:C4"/>
    <mergeCell ref="B10:C10"/>
    <mergeCell ref="B5:B6"/>
    <mergeCell ref="B7:B8"/>
    <mergeCell ref="B9:C9"/>
  </mergeCells>
  <hyperlinks>
    <hyperlink ref="A1" location="Übersicht!A1" display="Übersicht"/>
    <hyperlink ref="D13" location="'Bestand an Molkeerzeugnissen '!A1" display="Bestand an Molkeerzeugnissen "/>
    <hyperlink ref="D16" location="'Abgang von Molkepulver'!A1" display="Abgang von Molkepulver"/>
  </hyperlink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zoomScalePageLayoutView="0" workbookViewId="0" topLeftCell="A1">
      <selection activeCell="A1" sqref="A1"/>
    </sheetView>
  </sheetViews>
  <sheetFormatPr defaultColWidth="11.00390625" defaultRowHeight="14.25"/>
  <cols>
    <col min="2" max="2" width="8.25390625" style="0" customWidth="1"/>
    <col min="3" max="3" width="22.625" style="0" customWidth="1"/>
  </cols>
  <sheetData>
    <row r="1" ht="37.5" customHeight="1" thickBot="1">
      <c r="A1" s="8" t="s">
        <v>55</v>
      </c>
    </row>
    <row r="2" spans="2:4" ht="19.5" customHeight="1">
      <c r="B2" s="619" t="s">
        <v>128</v>
      </c>
      <c r="C2" s="620"/>
      <c r="D2" s="621"/>
    </row>
    <row r="3" spans="2:4" ht="14.25">
      <c r="B3" s="12" t="s">
        <v>127</v>
      </c>
      <c r="C3" s="6" t="s">
        <v>125</v>
      </c>
      <c r="D3" s="190" t="s">
        <v>82</v>
      </c>
    </row>
    <row r="4" spans="2:4" ht="14.25">
      <c r="B4" s="734" t="s">
        <v>44</v>
      </c>
      <c r="C4" s="2" t="s">
        <v>123</v>
      </c>
      <c r="D4" s="27"/>
    </row>
    <row r="5" spans="2:4" ht="14.25">
      <c r="B5" s="735"/>
      <c r="C5" s="2" t="s">
        <v>124</v>
      </c>
      <c r="D5" s="27"/>
    </row>
    <row r="6" spans="2:4" ht="14.25">
      <c r="B6" s="730" t="s">
        <v>46</v>
      </c>
      <c r="C6" s="731"/>
      <c r="D6" s="27"/>
    </row>
    <row r="7" spans="2:4" ht="15" thickBot="1">
      <c r="B7" s="732" t="s">
        <v>93</v>
      </c>
      <c r="C7" s="733"/>
      <c r="D7" s="168">
        <f>SUM(D4:D6)</f>
        <v>0</v>
      </c>
    </row>
  </sheetData>
  <sheetProtection/>
  <mergeCells count="4">
    <mergeCell ref="B6:C6"/>
    <mergeCell ref="B7:C7"/>
    <mergeCell ref="B2:D2"/>
    <mergeCell ref="B4:B5"/>
  </mergeCells>
  <hyperlinks>
    <hyperlink ref="A1" location="Übersicht!A1" display="Übersicht"/>
  </hyperlink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zoomScalePageLayoutView="0" workbookViewId="0" topLeftCell="A1">
      <selection activeCell="A1" sqref="A1"/>
    </sheetView>
  </sheetViews>
  <sheetFormatPr defaultColWidth="11.00390625" defaultRowHeight="14.25"/>
  <cols>
    <col min="2" max="2" width="26.25390625" style="0" customWidth="1"/>
    <col min="3" max="3" width="0" style="0" hidden="1" customWidth="1"/>
    <col min="4" max="4" width="18.00390625" style="0" customWidth="1"/>
  </cols>
  <sheetData>
    <row r="1" ht="15" thickBot="1">
      <c r="A1" s="8" t="s">
        <v>55</v>
      </c>
    </row>
    <row r="2" spans="2:5" ht="18">
      <c r="B2" s="76" t="s">
        <v>99</v>
      </c>
      <c r="C2" s="81"/>
      <c r="D2" s="82"/>
      <c r="E2" s="181"/>
    </row>
    <row r="3" spans="2:5" ht="14.25">
      <c r="B3" s="736" t="s">
        <v>64</v>
      </c>
      <c r="C3" s="737"/>
      <c r="D3" s="40" t="s">
        <v>291</v>
      </c>
      <c r="E3" s="181"/>
    </row>
    <row r="4" spans="2:5" ht="22.5">
      <c r="B4" s="21" t="s">
        <v>490</v>
      </c>
      <c r="C4" s="295"/>
      <c r="D4" s="34"/>
      <c r="E4" s="181"/>
    </row>
    <row r="5" spans="2:5" ht="14.25">
      <c r="B5" s="21" t="s">
        <v>87</v>
      </c>
      <c r="C5" s="295"/>
      <c r="D5" s="34"/>
      <c r="E5" s="181"/>
    </row>
    <row r="6" spans="2:5" ht="14.25">
      <c r="B6" s="21" t="s">
        <v>88</v>
      </c>
      <c r="C6" s="22"/>
      <c r="D6" s="34"/>
      <c r="E6" s="181"/>
    </row>
    <row r="7" spans="2:5" ht="14.25">
      <c r="B7" s="21" t="s">
        <v>89</v>
      </c>
      <c r="C7" s="22"/>
      <c r="D7" s="34"/>
      <c r="E7" s="181"/>
    </row>
    <row r="8" spans="2:5" ht="14.25">
      <c r="B8" s="206" t="s">
        <v>261</v>
      </c>
      <c r="C8" s="22"/>
      <c r="D8" s="34"/>
      <c r="E8" s="181"/>
    </row>
    <row r="9" spans="2:5" ht="15" thickBot="1">
      <c r="B9" s="738" t="s">
        <v>93</v>
      </c>
      <c r="C9" s="739"/>
      <c r="D9" s="289">
        <f>SUM(D4:D8)</f>
        <v>0</v>
      </c>
      <c r="E9" s="181"/>
    </row>
    <row r="10" spans="2:5" ht="14.25">
      <c r="B10" s="181"/>
      <c r="C10" s="181"/>
      <c r="D10" s="181"/>
      <c r="E10" s="181"/>
    </row>
  </sheetData>
  <sheetProtection/>
  <mergeCells count="2">
    <mergeCell ref="B3:C3"/>
    <mergeCell ref="B9:C9"/>
  </mergeCells>
  <hyperlinks>
    <hyperlink ref="A1" location="Übersicht!A1" display="Übersicht"/>
  </hyperlink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11.00390625" style="1" customWidth="1"/>
    <col min="2" max="2" width="12.25390625" style="1" customWidth="1"/>
    <col min="3" max="3" width="11.00390625" style="1" customWidth="1"/>
    <col min="4" max="5" width="12.375" style="1" customWidth="1"/>
    <col min="6" max="6" width="18.625" style="1" customWidth="1"/>
    <col min="7" max="7" width="22.375" style="1" customWidth="1"/>
    <col min="8" max="16384" width="11.00390625" style="1" customWidth="1"/>
  </cols>
  <sheetData>
    <row r="1" spans="1:2" ht="41.25" customHeight="1" thickBot="1">
      <c r="A1" s="8" t="s">
        <v>55</v>
      </c>
      <c r="B1" s="13"/>
    </row>
    <row r="2" spans="2:6" ht="26.25" customHeight="1">
      <c r="B2" s="682" t="s">
        <v>256</v>
      </c>
      <c r="C2" s="683"/>
      <c r="D2" s="683"/>
      <c r="E2" s="744"/>
      <c r="F2" s="684"/>
    </row>
    <row r="3" spans="2:7" ht="33.75">
      <c r="B3" s="555" t="s">
        <v>126</v>
      </c>
      <c r="C3" s="556"/>
      <c r="D3" s="189" t="s">
        <v>272</v>
      </c>
      <c r="E3" s="192" t="s">
        <v>273</v>
      </c>
      <c r="F3" s="190" t="s">
        <v>274</v>
      </c>
      <c r="G3" s="131"/>
    </row>
    <row r="4" spans="2:7" ht="11.25" customHeight="1">
      <c r="B4" s="745" t="s">
        <v>44</v>
      </c>
      <c r="C4" s="746"/>
      <c r="D4" s="193"/>
      <c r="E4" s="193"/>
      <c r="F4" s="194"/>
      <c r="G4" s="131"/>
    </row>
    <row r="5" spans="2:6" ht="11.25">
      <c r="B5" s="747" t="s">
        <v>46</v>
      </c>
      <c r="C5" s="195" t="s">
        <v>48</v>
      </c>
      <c r="D5" s="193"/>
      <c r="E5" s="193"/>
      <c r="F5" s="194"/>
    </row>
    <row r="6" spans="2:6" ht="11.25">
      <c r="B6" s="748"/>
      <c r="C6" s="195" t="s">
        <v>49</v>
      </c>
      <c r="D6" s="193"/>
      <c r="E6" s="193"/>
      <c r="F6" s="194"/>
    </row>
    <row r="7" spans="2:6" ht="11.25" customHeight="1">
      <c r="B7" s="742" t="s">
        <v>93</v>
      </c>
      <c r="C7" s="743"/>
      <c r="D7" s="178">
        <f>SUM(D4:D6)</f>
        <v>0</v>
      </c>
      <c r="E7" s="178">
        <f>SUM(E4:E6)</f>
        <v>0</v>
      </c>
      <c r="F7" s="179">
        <f>SUM(F4:F6)</f>
        <v>0</v>
      </c>
    </row>
    <row r="8" spans="2:6" ht="12" thickBot="1">
      <c r="B8" s="740" t="s">
        <v>94</v>
      </c>
      <c r="C8" s="741"/>
      <c r="D8" s="196"/>
      <c r="E8" s="197"/>
      <c r="F8" s="198">
        <f>SUM(D7:F7)</f>
        <v>0</v>
      </c>
    </row>
    <row r="9" ht="11.25">
      <c r="B9" s="19"/>
    </row>
    <row r="10" ht="11.25">
      <c r="B10" s="18"/>
    </row>
    <row r="11" ht="11.25">
      <c r="D11" s="132"/>
    </row>
    <row r="14" ht="15.75" customHeight="1"/>
  </sheetData>
  <sheetProtection/>
  <mergeCells count="6">
    <mergeCell ref="B8:C8"/>
    <mergeCell ref="B7:C7"/>
    <mergeCell ref="B2:F2"/>
    <mergeCell ref="B3:C3"/>
    <mergeCell ref="B4:C4"/>
    <mergeCell ref="B5:B6"/>
  </mergeCells>
  <hyperlinks>
    <hyperlink ref="A1" location="Übersicht!A1" display="Übersicht"/>
  </hyperlink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82"/>
  <sheetViews>
    <sheetView zoomScalePageLayoutView="0" workbookViewId="0" topLeftCell="A1">
      <selection activeCell="H32" sqref="H32"/>
    </sheetView>
  </sheetViews>
  <sheetFormatPr defaultColWidth="17.25390625" defaultRowHeight="14.25"/>
  <cols>
    <col min="1" max="1" width="17.25390625" style="323" customWidth="1"/>
    <col min="2" max="2" width="28.875" style="1" customWidth="1"/>
    <col min="3" max="3" width="10.25390625" style="323" bestFit="1" customWidth="1"/>
    <col min="4" max="4" width="3.375" style="323" bestFit="1" customWidth="1"/>
    <col min="5" max="5" width="9.125" style="323" bestFit="1" customWidth="1"/>
    <col min="6" max="6" width="3.375" style="323" bestFit="1" customWidth="1"/>
    <col min="7" max="7" width="7.00390625" style="323" customWidth="1"/>
    <col min="8" max="8" width="28.875" style="323" customWidth="1"/>
    <col min="9" max="9" width="10.25390625" style="323" bestFit="1" customWidth="1"/>
    <col min="10" max="10" width="3.375" style="323" bestFit="1" customWidth="1"/>
    <col min="11" max="11" width="9.125" style="323" bestFit="1" customWidth="1"/>
    <col min="12" max="12" width="3.375" style="323" bestFit="1" customWidth="1"/>
    <col min="13" max="16384" width="17.25390625" style="323" customWidth="1"/>
  </cols>
  <sheetData>
    <row r="1" ht="40.5" customHeight="1" thickBot="1">
      <c r="A1" s="14" t="s">
        <v>55</v>
      </c>
    </row>
    <row r="2" spans="1:12" ht="23.25" customHeight="1" thickBot="1">
      <c r="A2" s="324" t="s">
        <v>54</v>
      </c>
      <c r="B2" s="532" t="s">
        <v>518</v>
      </c>
      <c r="C2" s="533"/>
      <c r="D2" s="533"/>
      <c r="E2" s="367"/>
      <c r="F2" s="368"/>
      <c r="H2" s="534" t="s">
        <v>520</v>
      </c>
      <c r="I2" s="535"/>
      <c r="J2" s="535"/>
      <c r="K2" s="374"/>
      <c r="L2" s="375"/>
    </row>
    <row r="3" spans="1:12" ht="23.25" customHeight="1" thickBot="1">
      <c r="A3" s="325"/>
      <c r="B3" s="363" t="s">
        <v>519</v>
      </c>
      <c r="C3" s="364"/>
      <c r="D3" s="364"/>
      <c r="E3" s="367"/>
      <c r="F3" s="368"/>
      <c r="H3" s="400" t="s">
        <v>524</v>
      </c>
      <c r="I3" s="425"/>
      <c r="J3" s="425"/>
      <c r="K3" s="374"/>
      <c r="L3" s="375"/>
    </row>
    <row r="4" spans="1:12" ht="12" thickBot="1">
      <c r="A4" s="325"/>
      <c r="B4" s="369" t="s">
        <v>201</v>
      </c>
      <c r="C4" s="364" t="s">
        <v>53</v>
      </c>
      <c r="D4" s="364"/>
      <c r="E4" s="367"/>
      <c r="F4" s="368"/>
      <c r="H4" s="376" t="s">
        <v>201</v>
      </c>
      <c r="I4" s="425" t="s">
        <v>53</v>
      </c>
      <c r="J4" s="425"/>
      <c r="K4" s="374"/>
      <c r="L4" s="375"/>
    </row>
    <row r="5" spans="1:12" ht="12" thickBot="1">
      <c r="A5" s="325"/>
      <c r="B5" s="370" t="s">
        <v>189</v>
      </c>
      <c r="C5" s="365" t="s">
        <v>47</v>
      </c>
      <c r="D5" s="366"/>
      <c r="E5" s="365" t="s">
        <v>515</v>
      </c>
      <c r="F5" s="366"/>
      <c r="H5" s="377" t="s">
        <v>189</v>
      </c>
      <c r="I5" s="378" t="s">
        <v>47</v>
      </c>
      <c r="J5" s="379"/>
      <c r="K5" s="378" t="s">
        <v>515</v>
      </c>
      <c r="L5" s="379"/>
    </row>
    <row r="6" spans="2:12" s="326" customFormat="1" ht="11.25">
      <c r="B6" s="238" t="s">
        <v>40</v>
      </c>
      <c r="C6" s="239" t="s">
        <v>287</v>
      </c>
      <c r="D6" s="240" t="s">
        <v>30</v>
      </c>
      <c r="E6" s="239" t="s">
        <v>287</v>
      </c>
      <c r="F6" s="240" t="s">
        <v>30</v>
      </c>
      <c r="H6" s="380" t="s">
        <v>40</v>
      </c>
      <c r="I6" s="381" t="s">
        <v>287</v>
      </c>
      <c r="J6" s="382" t="s">
        <v>30</v>
      </c>
      <c r="K6" s="381" t="s">
        <v>287</v>
      </c>
      <c r="L6" s="382" t="s">
        <v>30</v>
      </c>
    </row>
    <row r="7" spans="2:12" s="326" customFormat="1" ht="11.25">
      <c r="B7" s="206" t="s">
        <v>34</v>
      </c>
      <c r="C7" s="37"/>
      <c r="D7" s="171"/>
      <c r="E7" s="37"/>
      <c r="F7" s="171"/>
      <c r="H7" s="383" t="s">
        <v>34</v>
      </c>
      <c r="I7" s="384"/>
      <c r="J7" s="385"/>
      <c r="K7" s="384"/>
      <c r="L7" s="385"/>
    </row>
    <row r="8" spans="2:12" s="326" customFormat="1" ht="33.75">
      <c r="B8" s="206" t="s">
        <v>491</v>
      </c>
      <c r="C8" s="37"/>
      <c r="D8" s="171"/>
      <c r="E8" s="37"/>
      <c r="F8" s="171"/>
      <c r="H8" s="383" t="s">
        <v>491</v>
      </c>
      <c r="I8" s="384"/>
      <c r="J8" s="385"/>
      <c r="K8" s="384"/>
      <c r="L8" s="385"/>
    </row>
    <row r="9" spans="2:12" ht="11.25">
      <c r="B9" s="7" t="s">
        <v>313</v>
      </c>
      <c r="C9" s="536"/>
      <c r="D9" s="537"/>
      <c r="E9" s="42"/>
      <c r="F9" s="348"/>
      <c r="H9" s="386" t="s">
        <v>313</v>
      </c>
      <c r="I9" s="536"/>
      <c r="J9" s="537"/>
      <c r="K9" s="387"/>
      <c r="L9" s="388"/>
    </row>
    <row r="10" spans="2:12" ht="11.25">
      <c r="B10" s="7" t="s">
        <v>36</v>
      </c>
      <c r="C10" s="42"/>
      <c r="D10" s="348"/>
      <c r="E10" s="42"/>
      <c r="F10" s="348"/>
      <c r="H10" s="386" t="s">
        <v>36</v>
      </c>
      <c r="I10" s="387"/>
      <c r="J10" s="388"/>
      <c r="K10" s="387"/>
      <c r="L10" s="388"/>
    </row>
    <row r="11" spans="2:12" ht="11.25">
      <c r="B11" s="7" t="s">
        <v>37</v>
      </c>
      <c r="C11" s="42"/>
      <c r="D11" s="348"/>
      <c r="E11" s="42"/>
      <c r="F11" s="348"/>
      <c r="H11" s="386" t="s">
        <v>37</v>
      </c>
      <c r="I11" s="387"/>
      <c r="J11" s="388"/>
      <c r="K11" s="387"/>
      <c r="L11" s="388"/>
    </row>
    <row r="12" spans="2:12" ht="11.25">
      <c r="B12" s="7" t="s">
        <v>38</v>
      </c>
      <c r="C12" s="42"/>
      <c r="D12" s="348"/>
      <c r="E12" s="42"/>
      <c r="F12" s="348"/>
      <c r="H12" s="386" t="s">
        <v>38</v>
      </c>
      <c r="I12" s="387"/>
      <c r="J12" s="388"/>
      <c r="K12" s="387"/>
      <c r="L12" s="388"/>
    </row>
    <row r="13" spans="2:12" ht="11.25">
      <c r="B13" s="7" t="s">
        <v>35</v>
      </c>
      <c r="C13" s="42"/>
      <c r="D13" s="348"/>
      <c r="E13" s="42"/>
      <c r="F13" s="348"/>
      <c r="H13" s="386" t="s">
        <v>35</v>
      </c>
      <c r="I13" s="387"/>
      <c r="J13" s="388"/>
      <c r="K13" s="387"/>
      <c r="L13" s="388"/>
    </row>
    <row r="14" spans="2:12" ht="11.25">
      <c r="B14" s="241" t="s">
        <v>253</v>
      </c>
      <c r="C14" s="42"/>
      <c r="D14" s="348"/>
      <c r="E14" s="42"/>
      <c r="F14" s="348"/>
      <c r="H14" s="389" t="s">
        <v>253</v>
      </c>
      <c r="I14" s="387"/>
      <c r="J14" s="388"/>
      <c r="K14" s="387"/>
      <c r="L14" s="388"/>
    </row>
    <row r="15" spans="2:12" ht="22.5">
      <c r="B15" s="7" t="s">
        <v>513</v>
      </c>
      <c r="C15" s="42"/>
      <c r="D15" s="348"/>
      <c r="E15" s="42"/>
      <c r="F15" s="348"/>
      <c r="H15" s="386" t="s">
        <v>513</v>
      </c>
      <c r="I15" s="387"/>
      <c r="J15" s="388"/>
      <c r="K15" s="387"/>
      <c r="L15" s="388"/>
    </row>
    <row r="16" spans="2:12" ht="11.25">
      <c r="B16" s="7" t="s">
        <v>41</v>
      </c>
      <c r="C16" s="42"/>
      <c r="D16" s="348"/>
      <c r="E16" s="42"/>
      <c r="F16" s="348"/>
      <c r="H16" s="386" t="s">
        <v>41</v>
      </c>
      <c r="I16" s="387"/>
      <c r="J16" s="388"/>
      <c r="K16" s="387"/>
      <c r="L16" s="388"/>
    </row>
    <row r="17" spans="2:12" ht="11.25">
      <c r="B17" s="7" t="s">
        <v>514</v>
      </c>
      <c r="C17" s="42"/>
      <c r="D17" s="348"/>
      <c r="E17" s="42"/>
      <c r="F17" s="348"/>
      <c r="H17" s="386" t="s">
        <v>514</v>
      </c>
      <c r="I17" s="387"/>
      <c r="J17" s="388"/>
      <c r="K17" s="387"/>
      <c r="L17" s="388"/>
    </row>
    <row r="18" spans="2:12" ht="11.25">
      <c r="B18" s="7" t="s">
        <v>42</v>
      </c>
      <c r="C18" s="42"/>
      <c r="D18" s="348"/>
      <c r="E18" s="42"/>
      <c r="F18" s="348"/>
      <c r="H18" s="386" t="s">
        <v>42</v>
      </c>
      <c r="I18" s="430"/>
      <c r="J18" s="431"/>
      <c r="K18" s="430"/>
      <c r="L18" s="431"/>
    </row>
    <row r="19" spans="2:12" ht="11.25">
      <c r="B19" s="7" t="s">
        <v>29</v>
      </c>
      <c r="C19" s="42"/>
      <c r="D19" s="348"/>
      <c r="E19" s="42"/>
      <c r="F19" s="348"/>
      <c r="H19" s="386" t="s">
        <v>29</v>
      </c>
      <c r="I19" s="430"/>
      <c r="J19" s="431"/>
      <c r="K19" s="430"/>
      <c r="L19" s="431"/>
    </row>
    <row r="20" spans="2:12" ht="33.75">
      <c r="B20" s="338" t="s">
        <v>307</v>
      </c>
      <c r="C20" s="42"/>
      <c r="D20" s="348"/>
      <c r="E20" s="42"/>
      <c r="F20" s="348"/>
      <c r="H20" s="390" t="s">
        <v>307</v>
      </c>
      <c r="I20" s="430"/>
      <c r="J20" s="431"/>
      <c r="K20" s="430"/>
      <c r="L20" s="431"/>
    </row>
    <row r="21" spans="2:12" ht="22.5">
      <c r="B21" s="7" t="s">
        <v>512</v>
      </c>
      <c r="C21" s="42"/>
      <c r="D21" s="348"/>
      <c r="E21" s="42"/>
      <c r="F21" s="348"/>
      <c r="H21" s="386" t="s">
        <v>512</v>
      </c>
      <c r="I21" s="430"/>
      <c r="J21" s="431"/>
      <c r="K21" s="430"/>
      <c r="L21" s="431"/>
    </row>
    <row r="22" spans="2:12" ht="11.25">
      <c r="B22" s="7" t="s">
        <v>492</v>
      </c>
      <c r="C22" s="42"/>
      <c r="D22" s="348"/>
      <c r="E22" s="42"/>
      <c r="F22" s="348"/>
      <c r="H22" s="386" t="s">
        <v>492</v>
      </c>
      <c r="I22" s="432"/>
      <c r="J22" s="433"/>
      <c r="K22" s="434"/>
      <c r="L22" s="433"/>
    </row>
    <row r="23" spans="2:12" ht="12" thickBot="1">
      <c r="B23" s="437" t="s">
        <v>39</v>
      </c>
      <c r="C23" s="438"/>
      <c r="D23" s="439"/>
      <c r="E23" s="438"/>
      <c r="F23" s="439"/>
      <c r="H23" s="440" t="s">
        <v>39</v>
      </c>
      <c r="I23" s="441"/>
      <c r="J23" s="442"/>
      <c r="K23" s="441"/>
      <c r="L23" s="442"/>
    </row>
    <row r="25" spans="2:4" ht="11.25">
      <c r="B25" s="531" t="s">
        <v>63</v>
      </c>
      <c r="C25" s="531"/>
      <c r="D25" s="531"/>
    </row>
    <row r="27" ht="11.25">
      <c r="B27" s="323"/>
    </row>
    <row r="28" spans="2:16" ht="14.25">
      <c r="B28" s="323"/>
      <c r="N28" s="406"/>
      <c r="O28" s="407"/>
      <c r="P28" s="407"/>
    </row>
    <row r="29" spans="2:16" ht="14.25">
      <c r="B29" s="323"/>
      <c r="N29" s="406"/>
      <c r="O29" s="408"/>
      <c r="P29" s="407"/>
    </row>
    <row r="30" spans="2:16" ht="14.25">
      <c r="B30" s="323"/>
      <c r="N30" s="409"/>
      <c r="O30" s="410"/>
      <c r="P30" s="407"/>
    </row>
    <row r="31" spans="2:16" ht="14.25">
      <c r="B31" s="323"/>
      <c r="N31" s="411"/>
      <c r="O31" s="408"/>
      <c r="P31" s="1"/>
    </row>
    <row r="32" spans="2:16" ht="11.25">
      <c r="B32" s="323"/>
      <c r="N32" s="1"/>
      <c r="O32" s="412"/>
      <c r="P32" s="1"/>
    </row>
    <row r="33" spans="2:16" ht="14.25">
      <c r="B33" s="323"/>
      <c r="N33" s="413"/>
      <c r="O33" s="1"/>
      <c r="P33" s="1"/>
    </row>
    <row r="34" spans="2:16" ht="15">
      <c r="B34" s="323"/>
      <c r="N34" s="414"/>
      <c r="O34" s="414"/>
      <c r="P34" s="414"/>
    </row>
    <row r="35" spans="2:16" ht="14.25">
      <c r="B35" s="323"/>
      <c r="N35" s="418"/>
      <c r="O35" s="418"/>
      <c r="P35" s="408"/>
    </row>
    <row r="36" spans="2:16" ht="14.25">
      <c r="B36" s="323"/>
      <c r="N36" s="418"/>
      <c r="O36" s="418"/>
      <c r="P36" s="408"/>
    </row>
    <row r="37" spans="2:16" ht="14.25">
      <c r="B37" s="323"/>
      <c r="N37" s="418"/>
      <c r="O37" s="418"/>
      <c r="P37" s="408"/>
    </row>
    <row r="38" spans="2:16" ht="14.25">
      <c r="B38" s="323"/>
      <c r="N38" s="408"/>
      <c r="O38" s="408"/>
      <c r="P38" s="408"/>
    </row>
    <row r="39" spans="2:16" ht="14.25">
      <c r="B39" s="323"/>
      <c r="N39" s="413"/>
      <c r="O39" s="408"/>
      <c r="P39" s="408"/>
    </row>
    <row r="40" spans="2:16" ht="15">
      <c r="B40" s="323"/>
      <c r="N40" s="414"/>
      <c r="O40" s="414"/>
      <c r="P40" s="414"/>
    </row>
    <row r="41" spans="2:16" ht="14.25">
      <c r="B41" s="323"/>
      <c r="N41" s="419"/>
      <c r="O41" s="418"/>
      <c r="P41" s="418"/>
    </row>
    <row r="42" spans="2:16" ht="14.25">
      <c r="B42" s="323"/>
      <c r="N42" s="419"/>
      <c r="O42" s="418"/>
      <c r="P42" s="418"/>
    </row>
    <row r="43" spans="2:16" ht="14.25">
      <c r="B43" s="323"/>
      <c r="N43" s="420"/>
      <c r="O43" s="418"/>
      <c r="P43" s="418"/>
    </row>
    <row r="44" spans="2:16" ht="14.25">
      <c r="B44" s="323"/>
      <c r="N44" s="420"/>
      <c r="O44" s="418"/>
      <c r="P44" s="418"/>
    </row>
    <row r="45" spans="2:16" ht="14.25">
      <c r="B45" s="323"/>
      <c r="N45" s="420"/>
      <c r="O45" s="418"/>
      <c r="P45" s="418"/>
    </row>
    <row r="46" spans="14:16" ht="14.25">
      <c r="N46" s="420"/>
      <c r="O46" s="418"/>
      <c r="P46" s="418"/>
    </row>
    <row r="47" spans="14:16" ht="14.25">
      <c r="N47" s="420"/>
      <c r="O47" s="418"/>
      <c r="P47" s="418"/>
    </row>
    <row r="48" spans="14:16" ht="14.25">
      <c r="N48" s="420"/>
      <c r="O48" s="418"/>
      <c r="P48" s="418"/>
    </row>
    <row r="49" spans="14:16" ht="14.25">
      <c r="N49" s="420"/>
      <c r="O49" s="418"/>
      <c r="P49" s="418"/>
    </row>
    <row r="50" spans="14:16" ht="14.25">
      <c r="N50" s="420"/>
      <c r="O50" s="418"/>
      <c r="P50" s="418"/>
    </row>
    <row r="51" spans="14:16" ht="14.25">
      <c r="N51" s="420"/>
      <c r="O51" s="418"/>
      <c r="P51" s="418"/>
    </row>
    <row r="52" spans="14:16" ht="14.25">
      <c r="N52" s="420"/>
      <c r="O52" s="418"/>
      <c r="P52" s="418"/>
    </row>
    <row r="53" spans="14:16" ht="14.25">
      <c r="N53" s="420"/>
      <c r="O53" s="418"/>
      <c r="P53" s="418"/>
    </row>
    <row r="54" spans="14:16" ht="14.25">
      <c r="N54" s="421"/>
      <c r="O54" s="418"/>
      <c r="P54" s="418"/>
    </row>
    <row r="55" spans="14:16" ht="14.25">
      <c r="N55" s="420"/>
      <c r="O55" s="418"/>
      <c r="P55" s="418"/>
    </row>
    <row r="56" spans="14:16" ht="14.25">
      <c r="N56" s="420"/>
      <c r="O56" s="418"/>
      <c r="P56" s="418"/>
    </row>
    <row r="57" spans="14:16" ht="14.25">
      <c r="N57" s="420"/>
      <c r="O57" s="418"/>
      <c r="P57" s="418"/>
    </row>
    <row r="58" spans="14:16" ht="14.25">
      <c r="N58" s="420"/>
      <c r="O58" s="418"/>
      <c r="P58" s="418"/>
    </row>
    <row r="59" spans="14:16" ht="14.25">
      <c r="N59" s="420"/>
      <c r="O59" s="418"/>
      <c r="P59" s="418"/>
    </row>
    <row r="60" spans="14:16" ht="14.25">
      <c r="N60" s="419"/>
      <c r="O60" s="418"/>
      <c r="P60" s="418"/>
    </row>
    <row r="61" spans="14:16" ht="14.25">
      <c r="N61" s="419"/>
      <c r="O61" s="418"/>
      <c r="P61" s="418"/>
    </row>
    <row r="62" spans="14:16" ht="14.25">
      <c r="N62" s="420"/>
      <c r="O62" s="418"/>
      <c r="P62" s="418"/>
    </row>
    <row r="63" spans="14:16" ht="14.25">
      <c r="N63" s="420"/>
      <c r="O63" s="418"/>
      <c r="P63" s="418"/>
    </row>
    <row r="64" spans="14:16" ht="14.25">
      <c r="N64" s="420"/>
      <c r="O64" s="418"/>
      <c r="P64" s="418"/>
    </row>
    <row r="65" spans="14:16" ht="14.25">
      <c r="N65" s="420"/>
      <c r="O65" s="418"/>
      <c r="P65" s="418"/>
    </row>
    <row r="66" spans="14:16" ht="14.25">
      <c r="N66" s="420"/>
      <c r="O66" s="418"/>
      <c r="P66" s="418"/>
    </row>
    <row r="67" spans="14:16" ht="14.25">
      <c r="N67" s="420"/>
      <c r="O67" s="418"/>
      <c r="P67" s="418"/>
    </row>
    <row r="68" spans="14:16" ht="14.25">
      <c r="N68" s="420"/>
      <c r="O68" s="418"/>
      <c r="P68" s="418"/>
    </row>
    <row r="69" spans="14:16" ht="14.25">
      <c r="N69" s="420"/>
      <c r="O69" s="418"/>
      <c r="P69" s="418"/>
    </row>
    <row r="70" spans="14:16" ht="14.25">
      <c r="N70" s="420"/>
      <c r="O70" s="418"/>
      <c r="P70" s="418"/>
    </row>
    <row r="71" spans="14:16" ht="14.25">
      <c r="N71" s="420"/>
      <c r="O71" s="418"/>
      <c r="P71" s="418"/>
    </row>
    <row r="72" spans="14:16" ht="14.25">
      <c r="N72" s="420"/>
      <c r="O72" s="418"/>
      <c r="P72" s="418"/>
    </row>
    <row r="73" spans="14:16" ht="14.25">
      <c r="N73" s="421"/>
      <c r="O73" s="418"/>
      <c r="P73" s="418"/>
    </row>
    <row r="74" spans="14:16" ht="14.25">
      <c r="N74" s="420"/>
      <c r="O74" s="418"/>
      <c r="P74" s="418"/>
    </row>
    <row r="75" spans="14:16" ht="14.25">
      <c r="N75" s="420"/>
      <c r="O75" s="418"/>
      <c r="P75" s="418"/>
    </row>
    <row r="76" spans="14:16" ht="14.25">
      <c r="N76" s="420"/>
      <c r="O76" s="418"/>
      <c r="P76" s="418"/>
    </row>
    <row r="77" spans="14:16" ht="14.25">
      <c r="N77" s="420"/>
      <c r="O77" s="418"/>
      <c r="P77" s="418"/>
    </row>
    <row r="78" spans="14:16" ht="14.25">
      <c r="N78" s="415"/>
      <c r="O78" s="408"/>
      <c r="P78" s="408"/>
    </row>
    <row r="79" spans="14:16" ht="15">
      <c r="N79" s="416"/>
      <c r="O79" s="416"/>
      <c r="P79" s="417"/>
    </row>
    <row r="80" spans="14:16" ht="14.25">
      <c r="N80" s="408"/>
      <c r="O80" s="408"/>
      <c r="P80" s="417"/>
    </row>
    <row r="81" spans="14:16" ht="14.25">
      <c r="N81" s="408"/>
      <c r="O81" s="408"/>
      <c r="P81" s="417"/>
    </row>
    <row r="82" spans="14:16" ht="14.25">
      <c r="N82" s="408"/>
      <c r="O82" s="408"/>
      <c r="P82" s="417"/>
    </row>
  </sheetData>
  <sheetProtection/>
  <mergeCells count="5">
    <mergeCell ref="B25:D25"/>
    <mergeCell ref="B2:D2"/>
    <mergeCell ref="H2:J2"/>
    <mergeCell ref="C9:D9"/>
    <mergeCell ref="I9:J9"/>
  </mergeCells>
  <hyperlinks>
    <hyperlink ref="A1" location="Übersicht!A1" display="Übersicht"/>
    <hyperlink ref="A2" location="'Einkauf von Milch+Rahm v. Erzg.'!A1" display="'Einkauf von Milch+Rahm v. Erzg.'!A1"/>
    <hyperlink ref="B25" location="'Einkf v. Milch+Rahm v. Erzg. II'!A1" display="'Einkf v. Milch+Rahm v. Erzg. II'!A1"/>
  </hyperlink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1" sqref="A1"/>
    </sheetView>
  </sheetViews>
  <sheetFormatPr defaultColWidth="11.00390625" defaultRowHeight="14.25"/>
  <cols>
    <col min="2" max="2" width="42.625" style="0" customWidth="1"/>
    <col min="3" max="6" width="11.625" style="17" customWidth="1"/>
  </cols>
  <sheetData>
    <row r="1" ht="14.25">
      <c r="A1" s="8" t="s">
        <v>55</v>
      </c>
    </row>
    <row r="2" ht="15" thickBot="1"/>
    <row r="3" spans="2:7" ht="15.75">
      <c r="B3" s="558" t="s">
        <v>90</v>
      </c>
      <c r="C3" s="559"/>
      <c r="D3" s="559"/>
      <c r="E3" s="559"/>
      <c r="F3" s="560"/>
      <c r="G3" s="16"/>
    </row>
    <row r="4" spans="2:6" ht="14.25">
      <c r="B4" s="586" t="s">
        <v>64</v>
      </c>
      <c r="C4" s="574" t="s">
        <v>81</v>
      </c>
      <c r="D4" s="574"/>
      <c r="E4" s="574" t="s">
        <v>79</v>
      </c>
      <c r="F4" s="575"/>
    </row>
    <row r="5" spans="2:6" ht="22.5">
      <c r="B5" s="586"/>
      <c r="C5" s="189" t="s">
        <v>82</v>
      </c>
      <c r="D5" s="189" t="s">
        <v>67</v>
      </c>
      <c r="E5" s="189" t="s">
        <v>288</v>
      </c>
      <c r="F5" s="190" t="s">
        <v>289</v>
      </c>
    </row>
    <row r="6" spans="2:6" ht="14.25">
      <c r="B6" s="147" t="s">
        <v>490</v>
      </c>
      <c r="C6" s="140"/>
      <c r="D6" s="140"/>
      <c r="E6" s="593"/>
      <c r="F6" s="594"/>
    </row>
    <row r="7" spans="2:6" ht="14.25">
      <c r="B7" s="147" t="s">
        <v>87</v>
      </c>
      <c r="C7" s="140"/>
      <c r="D7" s="140"/>
      <c r="E7" s="593"/>
      <c r="F7" s="594"/>
    </row>
    <row r="8" spans="2:6" ht="14.25">
      <c r="B8" s="147" t="s">
        <v>88</v>
      </c>
      <c r="C8" s="140"/>
      <c r="D8" s="140"/>
      <c r="E8" s="593"/>
      <c r="F8" s="594"/>
    </row>
    <row r="9" spans="2:6" ht="14.25">
      <c r="B9" s="147" t="s">
        <v>89</v>
      </c>
      <c r="C9" s="140"/>
      <c r="D9" s="140"/>
      <c r="E9" s="593"/>
      <c r="F9" s="594"/>
    </row>
    <row r="10" spans="2:6" ht="14.25">
      <c r="B10" s="206" t="s">
        <v>261</v>
      </c>
      <c r="C10" s="37"/>
      <c r="D10" s="37"/>
      <c r="E10" s="593"/>
      <c r="F10" s="594"/>
    </row>
    <row r="11" spans="2:6" ht="15" thickBot="1">
      <c r="B11" s="265" t="s">
        <v>93</v>
      </c>
      <c r="C11" s="267">
        <f>SUM(C6:C10)</f>
        <v>0</v>
      </c>
      <c r="D11" s="267">
        <f>SUM(D6:D10)</f>
        <v>0</v>
      </c>
      <c r="E11" s="163"/>
      <c r="F11" s="164"/>
    </row>
    <row r="12" ht="14.25">
      <c r="E12" s="20"/>
    </row>
    <row r="14" ht="14.25">
      <c r="C14" s="17" t="s">
        <v>266</v>
      </c>
    </row>
    <row r="15" spans="3:4" ht="14.25">
      <c r="C15" s="151" t="s">
        <v>100</v>
      </c>
      <c r="D15" s="150"/>
    </row>
    <row r="16" spans="2:4" ht="14.25">
      <c r="B16" s="181"/>
      <c r="C16" s="151" t="s">
        <v>257</v>
      </c>
      <c r="D16" s="150"/>
    </row>
    <row r="17" spans="2:4" ht="14.25">
      <c r="B17" s="181"/>
      <c r="C17" s="151" t="s">
        <v>258</v>
      </c>
      <c r="D17" s="150"/>
    </row>
  </sheetData>
  <sheetProtection/>
  <mergeCells count="6">
    <mergeCell ref="E4:F4"/>
    <mergeCell ref="B3:F3"/>
    <mergeCell ref="E6:E10"/>
    <mergeCell ref="F6:F10"/>
    <mergeCell ref="B4:B5"/>
    <mergeCell ref="C4:D4"/>
  </mergeCells>
  <hyperlinks>
    <hyperlink ref="A1" location="Übersicht!A1" display="Übersicht"/>
    <hyperlink ref="C15" location="'Bestand a. Milcheiweißerz.'!A1" display="Bestand a. Milcheiweißerz."/>
    <hyperlink ref="C16" location="'Einkauf v. Milcheiweißerz.'!A1" display="Einkauf v. Milcheiweißerz."/>
    <hyperlink ref="C17" location="'Verkauf v. Milcheiweißerz.'!A1" display="Verkauf v. Milcheiweißerz."/>
  </hyperlink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" sqref="A1"/>
    </sheetView>
  </sheetViews>
  <sheetFormatPr defaultColWidth="11.00390625" defaultRowHeight="14.25"/>
  <cols>
    <col min="2" max="2" width="15.125" style="0" customWidth="1"/>
    <col min="4" max="4" width="13.50390625" style="0" customWidth="1"/>
    <col min="5" max="5" width="18.375" style="0" customWidth="1"/>
    <col min="6" max="6" width="15.75390625" style="0" customWidth="1"/>
  </cols>
  <sheetData>
    <row r="1" ht="45" customHeight="1" thickBot="1">
      <c r="A1" s="14" t="s">
        <v>55</v>
      </c>
    </row>
    <row r="2" spans="2:5" ht="20.25" customHeight="1">
      <c r="B2" s="561" t="s">
        <v>280</v>
      </c>
      <c r="C2" s="562"/>
      <c r="D2" s="562"/>
      <c r="E2" s="563"/>
    </row>
    <row r="3" spans="2:5" ht="36" customHeight="1">
      <c r="B3" s="184" t="s">
        <v>125</v>
      </c>
      <c r="C3" s="200" t="s">
        <v>272</v>
      </c>
      <c r="D3" s="201" t="s">
        <v>273</v>
      </c>
      <c r="E3" s="86" t="s">
        <v>274</v>
      </c>
    </row>
    <row r="4" spans="2:7" ht="16.5" customHeight="1">
      <c r="B4" s="226" t="s">
        <v>204</v>
      </c>
      <c r="C4" s="133"/>
      <c r="D4" s="133"/>
      <c r="E4" s="135"/>
      <c r="F4" s="136"/>
      <c r="G4" s="137"/>
    </row>
    <row r="5" spans="2:7" ht="15">
      <c r="B5" s="227" t="s">
        <v>275</v>
      </c>
      <c r="C5" s="133"/>
      <c r="D5" s="133"/>
      <c r="E5" s="135"/>
      <c r="F5" s="138"/>
      <c r="G5" s="137"/>
    </row>
    <row r="6" spans="2:6" ht="15">
      <c r="B6" s="212" t="s">
        <v>93</v>
      </c>
      <c r="C6" s="183">
        <f>SUM(C4:C5)</f>
        <v>0</v>
      </c>
      <c r="D6" s="183">
        <f>SUM(D4:D5)</f>
        <v>0</v>
      </c>
      <c r="E6" s="213">
        <f>SUM(E4:E5)</f>
        <v>0</v>
      </c>
      <c r="F6" s="180"/>
    </row>
    <row r="7" spans="2:6" ht="15.75" thickBot="1">
      <c r="B7" s="60" t="s">
        <v>94</v>
      </c>
      <c r="C7" s="155"/>
      <c r="D7" s="139"/>
      <c r="E7" s="174">
        <f>SUM(C6:E6)</f>
        <v>0</v>
      </c>
      <c r="F7" s="180"/>
    </row>
    <row r="8" spans="2:6" ht="14.25">
      <c r="B8" s="130"/>
      <c r="C8" s="130"/>
      <c r="D8" s="130"/>
      <c r="E8" s="130"/>
      <c r="F8" s="130"/>
    </row>
    <row r="9" spans="2:6" ht="14.25">
      <c r="B9" s="130"/>
      <c r="C9" s="130"/>
      <c r="D9" s="130"/>
      <c r="E9" s="130"/>
      <c r="F9" s="130"/>
    </row>
  </sheetData>
  <sheetProtection/>
  <mergeCells count="1">
    <mergeCell ref="B2:E2"/>
  </mergeCells>
  <hyperlinks>
    <hyperlink ref="A1" location="Übersicht!A1" display="Übersicht"/>
  </hyperlinks>
  <printOptions/>
  <pageMargins left="0.7" right="0.7" top="0.787401575" bottom="0.787401575" header="0.3" footer="0.3"/>
  <pageSetup horizontalDpi="300" verticalDpi="300" orientation="portrait" paperSize="9" scale="91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"/>
    </sheetView>
  </sheetViews>
  <sheetFormatPr defaultColWidth="11.00390625" defaultRowHeight="14.25"/>
  <cols>
    <col min="2" max="2" width="32.125" style="0" customWidth="1"/>
    <col min="3" max="3" width="17.375" style="0" customWidth="1"/>
    <col min="5" max="5" width="18.00390625" style="0" customWidth="1"/>
    <col min="6" max="6" width="18.50390625" style="0" customWidth="1"/>
  </cols>
  <sheetData>
    <row r="1" spans="1:6" ht="15" thickBot="1">
      <c r="A1" s="142" t="s">
        <v>55</v>
      </c>
      <c r="B1" s="143"/>
      <c r="C1" s="143"/>
      <c r="D1" s="143"/>
      <c r="E1" s="130"/>
      <c r="F1" s="130"/>
    </row>
    <row r="2" spans="1:7" ht="21.75" customHeight="1">
      <c r="A2" s="143"/>
      <c r="B2" s="144" t="s">
        <v>263</v>
      </c>
      <c r="C2" s="145"/>
      <c r="D2" s="146"/>
      <c r="E2" s="129"/>
      <c r="F2" s="130"/>
      <c r="G2" s="130"/>
    </row>
    <row r="3" spans="2:7" ht="37.5" customHeight="1">
      <c r="B3" s="199" t="s">
        <v>276</v>
      </c>
      <c r="C3" s="200" t="s">
        <v>272</v>
      </c>
      <c r="D3" s="201" t="s">
        <v>273</v>
      </c>
      <c r="E3" s="86" t="s">
        <v>274</v>
      </c>
      <c r="F3" s="130"/>
      <c r="G3" s="130"/>
    </row>
    <row r="4" spans="2:7" ht="14.25">
      <c r="B4" s="147" t="s">
        <v>277</v>
      </c>
      <c r="C4" s="133"/>
      <c r="D4" s="134"/>
      <c r="E4" s="135"/>
      <c r="G4" s="141"/>
    </row>
    <row r="5" spans="2:7" ht="14.25">
      <c r="B5" s="147" t="s">
        <v>173</v>
      </c>
      <c r="C5" s="133"/>
      <c r="D5" s="134"/>
      <c r="E5" s="135"/>
      <c r="G5" s="141"/>
    </row>
    <row r="6" spans="2:6" ht="14.25">
      <c r="B6" s="24" t="s">
        <v>93</v>
      </c>
      <c r="C6" s="173">
        <f>SUM(C4:C5)</f>
        <v>0</v>
      </c>
      <c r="D6" s="173">
        <f>SUM(D4:D5)</f>
        <v>0</v>
      </c>
      <c r="E6" s="175">
        <f>SUM(E4:E5)</f>
        <v>0</v>
      </c>
      <c r="F6" s="148"/>
    </row>
    <row r="7" spans="2:6" ht="15" thickBot="1">
      <c r="B7" s="23" t="s">
        <v>94</v>
      </c>
      <c r="C7" s="210"/>
      <c r="D7" s="211"/>
      <c r="E7" s="174">
        <f>SUM(C6:E6)</f>
        <v>0</v>
      </c>
      <c r="F7" s="149"/>
    </row>
    <row r="8" spans="5:6" ht="14.25">
      <c r="E8" s="130"/>
      <c r="F8" s="130"/>
    </row>
  </sheetData>
  <sheetProtection/>
  <hyperlinks>
    <hyperlink ref="A1" location="Übersicht!A1" display="Übersicht"/>
  </hyperlinks>
  <printOptions/>
  <pageMargins left="0.7" right="0.7" top="0.787401575" bottom="0.7874015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PageLayoutView="0" workbookViewId="0" topLeftCell="A1">
      <selection activeCell="A1" sqref="A1"/>
    </sheetView>
  </sheetViews>
  <sheetFormatPr defaultColWidth="11.00390625" defaultRowHeight="14.25"/>
  <cols>
    <col min="2" max="2" width="10.00390625" style="0" customWidth="1"/>
    <col min="3" max="3" width="14.75390625" style="0" customWidth="1"/>
    <col min="4" max="4" width="11.25390625" style="0" customWidth="1"/>
  </cols>
  <sheetData>
    <row r="1" ht="37.5" customHeight="1" thickBot="1">
      <c r="A1" s="8" t="s">
        <v>55</v>
      </c>
    </row>
    <row r="2" spans="2:5" ht="19.5" customHeight="1">
      <c r="B2" s="558" t="s">
        <v>207</v>
      </c>
      <c r="C2" s="559"/>
      <c r="D2" s="559"/>
      <c r="E2" s="560"/>
    </row>
    <row r="3" spans="2:5" ht="14.25">
      <c r="B3" s="12" t="s">
        <v>186</v>
      </c>
      <c r="C3" s="35" t="s">
        <v>269</v>
      </c>
      <c r="D3" s="25" t="s">
        <v>82</v>
      </c>
      <c r="E3" s="5" t="s">
        <v>66</v>
      </c>
    </row>
    <row r="4" spans="2:5" ht="14.25">
      <c r="B4" s="723" t="s">
        <v>44</v>
      </c>
      <c r="C4" s="2" t="s">
        <v>45</v>
      </c>
      <c r="D4" s="11"/>
      <c r="E4" s="27"/>
    </row>
    <row r="5" spans="2:5" ht="14.25">
      <c r="B5" s="723"/>
      <c r="C5" s="31" t="s">
        <v>35</v>
      </c>
      <c r="D5" s="11"/>
      <c r="E5" s="27"/>
    </row>
    <row r="6" spans="2:5" ht="14.25">
      <c r="B6" s="734" t="s">
        <v>46</v>
      </c>
      <c r="C6" s="2" t="s">
        <v>48</v>
      </c>
      <c r="D6" s="11"/>
      <c r="E6" s="27"/>
    </row>
    <row r="7" spans="2:5" ht="14.25">
      <c r="B7" s="735"/>
      <c r="C7" s="2" t="s">
        <v>49</v>
      </c>
      <c r="D7" s="11"/>
      <c r="E7" s="27"/>
    </row>
    <row r="8" spans="2:5" ht="15" thickBot="1">
      <c r="B8" s="732" t="s">
        <v>93</v>
      </c>
      <c r="C8" s="733"/>
      <c r="D8" s="152">
        <f>SUM(D4:D7)</f>
        <v>0</v>
      </c>
      <c r="E8" s="168">
        <f>SUM(E4:E7)</f>
        <v>0</v>
      </c>
    </row>
  </sheetData>
  <sheetProtection/>
  <mergeCells count="4">
    <mergeCell ref="B8:C8"/>
    <mergeCell ref="B4:B5"/>
    <mergeCell ref="B2:E2"/>
    <mergeCell ref="B6:B7"/>
  </mergeCells>
  <hyperlinks>
    <hyperlink ref="A1" location="Übersicht!A1" display="Übersicht"/>
  </hyperlink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PageLayoutView="0" workbookViewId="0" topLeftCell="A1">
      <selection activeCell="A1" sqref="A1"/>
    </sheetView>
  </sheetViews>
  <sheetFormatPr defaultColWidth="11.00390625" defaultRowHeight="14.25"/>
  <cols>
    <col min="2" max="2" width="22.625" style="0" customWidth="1"/>
  </cols>
  <sheetData>
    <row r="1" ht="37.5" customHeight="1" thickBot="1">
      <c r="A1" s="8" t="s">
        <v>55</v>
      </c>
    </row>
    <row r="2" spans="2:4" ht="19.5" customHeight="1">
      <c r="B2" s="619" t="s">
        <v>303</v>
      </c>
      <c r="C2" s="620"/>
      <c r="D2" s="621"/>
    </row>
    <row r="3" spans="2:4" ht="14.25">
      <c r="B3" s="225" t="s">
        <v>125</v>
      </c>
      <c r="C3" s="189" t="s">
        <v>82</v>
      </c>
      <c r="D3" s="190" t="s">
        <v>66</v>
      </c>
    </row>
    <row r="4" spans="2:4" ht="14.25">
      <c r="B4" s="147" t="s">
        <v>255</v>
      </c>
      <c r="C4" s="195"/>
      <c r="D4" s="270"/>
    </row>
    <row r="5" spans="2:4" ht="14.25">
      <c r="B5" s="147" t="s">
        <v>199</v>
      </c>
      <c r="C5" s="195"/>
      <c r="D5" s="296"/>
    </row>
    <row r="6" spans="2:4" ht="15" thickBot="1">
      <c r="B6" s="265" t="s">
        <v>93</v>
      </c>
      <c r="C6" s="266">
        <f>SUM(C4:C5)</f>
        <v>0</v>
      </c>
      <c r="D6" s="271">
        <f>SUM(D4:D5)</f>
        <v>0</v>
      </c>
    </row>
  </sheetData>
  <sheetProtection/>
  <mergeCells count="1">
    <mergeCell ref="B2:D2"/>
  </mergeCells>
  <hyperlinks>
    <hyperlink ref="A1" location="Übersicht!A1" display="Übersicht"/>
  </hyperlink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PageLayoutView="0" workbookViewId="0" topLeftCell="A1">
      <selection activeCell="A1" sqref="A1"/>
    </sheetView>
  </sheetViews>
  <sheetFormatPr defaultColWidth="11.00390625" defaultRowHeight="14.25"/>
  <cols>
    <col min="2" max="2" width="22.625" style="0" customWidth="1"/>
  </cols>
  <sheetData>
    <row r="1" ht="37.5" customHeight="1" thickBot="1">
      <c r="A1" s="8" t="s">
        <v>55</v>
      </c>
    </row>
    <row r="2" spans="2:4" ht="19.5" customHeight="1">
      <c r="B2" s="619" t="s">
        <v>304</v>
      </c>
      <c r="C2" s="620"/>
      <c r="D2" s="621"/>
    </row>
    <row r="3" spans="2:4" ht="14.25">
      <c r="B3" s="225" t="s">
        <v>125</v>
      </c>
      <c r="C3" s="189" t="s">
        <v>82</v>
      </c>
      <c r="D3" s="190" t="s">
        <v>66</v>
      </c>
    </row>
    <row r="4" spans="2:4" ht="14.25">
      <c r="B4" s="147" t="s">
        <v>255</v>
      </c>
      <c r="C4" s="195"/>
      <c r="D4" s="270"/>
    </row>
    <row r="5" spans="2:4" ht="14.25">
      <c r="B5" s="147" t="s">
        <v>199</v>
      </c>
      <c r="C5" s="195"/>
      <c r="D5" s="296"/>
    </row>
    <row r="6" spans="2:4" ht="15" thickBot="1">
      <c r="B6" s="265" t="s">
        <v>93</v>
      </c>
      <c r="C6" s="266">
        <f>SUM(C4:C5)</f>
        <v>0</v>
      </c>
      <c r="D6" s="271">
        <f>SUM(D4:D5)</f>
        <v>0</v>
      </c>
    </row>
  </sheetData>
  <sheetProtection/>
  <mergeCells count="1">
    <mergeCell ref="B2:D2"/>
  </mergeCells>
  <hyperlinks>
    <hyperlink ref="A1" location="Übersicht!A1" display="Übersicht"/>
  </hyperlink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C8" sqref="C8:D34"/>
    </sheetView>
  </sheetViews>
  <sheetFormatPr defaultColWidth="11.00390625" defaultRowHeight="14.25"/>
  <cols>
    <col min="3" max="3" width="8.75390625" style="0" customWidth="1"/>
    <col min="4" max="4" width="10.50390625" style="0" customWidth="1"/>
    <col min="8" max="8" width="11.00390625" style="0" customWidth="1"/>
  </cols>
  <sheetData>
    <row r="1" ht="74.25" customHeight="1" thickBot="1">
      <c r="A1" s="8" t="s">
        <v>55</v>
      </c>
    </row>
    <row r="2" spans="2:8" ht="36" customHeight="1">
      <c r="B2" s="540" t="s">
        <v>57</v>
      </c>
      <c r="C2" s="541"/>
      <c r="D2" s="541"/>
      <c r="E2" s="541"/>
      <c r="F2" s="541"/>
      <c r="G2" s="541"/>
      <c r="H2" s="542"/>
    </row>
    <row r="3" spans="2:8" ht="12.75" customHeight="1">
      <c r="B3" s="549"/>
      <c r="C3" s="550"/>
      <c r="D3" s="551"/>
      <c r="E3" s="552" t="s">
        <v>181</v>
      </c>
      <c r="F3" s="552"/>
      <c r="G3" s="538" t="s">
        <v>154</v>
      </c>
      <c r="H3" s="539"/>
    </row>
    <row r="4" spans="2:8" s="188" customFormat="1" ht="14.25">
      <c r="B4" s="555" t="s">
        <v>58</v>
      </c>
      <c r="C4" s="556"/>
      <c r="D4" s="556"/>
      <c r="E4" s="189" t="s">
        <v>82</v>
      </c>
      <c r="F4" s="189" t="s">
        <v>66</v>
      </c>
      <c r="G4" s="189" t="s">
        <v>82</v>
      </c>
      <c r="H4" s="190" t="s">
        <v>66</v>
      </c>
    </row>
    <row r="5" spans="2:8" ht="22.5">
      <c r="B5" s="511" t="s">
        <v>44</v>
      </c>
      <c r="C5" s="543" t="s">
        <v>45</v>
      </c>
      <c r="D5" s="10" t="s">
        <v>59</v>
      </c>
      <c r="E5" s="157"/>
      <c r="F5" s="157"/>
      <c r="G5" s="157"/>
      <c r="H5" s="158"/>
    </row>
    <row r="6" spans="2:8" ht="22.5">
      <c r="B6" s="512"/>
      <c r="C6" s="544"/>
      <c r="D6" s="10" t="s">
        <v>60</v>
      </c>
      <c r="E6" s="157"/>
      <c r="F6" s="157"/>
      <c r="G6" s="157"/>
      <c r="H6" s="158"/>
    </row>
    <row r="7" spans="2:8" ht="22.5" customHeight="1">
      <c r="B7" s="557"/>
      <c r="C7" s="545" t="s">
        <v>180</v>
      </c>
      <c r="D7" s="546"/>
      <c r="E7" s="157"/>
      <c r="F7" s="157"/>
      <c r="G7" s="157"/>
      <c r="H7" s="158"/>
    </row>
    <row r="8" spans="2:9" ht="14.25">
      <c r="B8" s="202" t="s">
        <v>46</v>
      </c>
      <c r="C8" s="547" t="s">
        <v>218</v>
      </c>
      <c r="D8" s="548"/>
      <c r="E8" s="157"/>
      <c r="F8" s="157"/>
      <c r="G8" s="157"/>
      <c r="H8" s="158"/>
      <c r="I8" s="350"/>
    </row>
    <row r="9" spans="2:8" ht="14.25">
      <c r="B9" s="203"/>
      <c r="C9" s="547" t="s">
        <v>232</v>
      </c>
      <c r="D9" s="548"/>
      <c r="E9" s="157"/>
      <c r="F9" s="157"/>
      <c r="G9" s="157"/>
      <c r="H9" s="158"/>
    </row>
    <row r="10" spans="2:8" ht="14.25">
      <c r="B10" s="203"/>
      <c r="C10" s="547" t="s">
        <v>223</v>
      </c>
      <c r="D10" s="548"/>
      <c r="E10" s="157"/>
      <c r="F10" s="157"/>
      <c r="G10" s="157"/>
      <c r="H10" s="158"/>
    </row>
    <row r="11" spans="2:8" ht="14.25">
      <c r="B11" s="203"/>
      <c r="C11" s="547" t="s">
        <v>233</v>
      </c>
      <c r="D11" s="548"/>
      <c r="E11" s="157"/>
      <c r="F11" s="157"/>
      <c r="G11" s="157"/>
      <c r="H11" s="158"/>
    </row>
    <row r="12" spans="2:8" ht="14.25">
      <c r="B12" s="203"/>
      <c r="C12" s="547" t="s">
        <v>222</v>
      </c>
      <c r="D12" s="548"/>
      <c r="E12" s="157"/>
      <c r="F12" s="157"/>
      <c r="G12" s="157"/>
      <c r="H12" s="158"/>
    </row>
    <row r="13" spans="2:8" ht="14.25">
      <c r="B13" s="203"/>
      <c r="C13" s="547" t="s">
        <v>213</v>
      </c>
      <c r="D13" s="548"/>
      <c r="E13" s="157"/>
      <c r="F13" s="157"/>
      <c r="G13" s="157"/>
      <c r="H13" s="158"/>
    </row>
    <row r="14" spans="2:8" ht="14.25">
      <c r="B14" s="203"/>
      <c r="C14" s="547" t="s">
        <v>224</v>
      </c>
      <c r="D14" s="548"/>
      <c r="E14" s="157"/>
      <c r="F14" s="157"/>
      <c r="G14" s="157"/>
      <c r="H14" s="158"/>
    </row>
    <row r="15" spans="2:8" ht="14.25">
      <c r="B15" s="203"/>
      <c r="C15" s="547" t="s">
        <v>221</v>
      </c>
      <c r="D15" s="548"/>
      <c r="E15" s="157"/>
      <c r="F15" s="157"/>
      <c r="G15" s="157"/>
      <c r="H15" s="158"/>
    </row>
    <row r="16" spans="2:8" ht="14.25">
      <c r="B16" s="203"/>
      <c r="C16" s="547" t="s">
        <v>214</v>
      </c>
      <c r="D16" s="548"/>
      <c r="E16" s="157"/>
      <c r="F16" s="157"/>
      <c r="G16" s="157"/>
      <c r="H16" s="158"/>
    </row>
    <row r="17" spans="2:8" ht="14.25">
      <c r="B17" s="203"/>
      <c r="C17" s="547" t="s">
        <v>234</v>
      </c>
      <c r="D17" s="548"/>
      <c r="E17" s="157"/>
      <c r="F17" s="157"/>
      <c r="G17" s="157"/>
      <c r="H17" s="158"/>
    </row>
    <row r="18" spans="2:8" ht="14.25">
      <c r="B18" s="203"/>
      <c r="C18" s="547" t="s">
        <v>235</v>
      </c>
      <c r="D18" s="548"/>
      <c r="E18" s="157"/>
      <c r="F18" s="157"/>
      <c r="G18" s="157"/>
      <c r="H18" s="158"/>
    </row>
    <row r="19" spans="2:8" ht="14.25">
      <c r="B19" s="203"/>
      <c r="C19" s="547" t="s">
        <v>219</v>
      </c>
      <c r="D19" s="548"/>
      <c r="E19" s="157"/>
      <c r="F19" s="157"/>
      <c r="G19" s="157"/>
      <c r="H19" s="158"/>
    </row>
    <row r="20" spans="2:8" ht="14.25">
      <c r="B20" s="203"/>
      <c r="C20" s="547" t="s">
        <v>237</v>
      </c>
      <c r="D20" s="548"/>
      <c r="E20" s="157"/>
      <c r="F20" s="157"/>
      <c r="G20" s="157"/>
      <c r="H20" s="158"/>
    </row>
    <row r="21" spans="2:8" ht="14.25">
      <c r="B21" s="203"/>
      <c r="C21" s="547" t="s">
        <v>215</v>
      </c>
      <c r="D21" s="548"/>
      <c r="E21" s="157"/>
      <c r="F21" s="157"/>
      <c r="G21" s="157"/>
      <c r="H21" s="158"/>
    </row>
    <row r="22" spans="2:8" ht="14.25">
      <c r="B22" s="203"/>
      <c r="C22" s="547" t="s">
        <v>217</v>
      </c>
      <c r="D22" s="548"/>
      <c r="E22" s="157"/>
      <c r="F22" s="157"/>
      <c r="G22" s="157"/>
      <c r="H22" s="158"/>
    </row>
    <row r="23" spans="2:8" ht="14.25">
      <c r="B23" s="203"/>
      <c r="C23" s="547" t="s">
        <v>227</v>
      </c>
      <c r="D23" s="548"/>
      <c r="E23" s="157"/>
      <c r="F23" s="157"/>
      <c r="G23" s="157"/>
      <c r="H23" s="158"/>
    </row>
    <row r="24" spans="2:8" ht="14.25">
      <c r="B24" s="203"/>
      <c r="C24" s="547" t="s">
        <v>216</v>
      </c>
      <c r="D24" s="548"/>
      <c r="E24" s="157"/>
      <c r="F24" s="157"/>
      <c r="G24" s="157"/>
      <c r="H24" s="158"/>
    </row>
    <row r="25" spans="2:8" ht="14.25">
      <c r="B25" s="203"/>
      <c r="C25" s="547" t="s">
        <v>231</v>
      </c>
      <c r="D25" s="548"/>
      <c r="E25" s="157"/>
      <c r="F25" s="157"/>
      <c r="G25" s="157"/>
      <c r="H25" s="158"/>
    </row>
    <row r="26" spans="2:8" ht="14.25">
      <c r="B26" s="203"/>
      <c r="C26" s="547" t="s">
        <v>225</v>
      </c>
      <c r="D26" s="548"/>
      <c r="E26" s="157"/>
      <c r="F26" s="157"/>
      <c r="G26" s="157"/>
      <c r="H26" s="158"/>
    </row>
    <row r="27" spans="2:8" ht="14.25">
      <c r="B27" s="203"/>
      <c r="C27" s="547" t="s">
        <v>229</v>
      </c>
      <c r="D27" s="548"/>
      <c r="E27" s="157"/>
      <c r="F27" s="157"/>
      <c r="G27" s="157"/>
      <c r="H27" s="158"/>
    </row>
    <row r="28" spans="2:8" ht="14.25">
      <c r="B28" s="203"/>
      <c r="C28" s="547" t="s">
        <v>238</v>
      </c>
      <c r="D28" s="548"/>
      <c r="E28" s="157"/>
      <c r="F28" s="157"/>
      <c r="G28" s="157"/>
      <c r="H28" s="158"/>
    </row>
    <row r="29" spans="2:8" ht="14.25">
      <c r="B29" s="203"/>
      <c r="C29" s="547" t="s">
        <v>226</v>
      </c>
      <c r="D29" s="548"/>
      <c r="E29" s="157"/>
      <c r="F29" s="157"/>
      <c r="G29" s="157"/>
      <c r="H29" s="158"/>
    </row>
    <row r="30" spans="2:8" ht="14.25">
      <c r="B30" s="203"/>
      <c r="C30" s="547" t="s">
        <v>228</v>
      </c>
      <c r="D30" s="548"/>
      <c r="E30" s="157"/>
      <c r="F30" s="157"/>
      <c r="G30" s="157"/>
      <c r="H30" s="158"/>
    </row>
    <row r="31" spans="2:8" ht="14.25">
      <c r="B31" s="203"/>
      <c r="C31" s="547" t="s">
        <v>230</v>
      </c>
      <c r="D31" s="548"/>
      <c r="E31" s="157"/>
      <c r="F31" s="157"/>
      <c r="G31" s="157"/>
      <c r="H31" s="158"/>
    </row>
    <row r="32" spans="2:8" ht="14.25">
      <c r="B32" s="203"/>
      <c r="C32" s="547" t="s">
        <v>220</v>
      </c>
      <c r="D32" s="548"/>
      <c r="E32" s="157"/>
      <c r="F32" s="157"/>
      <c r="G32" s="157"/>
      <c r="H32" s="158"/>
    </row>
    <row r="33" spans="2:8" ht="14.25">
      <c r="B33" s="203"/>
      <c r="C33" s="547" t="s">
        <v>236</v>
      </c>
      <c r="D33" s="548"/>
      <c r="E33" s="157"/>
      <c r="F33" s="157"/>
      <c r="G33" s="157"/>
      <c r="H33" s="158"/>
    </row>
    <row r="34" spans="2:8" ht="14.25">
      <c r="B34" s="204"/>
      <c r="C34" s="510" t="s">
        <v>49</v>
      </c>
      <c r="D34" s="510"/>
      <c r="E34" s="157"/>
      <c r="F34" s="157"/>
      <c r="G34" s="157"/>
      <c r="H34" s="158"/>
    </row>
    <row r="35" spans="2:8" ht="15" thickBot="1">
      <c r="B35" s="553" t="s">
        <v>93</v>
      </c>
      <c r="C35" s="554"/>
      <c r="D35" s="554"/>
      <c r="E35" s="160">
        <f>SUM(E5:E34)</f>
        <v>0</v>
      </c>
      <c r="F35" s="160">
        <f>SUM(F5:F34)</f>
        <v>0</v>
      </c>
      <c r="G35" s="160">
        <f>SUM(G5:G34)</f>
        <v>0</v>
      </c>
      <c r="H35" s="246">
        <f>SUM(H5:H34)</f>
        <v>0</v>
      </c>
    </row>
  </sheetData>
  <sheetProtection/>
  <mergeCells count="36">
    <mergeCell ref="B35:D35"/>
    <mergeCell ref="B4:D4"/>
    <mergeCell ref="C22:D22"/>
    <mergeCell ref="C23:D23"/>
    <mergeCell ref="C12:D12"/>
    <mergeCell ref="C24:D24"/>
    <mergeCell ref="C25:D25"/>
    <mergeCell ref="C26:D26"/>
    <mergeCell ref="C27:D27"/>
    <mergeCell ref="B5:B7"/>
    <mergeCell ref="C31:D31"/>
    <mergeCell ref="C32:D32"/>
    <mergeCell ref="C8:D8"/>
    <mergeCell ref="C9:D9"/>
    <mergeCell ref="C10:D10"/>
    <mergeCell ref="C11:D11"/>
    <mergeCell ref="C34:D34"/>
    <mergeCell ref="C14:D14"/>
    <mergeCell ref="C15:D15"/>
    <mergeCell ref="C16:D16"/>
    <mergeCell ref="C17:D17"/>
    <mergeCell ref="C18:D18"/>
    <mergeCell ref="C19:D19"/>
    <mergeCell ref="C20:D20"/>
    <mergeCell ref="C33:D33"/>
    <mergeCell ref="C21:D21"/>
    <mergeCell ref="G3:H3"/>
    <mergeCell ref="B2:H2"/>
    <mergeCell ref="C5:C6"/>
    <mergeCell ref="C7:D7"/>
    <mergeCell ref="C30:D30"/>
    <mergeCell ref="C28:D28"/>
    <mergeCell ref="C29:D29"/>
    <mergeCell ref="C13:D13"/>
    <mergeCell ref="B3:D3"/>
    <mergeCell ref="E3:F3"/>
  </mergeCells>
  <hyperlinks>
    <hyperlink ref="A1" location="Übersicht!A1" display="Übersicht"/>
  </hyperlink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PageLayoutView="0" workbookViewId="0" topLeftCell="A1">
      <selection activeCell="B21" sqref="B21"/>
    </sheetView>
  </sheetViews>
  <sheetFormatPr defaultColWidth="11.00390625" defaultRowHeight="14.25"/>
  <cols>
    <col min="2" max="2" width="26.75390625" style="0" customWidth="1"/>
    <col min="3" max="3" width="13.625" style="9" customWidth="1"/>
    <col min="4" max="4" width="12.50390625" style="9" customWidth="1"/>
  </cols>
  <sheetData>
    <row r="1" spans="1:2" ht="61.5" customHeight="1" thickBot="1">
      <c r="A1" s="8" t="s">
        <v>55</v>
      </c>
      <c r="B1" s="8"/>
    </row>
    <row r="2" spans="2:4" ht="27" customHeight="1">
      <c r="B2" s="558" t="s">
        <v>62</v>
      </c>
      <c r="C2" s="559"/>
      <c r="D2" s="560"/>
    </row>
    <row r="3" spans="2:4" s="188" customFormat="1" ht="14.25">
      <c r="B3" s="225" t="s">
        <v>77</v>
      </c>
      <c r="C3" s="189" t="s">
        <v>82</v>
      </c>
      <c r="D3" s="190" t="s">
        <v>66</v>
      </c>
    </row>
    <row r="4" spans="2:4" ht="14.25">
      <c r="B4" s="7" t="s">
        <v>308</v>
      </c>
      <c r="C4" s="157"/>
      <c r="D4" s="158"/>
    </row>
    <row r="5" spans="2:4" ht="15" thickBot="1">
      <c r="B5" s="43" t="s">
        <v>93</v>
      </c>
      <c r="C5" s="159">
        <f>C4</f>
        <v>0</v>
      </c>
      <c r="D5" s="351">
        <f>D4</f>
        <v>0</v>
      </c>
    </row>
    <row r="7" spans="3:4" ht="14.25">
      <c r="C7"/>
      <c r="D7"/>
    </row>
    <row r="8" spans="3:4" ht="14.25">
      <c r="C8"/>
      <c r="D8"/>
    </row>
    <row r="9" spans="3:4" ht="14.25">
      <c r="C9"/>
      <c r="D9"/>
    </row>
  </sheetData>
  <sheetProtection/>
  <mergeCells count="1">
    <mergeCell ref="B2:D2"/>
  </mergeCells>
  <hyperlinks>
    <hyperlink ref="A1" location="Übersicht!A1" display="Übersicht"/>
  </hyperlink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zoomScalePageLayoutView="0" workbookViewId="0" topLeftCell="A1">
      <selection activeCell="A1" sqref="A1"/>
    </sheetView>
  </sheetViews>
  <sheetFormatPr defaultColWidth="11.00390625" defaultRowHeight="14.25"/>
  <cols>
    <col min="2" max="2" width="9.50390625" style="0" customWidth="1"/>
    <col min="3" max="3" width="23.375" style="0" customWidth="1"/>
    <col min="5" max="5" width="13.50390625" style="0" customWidth="1"/>
  </cols>
  <sheetData>
    <row r="1" ht="45" customHeight="1" thickBot="1">
      <c r="A1" s="354" t="s">
        <v>55</v>
      </c>
    </row>
    <row r="2" spans="2:5" ht="20.25" customHeight="1">
      <c r="B2" s="561" t="s">
        <v>200</v>
      </c>
      <c r="C2" s="562"/>
      <c r="D2" s="562"/>
      <c r="E2" s="563"/>
    </row>
    <row r="3" spans="2:5" ht="14.25">
      <c r="B3" s="36" t="s">
        <v>125</v>
      </c>
      <c r="C3" s="35" t="s">
        <v>201</v>
      </c>
      <c r="D3" s="189" t="s">
        <v>82</v>
      </c>
      <c r="E3" s="5" t="s">
        <v>66</v>
      </c>
    </row>
    <row r="4" spans="2:5" ht="14.25">
      <c r="B4" s="564" t="s">
        <v>204</v>
      </c>
      <c r="C4" s="64" t="s">
        <v>202</v>
      </c>
      <c r="D4" s="33"/>
      <c r="E4" s="34"/>
    </row>
    <row r="5" spans="2:5" ht="33.75">
      <c r="B5" s="564"/>
      <c r="C5" s="64" t="s">
        <v>203</v>
      </c>
      <c r="D5" s="33"/>
      <c r="E5" s="34"/>
    </row>
    <row r="6" spans="2:5" ht="22.5">
      <c r="B6" s="564"/>
      <c r="C6" s="64" t="s">
        <v>205</v>
      </c>
      <c r="D6" s="33"/>
      <c r="E6" s="34"/>
    </row>
    <row r="7" spans="2:5" ht="15" thickBot="1">
      <c r="B7" s="60" t="s">
        <v>93</v>
      </c>
      <c r="C7" s="61"/>
      <c r="D7" s="162">
        <f>SUM(D4:D6)</f>
        <v>0</v>
      </c>
      <c r="E7" s="245">
        <f>SUM(E4:E6)</f>
        <v>0</v>
      </c>
    </row>
  </sheetData>
  <sheetProtection/>
  <mergeCells count="2">
    <mergeCell ref="B2:E2"/>
    <mergeCell ref="B4:B6"/>
  </mergeCells>
  <hyperlinks>
    <hyperlink ref="A1" location="Übersicht!A1" display="Übersicht"/>
  </hyperlink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zoomScalePageLayoutView="0" workbookViewId="0" topLeftCell="A1">
      <selection activeCell="A1" sqref="A1"/>
    </sheetView>
  </sheetViews>
  <sheetFormatPr defaultColWidth="11.00390625" defaultRowHeight="14.25"/>
  <cols>
    <col min="2" max="2" width="25.75390625" style="0" customWidth="1"/>
    <col min="3" max="4" width="15.00390625" style="0" customWidth="1"/>
  </cols>
  <sheetData>
    <row r="1" ht="45" customHeight="1" thickBot="1">
      <c r="A1" s="354" t="s">
        <v>55</v>
      </c>
    </row>
    <row r="2" spans="2:4" ht="20.25" customHeight="1">
      <c r="B2" s="565" t="s">
        <v>198</v>
      </c>
      <c r="C2" s="566"/>
      <c r="D2" s="567"/>
    </row>
    <row r="3" spans="2:4" ht="14.25">
      <c r="B3" s="36" t="s">
        <v>201</v>
      </c>
      <c r="C3" s="189" t="s">
        <v>82</v>
      </c>
      <c r="D3" s="5" t="s">
        <v>66</v>
      </c>
    </row>
    <row r="4" spans="2:4" ht="14.25">
      <c r="B4" s="39" t="s">
        <v>202</v>
      </c>
      <c r="C4" s="33"/>
      <c r="D4" s="34"/>
    </row>
    <row r="5" spans="2:4" ht="14.25">
      <c r="B5" s="39" t="s">
        <v>210</v>
      </c>
      <c r="C5" s="33"/>
      <c r="D5" s="34"/>
    </row>
    <row r="6" spans="2:4" ht="14.25">
      <c r="B6" s="39" t="s">
        <v>205</v>
      </c>
      <c r="C6" s="33"/>
      <c r="D6" s="34"/>
    </row>
    <row r="7" spans="2:4" ht="15" thickBot="1">
      <c r="B7" s="60" t="s">
        <v>93</v>
      </c>
      <c r="C7" s="162">
        <f>SUM(C4:C6)</f>
        <v>0</v>
      </c>
      <c r="D7" s="245">
        <f>SUM(D4:D6)</f>
        <v>0</v>
      </c>
    </row>
  </sheetData>
  <sheetProtection/>
  <mergeCells count="1">
    <mergeCell ref="B2:D2"/>
  </mergeCells>
  <hyperlinks>
    <hyperlink ref="A1" location="Übersicht!A1" display="Übersicht"/>
  </hyperlink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PageLayoutView="0" workbookViewId="0" topLeftCell="A1">
      <selection activeCell="A1" sqref="A1"/>
    </sheetView>
  </sheetViews>
  <sheetFormatPr defaultColWidth="11.00390625" defaultRowHeight="14.25"/>
  <cols>
    <col min="2" max="2" width="31.75390625" style="0" customWidth="1"/>
  </cols>
  <sheetData>
    <row r="1" ht="18.75" customHeight="1" thickBot="1">
      <c r="A1" s="8" t="s">
        <v>55</v>
      </c>
    </row>
    <row r="2" spans="2:4" ht="15.75" customHeight="1">
      <c r="B2" s="568" t="s">
        <v>76</v>
      </c>
      <c r="C2" s="569"/>
      <c r="D2" s="570"/>
    </row>
    <row r="3" spans="2:4" ht="14.25">
      <c r="B3" s="12" t="s">
        <v>196</v>
      </c>
      <c r="C3" s="189" t="s">
        <v>82</v>
      </c>
      <c r="D3" s="5" t="s">
        <v>66</v>
      </c>
    </row>
    <row r="4" spans="2:4" ht="14.25">
      <c r="B4" s="7" t="s">
        <v>197</v>
      </c>
      <c r="C4" s="157"/>
      <c r="D4" s="158"/>
    </row>
    <row r="5" spans="2:4" ht="22.5">
      <c r="B5" s="339" t="s">
        <v>309</v>
      </c>
      <c r="C5" s="157"/>
      <c r="D5" s="158"/>
    </row>
    <row r="6" spans="2:4" ht="15" thickBot="1">
      <c r="B6" s="43" t="s">
        <v>93</v>
      </c>
      <c r="C6" s="160">
        <f>SUM(C4:C5)</f>
        <v>0</v>
      </c>
      <c r="D6" s="246">
        <f>SUM(D4:D5)</f>
        <v>0</v>
      </c>
    </row>
  </sheetData>
  <sheetProtection/>
  <mergeCells count="1">
    <mergeCell ref="B2:D2"/>
  </mergeCells>
  <hyperlinks>
    <hyperlink ref="A1" location="Übersicht!A1" display="Übersicht"/>
  </hyperlink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Platz</dc:creator>
  <cp:keywords/>
  <dc:description/>
  <cp:lastModifiedBy>Kuhfuss, Anja</cp:lastModifiedBy>
  <cp:lastPrinted>2011-08-26T12:15:34Z</cp:lastPrinted>
  <dcterms:created xsi:type="dcterms:W3CDTF">2010-09-10T06:14:54Z</dcterms:created>
  <dcterms:modified xsi:type="dcterms:W3CDTF">2019-08-06T08:55:37Z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