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00" windowWidth="9168" windowHeight="4368" activeTab="3"/>
  </bookViews>
  <sheets>
    <sheet name="INFO GEN" sheetId="1" r:id="rId1"/>
    <sheet name="Annexe III" sheetId="2" r:id="rId2"/>
    <sheet name="Budget détaillé" sheetId="3" r:id="rId3"/>
    <sheet name="Budget global Conférences" sheetId="4" r:id="rId4"/>
    <sheet name="BUD CONF 1 " sheetId="5" r:id="rId5"/>
    <sheet name="BUD CONF 2" sheetId="6" r:id="rId6"/>
    <sheet name="BUD CONF 3" sheetId="7" r:id="rId7"/>
    <sheet name="BUD CONF 4" sheetId="8" r:id="rId8"/>
    <sheet name="BUD CONF 5" sheetId="9" r:id="rId9"/>
    <sheet name="BUD CONF 6" sheetId="10" r:id="rId10"/>
    <sheet name="Global budget of organisation" sheetId="11" r:id="rId11"/>
  </sheets>
  <definedNames>
    <definedName name="_xlnm.Print_Area" localSheetId="1">'Annexe III'!$A$2:$K$53</definedName>
    <definedName name="_xlnm.Print_Area" localSheetId="0">'INFO GEN'!$A$1:$G$68</definedName>
  </definedNames>
  <calcPr fullCalcOnLoad="1"/>
</workbook>
</file>

<file path=xl/sharedStrings.xml><?xml version="1.0" encoding="utf-8"?>
<sst xmlns="http://schemas.openxmlformats.org/spreadsheetml/2006/main" count="1316" uniqueCount="564">
  <si>
    <t>page2/2</t>
  </si>
  <si>
    <t>. L'annexe III et le Budget Global Conférences sont protégés par un mot de passe; les autres feuilles ne sont pas protégées pour que vous puissiez insérer si nécessaire des lignes supplémentaires. Avant d'envoyer votre budget, vérifiez que tous les montants sont corrects et que les cellules n'ont pas été corrompues!</t>
  </si>
  <si>
    <t>Ce formulaire ne doit pas être rempli, Excel insérera automatiquement les montants totaux de la feuille "Budget détaillé"</t>
  </si>
  <si>
    <t>Chapitre 7 Frais généraux (participation forfaitaire aux frais généraux de l'organisation bénéficiaire chargée de la réalisation 
de l'action ou du projet)</t>
  </si>
  <si>
    <t>Non permis, étant donné que la demande concerne une subvention de fonctionnement</t>
  </si>
  <si>
    <t xml:space="preserve">Nom de l'organisation et fonction au sein de cette organisation </t>
  </si>
  <si>
    <t>Frais salariaux journaliers  1)</t>
  </si>
  <si>
    <t>Coût total pour la coordination</t>
  </si>
  <si>
    <t>Indiquez tous les détails sur la méthode de calcul des coûts de personnel selon les fonctions de chacun  sur une feuille séparée s'il y a lieu</t>
  </si>
  <si>
    <r>
      <t xml:space="preserve">Le montant global pour les frais de voyages relatifs à l'organisation des réunions, conférences  ou des séminaires est inséré </t>
    </r>
    <r>
      <rPr>
        <b/>
        <sz val="8"/>
        <color indexed="10"/>
        <rFont val="Arial"/>
        <family val="2"/>
      </rPr>
      <t xml:space="preserve">automatiquement </t>
    </r>
    <r>
      <rPr>
        <b/>
        <sz val="8"/>
        <rFont val="Arial"/>
        <family val="2"/>
      </rPr>
      <t>à partir de l'aperçu général des conférences (BUD CONF global)</t>
    </r>
  </si>
  <si>
    <t>idem pour les frais de séjour</t>
  </si>
  <si>
    <t>Chapitre 3a: Poste 07 - Coût pour les voyages et le séjour 1)</t>
  </si>
  <si>
    <t>1) Veuillez vous référer aux informations concernant les montants maxima dans la feuille INFO GEN</t>
  </si>
  <si>
    <t>Description des coûts+indication du nombre de pages</t>
  </si>
  <si>
    <r>
      <t xml:space="preserve">Le montant total des coûts de rédaction de rapports relatifs aux conférences (BUD CONF global) est </t>
    </r>
    <r>
      <rPr>
        <b/>
        <sz val="8"/>
        <color indexed="10"/>
        <rFont val="Arial"/>
        <family val="2"/>
      </rPr>
      <t>automatiquement</t>
    </r>
    <r>
      <rPr>
        <b/>
        <sz val="8"/>
        <rFont val="Arial"/>
        <family val="2"/>
      </rPr>
      <t xml:space="preserve"> inséré ici</t>
    </r>
  </si>
  <si>
    <r>
      <t xml:space="preserve">Le montant total des coûts de traduction des rapports relatifs aux conférences (BUD CONF global) est </t>
    </r>
    <r>
      <rPr>
        <b/>
        <sz val="8"/>
        <color indexed="10"/>
        <rFont val="Arial"/>
        <family val="2"/>
      </rPr>
      <t>automatiquement</t>
    </r>
    <r>
      <rPr>
        <b/>
        <sz val="8"/>
        <rFont val="Arial"/>
        <family val="2"/>
      </rPr>
      <t xml:space="preserve"> inséré ici</t>
    </r>
  </si>
  <si>
    <t>4 b)1 -  item 09  coûts pour rédaction de rapports (en dehors de ceux pour la conférence)</t>
  </si>
  <si>
    <t>TOTAL sous-poste 4b1</t>
  </si>
  <si>
    <t xml:space="preserve">4 b)2 Poste 09  coûts pour traduction des rapports (en dehors de ceux de la conférence) </t>
  </si>
  <si>
    <t>TOTAL sous-poste 4b2</t>
  </si>
  <si>
    <t>Total 4b  (= 4 b1+b2)</t>
  </si>
  <si>
    <t>4c) item 10 coût d'interprétation et de restauration pendant les conférences</t>
  </si>
  <si>
    <t>Ajoutez une page Din A4  (inclure les devis !) s'il y a lieu</t>
  </si>
  <si>
    <t>Est uniquement éligible:
. Coût de location (pour une période à déterminer)
. La dépréciation s'effectue d'une manière linéaire sur trois ans pour un nouveau matériel technique; une dépréciation pour du matériel existant est uniquement admissible si ce matériel a moins de trois ans d'age et qu'il n'est pas encore totalement déprécié. 
Example: la dépréciation se calcule comme suit: pc acheté en 2000; valeur neuf 999 € ;dépréciation = 999:3 ans=333€/an; utilisation matériel pour le projet pendant 6 mois; dépréciation éligible 333€ : 2 = 166,5 €</t>
  </si>
  <si>
    <t>Coût de location par mois</t>
  </si>
  <si>
    <t>Nombre de mois</t>
  </si>
  <si>
    <t>Détails (montant et nom de l'organisation)</t>
  </si>
  <si>
    <t>BUDGET GLOBAL CONFERENCES</t>
  </si>
  <si>
    <t>3 b)1 -  item 09  coûts pour la rédaction de rapports de conférence</t>
  </si>
  <si>
    <t xml:space="preserve">3 b)2 Poste 09  coûts pour la traduction des rapports de conférence </t>
  </si>
  <si>
    <t>coût par type</t>
  </si>
  <si>
    <t>Type de restauration et nombre de personnes</t>
  </si>
  <si>
    <t>Coût de location par jour</t>
  </si>
  <si>
    <t>Destination</t>
  </si>
  <si>
    <t xml:space="preserve">Les frais de séjour ne sont permis que pour les personnes résidant à plus de 100 km de l'endroit où la réunion/conférence est tenue et comprennent les coûts de logement, repas, transports locaux. </t>
  </si>
  <si>
    <t>Indemnité journalière</t>
  </si>
  <si>
    <t>Abattement nuit 1)</t>
  </si>
  <si>
    <t>Déductions repas et logement offerts</t>
  </si>
  <si>
    <t>Repas</t>
  </si>
  <si>
    <t>Petit déjeuner 2)</t>
  </si>
  <si>
    <t>Logement</t>
  </si>
  <si>
    <t>Indemnité réduite 3)</t>
  </si>
  <si>
    <t>Belgique</t>
  </si>
  <si>
    <t>Danemark</t>
  </si>
  <si>
    <t>Allemagne</t>
  </si>
  <si>
    <t>Grèce</t>
  </si>
  <si>
    <t>Espagne</t>
  </si>
  <si>
    <t>Royaume Uni</t>
  </si>
  <si>
    <t>1) Abatement effectué si le participant n'a pas dû passer la nuit hors de son lieu de résidence ou s'il a exposé des frais de wagon-lit (abattement non effectué si le départ du lieu de résidence a lieu avant 7h00 ou si le retour a lieu après 24h00)
2) Si certains de ces frais sont compris dans le budget conférence, ces réductions sont à appliquer 
3) Si le logement ainsi que les deux repas principaux sont entièrement pris en charge dans le budget conférence, le participant perçoit par période de vingt-quatre heures un montant forfaitaire qui couvre les menues dépenses (transport local, ...)</t>
  </si>
  <si>
    <r>
      <t xml:space="preserve">Les montants acceptables pour les indemnités de séjour sont déterminés par le pays où se tient la réunion et se calculent comme suit </t>
    </r>
    <r>
      <rPr>
        <sz val="9"/>
        <color indexed="10"/>
        <rFont val="Arial"/>
        <family val="2"/>
      </rPr>
      <t>(notez que par rapport aux montants indiqués dans le guide de l'appel à propositions une correction est intervenue pour la Finlande, l'Autriche et la Suède - veuillez donc appliquer les montants suivants et ignorer les montants indiqués dans le guide)</t>
    </r>
    <r>
      <rPr>
        <sz val="9"/>
        <rFont val="Arial"/>
        <family val="2"/>
      </rPr>
      <t xml:space="preserve">:  </t>
    </r>
  </si>
  <si>
    <t xml:space="preserve">1. </t>
  </si>
  <si>
    <t>2.</t>
  </si>
  <si>
    <t>3.</t>
  </si>
  <si>
    <t>4.</t>
  </si>
  <si>
    <t>France</t>
  </si>
  <si>
    <t>Portugal</t>
  </si>
  <si>
    <t xml:space="preserve"> </t>
  </si>
  <si>
    <t>TOTAL</t>
  </si>
  <si>
    <t>Total</t>
  </si>
  <si>
    <t>GRAND TOTAL</t>
  </si>
  <si>
    <t xml:space="preserve">TOTAL </t>
  </si>
  <si>
    <t xml:space="preserve">Tinc =           </t>
  </si>
  <si>
    <t>Equipement</t>
  </si>
  <si>
    <t>Services</t>
  </si>
  <si>
    <t>Administration</t>
  </si>
  <si>
    <t>TOTAL D1</t>
  </si>
  <si>
    <t>(Tinc=C+S+R)</t>
  </si>
  <si>
    <t>Poste 13 - tableau 4f</t>
  </si>
  <si>
    <t>information, publication, …</t>
  </si>
  <si>
    <t>Information, publication</t>
  </si>
  <si>
    <t>total sub-item b)2</t>
  </si>
  <si>
    <t xml:space="preserve">CONTRIBUTION </t>
  </si>
  <si>
    <t xml:space="preserve">(R ) = </t>
  </si>
  <si>
    <t>Total 3b  (= 3 b1+b2)</t>
  </si>
  <si>
    <t>Total of 3 c</t>
  </si>
  <si>
    <t>(Texp= D1+D2+I)</t>
  </si>
  <si>
    <t>Contributions</t>
  </si>
  <si>
    <t>SOURCES (C)</t>
  </si>
  <si>
    <t>IMPORTANT !!!</t>
  </si>
  <si>
    <t>REVENUS</t>
  </si>
  <si>
    <t>DEPENSES</t>
  </si>
  <si>
    <t xml:space="preserve">Contribution </t>
  </si>
  <si>
    <t>du demandeur</t>
  </si>
  <si>
    <t>en nature (K)</t>
  </si>
  <si>
    <t>Non</t>
  </si>
  <si>
    <t>permise</t>
  </si>
  <si>
    <t>CONTRIBUTION EN NATURE</t>
  </si>
  <si>
    <t>Chapitre 1 Contribution en nature =</t>
  </si>
  <si>
    <t>Non permise</t>
  </si>
  <si>
    <t>Postes  01 à 05</t>
  </si>
  <si>
    <t>COUTS ELIGIBLES  (D+I)</t>
  </si>
  <si>
    <t>sous-totaux</t>
  </si>
  <si>
    <t>Total Général</t>
  </si>
  <si>
    <t>COUTS DIRECTS ELIGIBLES (D=D1+D2)</t>
  </si>
  <si>
    <t>Coûts éligibles directs sans les imprévus (D1)</t>
  </si>
  <si>
    <t>Chapitre 2 Personnel =</t>
  </si>
  <si>
    <t>Poste 06 tous les frais de personnel</t>
  </si>
  <si>
    <t>Poste 06.1 Direction</t>
  </si>
  <si>
    <t xml:space="preserve">Poste 06.2  Personnel du  projet </t>
  </si>
  <si>
    <t>Poste 06.3 Secretaires</t>
  </si>
  <si>
    <t xml:space="preserve">Poste 06.5 Autre personnel </t>
  </si>
  <si>
    <t>(nombre       )</t>
  </si>
  <si>
    <t xml:space="preserve">Poste 06.4 Comptable </t>
  </si>
  <si>
    <t>DU DEMANDEUR</t>
  </si>
  <si>
    <t xml:space="preserve">EN ESPECES =   (C) </t>
  </si>
  <si>
    <t>Poste 07 voyage, frais d'hébergement et de séjour</t>
  </si>
  <si>
    <t xml:space="preserve">Poste 07.1:voyages </t>
  </si>
  <si>
    <t>Poste 07.2:frais d'hébergement et de séjour</t>
  </si>
  <si>
    <t>Chapitre 4 Services =</t>
  </si>
  <si>
    <t>Poste 08 frais d'information et de dissémination</t>
  </si>
  <si>
    <t>Poste 09 traduction et publication de rapports</t>
  </si>
  <si>
    <t>Poste 10 autres services externes (frais d'interprétation
et de restauration)</t>
  </si>
  <si>
    <t xml:space="preserve">Poste  11 Sous-traitance </t>
  </si>
  <si>
    <t>Poste 12 audit et coûts d'évaluation</t>
  </si>
  <si>
    <t>Chapitre 5 Administration =</t>
  </si>
  <si>
    <t>Poste 13 services en rapport avec les coûts directs éligibles 
ci-dessus</t>
  </si>
  <si>
    <t>Poste 14 équipement</t>
  </si>
  <si>
    <t>Poste 15 Terrains et biens immobiliers</t>
  </si>
  <si>
    <t>AUTRES</t>
  </si>
  <si>
    <t>GENERES</t>
  </si>
  <si>
    <t>PAR L'ACTION</t>
  </si>
  <si>
    <t xml:space="preserve">Poste 17 frais de services financiers  </t>
  </si>
  <si>
    <t xml:space="preserve">Poste 18 frais pour certificats, dépôts et garanties </t>
  </si>
  <si>
    <t>TOTAL DES COUTS DIRECTS ELIGIBLES  D1</t>
  </si>
  <si>
    <t>Provisions pour imprévus (D2)</t>
  </si>
  <si>
    <t>Chapitre 6 provisions pour imprévus =</t>
  </si>
  <si>
    <t xml:space="preserve">Poste 20 : max 5 % des coûts directs susmentionnés D1(Ce </t>
  </si>
  <si>
    <t xml:space="preserve">Chapitre n'apparaît pas dans le décompte financier final des </t>
  </si>
  <si>
    <t xml:space="preserve">revenus et des dépenses </t>
  </si>
  <si>
    <t>TOTAL DES REVENUS</t>
  </si>
  <si>
    <t xml:space="preserve">SUBVENTION  </t>
  </si>
  <si>
    <t xml:space="preserve">DE LA </t>
  </si>
  <si>
    <t xml:space="preserve">COMMISSION (S) = </t>
  </si>
  <si>
    <t>COUTS ELIGIBLES INDIRECTS (I)</t>
  </si>
  <si>
    <t>TOTAL DES COUTS ACCEPTES PAR LA COMMISSION (T exp)</t>
  </si>
  <si>
    <t>COUTS DIRECT ELIGIBLES (D)</t>
  </si>
  <si>
    <t>ChapItre 2: poste 06 Frais de personnel</t>
  </si>
  <si>
    <t>Nom</t>
  </si>
  <si>
    <t xml:space="preserve">Statut </t>
  </si>
  <si>
    <t>Durée (en jours de travail) 2)</t>
  </si>
  <si>
    <t xml:space="preserve"> Total en Euro</t>
  </si>
  <si>
    <t>Poste 06.1 Coordination (transnationale et nationale)</t>
  </si>
  <si>
    <t>Poste 06.2  Personnel impliqué dans l'exécution du projet</t>
  </si>
  <si>
    <t>Poste 06.3 Coûts de secrétariat</t>
  </si>
  <si>
    <t xml:space="preserve">Total des coûts de secrétariat </t>
  </si>
  <si>
    <t>Poste 06.4 Comptabilité</t>
  </si>
  <si>
    <t>Total des coûts de comptabilité</t>
  </si>
  <si>
    <t>Poste 06.5 Autre personnel</t>
  </si>
  <si>
    <t xml:space="preserve">Montant global pour les frais de personnel recruté spécialement pour l'organisation de la conférence et </t>
  </si>
  <si>
    <t>Total autre personnel</t>
  </si>
  <si>
    <t>TOTAL DES FRAIS DE PERSONNEL</t>
  </si>
  <si>
    <t>1) Taux journalier = montant du salaire mensuel brut incluant les charges de sécurité sociale divisé par 20 jours de travail</t>
  </si>
  <si>
    <t xml:space="preserve">2) jours de travail exclusivement consacrés à la préparation et à l'exécution de la proposition </t>
  </si>
  <si>
    <t>Voyage 
de ……à ….</t>
  </si>
  <si>
    <t>Moyens de  transport</t>
  </si>
  <si>
    <t>Coût de voyage par personne</t>
  </si>
  <si>
    <t>Nombre de  personnes</t>
  </si>
  <si>
    <t>Sous-total pour la partie voyage</t>
  </si>
  <si>
    <t xml:space="preserve">Chapitre 4 : Coût pour les  services </t>
  </si>
  <si>
    <t xml:space="preserve"> 4a) poste 08 -coût pour l'information, la publication et la dissémination</t>
  </si>
  <si>
    <t xml:space="preserve">(incluant souscriptions, internet, publicités, cd rom, distribution, etc - ajouter s.v.p. les </t>
  </si>
  <si>
    <t>spécifications et les devis)</t>
  </si>
  <si>
    <t xml:space="preserve">Nature des frais </t>
  </si>
  <si>
    <t>Quantité</t>
  </si>
  <si>
    <t>Prix unitaire</t>
  </si>
  <si>
    <t>Coût total</t>
  </si>
  <si>
    <t>TOTAL du poste  4a</t>
  </si>
  <si>
    <t>Nature des frais</t>
  </si>
  <si>
    <t>Sous-total poste 4c</t>
  </si>
  <si>
    <t>4d) - poste 11 -sous-traitance et/ou transfert de fonds</t>
  </si>
  <si>
    <t>Coût total du poste 4c selon les spécifications jointes en annexe</t>
  </si>
  <si>
    <t>Sous-total poste  4d</t>
  </si>
  <si>
    <t>4e) poste 12 - coûts pour l'audit et l'évaluation</t>
  </si>
  <si>
    <t>Veuillez spécifier en ajoutant une feuille Din A4 et les devis s'il y a lieu</t>
  </si>
  <si>
    <t xml:space="preserve">personne/organisme en charge de ces tâches </t>
  </si>
  <si>
    <t xml:space="preserve">Coût total </t>
  </si>
  <si>
    <t>Coût total de l'audit en fonction des spécifications en annexe</t>
  </si>
  <si>
    <t>Coût total pour l'évaluation en fonction des spécifications en annexe</t>
  </si>
  <si>
    <t>Sous-total Poste 4e</t>
  </si>
  <si>
    <t>4f) poste 13 - Coûts pour les services liés aux coûts directs éligibles susmentionnés</t>
  </si>
  <si>
    <t>Coût total pour les services selon les spécifications en annexe</t>
  </si>
  <si>
    <t>Sous-total poste 4f</t>
  </si>
  <si>
    <t>TOTAL GENERAL CHAPITRE 4</t>
  </si>
  <si>
    <t>Postes</t>
  </si>
  <si>
    <t>Poste 08 - table 4a</t>
  </si>
  <si>
    <t>Poste  09 - table 4b</t>
  </si>
  <si>
    <t>Poste 10 - table 4c</t>
  </si>
  <si>
    <t>Poste 11 - table 4d</t>
  </si>
  <si>
    <t>Poste 12 - tableau 4e</t>
  </si>
  <si>
    <t>rapports, traduction</t>
  </si>
  <si>
    <t>interprétation, repas</t>
  </si>
  <si>
    <t>audit, évaluation</t>
  </si>
  <si>
    <t>Chapitre 5 Administration</t>
  </si>
  <si>
    <t>5a) Poste  13 -  Equipement Technique</t>
  </si>
  <si>
    <t>Type d'équipement</t>
  </si>
  <si>
    <t>Coût unitaire de l'équipement neuf</t>
  </si>
  <si>
    <t>Frais éligibles (frais de dépréciation par poste d'équipement )</t>
  </si>
  <si>
    <t xml:space="preserve">5b) Poste 14 -biens immeubles </t>
  </si>
  <si>
    <t>(coût de la location des bureaux, etc)</t>
  </si>
  <si>
    <t xml:space="preserve">Prix unitaire </t>
  </si>
  <si>
    <t>TOTAL en €</t>
  </si>
  <si>
    <t xml:space="preserve">5d) Poste 16 - Frais pour les services financiers </t>
  </si>
  <si>
    <t>(frais de transactions bancaires, assurance, etc)</t>
  </si>
  <si>
    <t xml:space="preserve">5e) poste17 - Frais pour certificats, dépôts et garanties  </t>
  </si>
  <si>
    <t>f) poste 18 - Pertes sur frais de change bancaire : non permises !</t>
  </si>
  <si>
    <t>TOTAL GENERAL CHAPITRE 5</t>
  </si>
  <si>
    <t>Total général des postes 14 à 18</t>
  </si>
  <si>
    <t>Poste 14 - table 5a</t>
  </si>
  <si>
    <t>Poste 15 - table 5b</t>
  </si>
  <si>
    <t>Poste16 table 5c</t>
  </si>
  <si>
    <t>Poste 17 - table 5d</t>
  </si>
  <si>
    <t>Poste 18 - table 5e</t>
  </si>
  <si>
    <t>Poste 19 - table 5f</t>
  </si>
  <si>
    <t>biens immobiliers</t>
  </si>
  <si>
    <t xml:space="preserve">non-admis </t>
  </si>
  <si>
    <t xml:space="preserve">matières premières </t>
  </si>
  <si>
    <t>charges financières</t>
  </si>
  <si>
    <t>TOTAL GENERAL</t>
  </si>
  <si>
    <t>Chapitre 6 : Provisions pour imprévus  (D2)</t>
  </si>
  <si>
    <t>Poste 20 - max. 5% des coûts directs D1 susmentionnés</t>
  </si>
  <si>
    <t>Chapitres</t>
  </si>
  <si>
    <t>Coût total en  €</t>
  </si>
  <si>
    <t>Chapitre 2</t>
  </si>
  <si>
    <t>Chapitre 3</t>
  </si>
  <si>
    <t>Chapitre 4</t>
  </si>
  <si>
    <t>Chapitre 5</t>
  </si>
  <si>
    <t>Personnel</t>
  </si>
  <si>
    <t>Provision pour imprévus 5%</t>
  </si>
  <si>
    <t>TOTAL D1 et D2</t>
  </si>
  <si>
    <t>Chapitre 7 - COUTS INDIRECTS ELIGIBLES (Coûts fixes)</t>
  </si>
  <si>
    <t xml:space="preserve">et seulement si le bénéficaire ne perçoit pas de subvention communautaire pour son budget de  
fonctionnement </t>
  </si>
  <si>
    <t xml:space="preserve">TOTAL DES FRAIS
ELIGIBLES </t>
  </si>
  <si>
    <t xml:space="preserve">RESSOURCES DE L'ACTION </t>
  </si>
  <si>
    <t>ChapItre 1 : Table 1 - Contribution en nature (K)</t>
  </si>
  <si>
    <t xml:space="preserve">NON PERMIS </t>
  </si>
  <si>
    <t>Table 2 - CONTRIBUTION EN ESPECE DU DEMANDEUR (C)</t>
  </si>
  <si>
    <t>Total des contributions en espèces du demandeur (C)</t>
  </si>
  <si>
    <t>Total des contributions du bénéficaire en espèces  (C)</t>
  </si>
  <si>
    <t>Table 3 - Ressources directes générées par l'opération  (R)</t>
  </si>
  <si>
    <t>Description des revenus</t>
  </si>
  <si>
    <t>Montant estimé</t>
  </si>
  <si>
    <t>Détails sur les méthodes de calcul</t>
  </si>
  <si>
    <t>Total des revenus générés par l'opération (R)</t>
  </si>
  <si>
    <t>Total des coûts éligibles pour l'opération =</t>
  </si>
  <si>
    <t>Excel calcule automatiquement ce pourcentage !</t>
  </si>
  <si>
    <t>Pourcentage de la contribution de la Commission par rapport à ces coûts totaux</t>
  </si>
  <si>
    <t>Contribution demandée à la Commission européenne en  €:</t>
  </si>
  <si>
    <t>NE REMPLISSEZ PAS CE FORMULAIRE, EXCEL LE FERA AUTOMATIQUEMENT POUR VOUS UNE FOIS QUE VOUS AUREZ REMPLI LES FORMULAIRES DE CONFERENCE 
(BUD CONF 1, BUD CONF 2, …)</t>
  </si>
  <si>
    <t>CHAPITRE 2 - FRAIS DE PERSONNEL</t>
  </si>
  <si>
    <t>Personnel supplémentaire engagé
pour l'occasion</t>
  </si>
  <si>
    <t xml:space="preserve">CHAPITRE 3 - VOYAGE - FRAIS 
DE SUBSISTANCE </t>
  </si>
  <si>
    <t>CHAPITRE 4 -SERVICES</t>
  </si>
  <si>
    <t>Voyage</t>
  </si>
  <si>
    <t>Rapports</t>
  </si>
  <si>
    <t>Traductions</t>
  </si>
  <si>
    <t>Sous-traitance</t>
  </si>
  <si>
    <t>CHAPITRE 5-ADMINISTRATION</t>
  </si>
  <si>
    <t>équipement</t>
  </si>
  <si>
    <t>Coût total du personnel</t>
  </si>
  <si>
    <r>
      <t xml:space="preserve">ou les séminaires reporté </t>
    </r>
    <r>
      <rPr>
        <b/>
        <i/>
        <sz val="8"/>
        <color indexed="10"/>
        <rFont val="Arial"/>
        <family val="2"/>
      </rPr>
      <t>automatiquement de l'aperçu global des c</t>
    </r>
    <r>
      <rPr>
        <b/>
        <sz val="8"/>
        <color indexed="10"/>
        <rFont val="Arial"/>
        <family val="2"/>
      </rPr>
      <t>onférences</t>
    </r>
    <r>
      <rPr>
        <b/>
        <sz val="8"/>
        <rFont val="Arial"/>
        <family val="2"/>
      </rPr>
      <t xml:space="preserve"> (BUD CONF global)</t>
    </r>
  </si>
  <si>
    <t>Frais de séjour par personne</t>
  </si>
  <si>
    <t>Sous-total pour les frais de séjour</t>
  </si>
  <si>
    <r>
      <t xml:space="preserve">Le montant total pour les coûts d'information, de publication et de diffusion pour le(s) Conférence(s) et/ou Séminaire(s) est inséré </t>
    </r>
    <r>
      <rPr>
        <b/>
        <sz val="8"/>
        <color indexed="10"/>
        <rFont val="Arial"/>
        <family val="2"/>
      </rPr>
      <t>automatiquement</t>
    </r>
    <r>
      <rPr>
        <b/>
        <sz val="8"/>
        <rFont val="Arial"/>
        <family val="2"/>
      </rPr>
      <t xml:space="preserve"> à partir du Budget Global pour les Conférences (BUD CONF global)
</t>
    </r>
  </si>
  <si>
    <r>
      <t xml:space="preserve">Interprétation (montant total des coûts d'interprétation relatifs à l'organisation de(s) conférence(s) ou séminaire(s) insérés </t>
    </r>
    <r>
      <rPr>
        <b/>
        <sz val="8"/>
        <color indexed="10"/>
        <rFont val="Arial"/>
        <family val="2"/>
      </rPr>
      <t xml:space="preserve">automatiquement </t>
    </r>
    <r>
      <rPr>
        <b/>
        <sz val="8"/>
        <rFont val="Arial"/>
        <family val="2"/>
      </rPr>
      <t xml:space="preserve">de l'aperçu global des coûts pour les conférences (BUD CONF global)
</t>
    </r>
  </si>
  <si>
    <r>
      <t xml:space="preserve">Restauration (montant total des coûts de la restauration relatifs à l'organisation de(s) conférence(s) et  ou de(s) séminaire(s) est inséré </t>
    </r>
    <r>
      <rPr>
        <b/>
        <sz val="8"/>
        <color indexed="10"/>
        <rFont val="Arial"/>
        <family val="2"/>
      </rPr>
      <t>automatiquement</t>
    </r>
    <r>
      <rPr>
        <b/>
        <sz val="8"/>
        <rFont val="Arial"/>
        <family val="2"/>
      </rPr>
      <t xml:space="preserve"> à partir de l'aperçu global pour les coûts de conférences (BUD CONF global)
</t>
    </r>
  </si>
  <si>
    <t xml:space="preserve"> .le nom précis et l'adresse de tout sous-traitant</t>
  </si>
  <si>
    <t>. la nature précise des tâches qui seront confiées à cette personne/organisme</t>
  </si>
  <si>
    <t>. le montant et le mode de calcul (estimation détaillée complète)</t>
  </si>
  <si>
    <r>
      <t xml:space="preserve">Montant global des coûts de sous-traitance relatifs à l'organisation de(s) conférence(s) et ou de(s) séminaire(s) est inséré </t>
    </r>
    <r>
      <rPr>
        <b/>
        <sz val="8"/>
        <color indexed="10"/>
        <rFont val="Arial"/>
        <family val="2"/>
      </rPr>
      <t xml:space="preserve">automatiquement </t>
    </r>
    <r>
      <rPr>
        <b/>
        <sz val="8"/>
        <rFont val="Arial"/>
        <family val="2"/>
      </rPr>
      <t xml:space="preserve">à partir de l'aperçu global des coûts des conférences (Bud CONF global) 
</t>
    </r>
  </si>
  <si>
    <t>coûts pour l'audit et l'évaluation (calcul et nature des tâches)</t>
  </si>
  <si>
    <t>(à l'exception des frais de fonctionnement si les frais généraux (overheads) sont admis dans les coûts indirects)</t>
  </si>
  <si>
    <t>Coûts direct non repris dans les postes a) b) c) d), par exemple les honoraires d'experts,
consultants, formateurs…; veuillez spécifier en ajoutant une feuille Din A4 et les devis, s'il y a lieu, les coûts de services</t>
  </si>
  <si>
    <r>
      <t xml:space="preserve">Le montant total des coûts pour les services relatifs à l'organisation de conférence(s) et de séminaire(s) est inséré </t>
    </r>
    <r>
      <rPr>
        <b/>
        <sz val="8"/>
        <color indexed="10"/>
        <rFont val="Arial"/>
        <family val="2"/>
      </rPr>
      <t>automatiquemen</t>
    </r>
    <r>
      <rPr>
        <b/>
        <sz val="8"/>
        <rFont val="Arial"/>
        <family val="2"/>
      </rPr>
      <t xml:space="preserve">t de l'aperçu global des coûts pour les conférences (BUD CONF global)
</t>
    </r>
    <r>
      <rPr>
        <b/>
        <sz val="8"/>
        <color indexed="10"/>
        <rFont val="Arial"/>
        <family val="2"/>
      </rPr>
      <t xml:space="preserve">
</t>
    </r>
  </si>
  <si>
    <t>sous-traitance, transfert de fonds</t>
  </si>
  <si>
    <t xml:space="preserve">autres services </t>
  </si>
  <si>
    <t>coût de location ou valeur d'amortissement de matériel technique acquis/utilisé pour le projet (veuillez préciser)</t>
  </si>
  <si>
    <r>
      <t xml:space="preserve">Montant total des coûts d'équipement relatifs à l'organisation de conférence(s) et ou séminaire(s) est inséré </t>
    </r>
    <r>
      <rPr>
        <b/>
        <sz val="8"/>
        <color indexed="10"/>
        <rFont val="Arial"/>
        <family val="2"/>
      </rPr>
      <t>automatiquement</t>
    </r>
    <r>
      <rPr>
        <b/>
        <sz val="8"/>
        <rFont val="Arial"/>
        <family val="2"/>
      </rPr>
      <t xml:space="preserve"> à partir de l'aperçu global pour les frais de conférences (BUD CONF global)
</t>
    </r>
  </si>
  <si>
    <r>
      <t xml:space="preserve">Coût total de la location des salles en rapport avec l'organisation de(s) conférence(s) et ou séminaire(s) est inséré </t>
    </r>
    <r>
      <rPr>
        <b/>
        <sz val="8"/>
        <color indexed="10"/>
        <rFont val="Arial"/>
        <family val="2"/>
      </rPr>
      <t>automatiquement</t>
    </r>
    <r>
      <rPr>
        <b/>
        <sz val="8"/>
        <rFont val="Arial"/>
        <family val="2"/>
      </rPr>
      <t xml:space="preserve"> à partir de l'aperçu global du coût pour les conférences (BUD CONF global)
</t>
    </r>
  </si>
  <si>
    <r>
      <t xml:space="preserve">Coût total des charges pour les services financiers relatifs à l'organisation de conférence(s) et ou séminaire(s) inséré </t>
    </r>
    <r>
      <rPr>
        <b/>
        <sz val="8"/>
        <color indexed="10"/>
        <rFont val="Arial"/>
        <family val="2"/>
      </rPr>
      <t xml:space="preserve">automatiquement </t>
    </r>
    <r>
      <rPr>
        <b/>
        <sz val="8"/>
        <rFont val="Arial"/>
        <family val="2"/>
      </rPr>
      <t xml:space="preserve">dans l'aperçu global des coûts pour les conférences (BUD CONF global)
</t>
    </r>
  </si>
  <si>
    <t>certificats, dépôts, garanties</t>
  </si>
  <si>
    <t>Voyages et séjour</t>
  </si>
  <si>
    <t>Totaux des budgets spécifiques aux conférences : les coûts totaux de ce "Budget Global Conférences" seront automatiquement insérés dans le "Budget Détaillé" de l'opération</t>
  </si>
  <si>
    <t xml:space="preserve">Titre des réunions/conférences/séminaires + lieu de la conférence </t>
  </si>
  <si>
    <t xml:space="preserve">Frais de séjour </t>
  </si>
  <si>
    <t>Interprètes</t>
  </si>
  <si>
    <t xml:space="preserve">Restauration </t>
  </si>
  <si>
    <t xml:space="preserve">Honoraires </t>
  </si>
  <si>
    <t xml:space="preserve">Salles </t>
  </si>
  <si>
    <t xml:space="preserve">Services financiers </t>
  </si>
  <si>
    <t>BUDGET POUR REUNIONS/SEMINAIRES/CONFERENCES/GROUPES DE TRAVAIL</t>
  </si>
  <si>
    <t xml:space="preserve">Un budget séparé (fiche séparée) pour chaque réunion/conférence/séminaire </t>
  </si>
  <si>
    <t>COUTS DIRECTS ELIGIBLES (D)</t>
  </si>
  <si>
    <t>Chapitre 2: poste 06 - Personnel supplémentaire recruté pour l'occasion</t>
  </si>
  <si>
    <t>Veuillez fournir tous les détails sur le mode de calcul des frais de personnel et le détail des fonctions de celui-ci sur une page séparée</t>
  </si>
  <si>
    <t>Fonction 1)</t>
  </si>
  <si>
    <t>Coût journalier (3)</t>
  </si>
  <si>
    <t>Nombre de jours</t>
  </si>
  <si>
    <t>TOTAL en EURO</t>
  </si>
  <si>
    <t>1) Décrire la fonction pendant l'évènement</t>
  </si>
  <si>
    <t>3) Coût journalier= salaire mensuel brut incluant les charges de sécurité sociales divisé par 20 jours de travail</t>
  </si>
  <si>
    <t>4) jours de travail exclusivement dédiés à la préparation et la réalisation de l'évènement</t>
  </si>
  <si>
    <t>Nombre de jours 4)</t>
  </si>
  <si>
    <t>Frais de voyage par personne</t>
  </si>
  <si>
    <t>Nombre de personnes</t>
  </si>
  <si>
    <t>Moyens de transport</t>
  </si>
  <si>
    <t>Sous-total voyage</t>
  </si>
  <si>
    <t>Sous-total frais de séjour</t>
  </si>
  <si>
    <t>3 a) poste 08 coûts pour information, publication and dissémination</t>
  </si>
  <si>
    <t>( publication et distribution de programmes ou rapports, publicité, etc)</t>
  </si>
  <si>
    <t>Coût unitaire</t>
  </si>
  <si>
    <t>TOTAL sous poste 3a</t>
  </si>
  <si>
    <t>TOTAL sous-poste 3b1</t>
  </si>
  <si>
    <t xml:space="preserve">3 b)2 Poste 09  coûts pour traduction des rapports de conférence </t>
  </si>
  <si>
    <t>Coût par page</t>
  </si>
  <si>
    <t>Nombre de pages</t>
  </si>
  <si>
    <t>TOTAL sous-poste 3b2</t>
  </si>
  <si>
    <t xml:space="preserve">total sous-poste b)1 </t>
  </si>
  <si>
    <t>Rédaction de rapports</t>
  </si>
  <si>
    <t>Traduction de rapports</t>
  </si>
  <si>
    <t>3 b)1 -  item 09  coûts pour rédaction de rapports de conférence</t>
  </si>
  <si>
    <t>3 c) 1- poste 10  honoraires d'interprètes</t>
  </si>
  <si>
    <t>Nombre d'interprètes</t>
  </si>
  <si>
    <t>Langues: 
de … en.. 
(une langue par ligne)</t>
  </si>
  <si>
    <t>Coût par jour</t>
  </si>
  <si>
    <t>nombre de jours</t>
  </si>
  <si>
    <t>Total de 3 c (= 3c1 and 3c2)</t>
  </si>
  <si>
    <t>interprètes</t>
  </si>
  <si>
    <t>total sous-poste 3c 1</t>
  </si>
  <si>
    <t>total sous-poste 3c 2</t>
  </si>
  <si>
    <t>restauration</t>
  </si>
  <si>
    <t>3d) - poste 11 -sous-traitance et/ou transfert de fonds</t>
  </si>
  <si>
    <t>Ajoutez une feuille Din A4 et indiquez (ajoutez les devis!):</t>
  </si>
  <si>
    <t>. le nom précis et l'adresse de tous les sous-contractants</t>
  </si>
  <si>
    <t>. La nature précise des tâches qui seront confiées à cette personne/organisation</t>
  </si>
  <si>
    <t>. Le montant et la méthode de calcul (devis détaillé)</t>
  </si>
  <si>
    <t>Montant en Euro</t>
  </si>
  <si>
    <t>Coût total de sous-traitance conformément aux spécifications jointes</t>
  </si>
  <si>
    <t>TOTAL sous poste 3d</t>
  </si>
  <si>
    <t xml:space="preserve">3e) poste 13-coûts pour autres services relatifs aux coûts directs éligibles sus-mentionnés </t>
  </si>
  <si>
    <t xml:space="preserve">(excepté des frais de fonctionnement si des frais généraux (overheads) sont inclus dans les coûts indirects) </t>
  </si>
  <si>
    <t>Coûts directs non-inclus dans les postes a) b) c) d), par example honoraires pour experts ou consultants, formateurs, etc.; veuillez spécifier les coûts des services et ajouter une feuille Din A4 et devis si nécessaire</t>
  </si>
  <si>
    <t>Coût total pour services conformément aux spécifications jointes:</t>
  </si>
  <si>
    <t>TOTAL sous-poste 3e</t>
  </si>
  <si>
    <t>TABLEAU N° 1</t>
  </si>
  <si>
    <t>TABLEAU 2</t>
  </si>
  <si>
    <t>Chapitre 3 - poste 7-  VOYAGE ET FRAIS DE SEJOUR</t>
  </si>
  <si>
    <t xml:space="preserve">TABLEAU 3: </t>
  </si>
  <si>
    <t>Chapitre 4: FRAIS POUR SERVICES RELATIFS AUX CONFERENCES</t>
  </si>
  <si>
    <t xml:space="preserve">TABLEAU 4: </t>
  </si>
  <si>
    <t>Chapitre 5: Coûts administratifs</t>
  </si>
  <si>
    <t>4a) Equipement technique</t>
  </si>
  <si>
    <t>Location de matériel pour la conférence (rétro-projecteurs, cabines pour interprètes, etc.) ACHAT NON PERMIS !!</t>
  </si>
  <si>
    <t>Prix de location de l'équipement par jour</t>
  </si>
  <si>
    <t>4b) biens immeubles</t>
  </si>
  <si>
    <t xml:space="preserve">coût de location de salles pour réunion/conférence </t>
  </si>
  <si>
    <t>Nature du coût</t>
  </si>
  <si>
    <t>4c) frais de services financiers</t>
  </si>
  <si>
    <t>(coût pour services financiers, assurance, etc.)</t>
  </si>
  <si>
    <t>COÛT TOTAL DU SEMINAIRE/CONFERENCE/REUNION</t>
  </si>
  <si>
    <t>Poste</t>
  </si>
  <si>
    <t>Coût</t>
  </si>
  <si>
    <t>Chapitre 2- poste 6 - Personnel supplémentaire</t>
  </si>
  <si>
    <t>Chapitre 3-poste 7 - Voyage et séjour</t>
  </si>
  <si>
    <t>Chapitre 4-Services</t>
  </si>
  <si>
    <t xml:space="preserve">Chapitre 5-Administration </t>
  </si>
  <si>
    <t>COÛT TOTAL</t>
  </si>
  <si>
    <t>Recruté comment ?  2)</t>
  </si>
  <si>
    <t>2) De quelle façon cette personne a-t-elle été recrutée? (agence d'intérim, directement, ….?)</t>
  </si>
  <si>
    <t>Nature du rapport à traduire</t>
  </si>
  <si>
    <t xml:space="preserve">Langue
de …. en.. </t>
  </si>
  <si>
    <t>3 c) 2 - poste 10-  coûts pour la restauration pendant la réunion/conférence (par ex. café, lunch, etc)</t>
  </si>
  <si>
    <t xml:space="preserve">  </t>
  </si>
  <si>
    <t>Name of organisation:</t>
  </si>
  <si>
    <t>OVERALL BUDGET FOR PERIOD FROM … TO …</t>
  </si>
  <si>
    <t>N° of budget heading in your own accountancy</t>
  </si>
  <si>
    <t>Reference to items Annex III</t>
  </si>
  <si>
    <t>A. EXPENDITURE</t>
  </si>
  <si>
    <t>Budget (in euro)</t>
  </si>
  <si>
    <t>Totals</t>
  </si>
  <si>
    <t>Comment</t>
  </si>
  <si>
    <t xml:space="preserve">1. Governing Body Meetings </t>
  </si>
  <si>
    <t>A. Board meetings</t>
  </si>
  <si>
    <t>III item 7.1</t>
  </si>
  <si>
    <t>Travel costs board meetings</t>
  </si>
  <si>
    <t>III item 7.2</t>
  </si>
  <si>
    <t>Subsistence costs board meetings</t>
  </si>
  <si>
    <t>V item 14</t>
  </si>
  <si>
    <t>Rent meeting room</t>
  </si>
  <si>
    <t>IV item 9</t>
  </si>
  <si>
    <t>Translation of documents board meetings</t>
  </si>
  <si>
    <t>IV item 13</t>
  </si>
  <si>
    <t>Interpretation costs board meetings</t>
  </si>
  <si>
    <t xml:space="preserve">Total for board meetings </t>
  </si>
  <si>
    <t>B. Executive committee meetings</t>
  </si>
  <si>
    <t>Travel costs executive commity meetings</t>
  </si>
  <si>
    <t>Subsistence costs executive committee meetings</t>
  </si>
  <si>
    <t>Total for executive committee meetings</t>
  </si>
  <si>
    <t>C. General Assembly</t>
  </si>
  <si>
    <t>Travel costs general assembly</t>
  </si>
  <si>
    <t>Subsistence costs general assembly</t>
  </si>
  <si>
    <t>Interpretation costs general assembly</t>
  </si>
  <si>
    <t>Translation  of documents general assembly</t>
  </si>
  <si>
    <t>IV item 08</t>
  </si>
  <si>
    <t>Publication of documents</t>
  </si>
  <si>
    <t>Total for General Assembly</t>
  </si>
  <si>
    <t xml:space="preserve">C. Other meetings </t>
  </si>
  <si>
    <t>To be specified - add if necessary other item</t>
  </si>
  <si>
    <t xml:space="preserve">Travel costs </t>
  </si>
  <si>
    <t xml:space="preserve">Subsistence costs </t>
  </si>
  <si>
    <t>Translation of documents</t>
  </si>
  <si>
    <t>Interpretation costs</t>
  </si>
  <si>
    <t>Total for  …</t>
  </si>
  <si>
    <t>TOTAL FOR GOVERNING BODIES</t>
  </si>
  <si>
    <t>2. Secretariat costs</t>
  </si>
  <si>
    <t>A. Office costs</t>
  </si>
  <si>
    <t>V item 15</t>
  </si>
  <si>
    <t>Office rent</t>
  </si>
  <si>
    <t>Depreciation costs furniture</t>
  </si>
  <si>
    <t>V item 16</t>
  </si>
  <si>
    <t>Photocopies</t>
  </si>
  <si>
    <t>Technical support</t>
  </si>
  <si>
    <t>Electricity</t>
  </si>
  <si>
    <t>Cleaning</t>
  </si>
  <si>
    <t>Telephone and fax</t>
  </si>
  <si>
    <t>Postage</t>
  </si>
  <si>
    <t>Office supplies</t>
  </si>
  <si>
    <t>Insurances</t>
  </si>
  <si>
    <t>Depreciation cost computers and printers</t>
  </si>
  <si>
    <t>Depreciation in three years of all devices not older than 3 years</t>
  </si>
  <si>
    <t>Total for office costs</t>
  </si>
  <si>
    <t>B. Staff costs</t>
  </si>
  <si>
    <t>a. Staff salaries</t>
  </si>
  <si>
    <t>II item 6.1</t>
  </si>
  <si>
    <t>Director gross salary</t>
  </si>
  <si>
    <t>Director vacation pay</t>
  </si>
  <si>
    <t>Director 13th month</t>
  </si>
  <si>
    <t>Employers contribution director</t>
  </si>
  <si>
    <t>Other payroll costs director</t>
  </si>
  <si>
    <t>Total cost director</t>
  </si>
  <si>
    <t xml:space="preserve">General formula according to Belgian Law </t>
  </si>
  <si>
    <t>II item 6.2</t>
  </si>
  <si>
    <t>Senior officers gross salary</t>
  </si>
  <si>
    <t>Senior officers vacation pay</t>
  </si>
  <si>
    <t>Senior officers 13th month</t>
  </si>
  <si>
    <t>Employers contribution senior officers</t>
  </si>
  <si>
    <t>Other payroll costs senior officers</t>
  </si>
  <si>
    <t>Total cost senior officers</t>
  </si>
  <si>
    <t>II item 6.3</t>
  </si>
  <si>
    <t>Team secretaries gross salary</t>
  </si>
  <si>
    <t>Team secretaries vacation pay</t>
  </si>
  <si>
    <t>Team secretaries 13th month</t>
  </si>
  <si>
    <t>Employers contribution team secretaries</t>
  </si>
  <si>
    <t>Other payroll costs team secretaries</t>
  </si>
  <si>
    <t>Total cost team secretaries</t>
  </si>
  <si>
    <t xml:space="preserve">b. Other salary costs  </t>
  </si>
  <si>
    <t>to be detailed as above staff costs</t>
  </si>
  <si>
    <t>II item 6.5</t>
  </si>
  <si>
    <t>Total other staff</t>
  </si>
  <si>
    <t>Total staff  costs</t>
  </si>
  <si>
    <t>b. Other staff costs</t>
  </si>
  <si>
    <t>(Staff training,recruitments, legal indexation, temp, etc.)</t>
  </si>
  <si>
    <t>Total other staff costs</t>
  </si>
  <si>
    <t>TOTAL SECRETARIAT COSTS</t>
  </si>
  <si>
    <t>3. Activities</t>
  </si>
  <si>
    <t>A. Policy work on policies listed below</t>
  </si>
  <si>
    <r>
      <t xml:space="preserve">Details on items of policy work and of calculation </t>
    </r>
    <r>
      <rPr>
        <u val="single"/>
        <sz val="8"/>
        <rFont val="Arial"/>
        <family val="2"/>
      </rPr>
      <t>(if necessary to be annexed)</t>
    </r>
  </si>
  <si>
    <t>1. ……</t>
  </si>
  <si>
    <t xml:space="preserve">a)  </t>
  </si>
  <si>
    <t>Total for policy work</t>
  </si>
  <si>
    <t>B. Awareness raising information</t>
  </si>
  <si>
    <t>Provide details on items and calculation (if necessary to be annexed)</t>
  </si>
  <si>
    <t>Annual Report</t>
  </si>
  <si>
    <t>. Translation</t>
  </si>
  <si>
    <t>IV item 8</t>
  </si>
  <si>
    <t>. Publication</t>
  </si>
  <si>
    <t>Mailing</t>
  </si>
  <si>
    <t>Subscription</t>
  </si>
  <si>
    <t>Total for awareness raising information</t>
  </si>
  <si>
    <t>TOTAL FOR ACTIVITIES</t>
  </si>
  <si>
    <t>5. Other costs</t>
  </si>
  <si>
    <t>A. Attendance allowance</t>
  </si>
  <si>
    <t>Total of attendace allowance</t>
  </si>
  <si>
    <t>B. Missions staff</t>
  </si>
  <si>
    <t>Travel</t>
  </si>
  <si>
    <t>Subsistence</t>
  </si>
  <si>
    <t>Total of missions</t>
  </si>
  <si>
    <t>C. Consultants, financial and legal advice</t>
  </si>
  <si>
    <t>IV item 12</t>
  </si>
  <si>
    <t>Bookkeeping services</t>
  </si>
  <si>
    <t>Audit costs</t>
  </si>
  <si>
    <t>Legal fees</t>
  </si>
  <si>
    <t>Fees payroll office</t>
  </si>
  <si>
    <t>Total for financial and legal advice</t>
  </si>
  <si>
    <t>D. Financial costs</t>
  </si>
  <si>
    <t>Provide details on items and calculation (if necessary to be annexed</t>
  </si>
  <si>
    <t>V item 17</t>
  </si>
  <si>
    <t>Bank charges</t>
  </si>
  <si>
    <t>V item 18</t>
  </si>
  <si>
    <t>Bank guarantee</t>
  </si>
  <si>
    <t>Total for financial costs</t>
  </si>
  <si>
    <t>TOTAL OF OTHER COSTS</t>
  </si>
  <si>
    <t>TOTAL OF ELIGIBLE COSTS</t>
  </si>
  <si>
    <t>11. Non eligible costs</t>
  </si>
  <si>
    <t>Total for non eligible costs</t>
  </si>
  <si>
    <t>AMOUNTS NOT INCLUDED IN OVERALL ELIGIBLE COSTS !!</t>
  </si>
  <si>
    <t>TOTAL EXPENDITURE COSTS (eligible and ineligible)</t>
  </si>
  <si>
    <t>B. FINANCING PLAN</t>
  </si>
  <si>
    <t>Subsidy European Commission</t>
  </si>
  <si>
    <t>…% of eligible budget</t>
  </si>
  <si>
    <t>Contribution of</t>
  </si>
  <si>
    <t>Membership fees</t>
  </si>
  <si>
    <t xml:space="preserve">Income to cover ineligible costs </t>
  </si>
  <si>
    <t>Income from products generating income</t>
  </si>
  <si>
    <t>TOTAL INCOME</t>
  </si>
  <si>
    <t xml:space="preserve">Poste 16 matières premières et dépenses courantes </t>
  </si>
  <si>
    <t xml:space="preserve">5c) poste 15-Matières premières et frais de fonctionnement </t>
  </si>
  <si>
    <t>Total en €</t>
  </si>
  <si>
    <r>
      <t xml:space="preserve">Poste 19 Pertes de changes </t>
    </r>
    <r>
      <rPr>
        <b/>
        <sz val="8"/>
        <rFont val="Arial"/>
        <family val="2"/>
      </rPr>
      <t>(non permises)</t>
    </r>
  </si>
  <si>
    <t>NON PERMISES ETANT DONNE QUE LA DEMANDE CONCERNE LE SOUTIEN DU BUDGET DE FONCTIONNEMENT DE L'ORGANISATION</t>
  </si>
  <si>
    <t>FORMULAIRES BUDGETAIRES POUR LES DEMANDES DE SUBVENTION</t>
  </si>
  <si>
    <t>Les feuilles ci-jointes pour le budget de votre proposition sont séparées en 4 formulaires séparés mais complémentaires</t>
  </si>
  <si>
    <t>Toutes les feuilles contiennent les liens nécessaires et calculeront automatiquement pour vous les différents totaux</t>
  </si>
  <si>
    <t>. Les annexes doivent être ajoutées lorsque cela est nécessaire: il est nécessaire de clairement identifier à quel rubrique ou poste elles se réfèrent</t>
  </si>
  <si>
    <t>. Veuillez vous assurer de fournir à la Commission Européenne toutes les spécifications et tous les détails permettant de faciliter l'examen de votre budget (p.ex devis pour services)</t>
  </si>
  <si>
    <t>. Veuillez fournir des informations détaillées sur vos revenus</t>
  </si>
  <si>
    <t xml:space="preserve">. Notez qu'aucune dépense en nature ni aucun revenu en nature n'est permis  </t>
  </si>
  <si>
    <t>. Veuillez vous assurer que toutes les dépenses tiennent compte avec les principes de bonnes pratiques de la gestion financière.</t>
  </si>
  <si>
    <t xml:space="preserve">. Comme règle générale, les dépenses ne doivent pas excéder les meilleurs conditions disponibles sur le marché ou n'être pas supérieures aux  règles de la Commission pour ce genre de dépenses (voir ci-dessous)  </t>
  </si>
  <si>
    <t>. Tous les coûts doivent être prouvés par des factures ( pour les voyages : copie des tickets de voyages et copies des tickets d'embarquement)</t>
  </si>
  <si>
    <t xml:space="preserve"> Les règles de la Commission pour les dépenses de voyage sont : </t>
  </si>
  <si>
    <t>train: ticket première classe
avion: seulement pour les voyages de plus de 800 km aller-retour, tarif APEX
car: la base du calcul est celui du voyage en train de première classe</t>
  </si>
  <si>
    <t>Les règles de la Commission pour les frais de séjour sont:</t>
  </si>
  <si>
    <t>Autriche</t>
  </si>
  <si>
    <t>Irlande</t>
  </si>
  <si>
    <t>Italie</t>
  </si>
  <si>
    <t>Luxembourg</t>
  </si>
  <si>
    <t>Finlande</t>
  </si>
  <si>
    <t>Pays-Bas</t>
  </si>
  <si>
    <t>Suède</t>
  </si>
  <si>
    <r>
      <t>La première feuille est l' "</t>
    </r>
    <r>
      <rPr>
        <b/>
        <sz val="9"/>
        <rFont val="Arial"/>
        <family val="2"/>
      </rPr>
      <t>Annexe III</t>
    </r>
    <r>
      <rPr>
        <sz val="9"/>
        <rFont val="Arial"/>
        <family val="2"/>
      </rPr>
      <t xml:space="preserve">" ou le formulaire du budget global de l'actionqui sera annexé à la convention de subvention au cas où votre demande de subvention est sélectionné pour un soutien communautaire communautaire </t>
    </r>
  </si>
  <si>
    <r>
      <t xml:space="preserve">La deuxième feuille est le </t>
    </r>
    <r>
      <rPr>
        <b/>
        <sz val="9"/>
        <rFont val="Arial"/>
        <family val="2"/>
      </rPr>
      <t>Budget détaillé</t>
    </r>
    <r>
      <rPr>
        <sz val="9"/>
        <rFont val="Arial"/>
        <family val="2"/>
      </rPr>
      <t xml:space="preserve"> et comprend un détail des coût du personnel, des voyages, des frais de séjour, des services et des coûts d'administration</t>
    </r>
  </si>
  <si>
    <r>
      <t xml:space="preserve">La troisème feuille est le </t>
    </r>
    <r>
      <rPr>
        <b/>
        <sz val="9"/>
        <rFont val="Arial"/>
        <family val="2"/>
      </rPr>
      <t>Budget global des conférences</t>
    </r>
    <r>
      <rPr>
        <sz val="9"/>
        <rFont val="Arial"/>
        <family val="2"/>
      </rPr>
      <t xml:space="preserve"> qui reprend tous les coûts relatifs aux réunions/conférences/séminaires organisés dans le cadre de l'opération </t>
    </r>
  </si>
  <si>
    <r>
      <t xml:space="preserve">Le budget de la proposition </t>
    </r>
    <r>
      <rPr>
        <b/>
        <sz val="9"/>
        <rFont val="Arial"/>
        <family val="2"/>
      </rPr>
      <t>doit</t>
    </r>
    <r>
      <rPr>
        <sz val="9"/>
        <rFont val="Arial"/>
        <family val="2"/>
      </rPr>
      <t xml:space="preserve"> être présenté sur les feuilles susmentionnées, une autre présentation ne sera pas accepté par la Commission</t>
    </r>
  </si>
  <si>
    <r>
      <t>Montants</t>
    </r>
    <r>
      <rPr>
        <b/>
        <u val="single"/>
        <sz val="9"/>
        <rFont val="Arial"/>
        <family val="2"/>
      </rPr>
      <t xml:space="preserve"> indicatifs </t>
    </r>
    <r>
      <rPr>
        <b/>
        <sz val="9"/>
        <rFont val="Arial"/>
        <family val="2"/>
      </rPr>
      <t>estimés nécessaires pour certains services.</t>
    </r>
  </si>
  <si>
    <r>
      <t>. Interprétation:</t>
    </r>
    <r>
      <rPr>
        <sz val="9"/>
        <rFont val="Arial"/>
        <family val="2"/>
      </rPr>
      <t xml:space="preserve"> 550 € (Hors T.V.A.)  par interprète et par jour (2 interprètes autorisés par langue)</t>
    </r>
  </si>
  <si>
    <r>
      <t>.</t>
    </r>
    <r>
      <rPr>
        <b/>
        <sz val="9"/>
        <rFont val="Arial"/>
        <family val="2"/>
      </rPr>
      <t xml:space="preserve"> Location de cabine</t>
    </r>
    <r>
      <rPr>
        <sz val="9"/>
        <rFont val="Arial"/>
        <family val="2"/>
      </rPr>
      <t xml:space="preserve"> ( matériel technique non inclus) 750 € (Hors T.V.A.) par jour; location de cabine avec équipement et assistance technique 1100€ (Hors T.V.A.) par jour</t>
    </r>
  </si>
  <si>
    <t>page 1/2</t>
  </si>
  <si>
    <t>Nom de l'organisation :</t>
  </si>
  <si>
    <t xml:space="preserve">Nom du représentant légal: </t>
  </si>
  <si>
    <t>Date et lieu:</t>
  </si>
  <si>
    <t xml:space="preserve">Signature: </t>
  </si>
  <si>
    <r>
      <t xml:space="preserve">. Coûts de </t>
    </r>
    <r>
      <rPr>
        <b/>
        <sz val="9"/>
        <rFont val="Arial"/>
        <family val="2"/>
      </rPr>
      <t>traduction</t>
    </r>
    <r>
      <rPr>
        <sz val="9"/>
        <rFont val="Arial"/>
        <family val="2"/>
      </rPr>
      <t xml:space="preserve"> par page en  Danois 57€, Allemand 46€, Finnois 52€, Italien 27€, Espagnol 26€, Grec 30€, Allemand 51€, Suédois 41€, Français 39€, Portugais 27€, Anglais 36€ (pour tout coût au-dessus de ces montants indicatifs, trois devis justificatif sont à soumettre)</t>
    </r>
  </si>
  <si>
    <r>
      <t>Finalement, vous trouverez six feuilles séparées pour le détails du budget d'une conférence (</t>
    </r>
    <r>
      <rPr>
        <b/>
        <sz val="9"/>
        <rFont val="Arial"/>
        <family val="2"/>
      </rPr>
      <t>BUD CONF 1, BUD CONF 2,</t>
    </r>
    <r>
      <rPr>
        <sz val="9"/>
        <rFont val="Arial"/>
        <family val="2"/>
      </rPr>
      <t xml:space="preserve"> ...)qui reprennent les frais relatifs à chaque conférence/réunion/séminaire (prière d'utiliser une feuille séparée pour chacun de ces évènements)</t>
    </r>
  </si>
  <si>
    <t xml:space="preserve">Poste 21 :  max 7% des coûts directs susmentionnés (D1+D2) et seulement si le bénéficiaire ne perçoit pas subvention de fonctionnement de la Commission </t>
  </si>
  <si>
    <t xml:space="preserve">Poste 21 - max 7% des coûts directs D (D1+D2)  susmentionnés </t>
  </si>
  <si>
    <t>Contribution en espèces du candidat sur ses propres ressources, y compris contributions des membres du réseau (inclure la ou les déclaration(s) de cofinancement)</t>
  </si>
  <si>
    <t xml:space="preserve">Cofinancement en espèces provenant d'autres sources (inclure les déclarations de cofinancement )
</t>
  </si>
  <si>
    <t>PARTIE III- FORMULAIRE BUDGETAIRE - APPELS A PROPOSITIONS VP/2002/008</t>
  </si>
  <si>
    <t>POUR LES FRAIS DE FONCTIONNEMENT</t>
  </si>
  <si>
    <r>
      <t xml:space="preserve">Les seules feuilles à remplir sont:
</t>
    </r>
    <r>
      <rPr>
        <sz val="9"/>
        <rFont val="Arial"/>
        <family val="2"/>
      </rPr>
      <t xml:space="preserve">a) la feuille du </t>
    </r>
    <r>
      <rPr>
        <b/>
        <sz val="9"/>
        <rFont val="Arial"/>
        <family val="2"/>
      </rPr>
      <t xml:space="preserve">Budget détaillé </t>
    </r>
    <r>
      <rPr>
        <sz val="9"/>
        <rFont val="Arial"/>
        <family val="2"/>
      </rPr>
      <t xml:space="preserve">(point 2 ci-dessus), et
b) les feuilles séparées pour les frais relatifs aux conférences </t>
    </r>
    <r>
      <rPr>
        <b/>
        <sz val="9"/>
        <rFont val="Arial"/>
        <family val="2"/>
      </rPr>
      <t xml:space="preserve">(Bud Conf 1, Bud conf 2,…)
</t>
    </r>
    <r>
      <rPr>
        <sz val="9"/>
        <rFont val="Arial"/>
        <family val="2"/>
      </rPr>
      <t>Excell insérera</t>
    </r>
    <r>
      <rPr>
        <b/>
        <sz val="9"/>
        <rFont val="Arial"/>
        <family val="2"/>
      </rPr>
      <t xml:space="preserve"> automatiquement </t>
    </r>
    <r>
      <rPr>
        <sz val="9"/>
        <rFont val="Arial"/>
        <family val="2"/>
      </rPr>
      <t xml:space="preserve">les montants des feuilles Bud Conf 1, Bud Conf 2,... dans la feuille Budget global Conférence; celui-ci insérera automatiquement les montants dans le Budget détaillé; les montants totaux du Budget détaillé seront automatiquement insérés dans la feuille Annexe III. </t>
    </r>
    <r>
      <rPr>
        <b/>
        <sz val="9"/>
        <rFont val="Arial"/>
        <family val="2"/>
      </rPr>
      <t>Donc les feuilles Budget Global Conférences et la feuille Annex III ne sont pas à remplir !!</t>
    </r>
  </si>
  <si>
    <r>
      <t xml:space="preserve">. Les dépenses de </t>
    </r>
    <r>
      <rPr>
        <b/>
        <sz val="9"/>
        <rFont val="Arial"/>
        <family val="2"/>
      </rPr>
      <t>voyage et de séjour</t>
    </r>
    <r>
      <rPr>
        <sz val="9"/>
        <rFont val="Arial"/>
        <family val="2"/>
      </rPr>
      <t xml:space="preserve"> ne doivent pas excéder les meilleures conditions de prix disponibles sur le marché  ni être supérieures aux règles de la Commission pour ces dépenses. Tous les détails des voyages doivent inclure les destinations, le nombre de jours, le mode de voyage et le nombre de personnes.   </t>
    </r>
  </si>
  <si>
    <t xml:space="preserve">RESUME DU BUDGET PREVISIONNEL EN EURO </t>
  </si>
  <si>
    <t>ANNEXE III  POUR LE CONVENTION DE SUBVENTION AU FONCTIONNEMENT DE LA COMMISSION EUROPEENNE</t>
  </si>
  <si>
    <t>Chapitre 3 Voyage =</t>
  </si>
</sst>
</file>

<file path=xl/styles.xml><?xml version="1.0" encoding="utf-8"?>
<styleSheet xmlns="http://schemas.openxmlformats.org/spreadsheetml/2006/main">
  <numFmts count="43">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dd\-mm\-yy"/>
    <numFmt numFmtId="197" formatCode="#,##0.0"/>
    <numFmt numFmtId="198" formatCode="0.0"/>
  </numFmts>
  <fonts count="37">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9"/>
      <name val="Arial"/>
      <family val="2"/>
    </font>
    <font>
      <sz val="9"/>
      <name val="Arial"/>
      <family val="2"/>
    </font>
    <font>
      <b/>
      <i/>
      <sz val="9"/>
      <name val="Arial"/>
      <family val="2"/>
    </font>
    <font>
      <b/>
      <i/>
      <sz val="8"/>
      <name val="Arial"/>
      <family val="2"/>
    </font>
    <font>
      <i/>
      <sz val="8"/>
      <name val="Arial"/>
      <family val="2"/>
    </font>
    <font>
      <sz val="8"/>
      <color indexed="55"/>
      <name val="Arial"/>
      <family val="2"/>
    </font>
    <font>
      <b/>
      <u val="single"/>
      <sz val="8"/>
      <name val="Arial"/>
      <family val="2"/>
    </font>
    <font>
      <b/>
      <sz val="11"/>
      <name val="Arial"/>
      <family val="2"/>
    </font>
    <font>
      <b/>
      <sz val="8"/>
      <color indexed="10"/>
      <name val="Arial"/>
      <family val="2"/>
    </font>
    <font>
      <b/>
      <u val="single"/>
      <sz val="8"/>
      <color indexed="10"/>
      <name val="Arial"/>
      <family val="2"/>
    </font>
    <font>
      <b/>
      <sz val="9"/>
      <color indexed="10"/>
      <name val="Arial"/>
      <family val="2"/>
    </font>
    <font>
      <b/>
      <i/>
      <u val="single"/>
      <sz val="8"/>
      <name val="Arial"/>
      <family val="2"/>
    </font>
    <font>
      <sz val="8"/>
      <color indexed="10"/>
      <name val="Arial"/>
      <family val="2"/>
    </font>
    <font>
      <b/>
      <i/>
      <u val="single"/>
      <sz val="8"/>
      <color indexed="10"/>
      <name val="Arial"/>
      <family val="2"/>
    </font>
    <font>
      <sz val="10"/>
      <color indexed="10"/>
      <name val="Arial"/>
      <family val="2"/>
    </font>
    <font>
      <sz val="11"/>
      <name val="Arial"/>
      <family val="2"/>
    </font>
    <font>
      <sz val="9"/>
      <color indexed="10"/>
      <name val="Arial"/>
      <family val="2"/>
    </font>
    <font>
      <b/>
      <i/>
      <sz val="8"/>
      <color indexed="10"/>
      <name val="Arial"/>
      <family val="2"/>
    </font>
    <font>
      <i/>
      <sz val="8"/>
      <color indexed="10"/>
      <name val="Arial"/>
      <family val="2"/>
    </font>
    <font>
      <b/>
      <sz val="12"/>
      <color indexed="10"/>
      <name val="Arial"/>
      <family val="2"/>
    </font>
    <font>
      <sz val="10"/>
      <color indexed="15"/>
      <name val="Arial"/>
      <family val="2"/>
    </font>
    <font>
      <b/>
      <u val="single"/>
      <sz val="9"/>
      <name val="Arial"/>
      <family val="2"/>
    </font>
    <font>
      <u val="single"/>
      <sz val="9"/>
      <name val="Arial"/>
      <family val="2"/>
    </font>
    <font>
      <b/>
      <i/>
      <u val="single"/>
      <sz val="9"/>
      <name val="Arial"/>
      <family val="2"/>
    </font>
    <font>
      <i/>
      <u val="single"/>
      <sz val="9"/>
      <name val="Arial"/>
      <family val="2"/>
    </font>
    <font>
      <u val="single"/>
      <sz val="8"/>
      <name val="Arial"/>
      <family val="2"/>
    </font>
    <font>
      <i/>
      <sz val="9"/>
      <name val="Arial"/>
      <family val="2"/>
    </font>
    <font>
      <b/>
      <u val="double"/>
      <sz val="9"/>
      <name val="Arial"/>
      <family val="2"/>
    </font>
    <font>
      <u val="double"/>
      <sz val="9"/>
      <name val="Arial"/>
      <family val="2"/>
    </font>
    <font>
      <b/>
      <sz val="12"/>
      <name val="Arial"/>
      <family val="2"/>
    </font>
    <font>
      <sz val="12"/>
      <name val="Arial"/>
      <family val="2"/>
    </font>
  </fonts>
  <fills count="1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7"/>
        <bgColor indexed="64"/>
      </patternFill>
    </fill>
  </fills>
  <borders count="67">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thin"/>
      <bottom style="thin"/>
    </border>
    <border>
      <left style="medium"/>
      <right style="thin"/>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color indexed="63"/>
      </right>
      <top style="medium"/>
      <bottom style="thin"/>
    </border>
    <border>
      <left>
        <color indexed="63"/>
      </left>
      <right style="thin"/>
      <top style="thin"/>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color indexed="63"/>
      </bottom>
    </border>
    <border>
      <left style="medium"/>
      <right>
        <color indexed="63"/>
      </right>
      <top style="thin"/>
      <bottom style="thin"/>
    </border>
    <border>
      <left>
        <color indexed="63"/>
      </left>
      <right style="thin"/>
      <top>
        <color indexed="63"/>
      </top>
      <bottom style="thin"/>
    </border>
    <border>
      <left style="medium"/>
      <right>
        <color indexed="63"/>
      </right>
      <top>
        <color indexed="63"/>
      </top>
      <bottom>
        <color indexed="63"/>
      </bottom>
    </border>
    <border>
      <left style="thin"/>
      <right style="medium"/>
      <top style="thin"/>
      <bottom style="thin"/>
    </border>
    <border>
      <left>
        <color indexed="63"/>
      </left>
      <right style="thin"/>
      <top>
        <color indexed="63"/>
      </top>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style="thin"/>
      <top style="medium"/>
      <bottom style="mediu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style="medium"/>
      <bottom style="thin"/>
    </border>
    <border>
      <left style="medium"/>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medium"/>
      <top style="medium"/>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849">
    <xf numFmtId="0" fontId="0" fillId="0" borderId="0" xfId="0" applyAlignment="1">
      <alignment/>
    </xf>
    <xf numFmtId="0" fontId="0" fillId="0" borderId="0" xfId="0" applyAlignment="1">
      <alignment horizontal="right"/>
    </xf>
    <xf numFmtId="0" fontId="4" fillId="0" borderId="0" xfId="0" applyFont="1" applyAlignment="1">
      <alignment/>
    </xf>
    <xf numFmtId="0" fontId="5" fillId="0" borderId="0" xfId="0" applyFont="1" applyAlignment="1">
      <alignment/>
    </xf>
    <xf numFmtId="4" fontId="4" fillId="0" borderId="0" xfId="0" applyNumberFormat="1"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5" fillId="0" borderId="0" xfId="0" applyFont="1" applyBorder="1" applyAlignment="1">
      <alignment/>
    </xf>
    <xf numFmtId="0" fontId="4" fillId="0" borderId="8" xfId="0" applyFont="1" applyBorder="1" applyAlignment="1">
      <alignment/>
    </xf>
    <xf numFmtId="0" fontId="4" fillId="0" borderId="9" xfId="0" applyFont="1" applyBorder="1" applyAlignment="1">
      <alignment horizontal="left"/>
    </xf>
    <xf numFmtId="0" fontId="4" fillId="0" borderId="10" xfId="0" applyFont="1" applyBorder="1" applyAlignment="1">
      <alignment/>
    </xf>
    <xf numFmtId="4" fontId="4" fillId="0" borderId="11" xfId="0" applyNumberFormat="1" applyFont="1" applyBorder="1" applyAlignment="1">
      <alignment/>
    </xf>
    <xf numFmtId="0" fontId="5" fillId="0" borderId="12" xfId="0" applyFont="1" applyBorder="1" applyAlignment="1">
      <alignment horizontal="center"/>
    </xf>
    <xf numFmtId="0" fontId="5" fillId="0" borderId="10" xfId="0" applyFont="1" applyBorder="1" applyAlignment="1">
      <alignment/>
    </xf>
    <xf numFmtId="0" fontId="5" fillId="0" borderId="13" xfId="0" applyFont="1" applyBorder="1" applyAlignment="1">
      <alignment wrapText="1"/>
    </xf>
    <xf numFmtId="0" fontId="5" fillId="0" borderId="13" xfId="0" applyFont="1" applyBorder="1" applyAlignment="1">
      <alignment vertical="top" wrapText="1"/>
    </xf>
    <xf numFmtId="0" fontId="4" fillId="0" borderId="13" xfId="0" applyFont="1" applyBorder="1" applyAlignment="1">
      <alignment vertical="top" wrapText="1"/>
    </xf>
    <xf numFmtId="0" fontId="5" fillId="2" borderId="0" xfId="0" applyFont="1" applyFill="1" applyAlignment="1">
      <alignment/>
    </xf>
    <xf numFmtId="0" fontId="5" fillId="0" borderId="0" xfId="0" applyFont="1" applyFill="1" applyAlignment="1">
      <alignment/>
    </xf>
    <xf numFmtId="0" fontId="5" fillId="0" borderId="0" xfId="0" applyFont="1" applyAlignment="1">
      <alignment wrapText="1"/>
    </xf>
    <xf numFmtId="0" fontId="5" fillId="0" borderId="14" xfId="0" applyFont="1" applyBorder="1" applyAlignment="1">
      <alignment vertical="top" wrapText="1"/>
    </xf>
    <xf numFmtId="0" fontId="5" fillId="3" borderId="15" xfId="0" applyFont="1" applyFill="1" applyBorder="1" applyAlignment="1">
      <alignment/>
    </xf>
    <xf numFmtId="0" fontId="5" fillId="3" borderId="16" xfId="0" applyFont="1" applyFill="1" applyBorder="1" applyAlignment="1">
      <alignment/>
    </xf>
    <xf numFmtId="0" fontId="5" fillId="3" borderId="0" xfId="0" applyFont="1" applyFill="1" applyBorder="1" applyAlignment="1">
      <alignment/>
    </xf>
    <xf numFmtId="0" fontId="5" fillId="3" borderId="17" xfId="0" applyFont="1" applyFill="1" applyBorder="1" applyAlignment="1">
      <alignment horizontal="right"/>
    </xf>
    <xf numFmtId="0" fontId="5" fillId="3" borderId="8" xfId="0" applyFont="1" applyFill="1" applyBorder="1" applyAlignment="1">
      <alignment/>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5" fillId="5" borderId="18" xfId="0" applyFont="1" applyFill="1" applyBorder="1" applyAlignment="1">
      <alignment horizontal="center" wrapText="1"/>
    </xf>
    <xf numFmtId="0" fontId="5" fillId="5" borderId="19" xfId="0" applyFont="1" applyFill="1" applyBorder="1" applyAlignment="1">
      <alignment horizontal="center" wrapText="1"/>
    </xf>
    <xf numFmtId="0" fontId="5" fillId="5" borderId="20" xfId="0" applyFont="1" applyFill="1" applyBorder="1" applyAlignment="1">
      <alignment horizontal="center" wrapText="1"/>
    </xf>
    <xf numFmtId="0" fontId="4" fillId="2" borderId="21" xfId="0" applyFont="1" applyFill="1" applyBorder="1" applyAlignment="1">
      <alignment/>
    </xf>
    <xf numFmtId="0" fontId="4" fillId="2" borderId="22" xfId="0" applyFont="1" applyFill="1" applyBorder="1" applyAlignment="1">
      <alignment/>
    </xf>
    <xf numFmtId="0" fontId="4" fillId="2" borderId="16" xfId="0" applyFont="1" applyFill="1" applyBorder="1" applyAlignment="1">
      <alignment/>
    </xf>
    <xf numFmtId="0" fontId="4" fillId="2" borderId="23" xfId="0" applyFont="1" applyFill="1" applyBorder="1" applyAlignment="1">
      <alignment/>
    </xf>
    <xf numFmtId="0" fontId="4" fillId="2" borderId="0" xfId="0" applyFont="1" applyFill="1" applyBorder="1" applyAlignment="1">
      <alignment/>
    </xf>
    <xf numFmtId="4" fontId="4" fillId="2" borderId="24" xfId="0" applyNumberFormat="1" applyFont="1" applyFill="1" applyBorder="1" applyAlignment="1">
      <alignment/>
    </xf>
    <xf numFmtId="0" fontId="4" fillId="2" borderId="25" xfId="0" applyFont="1" applyFill="1" applyBorder="1" applyAlignment="1">
      <alignment/>
    </xf>
    <xf numFmtId="0" fontId="4" fillId="2" borderId="8" xfId="0" applyFont="1" applyFill="1" applyBorder="1" applyAlignment="1">
      <alignment/>
    </xf>
    <xf numFmtId="0" fontId="5" fillId="2" borderId="0" xfId="0" applyFont="1" applyFill="1" applyBorder="1" applyAlignment="1">
      <alignment/>
    </xf>
    <xf numFmtId="4" fontId="5" fillId="2" borderId="26" xfId="0" applyNumberFormat="1" applyFont="1" applyFill="1" applyBorder="1" applyAlignment="1">
      <alignment/>
    </xf>
    <xf numFmtId="2" fontId="4" fillId="0" borderId="0" xfId="0" applyNumberFormat="1" applyFont="1" applyAlignment="1">
      <alignment/>
    </xf>
    <xf numFmtId="0" fontId="10" fillId="0" borderId="0" xfId="0" applyFont="1" applyBorder="1" applyAlignment="1">
      <alignment/>
    </xf>
    <xf numFmtId="0" fontId="5" fillId="2" borderId="27" xfId="0" applyFont="1" applyFill="1" applyBorder="1" applyAlignment="1">
      <alignment/>
    </xf>
    <xf numFmtId="0" fontId="4" fillId="0" borderId="28" xfId="0" applyFont="1" applyBorder="1" applyAlignment="1">
      <alignment/>
    </xf>
    <xf numFmtId="0" fontId="5" fillId="3" borderId="12" xfId="0" applyFont="1" applyFill="1" applyBorder="1" applyAlignment="1">
      <alignment vertical="top" wrapText="1"/>
    </xf>
    <xf numFmtId="0" fontId="4" fillId="3" borderId="10" xfId="0" applyFont="1" applyFill="1" applyBorder="1" applyAlignment="1">
      <alignment/>
    </xf>
    <xf numFmtId="0" fontId="5" fillId="3" borderId="12" xfId="0" applyFont="1" applyFill="1" applyBorder="1" applyAlignment="1">
      <alignment/>
    </xf>
    <xf numFmtId="0" fontId="4" fillId="0" borderId="0" xfId="0" applyFont="1" applyFill="1" applyAlignment="1">
      <alignment/>
    </xf>
    <xf numFmtId="0" fontId="5" fillId="0" borderId="0" xfId="0" applyFont="1" applyBorder="1" applyAlignment="1">
      <alignment horizontal="right"/>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wrapText="1"/>
    </xf>
    <xf numFmtId="0" fontId="5" fillId="2" borderId="15" xfId="0" applyFont="1" applyFill="1" applyBorder="1" applyAlignment="1">
      <alignment/>
    </xf>
    <xf numFmtId="0" fontId="5" fillId="0" borderId="13" xfId="0" applyFont="1" applyBorder="1" applyAlignment="1">
      <alignment horizontal="center" vertical="top" wrapText="1"/>
    </xf>
    <xf numFmtId="0" fontId="4" fillId="0" borderId="29" xfId="0" applyFont="1" applyBorder="1" applyAlignment="1">
      <alignment/>
    </xf>
    <xf numFmtId="0" fontId="4" fillId="0" borderId="30" xfId="0" applyFont="1" applyBorder="1" applyAlignment="1">
      <alignment/>
    </xf>
    <xf numFmtId="0" fontId="12" fillId="0" borderId="0" xfId="0" applyFont="1" applyAlignment="1">
      <alignment/>
    </xf>
    <xf numFmtId="0" fontId="4" fillId="0" borderId="31" xfId="0" applyFont="1" applyBorder="1" applyAlignment="1">
      <alignment/>
    </xf>
    <xf numFmtId="0" fontId="4" fillId="0" borderId="14" xfId="0" applyFont="1" applyBorder="1" applyAlignment="1">
      <alignment vertical="top" wrapText="1"/>
    </xf>
    <xf numFmtId="0" fontId="5" fillId="0" borderId="32" xfId="0" applyFont="1" applyBorder="1" applyAlignment="1">
      <alignment horizontal="center" vertical="top" wrapText="1"/>
    </xf>
    <xf numFmtId="0" fontId="5" fillId="0" borderId="14" xfId="0" applyFont="1" applyBorder="1" applyAlignment="1">
      <alignment horizontal="center" vertical="top"/>
    </xf>
    <xf numFmtId="0" fontId="4" fillId="3" borderId="15" xfId="0" applyFont="1" applyFill="1" applyBorder="1" applyAlignment="1">
      <alignment/>
    </xf>
    <xf numFmtId="2" fontId="4" fillId="0" borderId="13" xfId="0" applyNumberFormat="1" applyFont="1" applyBorder="1" applyAlignment="1">
      <alignment/>
    </xf>
    <xf numFmtId="0" fontId="4" fillId="2" borderId="33" xfId="0" applyFont="1" applyFill="1" applyBorder="1" applyAlignment="1">
      <alignment horizontal="center"/>
    </xf>
    <xf numFmtId="0" fontId="0" fillId="2" borderId="22" xfId="0" applyFill="1" applyBorder="1" applyAlignment="1">
      <alignment/>
    </xf>
    <xf numFmtId="0" fontId="4" fillId="2" borderId="17" xfId="0" applyFont="1" applyFill="1" applyBorder="1" applyAlignment="1">
      <alignment horizontal="left"/>
    </xf>
    <xf numFmtId="0" fontId="4" fillId="0" borderId="31" xfId="0" applyFont="1" applyBorder="1" applyAlignment="1">
      <alignment horizontal="left"/>
    </xf>
    <xf numFmtId="0" fontId="0" fillId="0" borderId="31" xfId="0" applyBorder="1" applyAlignment="1">
      <alignment/>
    </xf>
    <xf numFmtId="0" fontId="4" fillId="0" borderId="31" xfId="0" applyFont="1" applyBorder="1" applyAlignment="1">
      <alignment horizontal="right"/>
    </xf>
    <xf numFmtId="0" fontId="5" fillId="3" borderId="34" xfId="0" applyFont="1" applyFill="1" applyBorder="1" applyAlignment="1">
      <alignment/>
    </xf>
    <xf numFmtId="0" fontId="5" fillId="3" borderId="35" xfId="0" applyFont="1" applyFill="1" applyBorder="1" applyAlignment="1">
      <alignment/>
    </xf>
    <xf numFmtId="0" fontId="5" fillId="3" borderId="36" xfId="0" applyFont="1" applyFill="1" applyBorder="1" applyAlignment="1">
      <alignment/>
    </xf>
    <xf numFmtId="0" fontId="5" fillId="3" borderId="35" xfId="0" applyFont="1" applyFill="1" applyBorder="1" applyAlignment="1">
      <alignment vertical="top" wrapText="1"/>
    </xf>
    <xf numFmtId="0" fontId="5" fillId="3" borderId="36" xfId="0" applyFont="1" applyFill="1" applyBorder="1" applyAlignment="1">
      <alignment vertical="top" wrapText="1"/>
    </xf>
    <xf numFmtId="0" fontId="5" fillId="0" borderId="13" xfId="0" applyFont="1" applyBorder="1" applyAlignment="1">
      <alignment horizontal="center" vertical="top"/>
    </xf>
    <xf numFmtId="0" fontId="5" fillId="0" borderId="32" xfId="0" applyFont="1" applyBorder="1" applyAlignment="1">
      <alignment horizontal="center" vertical="top"/>
    </xf>
    <xf numFmtId="0" fontId="5"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vertical="top" wrapText="1"/>
    </xf>
    <xf numFmtId="0" fontId="4" fillId="0" borderId="0" xfId="0" applyFont="1" applyFill="1" applyBorder="1" applyAlignment="1">
      <alignment vertical="top" wrapText="1"/>
    </xf>
    <xf numFmtId="2" fontId="4" fillId="0" borderId="8" xfId="0" applyNumberFormat="1" applyFont="1" applyBorder="1" applyAlignment="1">
      <alignment/>
    </xf>
    <xf numFmtId="0" fontId="17" fillId="0" borderId="0" xfId="0" applyFont="1" applyAlignment="1">
      <alignment/>
    </xf>
    <xf numFmtId="0" fontId="5" fillId="0" borderId="0" xfId="0" applyFont="1" applyAlignment="1">
      <alignment horizontal="left"/>
    </xf>
    <xf numFmtId="0" fontId="4" fillId="2" borderId="0" xfId="0" applyFont="1" applyFill="1" applyAlignment="1">
      <alignment/>
    </xf>
    <xf numFmtId="2" fontId="5" fillId="3" borderId="37" xfId="0" applyNumberFormat="1" applyFont="1" applyFill="1" applyBorder="1" applyAlignment="1">
      <alignment vertical="top" wrapText="1"/>
    </xf>
    <xf numFmtId="2" fontId="5" fillId="3" borderId="36" xfId="0" applyNumberFormat="1" applyFont="1" applyFill="1" applyBorder="1" applyAlignment="1">
      <alignment/>
    </xf>
    <xf numFmtId="2" fontId="5" fillId="3" borderId="37" xfId="0" applyNumberFormat="1" applyFont="1" applyFill="1" applyBorder="1" applyAlignment="1">
      <alignment/>
    </xf>
    <xf numFmtId="2" fontId="4" fillId="3" borderId="37" xfId="0" applyNumberFormat="1" applyFont="1" applyFill="1" applyBorder="1" applyAlignment="1">
      <alignment/>
    </xf>
    <xf numFmtId="0" fontId="9" fillId="3" borderId="5" xfId="0" applyFont="1" applyFill="1" applyBorder="1" applyAlignment="1">
      <alignment/>
    </xf>
    <xf numFmtId="0" fontId="9" fillId="3" borderId="1" xfId="0" applyFont="1" applyFill="1" applyBorder="1" applyAlignment="1">
      <alignment/>
    </xf>
    <xf numFmtId="0" fontId="4" fillId="0" borderId="23" xfId="0" applyFont="1" applyBorder="1" applyAlignment="1">
      <alignment/>
    </xf>
    <xf numFmtId="0" fontId="5" fillId="3" borderId="10" xfId="0" applyFont="1" applyFill="1" applyBorder="1" applyAlignment="1">
      <alignment/>
    </xf>
    <xf numFmtId="4" fontId="5" fillId="3" borderId="11" xfId="0" applyNumberFormat="1" applyFont="1" applyFill="1" applyBorder="1" applyAlignment="1">
      <alignment/>
    </xf>
    <xf numFmtId="4" fontId="4" fillId="3" borderId="38" xfId="0" applyNumberFormat="1" applyFont="1" applyFill="1" applyBorder="1" applyAlignment="1">
      <alignment/>
    </xf>
    <xf numFmtId="0" fontId="4" fillId="3" borderId="1" xfId="0" applyFont="1" applyFill="1" applyBorder="1" applyAlignment="1">
      <alignment/>
    </xf>
    <xf numFmtId="0" fontId="4" fillId="3" borderId="39" xfId="0" applyFont="1" applyFill="1" applyBorder="1" applyAlignment="1">
      <alignment/>
    </xf>
    <xf numFmtId="4" fontId="4" fillId="3" borderId="40" xfId="0" applyNumberFormat="1" applyFont="1" applyFill="1" applyBorder="1" applyAlignment="1">
      <alignment/>
    </xf>
    <xf numFmtId="0" fontId="4" fillId="3" borderId="0" xfId="0" applyFont="1" applyFill="1" applyBorder="1" applyAlignment="1">
      <alignment/>
    </xf>
    <xf numFmtId="2" fontId="4" fillId="0" borderId="32" xfId="0" applyNumberFormat="1" applyFont="1" applyFill="1" applyBorder="1" applyAlignment="1">
      <alignment/>
    </xf>
    <xf numFmtId="2" fontId="4" fillId="0" borderId="32" xfId="0" applyNumberFormat="1" applyFont="1" applyBorder="1" applyAlignment="1">
      <alignment/>
    </xf>
    <xf numFmtId="2" fontId="5" fillId="3" borderId="35" xfId="0" applyNumberFormat="1" applyFont="1" applyFill="1" applyBorder="1" applyAlignment="1">
      <alignment/>
    </xf>
    <xf numFmtId="2" fontId="5" fillId="0" borderId="0" xfId="0" applyNumberFormat="1" applyFont="1" applyFill="1" applyBorder="1" applyAlignment="1">
      <alignment vertical="top" wrapText="1"/>
    </xf>
    <xf numFmtId="0" fontId="5" fillId="2" borderId="41" xfId="0" applyFont="1" applyFill="1" applyBorder="1" applyAlignment="1">
      <alignment/>
    </xf>
    <xf numFmtId="0" fontId="4" fillId="0" borderId="24" xfId="0" applyFont="1" applyBorder="1" applyAlignment="1">
      <alignment/>
    </xf>
    <xf numFmtId="0" fontId="5" fillId="0" borderId="14" xfId="0" applyFont="1" applyBorder="1" applyAlignment="1">
      <alignment horizontal="center" vertical="top" wrapText="1"/>
    </xf>
    <xf numFmtId="0" fontId="5" fillId="0" borderId="32" xfId="0" applyFont="1" applyBorder="1" applyAlignment="1">
      <alignment/>
    </xf>
    <xf numFmtId="0" fontId="5" fillId="0" borderId="31" xfId="0" applyFont="1" applyBorder="1" applyAlignment="1">
      <alignment/>
    </xf>
    <xf numFmtId="0" fontId="5" fillId="0" borderId="32" xfId="0" applyFont="1" applyBorder="1" applyAlignment="1">
      <alignment vertical="top" wrapText="1"/>
    </xf>
    <xf numFmtId="0" fontId="4" fillId="3" borderId="36" xfId="0" applyFont="1" applyFill="1" applyBorder="1" applyAlignment="1">
      <alignment vertical="top" wrapText="1"/>
    </xf>
    <xf numFmtId="2" fontId="5" fillId="3" borderId="10" xfId="0" applyNumberFormat="1" applyFont="1" applyFill="1" applyBorder="1" applyAlignment="1">
      <alignment/>
    </xf>
    <xf numFmtId="0" fontId="5" fillId="3" borderId="21" xfId="0" applyFont="1" applyFill="1" applyBorder="1" applyAlignment="1">
      <alignment/>
    </xf>
    <xf numFmtId="0" fontId="14" fillId="0" borderId="0" xfId="0" applyFont="1" applyAlignment="1">
      <alignment/>
    </xf>
    <xf numFmtId="0" fontId="5" fillId="0" borderId="42" xfId="0" applyFont="1" applyBorder="1" applyAlignment="1">
      <alignment horizontal="center" wrapText="1"/>
    </xf>
    <xf numFmtId="0" fontId="5" fillId="0" borderId="43" xfId="0" applyFont="1" applyBorder="1" applyAlignment="1">
      <alignment horizontal="center"/>
    </xf>
    <xf numFmtId="0" fontId="5" fillId="0" borderId="19" xfId="0" applyFont="1" applyFill="1" applyBorder="1" applyAlignment="1">
      <alignment horizontal="center"/>
    </xf>
    <xf numFmtId="0" fontId="5" fillId="0" borderId="19" xfId="0" applyFont="1" applyFill="1" applyBorder="1" applyAlignment="1">
      <alignment horizontal="center" wrapText="1"/>
    </xf>
    <xf numFmtId="0" fontId="5" fillId="0" borderId="20" xfId="0" applyFont="1" applyFill="1" applyBorder="1" applyAlignment="1">
      <alignment horizontal="center"/>
    </xf>
    <xf numFmtId="0" fontId="4" fillId="2" borderId="37" xfId="0" applyFont="1" applyFill="1" applyBorder="1" applyAlignment="1">
      <alignment/>
    </xf>
    <xf numFmtId="0" fontId="5" fillId="0" borderId="13" xfId="0" applyFont="1" applyBorder="1" applyAlignment="1">
      <alignment horizontal="center"/>
    </xf>
    <xf numFmtId="0" fontId="19" fillId="0" borderId="0" xfId="0" applyFont="1" applyAlignment="1">
      <alignment/>
    </xf>
    <xf numFmtId="0" fontId="5" fillId="6" borderId="0" xfId="0" applyFont="1" applyFill="1" applyAlignment="1">
      <alignment/>
    </xf>
    <xf numFmtId="0" fontId="4" fillId="6" borderId="0" xfId="0" applyFont="1" applyFill="1" applyAlignment="1">
      <alignment/>
    </xf>
    <xf numFmtId="0" fontId="4" fillId="2" borderId="0" xfId="0" applyFont="1" applyFill="1" applyAlignment="1">
      <alignment horizontal="right"/>
    </xf>
    <xf numFmtId="0" fontId="5" fillId="0" borderId="0" xfId="0" applyFont="1" applyFill="1" applyBorder="1" applyAlignment="1">
      <alignment wrapText="1"/>
    </xf>
    <xf numFmtId="0" fontId="5" fillId="3" borderId="44" xfId="0" applyFont="1" applyFill="1" applyBorder="1" applyAlignment="1">
      <alignment/>
    </xf>
    <xf numFmtId="0" fontId="4" fillId="7" borderId="0" xfId="0" applyFont="1" applyFill="1" applyAlignment="1">
      <alignment/>
    </xf>
    <xf numFmtId="0" fontId="4" fillId="0" borderId="0" xfId="0" applyFont="1" applyAlignment="1">
      <alignment horizontal="center"/>
    </xf>
    <xf numFmtId="0" fontId="4" fillId="2" borderId="41" xfId="0" applyFont="1" applyFill="1" applyBorder="1" applyAlignment="1">
      <alignment/>
    </xf>
    <xf numFmtId="0" fontId="4" fillId="0" borderId="0" xfId="0" applyFont="1" applyAlignment="1">
      <alignment horizontal="center" vertical="top"/>
    </xf>
    <xf numFmtId="0" fontId="4" fillId="2" borderId="15" xfId="0" applyFont="1" applyFill="1" applyBorder="1" applyAlignment="1">
      <alignment/>
    </xf>
    <xf numFmtId="0" fontId="4" fillId="3" borderId="45" xfId="0" applyFont="1" applyFill="1" applyBorder="1" applyAlignment="1">
      <alignment/>
    </xf>
    <xf numFmtId="0" fontId="4" fillId="3" borderId="46" xfId="0" applyFont="1" applyFill="1" applyBorder="1" applyAlignment="1">
      <alignment/>
    </xf>
    <xf numFmtId="2" fontId="4" fillId="3" borderId="46" xfId="0" applyNumberFormat="1" applyFont="1" applyFill="1" applyBorder="1" applyAlignment="1">
      <alignment/>
    </xf>
    <xf numFmtId="2" fontId="5" fillId="3" borderId="47" xfId="0" applyNumberFormat="1" applyFont="1" applyFill="1" applyBorder="1" applyAlignment="1">
      <alignment/>
    </xf>
    <xf numFmtId="0" fontId="5" fillId="2" borderId="34" xfId="0" applyFont="1" applyFill="1" applyBorder="1" applyAlignment="1">
      <alignment/>
    </xf>
    <xf numFmtId="0" fontId="5" fillId="2" borderId="10" xfId="0" applyFont="1" applyFill="1" applyBorder="1" applyAlignment="1">
      <alignment/>
    </xf>
    <xf numFmtId="0" fontId="5" fillId="2" borderId="11" xfId="0" applyFont="1" applyFill="1" applyBorder="1" applyAlignment="1">
      <alignment/>
    </xf>
    <xf numFmtId="2" fontId="5" fillId="3" borderId="46" xfId="0" applyNumberFormat="1" applyFont="1" applyFill="1" applyBorder="1" applyAlignment="1">
      <alignment/>
    </xf>
    <xf numFmtId="0" fontId="5" fillId="2" borderId="12" xfId="0" applyFont="1" applyFill="1" applyBorder="1" applyAlignment="1">
      <alignment/>
    </xf>
    <xf numFmtId="0" fontId="5" fillId="2" borderId="48" xfId="0" applyFont="1" applyFill="1" applyBorder="1" applyAlignment="1">
      <alignment/>
    </xf>
    <xf numFmtId="0" fontId="14" fillId="2" borderId="0" xfId="0" applyFont="1" applyFill="1" applyAlignment="1">
      <alignment/>
    </xf>
    <xf numFmtId="0" fontId="18" fillId="2" borderId="0" xfId="0" applyFont="1" applyFill="1" applyAlignment="1">
      <alignment/>
    </xf>
    <xf numFmtId="0" fontId="4" fillId="3" borderId="34" xfId="0" applyFont="1" applyFill="1" applyBorder="1" applyAlignment="1">
      <alignment/>
    </xf>
    <xf numFmtId="0" fontId="9" fillId="3" borderId="6" xfId="0" applyFont="1" applyFill="1" applyBorder="1" applyAlignment="1">
      <alignment/>
    </xf>
    <xf numFmtId="0" fontId="9" fillId="3" borderId="0" xfId="0" applyFont="1" applyFill="1" applyBorder="1" applyAlignment="1">
      <alignment/>
    </xf>
    <xf numFmtId="0" fontId="9" fillId="0" borderId="28" xfId="0" applyFont="1" applyFill="1" applyBorder="1" applyAlignment="1">
      <alignment/>
    </xf>
    <xf numFmtId="0" fontId="9" fillId="0" borderId="46" xfId="0" applyFont="1" applyFill="1" applyBorder="1" applyAlignment="1">
      <alignment/>
    </xf>
    <xf numFmtId="0" fontId="0" fillId="0" borderId="0" xfId="0" applyAlignment="1" applyProtection="1">
      <alignment/>
      <protection locked="0"/>
    </xf>
    <xf numFmtId="0" fontId="20" fillId="2" borderId="0" xfId="0" applyFont="1" applyFill="1" applyAlignment="1" applyProtection="1">
      <alignment/>
      <protection locked="0"/>
    </xf>
    <xf numFmtId="0" fontId="1" fillId="4" borderId="0" xfId="0" applyFont="1" applyFill="1" applyAlignment="1" applyProtection="1">
      <alignment/>
      <protection locked="0"/>
    </xf>
    <xf numFmtId="0" fontId="5" fillId="0" borderId="19"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5" fillId="2" borderId="31" xfId="0" applyFont="1" applyFill="1" applyBorder="1" applyAlignment="1" applyProtection="1">
      <alignment/>
      <protection locked="0"/>
    </xf>
    <xf numFmtId="0" fontId="4" fillId="2" borderId="0" xfId="0" applyFont="1" applyFill="1" applyBorder="1" applyAlignment="1" applyProtection="1">
      <alignment/>
      <protection locked="0"/>
    </xf>
    <xf numFmtId="0" fontId="5" fillId="0" borderId="14"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protection locked="0"/>
    </xf>
    <xf numFmtId="0" fontId="0" fillId="0" borderId="0" xfId="0" applyFill="1" applyAlignment="1" applyProtection="1">
      <alignment/>
      <protection locked="0"/>
    </xf>
    <xf numFmtId="0" fontId="5" fillId="5" borderId="31" xfId="0" applyFont="1" applyFill="1" applyBorder="1" applyAlignment="1" applyProtection="1">
      <alignment wrapText="1"/>
      <protection locked="0"/>
    </xf>
    <xf numFmtId="0" fontId="4" fillId="5" borderId="0" xfId="0" applyFont="1" applyFill="1" applyBorder="1" applyAlignment="1" applyProtection="1">
      <alignment wrapText="1"/>
      <protection locked="0"/>
    </xf>
    <xf numFmtId="0" fontId="5" fillId="5" borderId="0" xfId="0" applyFont="1" applyFill="1" applyBorder="1" applyAlignment="1" applyProtection="1">
      <alignment/>
      <protection locked="0"/>
    </xf>
    <xf numFmtId="0" fontId="4" fillId="5" borderId="0" xfId="0" applyFont="1" applyFill="1" applyBorder="1" applyAlignment="1" applyProtection="1">
      <alignment/>
      <protection locked="0"/>
    </xf>
    <xf numFmtId="0" fontId="5" fillId="2" borderId="31" xfId="0" applyFont="1" applyFill="1" applyBorder="1" applyAlignment="1" applyProtection="1">
      <alignment wrapText="1"/>
      <protection locked="0"/>
    </xf>
    <xf numFmtId="0" fontId="4" fillId="2" borderId="0" xfId="0" applyFont="1" applyFill="1" applyBorder="1" applyAlignment="1" applyProtection="1">
      <alignment wrapText="1"/>
      <protection locked="0"/>
    </xf>
    <xf numFmtId="0" fontId="5" fillId="0" borderId="14" xfId="0" applyFont="1" applyBorder="1" applyAlignment="1" applyProtection="1">
      <alignment wrapText="1"/>
      <protection locked="0"/>
    </xf>
    <xf numFmtId="0" fontId="4" fillId="0" borderId="13" xfId="0" applyFont="1" applyBorder="1" applyAlignment="1" applyProtection="1">
      <alignment wrapText="1"/>
      <protection locked="0"/>
    </xf>
    <xf numFmtId="2" fontId="4" fillId="0" borderId="13" xfId="0" applyNumberFormat="1" applyFont="1" applyBorder="1" applyAlignment="1" applyProtection="1">
      <alignment/>
      <protection locked="0"/>
    </xf>
    <xf numFmtId="0" fontId="4" fillId="5" borderId="31" xfId="0" applyFont="1" applyFill="1" applyBorder="1" applyAlignment="1" applyProtection="1">
      <alignment wrapText="1"/>
      <protection locked="0"/>
    </xf>
    <xf numFmtId="0" fontId="4" fillId="0" borderId="14" xfId="0" applyFont="1" applyBorder="1" applyAlignment="1" applyProtection="1">
      <alignment wrapText="1"/>
      <protection locked="0"/>
    </xf>
    <xf numFmtId="0" fontId="5" fillId="2" borderId="49" xfId="0" applyFont="1" applyFill="1" applyBorder="1" applyAlignment="1" applyProtection="1">
      <alignment/>
      <protection locked="0"/>
    </xf>
    <xf numFmtId="0" fontId="5" fillId="2" borderId="39" xfId="0" applyFont="1" applyFill="1" applyBorder="1" applyAlignment="1" applyProtection="1">
      <alignment/>
      <protection locked="0"/>
    </xf>
    <xf numFmtId="0" fontId="5" fillId="2" borderId="50" xfId="0" applyFont="1" applyFill="1" applyBorder="1" applyAlignment="1" applyProtection="1">
      <alignment/>
      <protection locked="0"/>
    </xf>
    <xf numFmtId="0" fontId="5" fillId="2" borderId="1" xfId="0" applyFont="1" applyFill="1" applyBorder="1" applyAlignment="1" applyProtection="1">
      <alignment/>
      <protection locked="0"/>
    </xf>
    <xf numFmtId="0" fontId="4" fillId="5" borderId="29" xfId="0" applyFont="1" applyFill="1" applyBorder="1" applyAlignment="1" applyProtection="1">
      <alignment/>
      <protection locked="0"/>
    </xf>
    <xf numFmtId="0" fontId="4" fillId="5" borderId="2" xfId="0" applyFont="1" applyFill="1" applyBorder="1" applyAlignment="1" applyProtection="1">
      <alignment/>
      <protection locked="0"/>
    </xf>
    <xf numFmtId="0" fontId="5" fillId="5" borderId="2" xfId="0" applyFont="1" applyFill="1" applyBorder="1" applyAlignment="1" applyProtection="1">
      <alignment/>
      <protection locked="0"/>
    </xf>
    <xf numFmtId="0" fontId="4" fillId="3" borderId="51" xfId="0" applyFont="1" applyFill="1" applyBorder="1" applyAlignment="1" applyProtection="1">
      <alignment/>
      <protection locked="0"/>
    </xf>
    <xf numFmtId="0" fontId="4" fillId="3" borderId="8" xfId="0" applyFont="1" applyFill="1" applyBorder="1" applyAlignment="1" applyProtection="1">
      <alignment/>
      <protection locked="0"/>
    </xf>
    <xf numFmtId="0" fontId="5" fillId="3" borderId="8" xfId="0" applyFont="1" applyFill="1" applyBorder="1" applyAlignment="1" applyProtection="1">
      <alignment/>
      <protection locked="0"/>
    </xf>
    <xf numFmtId="0" fontId="23" fillId="0" borderId="0" xfId="0" applyFont="1" applyAlignment="1" applyProtection="1">
      <alignment/>
      <protection locked="0"/>
    </xf>
    <xf numFmtId="0" fontId="2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0" fillId="4" borderId="0" xfId="0" applyFill="1" applyAlignment="1" applyProtection="1">
      <alignment/>
      <protection locked="0"/>
    </xf>
    <xf numFmtId="0" fontId="5" fillId="0" borderId="13" xfId="0" applyFont="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5" fillId="8" borderId="19" xfId="0" applyFont="1" applyFill="1" applyBorder="1" applyAlignment="1" applyProtection="1">
      <alignment horizontal="center" wrapText="1"/>
      <protection locked="0"/>
    </xf>
    <xf numFmtId="0" fontId="5" fillId="8" borderId="20" xfId="0" applyFont="1" applyFill="1" applyBorder="1" applyAlignment="1" applyProtection="1">
      <alignment horizontal="center" wrapText="1"/>
      <protection locked="0"/>
    </xf>
    <xf numFmtId="0" fontId="5" fillId="5" borderId="19" xfId="0" applyFont="1" applyFill="1" applyBorder="1" applyAlignment="1" applyProtection="1">
      <alignment horizontal="center" wrapText="1"/>
      <protection locked="0"/>
    </xf>
    <xf numFmtId="0" fontId="5" fillId="5" borderId="20" xfId="0" applyFont="1"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4" fillId="0" borderId="52" xfId="0" applyFont="1" applyBorder="1" applyAlignment="1" applyProtection="1">
      <alignment wrapText="1"/>
      <protection locked="0"/>
    </xf>
    <xf numFmtId="2" fontId="4" fillId="8" borderId="14" xfId="0" applyNumberFormat="1" applyFont="1" applyFill="1" applyBorder="1" applyAlignment="1" applyProtection="1">
      <alignment/>
      <protection locked="0"/>
    </xf>
    <xf numFmtId="2" fontId="4" fillId="8" borderId="13" xfId="0" applyNumberFormat="1" applyFont="1" applyFill="1" applyBorder="1" applyAlignment="1" applyProtection="1">
      <alignment/>
      <protection locked="0"/>
    </xf>
    <xf numFmtId="2" fontId="4" fillId="5" borderId="14" xfId="0" applyNumberFormat="1" applyFont="1" applyFill="1" applyBorder="1" applyAlignment="1" applyProtection="1">
      <alignment/>
      <protection locked="0"/>
    </xf>
    <xf numFmtId="2" fontId="4" fillId="5" borderId="13" xfId="0" applyNumberFormat="1" applyFont="1" applyFill="1" applyBorder="1" applyAlignment="1" applyProtection="1">
      <alignment/>
      <protection locked="0"/>
    </xf>
    <xf numFmtId="0" fontId="4" fillId="0" borderId="0" xfId="0" applyFont="1" applyBorder="1" applyAlignment="1" applyProtection="1">
      <alignment/>
      <protection locked="0"/>
    </xf>
    <xf numFmtId="2" fontId="5" fillId="3" borderId="35" xfId="0" applyNumberFormat="1" applyFont="1" applyFill="1" applyBorder="1" applyAlignment="1" applyProtection="1">
      <alignment/>
      <protection locked="0"/>
    </xf>
    <xf numFmtId="0" fontId="5" fillId="3" borderId="36" xfId="0" applyFont="1" applyFill="1" applyBorder="1" applyAlignment="1" applyProtection="1">
      <alignment/>
      <protection locked="0"/>
    </xf>
    <xf numFmtId="2" fontId="5" fillId="3" borderId="36" xfId="0" applyNumberFormat="1" applyFont="1" applyFill="1" applyBorder="1" applyAlignment="1" applyProtection="1">
      <alignment/>
      <protection locked="0"/>
    </xf>
    <xf numFmtId="0" fontId="5" fillId="0" borderId="0" xfId="0" applyFont="1" applyBorder="1" applyAlignment="1" applyProtection="1">
      <alignment/>
      <protection locked="0"/>
    </xf>
    <xf numFmtId="0" fontId="1" fillId="0" borderId="0" xfId="0" applyFont="1" applyFill="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5" fillId="2" borderId="27" xfId="0" applyFont="1" applyFill="1" applyBorder="1" applyAlignment="1" applyProtection="1">
      <alignment/>
      <protection locked="0"/>
    </xf>
    <xf numFmtId="0" fontId="5" fillId="2" borderId="15" xfId="0" applyFont="1" applyFill="1" applyBorder="1" applyAlignment="1" applyProtection="1">
      <alignment/>
      <protection locked="0"/>
    </xf>
    <xf numFmtId="0" fontId="5" fillId="2" borderId="41" xfId="0" applyFont="1" applyFill="1" applyBorder="1" applyAlignment="1" applyProtection="1">
      <alignment/>
      <protection locked="0"/>
    </xf>
    <xf numFmtId="0" fontId="5" fillId="0" borderId="0" xfId="0" applyFont="1" applyAlignment="1" applyProtection="1">
      <alignment/>
      <protection locked="0"/>
    </xf>
    <xf numFmtId="0" fontId="4" fillId="0" borderId="31" xfId="0" applyFont="1" applyBorder="1" applyAlignment="1" applyProtection="1">
      <alignment/>
      <protection locked="0"/>
    </xf>
    <xf numFmtId="0" fontId="4" fillId="0" borderId="24" xfId="0" applyFont="1" applyBorder="1" applyAlignment="1" applyProtection="1">
      <alignment/>
      <protection locked="0"/>
    </xf>
    <xf numFmtId="0" fontId="5" fillId="0" borderId="14"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4" fillId="0" borderId="14" xfId="0" applyFont="1" applyBorder="1" applyAlignment="1" applyProtection="1">
      <alignment vertical="top" wrapText="1"/>
      <protection locked="0"/>
    </xf>
    <xf numFmtId="2" fontId="4" fillId="0" borderId="13" xfId="0" applyNumberFormat="1" applyFont="1" applyBorder="1" applyAlignment="1" applyProtection="1">
      <alignment vertical="top" wrapText="1"/>
      <protection locked="0"/>
    </xf>
    <xf numFmtId="2" fontId="4" fillId="0" borderId="32" xfId="0" applyNumberFormat="1" applyFont="1" applyBorder="1" applyAlignment="1" applyProtection="1">
      <alignment vertical="top" wrapText="1"/>
      <protection locked="0"/>
    </xf>
    <xf numFmtId="0" fontId="5" fillId="3" borderId="12" xfId="0" applyFont="1" applyFill="1" applyBorder="1" applyAlignment="1" applyProtection="1">
      <alignment vertical="top" wrapText="1"/>
      <protection locked="0"/>
    </xf>
    <xf numFmtId="2" fontId="5" fillId="3" borderId="37"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2" fontId="5" fillId="0" borderId="0" xfId="0" applyNumberFormat="1" applyFont="1" applyFill="1" applyBorder="1" applyAlignment="1" applyProtection="1">
      <alignment vertical="top" wrapText="1"/>
      <protection locked="0"/>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5" fillId="0" borderId="14" xfId="0" applyFont="1" applyBorder="1" applyAlignment="1" applyProtection="1">
      <alignment/>
      <protection locked="0"/>
    </xf>
    <xf numFmtId="2" fontId="5" fillId="0" borderId="0" xfId="0" applyNumberFormat="1" applyFont="1" applyFill="1" applyBorder="1" applyAlignment="1" applyProtection="1">
      <alignment/>
      <protection locked="0"/>
    </xf>
    <xf numFmtId="0" fontId="5" fillId="0" borderId="31" xfId="0" applyFont="1" applyBorder="1" applyAlignment="1" applyProtection="1">
      <alignment/>
      <protection locked="0"/>
    </xf>
    <xf numFmtId="0" fontId="5" fillId="3" borderId="35"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5" fillId="3" borderId="36" xfId="0" applyFont="1" applyFill="1" applyBorder="1" applyAlignment="1" applyProtection="1">
      <alignment vertical="top" wrapText="1"/>
      <protection locked="0"/>
    </xf>
    <xf numFmtId="0" fontId="4" fillId="0" borderId="49" xfId="0" applyFont="1" applyBorder="1" applyAlignment="1" applyProtection="1">
      <alignment vertical="top" wrapText="1"/>
      <protection locked="0"/>
    </xf>
    <xf numFmtId="0" fontId="4" fillId="0" borderId="39" xfId="0" applyFont="1" applyBorder="1" applyAlignment="1" applyProtection="1">
      <alignment vertical="top" wrapText="1"/>
      <protection locked="0"/>
    </xf>
    <xf numFmtId="0" fontId="5" fillId="9" borderId="27" xfId="0" applyFont="1" applyFill="1" applyBorder="1" applyAlignment="1" applyProtection="1">
      <alignment/>
      <protection locked="0"/>
    </xf>
    <xf numFmtId="0" fontId="4" fillId="9" borderId="15" xfId="0" applyFont="1" applyFill="1" applyBorder="1" applyAlignment="1" applyProtection="1">
      <alignment/>
      <protection locked="0"/>
    </xf>
    <xf numFmtId="0" fontId="4" fillId="9" borderId="41" xfId="0" applyFont="1" applyFill="1" applyBorder="1" applyAlignment="1" applyProtection="1">
      <alignment/>
      <protection locked="0"/>
    </xf>
    <xf numFmtId="0" fontId="10" fillId="0" borderId="0" xfId="0" applyFont="1" applyAlignment="1" applyProtection="1">
      <alignment/>
      <protection locked="0"/>
    </xf>
    <xf numFmtId="0" fontId="5" fillId="9" borderId="15" xfId="0" applyFont="1" applyFill="1" applyBorder="1" applyAlignment="1" applyProtection="1">
      <alignment/>
      <protection locked="0"/>
    </xf>
    <xf numFmtId="0" fontId="5" fillId="0" borderId="15" xfId="0" applyFont="1" applyBorder="1" applyAlignment="1" applyProtection="1">
      <alignment/>
      <protection locked="0"/>
    </xf>
    <xf numFmtId="0" fontId="5" fillId="0" borderId="41" xfId="0" applyFont="1" applyBorder="1" applyAlignment="1" applyProtection="1">
      <alignment/>
      <protection locked="0"/>
    </xf>
    <xf numFmtId="0" fontId="5" fillId="0" borderId="14" xfId="0" applyFont="1" applyFill="1" applyBorder="1" applyAlignment="1" applyProtection="1">
      <alignment horizontal="center" wrapText="1"/>
      <protection locked="0"/>
    </xf>
    <xf numFmtId="0" fontId="5" fillId="0" borderId="13" xfId="0" applyFont="1" applyFill="1" applyBorder="1" applyAlignment="1" applyProtection="1">
      <alignment horizontal="center" wrapText="1"/>
      <protection locked="0"/>
    </xf>
    <xf numFmtId="0" fontId="5" fillId="0" borderId="32" xfId="0" applyFont="1" applyFill="1" applyBorder="1" applyAlignment="1" applyProtection="1">
      <alignment horizontal="center" wrapText="1"/>
      <protection locked="0"/>
    </xf>
    <xf numFmtId="0" fontId="5" fillId="3" borderId="12" xfId="0" applyFont="1" applyFill="1" applyBorder="1" applyAlignment="1" applyProtection="1">
      <alignment/>
      <protection locked="0"/>
    </xf>
    <xf numFmtId="0" fontId="5" fillId="3" borderId="37" xfId="0" applyFont="1" applyFill="1" applyBorder="1" applyAlignment="1" applyProtection="1">
      <alignment/>
      <protection locked="0"/>
    </xf>
    <xf numFmtId="0" fontId="4" fillId="3" borderId="12" xfId="0" applyFont="1" applyFill="1" applyBorder="1" applyAlignment="1" applyProtection="1">
      <alignment/>
      <protection locked="0"/>
    </xf>
    <xf numFmtId="0" fontId="4" fillId="3" borderId="37" xfId="0" applyFont="1" applyFill="1" applyBorder="1" applyAlignment="1" applyProtection="1">
      <alignment/>
      <protection locked="0"/>
    </xf>
    <xf numFmtId="0" fontId="14" fillId="0" borderId="0" xfId="0" applyFont="1" applyFill="1" applyBorder="1" applyAlignment="1" applyProtection="1">
      <alignment/>
      <protection locked="0"/>
    </xf>
    <xf numFmtId="0" fontId="9" fillId="0" borderId="0" xfId="0" applyFont="1" applyAlignment="1" applyProtection="1">
      <alignment/>
      <protection locked="0"/>
    </xf>
    <xf numFmtId="0" fontId="5" fillId="0" borderId="13" xfId="0" applyFont="1" applyFill="1" applyBorder="1" applyAlignment="1" applyProtection="1">
      <alignment wrapText="1"/>
      <protection locked="0"/>
    </xf>
    <xf numFmtId="0" fontId="5" fillId="0" borderId="32" xfId="0" applyFont="1" applyFill="1" applyBorder="1" applyAlignment="1" applyProtection="1">
      <alignment wrapText="1"/>
      <protection locked="0"/>
    </xf>
    <xf numFmtId="0" fontId="5" fillId="0" borderId="0" xfId="0" applyFont="1" applyAlignment="1" applyProtection="1">
      <alignment wrapText="1"/>
      <protection locked="0"/>
    </xf>
    <xf numFmtId="0" fontId="5" fillId="9" borderId="41" xfId="0" applyFont="1" applyFill="1" applyBorder="1" applyAlignment="1" applyProtection="1">
      <alignment/>
      <protection locked="0"/>
    </xf>
    <xf numFmtId="0" fontId="14" fillId="10" borderId="34" xfId="0" applyFont="1" applyFill="1" applyBorder="1" applyAlignment="1" applyProtection="1">
      <alignment/>
      <protection locked="0"/>
    </xf>
    <xf numFmtId="0" fontId="14" fillId="10" borderId="10" xfId="0" applyFont="1" applyFill="1" applyBorder="1" applyAlignment="1" applyProtection="1">
      <alignment/>
      <protection locked="0"/>
    </xf>
    <xf numFmtId="0" fontId="14" fillId="10" borderId="11" xfId="0" applyFont="1" applyFill="1" applyBorder="1" applyAlignment="1" applyProtection="1">
      <alignment/>
      <protection locked="0"/>
    </xf>
    <xf numFmtId="0" fontId="5" fillId="4" borderId="0" xfId="0" applyFont="1" applyFill="1" applyAlignment="1" applyProtection="1">
      <alignment/>
      <protection locked="0"/>
    </xf>
    <xf numFmtId="0" fontId="14" fillId="4" borderId="0" xfId="0" applyFont="1" applyFill="1" applyAlignment="1" applyProtection="1">
      <alignment/>
      <protection locked="0"/>
    </xf>
    <xf numFmtId="0" fontId="5" fillId="2" borderId="0" xfId="0" applyFont="1" applyFill="1" applyAlignment="1" applyProtection="1">
      <alignment/>
      <protection locked="0"/>
    </xf>
    <xf numFmtId="0" fontId="5" fillId="0" borderId="0" xfId="0" applyFont="1" applyBorder="1" applyAlignment="1" applyProtection="1">
      <alignment wrapText="1"/>
      <protection locked="0"/>
    </xf>
    <xf numFmtId="2" fontId="13" fillId="0" borderId="0" xfId="0" applyNumberFormat="1" applyFont="1" applyAlignment="1" applyProtection="1">
      <alignment/>
      <protection locked="0"/>
    </xf>
    <xf numFmtId="0" fontId="13" fillId="0" borderId="0" xfId="0" applyFont="1" applyAlignment="1" applyProtection="1">
      <alignment/>
      <protection locked="0"/>
    </xf>
    <xf numFmtId="0" fontId="21"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wrapText="1"/>
      <protection locked="0"/>
    </xf>
    <xf numFmtId="0" fontId="16" fillId="0" borderId="0" xfId="0" applyFont="1" applyBorder="1" applyAlignment="1" applyProtection="1">
      <alignment vertical="center" wrapText="1"/>
      <protection locked="0"/>
    </xf>
    <xf numFmtId="0" fontId="6" fillId="2" borderId="52" xfId="0" applyFont="1" applyFill="1" applyBorder="1" applyAlignment="1" applyProtection="1">
      <alignment/>
      <protection locked="0"/>
    </xf>
    <xf numFmtId="0" fontId="6" fillId="2" borderId="2" xfId="0" applyFont="1" applyFill="1" applyBorder="1" applyAlignment="1" applyProtection="1">
      <alignment/>
      <protection locked="0"/>
    </xf>
    <xf numFmtId="0" fontId="7" fillId="2" borderId="53"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18" xfId="0" applyFont="1" applyFill="1" applyBorder="1" applyAlignment="1" applyProtection="1">
      <alignment/>
      <protection locked="0"/>
    </xf>
    <xf numFmtId="0" fontId="6" fillId="0" borderId="19" xfId="0" applyFont="1" applyFill="1" applyBorder="1" applyAlignment="1" applyProtection="1">
      <alignment/>
      <protection locked="0"/>
    </xf>
    <xf numFmtId="0" fontId="7" fillId="3" borderId="54" xfId="0" applyFont="1" applyFill="1" applyBorder="1" applyAlignment="1" applyProtection="1">
      <alignment/>
      <protection locked="0"/>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Alignment="1" applyProtection="1">
      <alignment/>
      <protection locked="0"/>
    </xf>
    <xf numFmtId="0" fontId="1" fillId="0" borderId="42" xfId="0" applyFont="1" applyFill="1" applyBorder="1" applyAlignment="1" applyProtection="1">
      <alignment/>
      <protection locked="0"/>
    </xf>
    <xf numFmtId="0" fontId="6" fillId="0" borderId="55" xfId="0" applyFont="1" applyFill="1" applyBorder="1" applyAlignment="1" applyProtection="1">
      <alignment/>
      <protection locked="0"/>
    </xf>
    <xf numFmtId="0" fontId="7" fillId="0" borderId="14" xfId="0" applyFont="1" applyBorder="1" applyAlignment="1" applyProtection="1">
      <alignment/>
      <protection locked="0"/>
    </xf>
    <xf numFmtId="0" fontId="6" fillId="3" borderId="35" xfId="0" applyFont="1" applyFill="1" applyBorder="1" applyAlignment="1" applyProtection="1">
      <alignment wrapText="1"/>
      <protection locked="0"/>
    </xf>
    <xf numFmtId="0" fontId="6" fillId="0" borderId="0" xfId="0" applyFont="1" applyAlignment="1" applyProtection="1">
      <alignment wrapText="1"/>
      <protection locked="0"/>
    </xf>
    <xf numFmtId="0" fontId="16" fillId="0" borderId="0" xfId="0" applyFont="1" applyAlignment="1" applyProtection="1">
      <alignment/>
      <protection locked="0"/>
    </xf>
    <xf numFmtId="0" fontId="0" fillId="0" borderId="0" xfId="0" applyAlignment="1" applyProtection="1">
      <alignment/>
      <protection/>
    </xf>
    <xf numFmtId="0" fontId="5" fillId="0" borderId="20" xfId="0" applyFont="1" applyBorder="1" applyAlignment="1" applyProtection="1">
      <alignment horizontal="center" wrapText="1"/>
      <protection/>
    </xf>
    <xf numFmtId="0" fontId="4" fillId="2" borderId="24" xfId="0" applyFont="1" applyFill="1" applyBorder="1" applyAlignment="1" applyProtection="1">
      <alignment/>
      <protection/>
    </xf>
    <xf numFmtId="2" fontId="4" fillId="0" borderId="32" xfId="0" applyNumberFormat="1" applyFont="1" applyFill="1" applyBorder="1" applyAlignment="1" applyProtection="1">
      <alignment/>
      <protection/>
    </xf>
    <xf numFmtId="2" fontId="4" fillId="5" borderId="32" xfId="0" applyNumberFormat="1" applyFont="1" applyFill="1" applyBorder="1" applyAlignment="1" applyProtection="1">
      <alignment/>
      <protection/>
    </xf>
    <xf numFmtId="2" fontId="4" fillId="0" borderId="32" xfId="0" applyNumberFormat="1" applyFont="1" applyBorder="1" applyAlignment="1" applyProtection="1">
      <alignment/>
      <protection/>
    </xf>
    <xf numFmtId="0" fontId="5" fillId="2" borderId="47" xfId="0" applyFont="1" applyFill="1" applyBorder="1" applyAlignment="1" applyProtection="1">
      <alignment/>
      <protection/>
    </xf>
    <xf numFmtId="2" fontId="5" fillId="2" borderId="32" xfId="0" applyNumberFormat="1" applyFont="1" applyFill="1" applyBorder="1" applyAlignment="1" applyProtection="1">
      <alignment/>
      <protection/>
    </xf>
    <xf numFmtId="2" fontId="5" fillId="5" borderId="32" xfId="0" applyNumberFormat="1" applyFont="1" applyFill="1" applyBorder="1" applyAlignment="1" applyProtection="1">
      <alignment/>
      <protection/>
    </xf>
    <xf numFmtId="2" fontId="4" fillId="0" borderId="0" xfId="0" applyNumberFormat="1" applyFont="1" applyFill="1" applyBorder="1" applyAlignment="1" applyProtection="1">
      <alignment/>
      <protection/>
    </xf>
    <xf numFmtId="0" fontId="4" fillId="0" borderId="0" xfId="0" applyFont="1" applyAlignment="1" applyProtection="1">
      <alignment horizontal="right"/>
      <protection/>
    </xf>
    <xf numFmtId="0" fontId="0" fillId="4" borderId="0" xfId="0" applyFill="1" applyAlignment="1" applyProtection="1">
      <alignment/>
      <protection/>
    </xf>
    <xf numFmtId="0" fontId="5" fillId="5" borderId="18" xfId="0" applyFont="1" applyFill="1" applyBorder="1" applyAlignment="1" applyProtection="1">
      <alignment horizontal="center" wrapText="1"/>
      <protection/>
    </xf>
    <xf numFmtId="0" fontId="0" fillId="0" borderId="0" xfId="0" applyFill="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4" fillId="0" borderId="0" xfId="0" applyFont="1" applyAlignment="1" applyProtection="1">
      <alignment/>
      <protection/>
    </xf>
    <xf numFmtId="0" fontId="4" fillId="0" borderId="0" xfId="0" applyFont="1" applyFill="1" applyAlignment="1" applyProtection="1">
      <alignment/>
      <protection/>
    </xf>
    <xf numFmtId="0" fontId="5" fillId="0" borderId="0" xfId="0" applyFont="1" applyAlignment="1" applyProtection="1">
      <alignment/>
      <protection/>
    </xf>
    <xf numFmtId="0" fontId="5" fillId="0" borderId="0" xfId="0" applyFont="1" applyFill="1" applyAlignment="1" applyProtection="1">
      <alignment/>
      <protection/>
    </xf>
    <xf numFmtId="0" fontId="14" fillId="0" borderId="0" xfId="0" applyFont="1" applyFill="1" applyAlignment="1" applyProtection="1">
      <alignment/>
      <protection/>
    </xf>
    <xf numFmtId="0" fontId="13" fillId="0" borderId="0" xfId="0" applyFont="1" applyAlignment="1" applyProtection="1">
      <alignment/>
      <protection/>
    </xf>
    <xf numFmtId="0" fontId="0" fillId="0" borderId="0" xfId="0" applyFill="1" applyAlignment="1" applyProtection="1">
      <alignment/>
      <protection/>
    </xf>
    <xf numFmtId="0" fontId="4" fillId="3" borderId="10" xfId="0" applyFont="1" applyFill="1" applyBorder="1" applyAlignment="1" applyProtection="1">
      <alignment/>
      <protection/>
    </xf>
    <xf numFmtId="4" fontId="5" fillId="3" borderId="11" xfId="0" applyNumberFormat="1" applyFont="1" applyFill="1" applyBorder="1" applyAlignment="1" applyProtection="1">
      <alignment horizontal="right"/>
      <protection/>
    </xf>
    <xf numFmtId="0" fontId="4" fillId="0" borderId="56" xfId="0" applyFont="1" applyBorder="1" applyAlignment="1" applyProtection="1">
      <alignment/>
      <protection/>
    </xf>
    <xf numFmtId="4" fontId="5" fillId="0" borderId="57" xfId="0" applyNumberFormat="1" applyFont="1" applyBorder="1" applyAlignment="1" applyProtection="1">
      <alignment/>
      <protection/>
    </xf>
    <xf numFmtId="2" fontId="4" fillId="0" borderId="14" xfId="0" applyNumberFormat="1" applyFont="1" applyBorder="1" applyAlignment="1" applyProtection="1">
      <alignment/>
      <protection/>
    </xf>
    <xf numFmtId="4" fontId="5" fillId="0" borderId="32" xfId="0" applyNumberFormat="1" applyFont="1" applyBorder="1" applyAlignment="1" applyProtection="1">
      <alignment/>
      <protection/>
    </xf>
    <xf numFmtId="2" fontId="4" fillId="0" borderId="45" xfId="0" applyNumberFormat="1" applyFont="1" applyBorder="1" applyAlignment="1" applyProtection="1">
      <alignment/>
      <protection/>
    </xf>
    <xf numFmtId="4" fontId="5" fillId="0" borderId="47" xfId="0" applyNumberFormat="1" applyFont="1" applyBorder="1" applyAlignment="1" applyProtection="1">
      <alignment/>
      <protection/>
    </xf>
    <xf numFmtId="2" fontId="4" fillId="0" borderId="56" xfId="0" applyNumberFormat="1" applyFont="1" applyBorder="1" applyAlignment="1" applyProtection="1">
      <alignment/>
      <protection/>
    </xf>
    <xf numFmtId="2" fontId="4" fillId="0" borderId="14" xfId="0" applyNumberFormat="1" applyFont="1" applyBorder="1" applyAlignment="1" applyProtection="1">
      <alignment horizontal="right"/>
      <protection/>
    </xf>
    <xf numFmtId="2" fontId="4" fillId="0" borderId="45" xfId="0" applyNumberFormat="1" applyFont="1" applyBorder="1" applyAlignment="1" applyProtection="1">
      <alignment horizontal="right"/>
      <protection/>
    </xf>
    <xf numFmtId="2" fontId="4" fillId="0" borderId="4" xfId="0" applyNumberFormat="1" applyFont="1" applyBorder="1" applyAlignment="1" applyProtection="1">
      <alignment/>
      <protection/>
    </xf>
    <xf numFmtId="4" fontId="4" fillId="0" borderId="57" xfId="0" applyNumberFormat="1" applyFont="1" applyBorder="1" applyAlignment="1" applyProtection="1">
      <alignment horizontal="left"/>
      <protection/>
    </xf>
    <xf numFmtId="2" fontId="4" fillId="0" borderId="13" xfId="0" applyNumberFormat="1" applyFont="1" applyBorder="1" applyAlignment="1" applyProtection="1">
      <alignment/>
      <protection/>
    </xf>
    <xf numFmtId="4" fontId="4" fillId="0" borderId="32" xfId="0" applyNumberFormat="1" applyFont="1" applyBorder="1" applyAlignment="1" applyProtection="1">
      <alignment horizontal="left"/>
      <protection/>
    </xf>
    <xf numFmtId="2" fontId="4" fillId="0" borderId="46" xfId="0" applyNumberFormat="1" applyFont="1" applyBorder="1" applyAlignment="1" applyProtection="1">
      <alignment/>
      <protection/>
    </xf>
    <xf numFmtId="4" fontId="4" fillId="0" borderId="40" xfId="0" applyNumberFormat="1" applyFont="1" applyBorder="1" applyAlignment="1" applyProtection="1">
      <alignment horizontal="left"/>
      <protection/>
    </xf>
    <xf numFmtId="4" fontId="4" fillId="0" borderId="4" xfId="0" applyNumberFormat="1" applyFont="1" applyBorder="1" applyAlignment="1" applyProtection="1">
      <alignment horizontal="left"/>
      <protection/>
    </xf>
    <xf numFmtId="4" fontId="4" fillId="0" borderId="13" xfId="0" applyNumberFormat="1" applyFont="1" applyBorder="1" applyAlignment="1" applyProtection="1">
      <alignment horizontal="left"/>
      <protection/>
    </xf>
    <xf numFmtId="2" fontId="4" fillId="2" borderId="13" xfId="0" applyNumberFormat="1" applyFont="1" applyFill="1" applyBorder="1" applyAlignment="1" applyProtection="1">
      <alignment/>
      <protection/>
    </xf>
    <xf numFmtId="2" fontId="4" fillId="0" borderId="13" xfId="0" applyNumberFormat="1" applyFont="1" applyFill="1" applyBorder="1" applyAlignment="1" applyProtection="1">
      <alignment/>
      <protection/>
    </xf>
    <xf numFmtId="4" fontId="4" fillId="0" borderId="13" xfId="0" applyNumberFormat="1" applyFont="1" applyFill="1" applyBorder="1" applyAlignment="1" applyProtection="1">
      <alignment horizontal="left"/>
      <protection/>
    </xf>
    <xf numFmtId="0" fontId="4" fillId="2" borderId="46" xfId="0" applyFont="1" applyFill="1" applyBorder="1" applyAlignment="1" applyProtection="1">
      <alignment/>
      <protection/>
    </xf>
    <xf numFmtId="4" fontId="4" fillId="2" borderId="46" xfId="0" applyNumberFormat="1" applyFont="1" applyFill="1" applyBorder="1" applyAlignment="1" applyProtection="1">
      <alignment horizontal="left"/>
      <protection/>
    </xf>
    <xf numFmtId="0" fontId="4" fillId="3" borderId="0" xfId="0" applyFont="1" applyFill="1" applyBorder="1" applyAlignment="1" applyProtection="1">
      <alignment/>
      <protection/>
    </xf>
    <xf numFmtId="4" fontId="4" fillId="3" borderId="24" xfId="0" applyNumberFormat="1" applyFont="1" applyFill="1" applyBorder="1" applyAlignment="1" applyProtection="1">
      <alignment/>
      <protection/>
    </xf>
    <xf numFmtId="0" fontId="4" fillId="3" borderId="15" xfId="0" applyFont="1" applyFill="1" applyBorder="1" applyAlignment="1" applyProtection="1">
      <alignment/>
      <protection/>
    </xf>
    <xf numFmtId="4" fontId="5" fillId="3" borderId="41" xfId="0" applyNumberFormat="1" applyFont="1" applyFill="1" applyBorder="1" applyAlignment="1" applyProtection="1">
      <alignment horizontal="right"/>
      <protection/>
    </xf>
    <xf numFmtId="4" fontId="5" fillId="0" borderId="32" xfId="0" applyNumberFormat="1" applyFont="1" applyBorder="1" applyAlignment="1" applyProtection="1">
      <alignment horizontal="left"/>
      <protection/>
    </xf>
    <xf numFmtId="0" fontId="4" fillId="0" borderId="13" xfId="0" applyFont="1" applyBorder="1" applyAlignment="1" applyProtection="1">
      <alignment/>
      <protection/>
    </xf>
    <xf numFmtId="0" fontId="4" fillId="0" borderId="46" xfId="0" applyFont="1" applyBorder="1" applyAlignment="1" applyProtection="1">
      <alignment/>
      <protection/>
    </xf>
    <xf numFmtId="4" fontId="5" fillId="0" borderId="47" xfId="0" applyNumberFormat="1" applyFont="1" applyBorder="1" applyAlignment="1" applyProtection="1">
      <alignment horizontal="left"/>
      <protection/>
    </xf>
    <xf numFmtId="0" fontId="4" fillId="3" borderId="4" xfId="0" applyFont="1" applyFill="1" applyBorder="1" applyAlignment="1" applyProtection="1">
      <alignment/>
      <protection/>
    </xf>
    <xf numFmtId="4" fontId="5" fillId="3" borderId="4" xfId="0" applyNumberFormat="1" applyFont="1" applyFill="1" applyBorder="1" applyAlignment="1" applyProtection="1">
      <alignment horizontal="left"/>
      <protection/>
    </xf>
    <xf numFmtId="0" fontId="5" fillId="3" borderId="15" xfId="0" applyFont="1" applyFill="1" applyBorder="1" applyAlignment="1" applyProtection="1">
      <alignment/>
      <protection/>
    </xf>
    <xf numFmtId="4" fontId="5" fillId="3" borderId="41" xfId="0" applyNumberFormat="1" applyFont="1" applyFill="1" applyBorder="1" applyAlignment="1" applyProtection="1">
      <alignment/>
      <protection/>
    </xf>
    <xf numFmtId="0" fontId="5" fillId="3" borderId="0" xfId="0" applyFont="1" applyFill="1" applyBorder="1" applyAlignment="1" applyProtection="1">
      <alignment/>
      <protection/>
    </xf>
    <xf numFmtId="4" fontId="5" fillId="3" borderId="24" xfId="0" applyNumberFormat="1" applyFont="1" applyFill="1" applyBorder="1" applyAlignment="1" applyProtection="1">
      <alignment/>
      <protection/>
    </xf>
    <xf numFmtId="0" fontId="5" fillId="3" borderId="8" xfId="0" applyFont="1" applyFill="1" applyBorder="1" applyAlignment="1" applyProtection="1">
      <alignment/>
      <protection/>
    </xf>
    <xf numFmtId="4" fontId="5" fillId="3" borderId="26" xfId="0" applyNumberFormat="1" applyFont="1" applyFill="1" applyBorder="1" applyAlignment="1" applyProtection="1">
      <alignment/>
      <protection/>
    </xf>
    <xf numFmtId="2" fontId="4" fillId="0" borderId="58" xfId="0" applyNumberFormat="1" applyFont="1" applyBorder="1" applyAlignment="1" applyProtection="1">
      <alignment/>
      <protection/>
    </xf>
    <xf numFmtId="2" fontId="5" fillId="0" borderId="58" xfId="0" applyNumberFormat="1" applyFont="1" applyBorder="1" applyAlignment="1" applyProtection="1">
      <alignment/>
      <protection/>
    </xf>
    <xf numFmtId="2" fontId="5" fillId="0" borderId="58" xfId="0" applyNumberFormat="1" applyFont="1" applyBorder="1" applyAlignment="1" applyProtection="1">
      <alignment horizontal="right"/>
      <protection/>
    </xf>
    <xf numFmtId="2" fontId="4" fillId="0" borderId="6" xfId="0" applyNumberFormat="1" applyFont="1" applyBorder="1" applyAlignment="1" applyProtection="1">
      <alignment/>
      <protection/>
    </xf>
    <xf numFmtId="0" fontId="0" fillId="0" borderId="6" xfId="0" applyBorder="1" applyAlignment="1" applyProtection="1">
      <alignment/>
      <protection/>
    </xf>
    <xf numFmtId="2" fontId="5" fillId="0" borderId="6" xfId="0" applyNumberFormat="1" applyFont="1" applyBorder="1" applyAlignment="1" applyProtection="1">
      <alignment/>
      <protection/>
    </xf>
    <xf numFmtId="2" fontId="4" fillId="3" borderId="41" xfId="0" applyNumberFormat="1" applyFont="1" applyFill="1" applyBorder="1" applyAlignment="1" applyProtection="1">
      <alignment/>
      <protection/>
    </xf>
    <xf numFmtId="2" fontId="4" fillId="3" borderId="24" xfId="0" applyNumberFormat="1" applyFont="1" applyFill="1" applyBorder="1" applyAlignment="1" applyProtection="1">
      <alignment/>
      <protection/>
    </xf>
    <xf numFmtId="2" fontId="5" fillId="3" borderId="59" xfId="0" applyNumberFormat="1" applyFont="1" applyFill="1" applyBorder="1" applyAlignment="1" applyProtection="1">
      <alignment/>
      <protection/>
    </xf>
    <xf numFmtId="2" fontId="4" fillId="8" borderId="32" xfId="0" applyNumberFormat="1" applyFont="1" applyFill="1" applyBorder="1" applyAlignment="1" applyProtection="1">
      <alignment/>
      <protection/>
    </xf>
    <xf numFmtId="2" fontId="4" fillId="2" borderId="32" xfId="0" applyNumberFormat="1" applyFont="1" applyFill="1" applyBorder="1" applyAlignment="1" applyProtection="1">
      <alignment/>
      <protection/>
    </xf>
    <xf numFmtId="2" fontId="5" fillId="3" borderId="60" xfId="0" applyNumberFormat="1" applyFont="1" applyFill="1" applyBorder="1" applyAlignment="1" applyProtection="1">
      <alignment/>
      <protection/>
    </xf>
    <xf numFmtId="2" fontId="5" fillId="3" borderId="53" xfId="0" applyNumberFormat="1" applyFont="1" applyFill="1" applyBorder="1" applyAlignment="1" applyProtection="1">
      <alignment/>
      <protection/>
    </xf>
    <xf numFmtId="2" fontId="4" fillId="0" borderId="32" xfId="0" applyNumberFormat="1" applyFont="1" applyBorder="1" applyAlignment="1" applyProtection="1">
      <alignment vertical="top" wrapText="1"/>
      <protection/>
    </xf>
    <xf numFmtId="2" fontId="4" fillId="2" borderId="47" xfId="0" applyNumberFormat="1" applyFont="1" applyFill="1" applyBorder="1" applyAlignment="1" applyProtection="1">
      <alignment vertical="top" wrapText="1"/>
      <protection/>
    </xf>
    <xf numFmtId="2" fontId="5" fillId="3" borderId="48" xfId="0" applyNumberFormat="1" applyFont="1" applyFill="1" applyBorder="1" applyAlignment="1" applyProtection="1">
      <alignment vertical="top" wrapText="1"/>
      <protection/>
    </xf>
    <xf numFmtId="2" fontId="4" fillId="2" borderId="32" xfId="0" applyNumberFormat="1" applyFont="1" applyFill="1" applyBorder="1" applyAlignment="1" applyProtection="1">
      <alignment vertical="top" wrapText="1"/>
      <protection/>
    </xf>
    <xf numFmtId="2" fontId="5" fillId="3" borderId="60" xfId="0" applyNumberFormat="1" applyFont="1" applyFill="1" applyBorder="1" applyAlignment="1" applyProtection="1">
      <alignment vertical="top" wrapText="1"/>
      <protection/>
    </xf>
    <xf numFmtId="2" fontId="4" fillId="0" borderId="61" xfId="0" applyNumberFormat="1" applyFont="1" applyBorder="1" applyAlignment="1" applyProtection="1">
      <alignment vertical="top" wrapText="1"/>
      <protection/>
    </xf>
    <xf numFmtId="2" fontId="4" fillId="2" borderId="47" xfId="0" applyNumberFormat="1" applyFont="1" applyFill="1" applyBorder="1" applyAlignment="1" applyProtection="1">
      <alignment/>
      <protection/>
    </xf>
    <xf numFmtId="2" fontId="5" fillId="3" borderId="48" xfId="0" applyNumberFormat="1" applyFont="1" applyFill="1" applyBorder="1" applyAlignment="1" applyProtection="1">
      <alignment/>
      <protection/>
    </xf>
    <xf numFmtId="0" fontId="5" fillId="2" borderId="32" xfId="0" applyFont="1" applyFill="1" applyBorder="1" applyAlignment="1" applyProtection="1">
      <alignment wrapText="1"/>
      <protection/>
    </xf>
    <xf numFmtId="2" fontId="4" fillId="0" borderId="13" xfId="0" applyNumberFormat="1" applyFont="1" applyFill="1" applyBorder="1" applyAlignment="1" applyProtection="1">
      <alignment horizontal="right"/>
      <protection/>
    </xf>
    <xf numFmtId="2" fontId="4" fillId="0" borderId="4" xfId="0" applyNumberFormat="1" applyFont="1" applyFill="1" applyBorder="1" applyAlignment="1" applyProtection="1">
      <alignment/>
      <protection/>
    </xf>
    <xf numFmtId="2" fontId="5" fillId="3" borderId="13" xfId="0" applyNumberFormat="1" applyFont="1" applyFill="1" applyBorder="1" applyAlignment="1" applyProtection="1">
      <alignment/>
      <protection/>
    </xf>
    <xf numFmtId="0" fontId="16" fillId="0" borderId="37" xfId="0" applyFont="1" applyBorder="1" applyAlignment="1" applyProtection="1">
      <alignment wrapText="1"/>
      <protection/>
    </xf>
    <xf numFmtId="2" fontId="7" fillId="0" borderId="5" xfId="0" applyNumberFormat="1" applyFont="1" applyBorder="1" applyAlignment="1" applyProtection="1">
      <alignment/>
      <protection/>
    </xf>
    <xf numFmtId="2" fontId="7" fillId="0" borderId="52" xfId="0" applyNumberFormat="1" applyFont="1" applyBorder="1" applyAlignment="1" applyProtection="1">
      <alignment/>
      <protection/>
    </xf>
    <xf numFmtId="2" fontId="6" fillId="0" borderId="52" xfId="0" applyNumberFormat="1" applyFont="1" applyBorder="1" applyAlignment="1" applyProtection="1">
      <alignment/>
      <protection/>
    </xf>
    <xf numFmtId="2" fontId="6" fillId="3" borderId="54" xfId="0" applyNumberFormat="1" applyFont="1" applyFill="1" applyBorder="1" applyAlignment="1" applyProtection="1">
      <alignment/>
      <protection/>
    </xf>
    <xf numFmtId="2" fontId="7" fillId="0" borderId="13" xfId="0" applyNumberFormat="1" applyFont="1" applyBorder="1" applyAlignment="1" applyProtection="1">
      <alignment horizontal="right"/>
      <protection/>
    </xf>
    <xf numFmtId="2" fontId="6" fillId="3" borderId="36" xfId="0" applyNumberFormat="1" applyFont="1" applyFill="1" applyBorder="1" applyAlignment="1" applyProtection="1">
      <alignment/>
      <protection/>
    </xf>
    <xf numFmtId="2" fontId="6" fillId="3" borderId="13" xfId="0" applyNumberFormat="1" applyFont="1" applyFill="1" applyBorder="1" applyAlignment="1" applyProtection="1">
      <alignment/>
      <protection/>
    </xf>
    <xf numFmtId="2" fontId="6" fillId="0" borderId="0" xfId="0" applyNumberFormat="1" applyFont="1" applyAlignment="1" applyProtection="1">
      <alignment/>
      <protection/>
    </xf>
    <xf numFmtId="4" fontId="9" fillId="0" borderId="13" xfId="0" applyNumberFormat="1" applyFont="1" applyBorder="1" applyAlignment="1" applyProtection="1">
      <alignment horizontal="center"/>
      <protection/>
    </xf>
    <xf numFmtId="4" fontId="4" fillId="0" borderId="13" xfId="0" applyNumberFormat="1" applyFont="1" applyBorder="1" applyAlignment="1" applyProtection="1">
      <alignment horizontal="right"/>
      <protection/>
    </xf>
    <xf numFmtId="4" fontId="4" fillId="0" borderId="13" xfId="0" applyNumberFormat="1" applyFont="1" applyBorder="1" applyAlignment="1" applyProtection="1">
      <alignment/>
      <protection/>
    </xf>
    <xf numFmtId="3" fontId="4" fillId="0" borderId="0" xfId="0" applyNumberFormat="1" applyFont="1" applyAlignment="1" applyProtection="1">
      <alignment/>
      <protection/>
    </xf>
    <xf numFmtId="4" fontId="5" fillId="0" borderId="13" xfId="0" applyNumberFormat="1" applyFont="1" applyBorder="1" applyAlignment="1" applyProtection="1">
      <alignment horizontal="center"/>
      <protection/>
    </xf>
    <xf numFmtId="4" fontId="5" fillId="0" borderId="13" xfId="0" applyNumberFormat="1" applyFont="1" applyBorder="1" applyAlignment="1" applyProtection="1">
      <alignment/>
      <protection/>
    </xf>
    <xf numFmtId="2" fontId="5" fillId="0" borderId="24" xfId="0" applyNumberFormat="1" applyFont="1" applyBorder="1" applyAlignment="1" applyProtection="1">
      <alignment horizontal="right" wrapText="1"/>
      <protection/>
    </xf>
    <xf numFmtId="2" fontId="5" fillId="0" borderId="32" xfId="0" applyNumberFormat="1" applyFont="1" applyBorder="1" applyAlignment="1" applyProtection="1">
      <alignment horizontal="right" wrapText="1"/>
      <protection/>
    </xf>
    <xf numFmtId="2" fontId="5" fillId="3" borderId="11" xfId="0" applyNumberFormat="1" applyFont="1" applyFill="1" applyBorder="1" applyAlignment="1" applyProtection="1">
      <alignment horizontal="right"/>
      <protection/>
    </xf>
    <xf numFmtId="2" fontId="4" fillId="4" borderId="32" xfId="0" applyNumberFormat="1" applyFont="1" applyFill="1" applyBorder="1" applyAlignment="1" applyProtection="1">
      <alignment/>
      <protection/>
    </xf>
    <xf numFmtId="2" fontId="4" fillId="0" borderId="61" xfId="0" applyNumberFormat="1" applyFont="1" applyBorder="1" applyAlignment="1" applyProtection="1">
      <alignment/>
      <protection/>
    </xf>
    <xf numFmtId="2" fontId="5" fillId="3" borderId="62" xfId="0" applyNumberFormat="1" applyFont="1" applyFill="1" applyBorder="1" applyAlignment="1" applyProtection="1">
      <alignment/>
      <protection/>
    </xf>
    <xf numFmtId="2" fontId="5" fillId="0" borderId="13" xfId="0" applyNumberFormat="1" applyFont="1" applyBorder="1" applyAlignment="1" applyProtection="1">
      <alignment/>
      <protection/>
    </xf>
    <xf numFmtId="2" fontId="4" fillId="0" borderId="57" xfId="0" applyNumberFormat="1" applyFont="1" applyBorder="1" applyAlignment="1" applyProtection="1">
      <alignment/>
      <protection/>
    </xf>
    <xf numFmtId="0" fontId="4" fillId="0" borderId="13" xfId="0" applyNumberFormat="1" applyFont="1" applyBorder="1" applyAlignment="1" applyProtection="1">
      <alignment wrapText="1"/>
      <protection locked="0"/>
    </xf>
    <xf numFmtId="0" fontId="5" fillId="0" borderId="14" xfId="0" applyFont="1" applyBorder="1" applyAlignment="1" applyProtection="1">
      <alignment horizontal="center"/>
      <protection locked="0"/>
    </xf>
    <xf numFmtId="0" fontId="5" fillId="0" borderId="13" xfId="0" applyFont="1" applyBorder="1" applyAlignment="1" applyProtection="1">
      <alignment horizontal="center"/>
      <protection locked="0"/>
    </xf>
    <xf numFmtId="2" fontId="4" fillId="0" borderId="13" xfId="0" applyNumberFormat="1" applyFont="1" applyBorder="1" applyAlignment="1" applyProtection="1">
      <alignment horizontal="center" wrapText="1"/>
      <protection locked="0"/>
    </xf>
    <xf numFmtId="0" fontId="5" fillId="0" borderId="56" xfId="0" applyFont="1" applyBorder="1" applyAlignment="1" applyProtection="1">
      <alignment horizontal="center"/>
      <protection locked="0"/>
    </xf>
    <xf numFmtId="0" fontId="5" fillId="0" borderId="4" xfId="0" applyFont="1" applyBorder="1" applyAlignment="1" applyProtection="1">
      <alignment horizontal="center" wrapText="1"/>
      <protection locked="0"/>
    </xf>
    <xf numFmtId="0" fontId="5" fillId="0" borderId="4" xfId="0" applyFont="1" applyBorder="1" applyAlignment="1" applyProtection="1">
      <alignment horizontal="center"/>
      <protection locked="0"/>
    </xf>
    <xf numFmtId="0" fontId="4" fillId="0" borderId="29" xfId="0" applyFont="1" applyBorder="1" applyAlignment="1" applyProtection="1">
      <alignment wrapText="1"/>
      <protection locked="0"/>
    </xf>
    <xf numFmtId="2" fontId="4" fillId="4" borderId="14" xfId="0" applyNumberFormat="1" applyFont="1" applyFill="1" applyBorder="1" applyAlignment="1" applyProtection="1">
      <alignment/>
      <protection locked="0"/>
    </xf>
    <xf numFmtId="2" fontId="4" fillId="4" borderId="13" xfId="0" applyNumberFormat="1" applyFont="1" applyFill="1" applyBorder="1" applyAlignment="1" applyProtection="1">
      <alignment/>
      <protection locked="0"/>
    </xf>
    <xf numFmtId="0" fontId="5" fillId="0" borderId="13" xfId="0" applyFont="1" applyBorder="1" applyAlignment="1" applyProtection="1">
      <alignment wrapText="1"/>
      <protection locked="0"/>
    </xf>
    <xf numFmtId="2" fontId="4" fillId="0" borderId="13" xfId="0" applyNumberFormat="1" applyFont="1" applyBorder="1" applyAlignment="1" applyProtection="1">
      <alignment wrapText="1"/>
      <protection locked="0"/>
    </xf>
    <xf numFmtId="0" fontId="4" fillId="0" borderId="29" xfId="0" applyFont="1" applyBorder="1" applyAlignment="1" applyProtection="1">
      <alignment/>
      <protection/>
    </xf>
    <xf numFmtId="0" fontId="4" fillId="0" borderId="52" xfId="0" applyFont="1" applyBorder="1" applyAlignment="1" applyProtection="1">
      <alignment/>
      <protection/>
    </xf>
    <xf numFmtId="0" fontId="4" fillId="0" borderId="2" xfId="0" applyFont="1" applyBorder="1" applyAlignment="1" applyProtection="1">
      <alignment/>
      <protection/>
    </xf>
    <xf numFmtId="0" fontId="4" fillId="0" borderId="53" xfId="0" applyFont="1" applyBorder="1" applyAlignment="1" applyProtection="1">
      <alignment/>
      <protection/>
    </xf>
    <xf numFmtId="0" fontId="4" fillId="0" borderId="5" xfId="0" applyFont="1" applyBorder="1" applyAlignment="1" applyProtection="1">
      <alignment/>
      <protection/>
    </xf>
    <xf numFmtId="0" fontId="4" fillId="0" borderId="1" xfId="0" applyFont="1" applyBorder="1" applyAlignment="1" applyProtection="1">
      <alignment/>
      <protection/>
    </xf>
    <xf numFmtId="0" fontId="4" fillId="0" borderId="30" xfId="0" applyFont="1" applyBorder="1" applyAlignment="1" applyProtection="1">
      <alignment/>
      <protection/>
    </xf>
    <xf numFmtId="0" fontId="4" fillId="3" borderId="51" xfId="0" applyFont="1" applyFill="1" applyBorder="1" applyAlignment="1" applyProtection="1">
      <alignment/>
      <protection/>
    </xf>
    <xf numFmtId="0" fontId="4" fillId="3" borderId="8" xfId="0" applyFont="1" applyFill="1" applyBorder="1" applyAlignment="1" applyProtection="1">
      <alignment/>
      <protection/>
    </xf>
    <xf numFmtId="0" fontId="4" fillId="3" borderId="33" xfId="0" applyFont="1" applyFill="1" applyBorder="1" applyAlignment="1" applyProtection="1">
      <alignment/>
      <protection/>
    </xf>
    <xf numFmtId="0" fontId="5" fillId="0" borderId="14" xfId="0" applyFont="1" applyFill="1" applyBorder="1" applyAlignment="1" applyProtection="1">
      <alignment/>
      <protection locked="0"/>
    </xf>
    <xf numFmtId="0" fontId="5" fillId="3" borderId="35" xfId="0" applyFont="1" applyFill="1" applyBorder="1" applyAlignment="1" applyProtection="1">
      <alignment/>
      <protection/>
    </xf>
    <xf numFmtId="2" fontId="5" fillId="3" borderId="36" xfId="0" applyNumberFormat="1" applyFont="1" applyFill="1" applyBorder="1" applyAlignment="1" applyProtection="1">
      <alignment/>
      <protection/>
    </xf>
    <xf numFmtId="0" fontId="5" fillId="3" borderId="35" xfId="0" applyFont="1" applyFill="1" applyBorder="1" applyAlignment="1" applyProtection="1">
      <alignment vertical="top" wrapText="1"/>
      <protection/>
    </xf>
    <xf numFmtId="0" fontId="4" fillId="3" borderId="36" xfId="0" applyFont="1" applyFill="1" applyBorder="1" applyAlignment="1" applyProtection="1">
      <alignment vertical="top" wrapText="1"/>
      <protection/>
    </xf>
    <xf numFmtId="0" fontId="5" fillId="3" borderId="36" xfId="0" applyFont="1" applyFill="1" applyBorder="1" applyAlignment="1" applyProtection="1">
      <alignment vertical="top" wrapText="1"/>
      <protection/>
    </xf>
    <xf numFmtId="0" fontId="5" fillId="0" borderId="29" xfId="0" applyFont="1" applyBorder="1" applyAlignment="1" applyProtection="1">
      <alignment vertical="top" wrapText="1"/>
      <protection/>
    </xf>
    <xf numFmtId="0" fontId="5" fillId="0" borderId="52" xfId="0" applyFont="1" applyBorder="1" applyAlignment="1" applyProtection="1">
      <alignment vertical="top" wrapText="1"/>
      <protection/>
    </xf>
    <xf numFmtId="0" fontId="5" fillId="0" borderId="53" xfId="0" applyFont="1" applyBorder="1" applyAlignment="1" applyProtection="1">
      <alignment vertical="top" wrapText="1"/>
      <protection/>
    </xf>
    <xf numFmtId="0" fontId="5" fillId="0" borderId="61" xfId="0" applyFont="1" applyBorder="1" applyAlignment="1" applyProtection="1">
      <alignment vertical="top" wrapText="1"/>
      <protection/>
    </xf>
    <xf numFmtId="0" fontId="4" fillId="0" borderId="29" xfId="0" applyFont="1" applyBorder="1" applyAlignment="1" applyProtection="1">
      <alignment vertical="top" wrapText="1"/>
      <protection/>
    </xf>
    <xf numFmtId="0" fontId="4" fillId="0" borderId="52" xfId="0" applyFont="1" applyFill="1" applyBorder="1" applyAlignment="1" applyProtection="1">
      <alignment vertical="top"/>
      <protection/>
    </xf>
    <xf numFmtId="0" fontId="4" fillId="0" borderId="53" xfId="0" applyFont="1" applyFill="1" applyBorder="1" applyAlignment="1" applyProtection="1">
      <alignment vertical="top" wrapText="1"/>
      <protection/>
    </xf>
    <xf numFmtId="0" fontId="4" fillId="0" borderId="53" xfId="0" applyFont="1" applyFill="1" applyBorder="1" applyAlignment="1" applyProtection="1">
      <alignment vertical="top"/>
      <protection/>
    </xf>
    <xf numFmtId="0" fontId="4" fillId="0" borderId="5" xfId="0" applyFont="1" applyFill="1" applyBorder="1" applyAlignment="1" applyProtection="1">
      <alignment vertical="top"/>
      <protection/>
    </xf>
    <xf numFmtId="0" fontId="4" fillId="0" borderId="30" xfId="0" applyFont="1" applyFill="1" applyBorder="1" applyAlignment="1" applyProtection="1">
      <alignment vertical="top"/>
      <protection/>
    </xf>
    <xf numFmtId="0" fontId="5" fillId="3" borderId="25" xfId="0" applyFont="1" applyFill="1" applyBorder="1" applyAlignment="1" applyProtection="1">
      <alignment vertical="top" wrapText="1"/>
      <protection/>
    </xf>
    <xf numFmtId="0" fontId="5" fillId="2" borderId="27" xfId="0" applyFont="1" applyFill="1" applyBorder="1" applyAlignment="1" applyProtection="1">
      <alignment/>
      <protection/>
    </xf>
    <xf numFmtId="0" fontId="5" fillId="2" borderId="15" xfId="0" applyFont="1" applyFill="1" applyBorder="1" applyAlignment="1" applyProtection="1">
      <alignment/>
      <protection/>
    </xf>
    <xf numFmtId="0" fontId="5" fillId="2" borderId="41" xfId="0" applyFont="1" applyFill="1" applyBorder="1" applyAlignment="1" applyProtection="1">
      <alignment/>
      <protection/>
    </xf>
    <xf numFmtId="0" fontId="5" fillId="2" borderId="14" xfId="0" applyFont="1" applyFill="1" applyBorder="1" applyAlignment="1" applyProtection="1">
      <alignment/>
      <protection/>
    </xf>
    <xf numFmtId="0" fontId="5" fillId="2" borderId="13" xfId="0" applyFont="1" applyFill="1" applyBorder="1" applyAlignment="1" applyProtection="1">
      <alignment/>
      <protection/>
    </xf>
    <xf numFmtId="0" fontId="5" fillId="2" borderId="32" xfId="0" applyFont="1" applyFill="1" applyBorder="1" applyAlignment="1" applyProtection="1">
      <alignment/>
      <protection/>
    </xf>
    <xf numFmtId="0" fontId="4" fillId="0" borderId="14" xfId="0" applyFont="1" applyFill="1" applyBorder="1" applyAlignment="1" applyProtection="1">
      <alignment/>
      <protection/>
    </xf>
    <xf numFmtId="0" fontId="4" fillId="0" borderId="13" xfId="0" applyFont="1" applyFill="1" applyBorder="1" applyAlignment="1" applyProtection="1">
      <alignment/>
      <protection/>
    </xf>
    <xf numFmtId="0" fontId="4" fillId="0" borderId="13" xfId="0" applyFont="1" applyFill="1" applyBorder="1" applyAlignment="1" applyProtection="1">
      <alignment/>
      <protection/>
    </xf>
    <xf numFmtId="0" fontId="4" fillId="0" borderId="13" xfId="0" applyFont="1" applyFill="1" applyBorder="1" applyAlignment="1" applyProtection="1">
      <alignment wrapText="1"/>
      <protection/>
    </xf>
    <xf numFmtId="0" fontId="4" fillId="2" borderId="14" xfId="0" applyFont="1" applyFill="1" applyBorder="1" applyAlignment="1" applyProtection="1">
      <alignment/>
      <protection/>
    </xf>
    <xf numFmtId="0" fontId="5" fillId="2" borderId="13" xfId="0" applyFont="1" applyFill="1" applyBorder="1" applyAlignment="1" applyProtection="1">
      <alignment wrapText="1"/>
      <protection/>
    </xf>
    <xf numFmtId="0" fontId="4" fillId="2" borderId="13" xfId="0" applyFont="1" applyFill="1" applyBorder="1" applyAlignment="1" applyProtection="1">
      <alignment/>
      <protection/>
    </xf>
    <xf numFmtId="0" fontId="4" fillId="3" borderId="36" xfId="0" applyFont="1" applyFill="1" applyBorder="1" applyAlignment="1" applyProtection="1">
      <alignment/>
      <protection/>
    </xf>
    <xf numFmtId="0" fontId="4" fillId="3" borderId="36" xfId="0" applyFont="1" applyFill="1" applyBorder="1" applyAlignment="1" applyProtection="1">
      <alignment/>
      <protection/>
    </xf>
    <xf numFmtId="0" fontId="5" fillId="2" borderId="46" xfId="0" applyFont="1" applyFill="1" applyBorder="1" applyAlignment="1" applyProtection="1">
      <alignment/>
      <protection/>
    </xf>
    <xf numFmtId="0" fontId="4" fillId="0" borderId="52" xfId="0" applyFont="1" applyFill="1" applyBorder="1" applyAlignment="1" applyProtection="1">
      <alignment/>
      <protection/>
    </xf>
    <xf numFmtId="0" fontId="5" fillId="3" borderId="13" xfId="0" applyFont="1" applyFill="1" applyBorder="1" applyAlignment="1" applyProtection="1">
      <alignment/>
      <protection/>
    </xf>
    <xf numFmtId="0" fontId="4" fillId="3" borderId="13" xfId="0" applyFont="1" applyFill="1" applyBorder="1" applyAlignment="1" applyProtection="1">
      <alignment/>
      <protection/>
    </xf>
    <xf numFmtId="0" fontId="5" fillId="3" borderId="52" xfId="0" applyFont="1" applyFill="1" applyBorder="1" applyAlignment="1" applyProtection="1">
      <alignment/>
      <protection/>
    </xf>
    <xf numFmtId="0" fontId="25" fillId="2" borderId="0" xfId="0" applyFont="1" applyFill="1" applyAlignment="1" applyProtection="1">
      <alignment/>
      <protection/>
    </xf>
    <xf numFmtId="0" fontId="22" fillId="2" borderId="0" xfId="0" applyFont="1" applyFill="1" applyAlignment="1" applyProtection="1">
      <alignment/>
      <protection/>
    </xf>
    <xf numFmtId="0" fontId="4" fillId="2" borderId="0" xfId="0" applyFont="1" applyFill="1" applyAlignment="1" applyProtection="1">
      <alignment/>
      <protection/>
    </xf>
    <xf numFmtId="0" fontId="16" fillId="2" borderId="27" xfId="0" applyFont="1" applyFill="1" applyBorder="1" applyAlignment="1" applyProtection="1">
      <alignment/>
      <protection/>
    </xf>
    <xf numFmtId="0" fontId="22" fillId="2" borderId="15" xfId="0" applyFont="1" applyFill="1" applyBorder="1" applyAlignment="1" applyProtection="1">
      <alignment/>
      <protection/>
    </xf>
    <xf numFmtId="0" fontId="22" fillId="2" borderId="41" xfId="0" applyFont="1" applyFill="1" applyBorder="1" applyAlignment="1" applyProtection="1">
      <alignment/>
      <protection/>
    </xf>
    <xf numFmtId="0" fontId="16" fillId="0" borderId="12" xfId="0" applyFont="1" applyBorder="1" applyAlignment="1" applyProtection="1">
      <alignment vertical="center"/>
      <protection/>
    </xf>
    <xf numFmtId="0" fontId="16" fillId="0" borderId="48"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6" fillId="0" borderId="14" xfId="0" applyFont="1" applyBorder="1" applyAlignment="1" applyProtection="1">
      <alignment vertical="top" wrapText="1"/>
      <protection/>
    </xf>
    <xf numFmtId="0" fontId="7" fillId="0" borderId="14" xfId="0" applyFont="1" applyBorder="1" applyAlignment="1" applyProtection="1">
      <alignment vertical="center" wrapText="1"/>
      <protection/>
    </xf>
    <xf numFmtId="0" fontId="6" fillId="3" borderId="35" xfId="0" applyFont="1" applyFill="1" applyBorder="1" applyAlignment="1" applyProtection="1">
      <alignment vertical="center" wrapText="1"/>
      <protection/>
    </xf>
    <xf numFmtId="3" fontId="14" fillId="0" borderId="0" xfId="0" applyNumberFormat="1" applyFont="1" applyAlignment="1" applyProtection="1">
      <alignment/>
      <protection/>
    </xf>
    <xf numFmtId="3" fontId="18" fillId="0" borderId="0" xfId="0" applyNumberFormat="1" applyFont="1" applyAlignment="1" applyProtection="1">
      <alignment/>
      <protection/>
    </xf>
    <xf numFmtId="3" fontId="5" fillId="0" borderId="0" xfId="0" applyNumberFormat="1" applyFont="1" applyAlignment="1" applyProtection="1">
      <alignment/>
      <protection/>
    </xf>
    <xf numFmtId="3" fontId="5" fillId="0" borderId="13" xfId="0" applyNumberFormat="1" applyFont="1" applyBorder="1" applyAlignment="1" applyProtection="1">
      <alignment wrapText="1"/>
      <protection/>
    </xf>
    <xf numFmtId="3" fontId="5" fillId="0" borderId="13" xfId="0" applyNumberFormat="1" applyFont="1" applyBorder="1" applyAlignment="1" applyProtection="1">
      <alignment/>
      <protection/>
    </xf>
    <xf numFmtId="3" fontId="4" fillId="0" borderId="13" xfId="0" applyNumberFormat="1" applyFont="1" applyBorder="1" applyAlignment="1" applyProtection="1">
      <alignment/>
      <protection/>
    </xf>
    <xf numFmtId="3" fontId="5" fillId="0" borderId="13" xfId="0" applyNumberFormat="1" applyFont="1" applyBorder="1" applyAlignment="1" applyProtection="1">
      <alignment horizontal="center"/>
      <protection/>
    </xf>
    <xf numFmtId="3" fontId="4" fillId="0" borderId="0" xfId="0" applyNumberFormat="1" applyFont="1" applyAlignment="1" applyProtection="1">
      <alignment horizontal="center"/>
      <protection/>
    </xf>
    <xf numFmtId="4" fontId="4" fillId="0" borderId="0" xfId="0" applyNumberFormat="1" applyFont="1" applyAlignment="1" applyProtection="1">
      <alignment/>
      <protection/>
    </xf>
    <xf numFmtId="4" fontId="5" fillId="0" borderId="0" xfId="0" applyNumberFormat="1" applyFont="1" applyAlignment="1" applyProtection="1">
      <alignment/>
      <protection/>
    </xf>
    <xf numFmtId="0" fontId="4" fillId="0" borderId="4" xfId="0" applyFont="1" applyBorder="1" applyAlignment="1" applyProtection="1">
      <alignment/>
      <protection/>
    </xf>
    <xf numFmtId="0" fontId="4" fillId="0" borderId="14" xfId="0" applyFont="1" applyBorder="1" applyAlignment="1" applyProtection="1">
      <alignment/>
      <protection/>
    </xf>
    <xf numFmtId="0" fontId="5" fillId="3" borderId="36" xfId="0" applyFont="1" applyFill="1" applyBorder="1" applyAlignment="1" applyProtection="1">
      <alignment/>
      <protection/>
    </xf>
    <xf numFmtId="0" fontId="5" fillId="0" borderId="13" xfId="0" applyFont="1" applyBorder="1" applyAlignment="1" applyProtection="1">
      <alignment/>
      <protection/>
    </xf>
    <xf numFmtId="0" fontId="5" fillId="0" borderId="13" xfId="0" applyFont="1" applyBorder="1" applyAlignment="1" applyProtection="1">
      <alignment wrapText="1"/>
      <protection/>
    </xf>
    <xf numFmtId="0" fontId="5" fillId="0" borderId="13" xfId="0" applyFont="1" applyBorder="1" applyAlignment="1" applyProtection="1">
      <alignment/>
      <protection/>
    </xf>
    <xf numFmtId="4" fontId="8" fillId="11" borderId="38" xfId="0" applyNumberFormat="1" applyFont="1" applyFill="1" applyBorder="1" applyAlignment="1">
      <alignment/>
    </xf>
    <xf numFmtId="0" fontId="5" fillId="3" borderId="1" xfId="0" applyFont="1" applyFill="1" applyBorder="1" applyAlignment="1">
      <alignment/>
    </xf>
    <xf numFmtId="0" fontId="5" fillId="3" borderId="39" xfId="0" applyFont="1" applyFill="1" applyBorder="1" applyAlignment="1">
      <alignment/>
    </xf>
    <xf numFmtId="2" fontId="4" fillId="0" borderId="63" xfId="0" applyNumberFormat="1" applyFont="1" applyBorder="1" applyAlignment="1">
      <alignment/>
    </xf>
    <xf numFmtId="2" fontId="3" fillId="2" borderId="47" xfId="0" applyNumberFormat="1" applyFont="1" applyFill="1" applyBorder="1" applyAlignment="1">
      <alignment horizontal="center"/>
    </xf>
    <xf numFmtId="2" fontId="3" fillId="2" borderId="58" xfId="0" applyNumberFormat="1" applyFont="1" applyFill="1" applyBorder="1" applyAlignment="1">
      <alignment horizontal="center"/>
    </xf>
    <xf numFmtId="2" fontId="0" fillId="2" borderId="59" xfId="0" applyNumberFormat="1" applyFont="1" applyFill="1" applyBorder="1" applyAlignment="1" quotePrefix="1">
      <alignment horizontal="center"/>
    </xf>
    <xf numFmtId="0" fontId="26" fillId="12" borderId="0" xfId="0" applyFont="1" applyFill="1" applyAlignment="1" applyProtection="1">
      <alignment/>
      <protection locked="0"/>
    </xf>
    <xf numFmtId="0" fontId="5" fillId="0" borderId="18" xfId="0" applyFont="1" applyBorder="1" applyAlignment="1" applyProtection="1">
      <alignment horizontal="left" wrapText="1"/>
      <protection locked="0"/>
    </xf>
    <xf numFmtId="0" fontId="5" fillId="0" borderId="47" xfId="0" applyFont="1" applyBorder="1" applyAlignment="1" applyProtection="1">
      <alignment horizontal="center" vertical="top" wrapText="1"/>
      <protection locked="0"/>
    </xf>
    <xf numFmtId="2" fontId="4" fillId="0" borderId="32" xfId="0" applyNumberFormat="1" applyFont="1" applyFill="1" applyBorder="1" applyAlignment="1" applyProtection="1">
      <alignment horizontal="right"/>
      <protection/>
    </xf>
    <xf numFmtId="0" fontId="5" fillId="2" borderId="13" xfId="0" applyFont="1" applyFill="1" applyBorder="1" applyAlignment="1" applyProtection="1">
      <alignment horizontal="left"/>
      <protection/>
    </xf>
    <xf numFmtId="3" fontId="5" fillId="0" borderId="13" xfId="0" applyNumberFormat="1" applyFont="1" applyBorder="1" applyAlignment="1" applyProtection="1">
      <alignment horizontal="left" wrapText="1"/>
      <protection/>
    </xf>
    <xf numFmtId="0" fontId="5" fillId="2" borderId="31" xfId="0" applyFont="1" applyFill="1" applyBorder="1" applyAlignment="1" applyProtection="1">
      <alignment vertical="center"/>
      <protection locked="0"/>
    </xf>
    <xf numFmtId="0" fontId="5" fillId="5" borderId="0" xfId="0" applyFont="1" applyFill="1" applyBorder="1" applyAlignment="1" applyProtection="1">
      <alignment vertical="center"/>
      <protection locked="0"/>
    </xf>
    <xf numFmtId="0" fontId="5" fillId="0" borderId="18" xfId="0" applyFont="1" applyFill="1" applyBorder="1" applyAlignment="1" applyProtection="1">
      <alignment wrapText="1"/>
      <protection locked="0"/>
    </xf>
    <xf numFmtId="0" fontId="5" fillId="0" borderId="19" xfId="0" applyFont="1" applyFill="1" applyBorder="1" applyAlignment="1" applyProtection="1">
      <alignment wrapText="1"/>
      <protection locked="0"/>
    </xf>
    <xf numFmtId="0" fontId="5" fillId="0" borderId="20" xfId="0" applyFont="1" applyFill="1" applyBorder="1" applyAlignment="1" applyProtection="1">
      <alignment wrapText="1"/>
      <protection locked="0"/>
    </xf>
    <xf numFmtId="0" fontId="11" fillId="2" borderId="0" xfId="0" applyFont="1" applyFill="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wrapText="1"/>
    </xf>
    <xf numFmtId="2" fontId="4" fillId="5" borderId="52" xfId="0" applyNumberFormat="1" applyFont="1" applyFill="1" applyBorder="1" applyAlignment="1" applyProtection="1">
      <alignment/>
      <protection locked="0"/>
    </xf>
    <xf numFmtId="2" fontId="5" fillId="3" borderId="54" xfId="0" applyNumberFormat="1" applyFont="1" applyFill="1" applyBorder="1" applyAlignment="1" applyProtection="1">
      <alignment/>
      <protection locked="0"/>
    </xf>
    <xf numFmtId="2" fontId="5" fillId="0" borderId="0" xfId="0" applyNumberFormat="1" applyFont="1" applyBorder="1" applyAlignment="1" applyProtection="1">
      <alignment horizontal="right" wrapText="1"/>
      <protection/>
    </xf>
    <xf numFmtId="0" fontId="5" fillId="5" borderId="55" xfId="0" applyFont="1" applyFill="1" applyBorder="1" applyAlignment="1">
      <alignment horizontal="center" wrapText="1"/>
    </xf>
    <xf numFmtId="0" fontId="5" fillId="0" borderId="0" xfId="0" applyFont="1" applyBorder="1" applyAlignment="1">
      <alignment horizontal="center" vertical="center" wrapText="1"/>
    </xf>
    <xf numFmtId="1" fontId="4" fillId="0" borderId="14" xfId="0" applyNumberFormat="1" applyFont="1" applyBorder="1" applyAlignment="1" applyProtection="1">
      <alignment wrapText="1"/>
      <protection locked="0"/>
    </xf>
    <xf numFmtId="1" fontId="4" fillId="0" borderId="13" xfId="0" applyNumberFormat="1" applyFont="1" applyBorder="1" applyAlignment="1" applyProtection="1">
      <alignment wrapText="1"/>
      <protection locked="0"/>
    </xf>
    <xf numFmtId="0" fontId="5" fillId="0" borderId="18" xfId="0" applyFont="1" applyFill="1" applyBorder="1" applyAlignment="1">
      <alignment horizontal="center" wrapText="1"/>
    </xf>
    <xf numFmtId="2" fontId="5" fillId="3" borderId="32" xfId="0" applyNumberFormat="1" applyFont="1" applyFill="1" applyBorder="1" applyAlignment="1">
      <alignment/>
    </xf>
    <xf numFmtId="0" fontId="7" fillId="0" borderId="13" xfId="0" applyFont="1" applyBorder="1" applyAlignment="1">
      <alignment/>
    </xf>
    <xf numFmtId="0" fontId="6" fillId="0" borderId="0" xfId="0" applyFont="1" applyAlignment="1">
      <alignment/>
    </xf>
    <xf numFmtId="0" fontId="7" fillId="0" borderId="0" xfId="0" applyFont="1" applyAlignment="1">
      <alignment/>
    </xf>
    <xf numFmtId="3" fontId="7" fillId="0" borderId="0" xfId="0" applyNumberFormat="1" applyFont="1" applyAlignment="1">
      <alignment/>
    </xf>
    <xf numFmtId="9" fontId="7" fillId="0" borderId="0" xfId="0" applyNumberFormat="1" applyFont="1" applyAlignment="1">
      <alignment/>
    </xf>
    <xf numFmtId="0" fontId="27" fillId="0" borderId="0" xfId="0" applyFont="1" applyAlignment="1">
      <alignment/>
    </xf>
    <xf numFmtId="0" fontId="7" fillId="0" borderId="0" xfId="0" applyFont="1" applyAlignment="1">
      <alignment horizontal="center"/>
    </xf>
    <xf numFmtId="0" fontId="7" fillId="0" borderId="1" xfId="0" applyFont="1" applyBorder="1" applyAlignment="1">
      <alignment horizontal="centerContinuous"/>
    </xf>
    <xf numFmtId="0" fontId="7" fillId="0" borderId="0" xfId="0" applyFont="1" applyBorder="1" applyAlignment="1">
      <alignment horizontal="centerContinuous"/>
    </xf>
    <xf numFmtId="9" fontId="7" fillId="0" borderId="0" xfId="0" applyNumberFormat="1" applyFont="1" applyBorder="1" applyAlignment="1">
      <alignment/>
    </xf>
    <xf numFmtId="0" fontId="28" fillId="0" borderId="52" xfId="0" applyFont="1" applyBorder="1" applyAlignment="1">
      <alignment horizontal="justify" vertical="top" wrapText="1"/>
    </xf>
    <xf numFmtId="0" fontId="28" fillId="0" borderId="13" xfId="0" applyFont="1" applyBorder="1" applyAlignment="1">
      <alignment horizontal="justify" vertical="top" wrapText="1"/>
    </xf>
    <xf numFmtId="0" fontId="28" fillId="0" borderId="2" xfId="0" applyFont="1" applyBorder="1" applyAlignment="1">
      <alignment/>
    </xf>
    <xf numFmtId="0" fontId="6" fillId="0" borderId="53" xfId="0" applyFont="1" applyFill="1" applyBorder="1" applyAlignment="1">
      <alignment horizontal="left"/>
    </xf>
    <xf numFmtId="3" fontId="6" fillId="0" borderId="13" xfId="0" applyNumberFormat="1" applyFont="1" applyBorder="1" applyAlignment="1">
      <alignment horizontal="center" wrapText="1"/>
    </xf>
    <xf numFmtId="3" fontId="6" fillId="0" borderId="13" xfId="0" applyNumberFormat="1" applyFont="1" applyBorder="1" applyAlignment="1">
      <alignment horizontal="center"/>
    </xf>
    <xf numFmtId="9" fontId="28" fillId="0" borderId="13" xfId="0" applyNumberFormat="1" applyFont="1" applyBorder="1" applyAlignment="1">
      <alignment horizontal="center"/>
    </xf>
    <xf numFmtId="0" fontId="6" fillId="0" borderId="0" xfId="0" applyFont="1" applyAlignment="1">
      <alignment horizontal="left"/>
    </xf>
    <xf numFmtId="3" fontId="7" fillId="0" borderId="3" xfId="0" applyNumberFormat="1" applyFont="1" applyBorder="1" applyAlignment="1">
      <alignment horizontal="center"/>
    </xf>
    <xf numFmtId="3" fontId="7" fillId="0" borderId="6" xfId="0" applyNumberFormat="1" applyFont="1" applyBorder="1" applyAlignment="1">
      <alignment horizontal="center"/>
    </xf>
    <xf numFmtId="9" fontId="6" fillId="0" borderId="46" xfId="0" applyNumberFormat="1" applyFont="1" applyBorder="1" applyAlignment="1">
      <alignment/>
    </xf>
    <xf numFmtId="0" fontId="7" fillId="0" borderId="0" xfId="0" applyFont="1" applyBorder="1" applyAlignment="1">
      <alignment/>
    </xf>
    <xf numFmtId="0" fontId="29" fillId="0" borderId="0" xfId="0" applyFont="1" applyFill="1" applyAlignment="1">
      <alignment/>
    </xf>
    <xf numFmtId="0" fontId="7" fillId="0" borderId="0" xfId="0" applyFont="1" applyFill="1" applyAlignment="1">
      <alignment horizontal="left"/>
    </xf>
    <xf numFmtId="4" fontId="7" fillId="0" borderId="4" xfId="0" applyNumberFormat="1" applyFont="1" applyBorder="1" applyAlignment="1">
      <alignment/>
    </xf>
    <xf numFmtId="4" fontId="7" fillId="0" borderId="0" xfId="0" applyNumberFormat="1" applyFont="1" applyBorder="1" applyAlignment="1">
      <alignment/>
    </xf>
    <xf numFmtId="9" fontId="7" fillId="0" borderId="3" xfId="0" applyNumberFormat="1" applyFont="1" applyBorder="1" applyAlignment="1">
      <alignment horizontal="center"/>
    </xf>
    <xf numFmtId="0" fontId="7" fillId="0" borderId="13" xfId="0" applyFont="1" applyBorder="1" applyAlignment="1">
      <alignment horizontal="left"/>
    </xf>
    <xf numFmtId="4" fontId="7" fillId="0" borderId="13" xfId="0" applyNumberFormat="1" applyFont="1" applyBorder="1" applyAlignment="1">
      <alignment/>
    </xf>
    <xf numFmtId="4" fontId="7" fillId="0" borderId="6" xfId="0" applyNumberFormat="1" applyFont="1" applyBorder="1" applyAlignment="1">
      <alignment/>
    </xf>
    <xf numFmtId="9" fontId="7" fillId="0" borderId="3" xfId="0" applyNumberFormat="1" applyFont="1" applyBorder="1" applyAlignment="1">
      <alignment/>
    </xf>
    <xf numFmtId="0" fontId="7" fillId="0" borderId="0" xfId="0" applyFont="1" applyAlignment="1" quotePrefix="1">
      <alignment/>
    </xf>
    <xf numFmtId="9" fontId="28" fillId="0" borderId="3" xfId="0" applyNumberFormat="1" applyFont="1" applyBorder="1" applyAlignment="1">
      <alignment/>
    </xf>
    <xf numFmtId="0" fontId="8" fillId="3" borderId="5" xfId="0" applyFont="1" applyFill="1" applyBorder="1" applyAlignment="1">
      <alignment horizontal="right"/>
    </xf>
    <xf numFmtId="4" fontId="8" fillId="3" borderId="13" xfId="0" applyNumberFormat="1" applyFont="1" applyFill="1" applyBorder="1" applyAlignment="1">
      <alignment/>
    </xf>
    <xf numFmtId="0" fontId="29" fillId="0" borderId="0" xfId="0" applyFont="1" applyAlignment="1">
      <alignment/>
    </xf>
    <xf numFmtId="0" fontId="7" fillId="0" borderId="0" xfId="0" applyFont="1" applyAlignment="1">
      <alignment horizontal="left"/>
    </xf>
    <xf numFmtId="4" fontId="7" fillId="0" borderId="3" xfId="0" applyNumberFormat="1" applyFont="1" applyBorder="1" applyAlignment="1">
      <alignment/>
    </xf>
    <xf numFmtId="0" fontId="28" fillId="0" borderId="0" xfId="0" applyFont="1" applyAlignment="1">
      <alignment/>
    </xf>
    <xf numFmtId="0" fontId="8" fillId="3" borderId="52" xfId="0" applyFont="1" applyFill="1" applyBorder="1" applyAlignment="1">
      <alignment horizontal="right"/>
    </xf>
    <xf numFmtId="0" fontId="7" fillId="0" borderId="0" xfId="0" applyFont="1" applyAlignment="1">
      <alignment horizontal="right"/>
    </xf>
    <xf numFmtId="4" fontId="28" fillId="0" borderId="0" xfId="0" applyNumberFormat="1" applyFont="1" applyBorder="1" applyAlignment="1">
      <alignment/>
    </xf>
    <xf numFmtId="0" fontId="8" fillId="3" borderId="28" xfId="0" applyFont="1" applyFill="1" applyBorder="1" applyAlignment="1">
      <alignment horizontal="right"/>
    </xf>
    <xf numFmtId="3" fontId="7" fillId="0" borderId="5" xfId="0" applyNumberFormat="1" applyFont="1" applyBorder="1" applyAlignment="1">
      <alignment/>
    </xf>
    <xf numFmtId="9" fontId="7" fillId="0" borderId="4" xfId="0" applyNumberFormat="1" applyFont="1" applyBorder="1" applyAlignment="1">
      <alignment/>
    </xf>
    <xf numFmtId="0" fontId="6" fillId="8" borderId="52" xfId="0" applyFont="1" applyFill="1" applyBorder="1" applyAlignment="1">
      <alignment horizontal="right"/>
    </xf>
    <xf numFmtId="0" fontId="6" fillId="8" borderId="1" xfId="0" applyFont="1" applyFill="1" applyBorder="1" applyAlignment="1">
      <alignment/>
    </xf>
    <xf numFmtId="4" fontId="6" fillId="8" borderId="2" xfId="0" applyNumberFormat="1" applyFont="1" applyFill="1" applyBorder="1" applyAlignment="1">
      <alignment/>
    </xf>
    <xf numFmtId="9" fontId="6" fillId="0" borderId="3" xfId="0" applyNumberFormat="1" applyFont="1" applyBorder="1" applyAlignment="1">
      <alignment/>
    </xf>
    <xf numFmtId="4" fontId="6" fillId="0" borderId="3" xfId="0" applyNumberFormat="1" applyFont="1" applyBorder="1" applyAlignment="1">
      <alignment/>
    </xf>
    <xf numFmtId="4" fontId="6" fillId="0" borderId="6" xfId="0" applyNumberFormat="1" applyFont="1" applyBorder="1" applyAlignment="1">
      <alignment/>
    </xf>
    <xf numFmtId="4" fontId="7" fillId="0" borderId="5" xfId="0" applyNumberFormat="1" applyFont="1" applyBorder="1" applyAlignment="1">
      <alignment/>
    </xf>
    <xf numFmtId="0" fontId="6" fillId="3" borderId="13" xfId="0" applyFont="1" applyFill="1" applyBorder="1" applyAlignment="1">
      <alignment horizontal="right"/>
    </xf>
    <xf numFmtId="4" fontId="6" fillId="3" borderId="30" xfId="0" applyNumberFormat="1" applyFont="1" applyFill="1" applyBorder="1" applyAlignment="1">
      <alignment/>
    </xf>
    <xf numFmtId="0" fontId="28" fillId="0" borderId="0" xfId="0" applyFont="1" applyAlignment="1">
      <alignment horizontal="left"/>
    </xf>
    <xf numFmtId="0" fontId="28" fillId="0" borderId="13" xfId="0" applyFont="1" applyBorder="1" applyAlignment="1">
      <alignment horizontal="left"/>
    </xf>
    <xf numFmtId="0" fontId="28" fillId="0" borderId="0" xfId="0" applyFont="1" applyBorder="1" applyAlignment="1">
      <alignment horizontal="left"/>
    </xf>
    <xf numFmtId="0" fontId="27" fillId="0" borderId="0" xfId="0" applyFont="1" applyAlignment="1">
      <alignment horizontal="left"/>
    </xf>
    <xf numFmtId="4" fontId="7" fillId="0" borderId="30" xfId="0" applyNumberFormat="1" applyFont="1" applyBorder="1" applyAlignment="1">
      <alignment/>
    </xf>
    <xf numFmtId="4" fontId="7" fillId="0" borderId="39" xfId="0" applyNumberFormat="1" applyFont="1" applyBorder="1" applyAlignment="1">
      <alignment/>
    </xf>
    <xf numFmtId="9" fontId="7" fillId="0" borderId="46" xfId="0" applyNumberFormat="1" applyFont="1" applyBorder="1" applyAlignment="1">
      <alignment/>
    </xf>
    <xf numFmtId="0" fontId="8" fillId="5" borderId="52" xfId="0" applyFont="1" applyFill="1" applyBorder="1" applyAlignment="1">
      <alignment horizontal="right"/>
    </xf>
    <xf numFmtId="4" fontId="8" fillId="5" borderId="13" xfId="0" applyNumberFormat="1" applyFont="1" applyFill="1" applyBorder="1" applyAlignment="1">
      <alignment/>
    </xf>
    <xf numFmtId="0" fontId="8" fillId="0" borderId="0" xfId="0" applyFont="1" applyFill="1" applyBorder="1" applyAlignment="1">
      <alignment horizontal="right"/>
    </xf>
    <xf numFmtId="4" fontId="8" fillId="0" borderId="3" xfId="0" applyNumberFormat="1" applyFont="1" applyFill="1" applyBorder="1" applyAlignment="1">
      <alignment/>
    </xf>
    <xf numFmtId="4" fontId="30" fillId="0" borderId="6" xfId="0" applyNumberFormat="1" applyFont="1" applyBorder="1" applyAlignment="1">
      <alignment/>
    </xf>
    <xf numFmtId="4" fontId="28" fillId="0" borderId="6" xfId="0" applyNumberFormat="1" applyFont="1" applyBorder="1" applyAlignment="1">
      <alignment/>
    </xf>
    <xf numFmtId="0" fontId="8" fillId="5" borderId="13" xfId="0" applyFont="1" applyFill="1" applyBorder="1" applyAlignment="1">
      <alignment horizontal="right"/>
    </xf>
    <xf numFmtId="4" fontId="8" fillId="5" borderId="3" xfId="0" applyNumberFormat="1" applyFont="1" applyFill="1" applyBorder="1" applyAlignment="1">
      <alignment/>
    </xf>
    <xf numFmtId="4" fontId="6" fillId="3" borderId="13" xfId="0" applyNumberFormat="1" applyFont="1" applyFill="1" applyBorder="1" applyAlignment="1">
      <alignment/>
    </xf>
    <xf numFmtId="0" fontId="6" fillId="0" borderId="30" xfId="0" applyFont="1" applyBorder="1" applyAlignment="1">
      <alignment/>
    </xf>
    <xf numFmtId="0" fontId="7" fillId="0" borderId="0" xfId="0" applyFont="1" applyFill="1" applyBorder="1" applyAlignment="1">
      <alignment horizontal="left"/>
    </xf>
    <xf numFmtId="0" fontId="0" fillId="0" borderId="13" xfId="0" applyBorder="1" applyAlignment="1">
      <alignment/>
    </xf>
    <xf numFmtId="4" fontId="6" fillId="0" borderId="5" xfId="0" applyNumberFormat="1" applyFont="1" applyBorder="1" applyAlignment="1">
      <alignment/>
    </xf>
    <xf numFmtId="0" fontId="7" fillId="0" borderId="13" xfId="0" applyFont="1" applyFill="1" applyBorder="1" applyAlignment="1">
      <alignment horizontal="left"/>
    </xf>
    <xf numFmtId="4" fontId="6" fillId="0" borderId="13" xfId="0" applyNumberFormat="1" applyFont="1" applyFill="1" applyBorder="1" applyAlignment="1">
      <alignment/>
    </xf>
    <xf numFmtId="4" fontId="6" fillId="5" borderId="13" xfId="0" applyNumberFormat="1" applyFont="1" applyFill="1" applyBorder="1" applyAlignment="1">
      <alignment/>
    </xf>
    <xf numFmtId="0" fontId="6" fillId="8" borderId="0" xfId="0" applyFont="1" applyFill="1" applyAlignment="1">
      <alignment horizontal="right"/>
    </xf>
    <xf numFmtId="3" fontId="7" fillId="8" borderId="0" xfId="0" applyNumberFormat="1" applyFont="1" applyFill="1" applyAlignment="1">
      <alignment/>
    </xf>
    <xf numFmtId="4" fontId="6" fillId="8" borderId="6" xfId="0" applyNumberFormat="1" applyFont="1" applyFill="1" applyBorder="1" applyAlignment="1">
      <alignment/>
    </xf>
    <xf numFmtId="0" fontId="6" fillId="0" borderId="0" xfId="0" applyFont="1" applyAlignment="1">
      <alignment horizontal="right"/>
    </xf>
    <xf numFmtId="4" fontId="6" fillId="0" borderId="0" xfId="0" applyNumberFormat="1" applyFont="1" applyBorder="1" applyAlignment="1">
      <alignment/>
    </xf>
    <xf numFmtId="9" fontId="6" fillId="0" borderId="7" xfId="0" applyNumberFormat="1" applyFont="1" applyBorder="1" applyAlignment="1">
      <alignment/>
    </xf>
    <xf numFmtId="4" fontId="7" fillId="0" borderId="1" xfId="0" applyNumberFormat="1" applyFont="1" applyBorder="1" applyAlignment="1">
      <alignment/>
    </xf>
    <xf numFmtId="9" fontId="28" fillId="0" borderId="1" xfId="0" applyNumberFormat="1" applyFont="1" applyBorder="1" applyAlignment="1">
      <alignment/>
    </xf>
    <xf numFmtId="0" fontId="7" fillId="0" borderId="28" xfId="0" applyFont="1" applyBorder="1" applyAlignment="1">
      <alignment horizontal="left"/>
    </xf>
    <xf numFmtId="4" fontId="8" fillId="3" borderId="46" xfId="0" applyNumberFormat="1" applyFont="1" applyFill="1" applyBorder="1" applyAlignment="1">
      <alignment/>
    </xf>
    <xf numFmtId="0" fontId="7" fillId="0" borderId="6" xfId="0" applyFont="1" applyBorder="1" applyAlignment="1">
      <alignment/>
    </xf>
    <xf numFmtId="3" fontId="7" fillId="8" borderId="2" xfId="0" applyNumberFormat="1" applyFont="1" applyFill="1" applyBorder="1" applyAlignment="1">
      <alignment/>
    </xf>
    <xf numFmtId="0" fontId="6" fillId="0" borderId="0" xfId="0" applyFont="1" applyBorder="1" applyAlignment="1">
      <alignment horizontal="right"/>
    </xf>
    <xf numFmtId="0" fontId="7" fillId="0" borderId="0" xfId="0" applyFont="1" applyBorder="1" applyAlignment="1">
      <alignment horizontal="left"/>
    </xf>
    <xf numFmtId="4" fontId="32" fillId="0" borderId="6" xfId="0" applyNumberFormat="1" applyFont="1" applyBorder="1" applyAlignment="1">
      <alignment/>
    </xf>
    <xf numFmtId="0" fontId="8" fillId="3" borderId="13" xfId="0" applyFont="1" applyFill="1" applyBorder="1" applyAlignment="1">
      <alignment horizontal="right"/>
    </xf>
    <xf numFmtId="4" fontId="28" fillId="0" borderId="4" xfId="0" applyNumberFormat="1" applyFont="1" applyBorder="1" applyAlignment="1">
      <alignment/>
    </xf>
    <xf numFmtId="0" fontId="7" fillId="0" borderId="52" xfId="0" applyFont="1" applyBorder="1" applyAlignment="1">
      <alignment horizontal="left"/>
    </xf>
    <xf numFmtId="0" fontId="8" fillId="3" borderId="0" xfId="0" applyFont="1" applyFill="1" applyAlignment="1">
      <alignment horizontal="right"/>
    </xf>
    <xf numFmtId="4" fontId="8" fillId="3" borderId="3" xfId="0" applyNumberFormat="1" applyFont="1" applyFill="1" applyBorder="1" applyAlignment="1">
      <alignment/>
    </xf>
    <xf numFmtId="4" fontId="32" fillId="8" borderId="2" xfId="0" applyNumberFormat="1" applyFont="1" applyFill="1" applyBorder="1" applyAlignment="1">
      <alignment/>
    </xf>
    <xf numFmtId="4" fontId="6" fillId="8" borderId="39" xfId="0" applyNumberFormat="1" applyFont="1" applyFill="1" applyBorder="1" applyAlignment="1">
      <alignment/>
    </xf>
    <xf numFmtId="4" fontId="7" fillId="0" borderId="23" xfId="0" applyNumberFormat="1" applyFont="1" applyBorder="1" applyAlignment="1">
      <alignment/>
    </xf>
    <xf numFmtId="9" fontId="7" fillId="0" borderId="7" xfId="0" applyNumberFormat="1" applyFont="1" applyBorder="1" applyAlignment="1">
      <alignment/>
    </xf>
    <xf numFmtId="0" fontId="6" fillId="13" borderId="34" xfId="0" applyFont="1" applyFill="1" applyBorder="1" applyAlignment="1">
      <alignment horizontal="right"/>
    </xf>
    <xf numFmtId="3" fontId="7" fillId="13" borderId="10" xfId="0" applyNumberFormat="1" applyFont="1" applyFill="1" applyBorder="1" applyAlignment="1">
      <alignment/>
    </xf>
    <xf numFmtId="4" fontId="33" fillId="13" borderId="11" xfId="0" applyNumberFormat="1" applyFont="1" applyFill="1" applyBorder="1" applyAlignment="1">
      <alignment/>
    </xf>
    <xf numFmtId="9" fontId="34" fillId="0" borderId="30" xfId="0" applyNumberFormat="1" applyFont="1" applyBorder="1" applyAlignment="1">
      <alignment/>
    </xf>
    <xf numFmtId="4" fontId="34" fillId="0" borderId="0" xfId="0" applyNumberFormat="1" applyFont="1" applyBorder="1" applyAlignment="1">
      <alignment/>
    </xf>
    <xf numFmtId="9" fontId="34" fillId="0" borderId="3" xfId="0" applyNumberFormat="1" applyFont="1" applyBorder="1" applyAlignment="1">
      <alignment/>
    </xf>
    <xf numFmtId="4" fontId="34" fillId="0" borderId="1" xfId="0" applyNumberFormat="1" applyFont="1" applyBorder="1" applyAlignment="1">
      <alignment/>
    </xf>
    <xf numFmtId="4" fontId="34" fillId="0" borderId="30" xfId="0" applyNumberFormat="1" applyFont="1" applyBorder="1" applyAlignment="1">
      <alignment/>
    </xf>
    <xf numFmtId="0" fontId="7" fillId="0" borderId="46" xfId="0" applyFont="1" applyBorder="1" applyAlignment="1">
      <alignment horizontal="left"/>
    </xf>
    <xf numFmtId="4" fontId="7" fillId="0" borderId="46" xfId="0" applyNumberFormat="1" applyFont="1" applyBorder="1" applyAlignment="1">
      <alignment/>
    </xf>
    <xf numFmtId="0" fontId="8" fillId="14" borderId="12" xfId="0" applyFont="1" applyFill="1" applyBorder="1" applyAlignment="1">
      <alignment horizontal="right"/>
    </xf>
    <xf numFmtId="0" fontId="7" fillId="14" borderId="10" xfId="0" applyFont="1" applyFill="1" applyBorder="1" applyAlignment="1">
      <alignment/>
    </xf>
    <xf numFmtId="4" fontId="33" fillId="14" borderId="11" xfId="0" applyNumberFormat="1" applyFont="1" applyFill="1" applyBorder="1" applyAlignment="1">
      <alignment/>
    </xf>
    <xf numFmtId="4" fontId="28" fillId="0" borderId="3" xfId="0" applyNumberFormat="1" applyFont="1" applyBorder="1" applyAlignment="1">
      <alignment/>
    </xf>
    <xf numFmtId="0" fontId="6" fillId="14" borderId="52" xfId="0" applyFont="1" applyFill="1" applyBorder="1" applyAlignment="1">
      <alignment horizontal="left"/>
    </xf>
    <xf numFmtId="0" fontId="7" fillId="14" borderId="2" xfId="0" applyFont="1" applyFill="1" applyBorder="1" applyAlignment="1">
      <alignment/>
    </xf>
    <xf numFmtId="4" fontId="27" fillId="14" borderId="2" xfId="0" applyNumberFormat="1" applyFont="1" applyFill="1" applyBorder="1" applyAlignment="1">
      <alignment/>
    </xf>
    <xf numFmtId="4" fontId="28" fillId="0" borderId="1" xfId="0" applyNumberFormat="1" applyFont="1" applyBorder="1" applyAlignment="1">
      <alignment/>
    </xf>
    <xf numFmtId="0" fontId="6" fillId="13" borderId="52" xfId="0" applyFont="1" applyFill="1" applyBorder="1" applyAlignment="1">
      <alignment horizontal="right"/>
    </xf>
    <xf numFmtId="0" fontId="7" fillId="13" borderId="2" xfId="0" applyFont="1" applyFill="1" applyBorder="1" applyAlignment="1">
      <alignment/>
    </xf>
    <xf numFmtId="4" fontId="33" fillId="13" borderId="53" xfId="0" applyNumberFormat="1" applyFont="1" applyFill="1" applyBorder="1" applyAlignment="1">
      <alignment/>
    </xf>
    <xf numFmtId="9" fontId="34" fillId="0" borderId="4" xfId="0" applyNumberFormat="1" applyFont="1" applyBorder="1" applyAlignment="1">
      <alignment/>
    </xf>
    <xf numFmtId="4" fontId="7" fillId="0" borderId="0" xfId="0" applyNumberFormat="1" applyFont="1" applyAlignment="1">
      <alignment/>
    </xf>
    <xf numFmtId="9" fontId="28" fillId="0" borderId="0" xfId="0" applyNumberFormat="1" applyFont="1" applyAlignment="1">
      <alignment/>
    </xf>
    <xf numFmtId="0" fontId="5" fillId="0" borderId="18" xfId="0" applyFont="1" applyBorder="1" applyAlignment="1" applyProtection="1">
      <alignment/>
      <protection locked="0"/>
    </xf>
    <xf numFmtId="0" fontId="5" fillId="0" borderId="19" xfId="0" applyFont="1" applyBorder="1" applyAlignment="1" applyProtection="1">
      <alignment/>
      <protection locked="0"/>
    </xf>
    <xf numFmtId="0" fontId="5" fillId="0" borderId="20" xfId="0" applyFont="1" applyBorder="1" applyAlignment="1" applyProtection="1">
      <alignment/>
      <protection locked="0"/>
    </xf>
    <xf numFmtId="2" fontId="4" fillId="0" borderId="32" xfId="0" applyNumberFormat="1" applyFont="1" applyBorder="1" applyAlignment="1" applyProtection="1">
      <alignment/>
      <protection locked="0"/>
    </xf>
    <xf numFmtId="0" fontId="5" fillId="3" borderId="35" xfId="0" applyFont="1" applyFill="1" applyBorder="1" applyAlignment="1" applyProtection="1">
      <alignment/>
      <protection locked="0"/>
    </xf>
    <xf numFmtId="0" fontId="4" fillId="3" borderId="36" xfId="0" applyFont="1" applyFill="1" applyBorder="1" applyAlignment="1" applyProtection="1">
      <alignment/>
      <protection locked="0"/>
    </xf>
    <xf numFmtId="2" fontId="5" fillId="3" borderId="60" xfId="0" applyNumberFormat="1" applyFont="1" applyFill="1" applyBorder="1" applyAlignment="1" applyProtection="1">
      <alignment/>
      <protection locked="0"/>
    </xf>
    <xf numFmtId="4" fontId="5" fillId="2" borderId="13" xfId="0" applyNumberFormat="1" applyFont="1" applyFill="1" applyBorder="1" applyAlignment="1" applyProtection="1">
      <alignment horizontal="left"/>
      <protection/>
    </xf>
    <xf numFmtId="0" fontId="5" fillId="0" borderId="0" xfId="0" applyFont="1" applyFill="1" applyBorder="1" applyAlignment="1" applyProtection="1">
      <alignment wrapText="1"/>
      <protection/>
    </xf>
    <xf numFmtId="2" fontId="5" fillId="0" borderId="0" xfId="0" applyNumberFormat="1" applyFont="1" applyFill="1" applyAlignment="1" applyProtection="1">
      <alignment/>
      <protection/>
    </xf>
    <xf numFmtId="0" fontId="5" fillId="0" borderId="0" xfId="0" applyFont="1" applyFill="1" applyBorder="1" applyAlignment="1" applyProtection="1">
      <alignment wrapText="1"/>
      <protection locked="0"/>
    </xf>
    <xf numFmtId="0" fontId="21" fillId="0" borderId="0" xfId="0" applyFont="1" applyFill="1" applyAlignment="1" applyProtection="1">
      <alignment/>
      <protection locked="0"/>
    </xf>
    <xf numFmtId="2" fontId="13" fillId="0" borderId="0" xfId="0" applyNumberFormat="1" applyFont="1" applyFill="1" applyAlignment="1" applyProtection="1">
      <alignment/>
      <protection/>
    </xf>
    <xf numFmtId="0" fontId="35" fillId="3" borderId="34" xfId="0" applyFont="1" applyFill="1" applyBorder="1" applyAlignment="1" applyProtection="1">
      <alignment/>
      <protection/>
    </xf>
    <xf numFmtId="2" fontId="35" fillId="3" borderId="10" xfId="0" applyNumberFormat="1" applyFont="1" applyFill="1" applyBorder="1" applyAlignment="1" applyProtection="1">
      <alignment/>
      <protection/>
    </xf>
    <xf numFmtId="0" fontId="36" fillId="3" borderId="11" xfId="0" applyFont="1" applyFill="1" applyBorder="1" applyAlignment="1" applyProtection="1">
      <alignment/>
      <protection/>
    </xf>
    <xf numFmtId="0" fontId="0" fillId="7" borderId="0" xfId="0" applyFont="1" applyFill="1" applyAlignment="1">
      <alignment/>
    </xf>
    <xf numFmtId="0" fontId="4" fillId="7" borderId="13" xfId="0" applyFont="1" applyFill="1" applyBorder="1" applyAlignment="1">
      <alignment wrapText="1"/>
    </xf>
    <xf numFmtId="2" fontId="4" fillId="7" borderId="13" xfId="0" applyNumberFormat="1" applyFont="1" applyFill="1" applyBorder="1" applyAlignment="1">
      <alignment horizontal="center" wrapText="1"/>
    </xf>
    <xf numFmtId="0" fontId="4" fillId="7" borderId="0" xfId="0" applyFont="1" applyFill="1" applyBorder="1" applyAlignment="1">
      <alignment wrapText="1"/>
    </xf>
    <xf numFmtId="2" fontId="5" fillId="2" borderId="57" xfId="0" applyNumberFormat="1" applyFont="1" applyFill="1" applyBorder="1" applyAlignment="1" applyProtection="1">
      <alignment/>
      <protection/>
    </xf>
    <xf numFmtId="0" fontId="5" fillId="0" borderId="18" xfId="0" applyFont="1" applyBorder="1" applyAlignment="1" applyProtection="1">
      <alignment horizontal="center" wrapText="1"/>
      <protection locked="0"/>
    </xf>
    <xf numFmtId="0" fontId="5" fillId="0" borderId="55" xfId="0" applyFont="1" applyBorder="1" applyAlignment="1" applyProtection="1">
      <alignment horizontal="center" wrapText="1"/>
      <protection locked="0"/>
    </xf>
    <xf numFmtId="0" fontId="5" fillId="0" borderId="43" xfId="0" applyFont="1" applyBorder="1" applyAlignment="1" applyProtection="1">
      <alignment horizontal="center"/>
      <protection locked="0"/>
    </xf>
    <xf numFmtId="2" fontId="4" fillId="2" borderId="61" xfId="0" applyNumberFormat="1" applyFont="1" applyFill="1" applyBorder="1" applyAlignment="1" applyProtection="1">
      <alignment/>
      <protection/>
    </xf>
    <xf numFmtId="0" fontId="5" fillId="3" borderId="54" xfId="0" applyFont="1" applyFill="1" applyBorder="1" applyAlignment="1" applyProtection="1">
      <alignment/>
      <protection locked="0"/>
    </xf>
    <xf numFmtId="0" fontId="5" fillId="7" borderId="0" xfId="0" applyFont="1" applyFill="1" applyBorder="1" applyAlignment="1" applyProtection="1">
      <alignment/>
      <protection locked="0"/>
    </xf>
    <xf numFmtId="2" fontId="5" fillId="7" borderId="0" xfId="0" applyNumberFormat="1" applyFont="1" applyFill="1" applyBorder="1" applyAlignment="1" applyProtection="1">
      <alignment/>
      <protection/>
    </xf>
    <xf numFmtId="0" fontId="4" fillId="7" borderId="0" xfId="0" applyFont="1" applyFill="1" applyAlignment="1" applyProtection="1">
      <alignment/>
      <protection locked="0"/>
    </xf>
    <xf numFmtId="0" fontId="4" fillId="7" borderId="31" xfId="0" applyFont="1" applyFill="1" applyBorder="1" applyAlignment="1" applyProtection="1">
      <alignment/>
      <protection/>
    </xf>
    <xf numFmtId="0" fontId="4" fillId="7" borderId="0" xfId="0" applyFont="1" applyFill="1" applyBorder="1" applyAlignment="1" applyProtection="1">
      <alignment/>
      <protection/>
    </xf>
    <xf numFmtId="0" fontId="4" fillId="7" borderId="0" xfId="0" applyFont="1" applyFill="1" applyAlignment="1" applyProtection="1">
      <alignment/>
      <protection/>
    </xf>
    <xf numFmtId="0" fontId="0" fillId="0" borderId="1" xfId="0" applyBorder="1" applyAlignment="1">
      <alignment wrapText="1"/>
    </xf>
    <xf numFmtId="0" fontId="4" fillId="7" borderId="5" xfId="0" applyFont="1" applyFill="1" applyBorder="1" applyAlignment="1" applyProtection="1">
      <alignment wrapText="1"/>
      <protection/>
    </xf>
    <xf numFmtId="0" fontId="0" fillId="0" borderId="30" xfId="0" applyBorder="1" applyAlignment="1">
      <alignment wrapText="1"/>
    </xf>
    <xf numFmtId="0" fontId="5" fillId="0" borderId="4" xfId="0" applyFont="1" applyBorder="1" applyAlignment="1">
      <alignment wrapText="1"/>
    </xf>
    <xf numFmtId="0" fontId="4" fillId="3" borderId="9" xfId="0" applyFont="1" applyFill="1" applyBorder="1" applyAlignment="1" applyProtection="1">
      <alignment/>
      <protection locked="0"/>
    </xf>
    <xf numFmtId="2" fontId="5" fillId="3" borderId="11" xfId="0" applyNumberFormat="1" applyFont="1" applyFill="1" applyBorder="1" applyAlignment="1" applyProtection="1">
      <alignment/>
      <protection/>
    </xf>
    <xf numFmtId="0" fontId="4" fillId="3" borderId="64" xfId="0" applyFont="1" applyFill="1" applyBorder="1" applyAlignment="1" applyProtection="1">
      <alignment/>
      <protection locked="0"/>
    </xf>
    <xf numFmtId="0" fontId="6" fillId="3" borderId="13" xfId="0" applyFont="1" applyFill="1" applyBorder="1" applyAlignment="1" applyProtection="1">
      <alignment wrapText="1"/>
      <protection locked="0"/>
    </xf>
    <xf numFmtId="0" fontId="6" fillId="3" borderId="13" xfId="0" applyFont="1" applyFill="1" applyBorder="1" applyAlignment="1" applyProtection="1">
      <alignment vertical="center" wrapText="1"/>
      <protection locked="0"/>
    </xf>
    <xf numFmtId="0" fontId="5" fillId="0" borderId="13" xfId="0" applyFont="1" applyBorder="1" applyAlignment="1">
      <alignment/>
    </xf>
    <xf numFmtId="2" fontId="5" fillId="3" borderId="9" xfId="0" applyNumberFormat="1" applyFont="1" applyFill="1" applyBorder="1" applyAlignment="1">
      <alignment/>
    </xf>
    <xf numFmtId="2" fontId="5" fillId="3" borderId="11" xfId="0" applyNumberFormat="1" applyFont="1" applyFill="1" applyBorder="1" applyAlignment="1">
      <alignment/>
    </xf>
    <xf numFmtId="0" fontId="4" fillId="3" borderId="64" xfId="0" applyFont="1" applyFill="1" applyBorder="1" applyAlignment="1">
      <alignment/>
    </xf>
    <xf numFmtId="2" fontId="4" fillId="5" borderId="0" xfId="0" applyNumberFormat="1" applyFont="1" applyFill="1" applyAlignment="1">
      <alignment/>
    </xf>
    <xf numFmtId="2" fontId="5" fillId="3" borderId="26" xfId="0" applyNumberFormat="1" applyFont="1" applyFill="1" applyBorder="1" applyAlignment="1" applyProtection="1">
      <alignment/>
      <protection/>
    </xf>
    <xf numFmtId="2" fontId="5" fillId="7" borderId="0" xfId="0" applyNumberFormat="1" applyFont="1" applyFill="1" applyBorder="1" applyAlignment="1" applyProtection="1">
      <alignment horizontal="right"/>
      <protection/>
    </xf>
    <xf numFmtId="0" fontId="4" fillId="7" borderId="13" xfId="0" applyFont="1" applyFill="1" applyBorder="1" applyAlignment="1">
      <alignment/>
    </xf>
    <xf numFmtId="0" fontId="6" fillId="7" borderId="0" xfId="0" applyFont="1" applyFill="1" applyAlignment="1">
      <alignment/>
    </xf>
    <xf numFmtId="0" fontId="16" fillId="7" borderId="0" xfId="0" applyFont="1" applyFill="1" applyAlignment="1">
      <alignment/>
    </xf>
    <xf numFmtId="0" fontId="7" fillId="7" borderId="0" xfId="0" applyFont="1" applyFill="1" applyAlignment="1">
      <alignment/>
    </xf>
    <xf numFmtId="0" fontId="16" fillId="7" borderId="0" xfId="0" applyFont="1" applyFill="1" applyAlignment="1">
      <alignment vertical="center" wrapText="1"/>
    </xf>
    <xf numFmtId="0" fontId="22" fillId="7" borderId="0" xfId="0" applyFont="1" applyFill="1" applyAlignment="1">
      <alignment vertical="center" wrapText="1"/>
    </xf>
    <xf numFmtId="0" fontId="7" fillId="7" borderId="0" xfId="0" applyFont="1" applyFill="1" applyAlignment="1">
      <alignment vertical="top"/>
    </xf>
    <xf numFmtId="0" fontId="7" fillId="7" borderId="0" xfId="0" applyFont="1" applyFill="1" applyAlignment="1">
      <alignment wrapText="1"/>
    </xf>
    <xf numFmtId="0" fontId="6" fillId="7" borderId="0" xfId="0" applyFont="1" applyFill="1" applyAlignment="1">
      <alignment vertical="center" wrapText="1"/>
    </xf>
    <xf numFmtId="0" fontId="6" fillId="7" borderId="0" xfId="0" applyFont="1" applyFill="1" applyAlignment="1">
      <alignment horizontal="center" vertical="center" wrapText="1"/>
    </xf>
    <xf numFmtId="0" fontId="1" fillId="7" borderId="0" xfId="0" applyFont="1" applyFill="1" applyAlignment="1">
      <alignment horizontal="center" vertical="center" wrapText="1"/>
    </xf>
    <xf numFmtId="2" fontId="4" fillId="7" borderId="13" xfId="0" applyNumberFormat="1" applyFont="1" applyFill="1" applyBorder="1" applyAlignment="1">
      <alignment horizontal="center"/>
    </xf>
    <xf numFmtId="0" fontId="0" fillId="7" borderId="0" xfId="0" applyFill="1" applyAlignment="1">
      <alignment/>
    </xf>
    <xf numFmtId="0" fontId="0" fillId="7" borderId="0" xfId="0" applyFill="1" applyBorder="1" applyAlignment="1">
      <alignment wrapText="1"/>
    </xf>
    <xf numFmtId="0" fontId="0" fillId="7" borderId="0" xfId="0" applyFill="1" applyBorder="1" applyAlignment="1">
      <alignment/>
    </xf>
    <xf numFmtId="0" fontId="4" fillId="11" borderId="53" xfId="0" applyFont="1" applyFill="1" applyBorder="1" applyAlignment="1">
      <alignment horizontal="center"/>
    </xf>
    <xf numFmtId="0" fontId="5" fillId="3" borderId="34" xfId="0" applyFont="1" applyFill="1" applyBorder="1" applyAlignment="1">
      <alignment horizontal="left" vertical="center"/>
    </xf>
    <xf numFmtId="0" fontId="5" fillId="3" borderId="10" xfId="0" applyFont="1" applyFill="1" applyBorder="1" applyAlignment="1">
      <alignment horizontal="left" vertical="center"/>
    </xf>
    <xf numFmtId="0" fontId="4" fillId="0" borderId="0"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33" xfId="0" applyFont="1" applyBorder="1" applyAlignment="1">
      <alignment horizontal="left" wrapText="1"/>
    </xf>
    <xf numFmtId="0" fontId="4" fillId="11" borderId="2" xfId="0" applyFont="1" applyFill="1" applyBorder="1" applyAlignment="1">
      <alignment horizontal="center"/>
    </xf>
    <xf numFmtId="0" fontId="4" fillId="11" borderId="52" xfId="0" applyFont="1" applyFill="1" applyBorder="1" applyAlignment="1">
      <alignment horizontal="center"/>
    </xf>
    <xf numFmtId="0" fontId="7" fillId="7" borderId="0" xfId="0" applyFont="1" applyFill="1" applyAlignment="1">
      <alignment vertical="center" wrapText="1"/>
    </xf>
    <xf numFmtId="0" fontId="0" fillId="7" borderId="0" xfId="0" applyFill="1" applyAlignment="1">
      <alignment vertical="center" wrapText="1"/>
    </xf>
    <xf numFmtId="0" fontId="6" fillId="7" borderId="0" xfId="0" applyFont="1" applyFill="1" applyAlignment="1">
      <alignment vertical="center" wrapText="1"/>
    </xf>
    <xf numFmtId="0" fontId="6" fillId="7" borderId="0" xfId="0" applyFont="1" applyFill="1" applyAlignment="1">
      <alignment horizontal="center" vertical="center" wrapText="1"/>
    </xf>
    <xf numFmtId="0" fontId="1" fillId="7" borderId="0" xfId="0" applyFont="1" applyFill="1" applyAlignment="1">
      <alignment horizontal="center" vertical="center" wrapText="1"/>
    </xf>
    <xf numFmtId="0" fontId="7" fillId="7" borderId="0" xfId="0" applyFont="1" applyFill="1" applyAlignment="1">
      <alignment wrapText="1"/>
    </xf>
    <xf numFmtId="0" fontId="16" fillId="7" borderId="0" xfId="0" applyFont="1" applyFill="1" applyAlignment="1">
      <alignment vertical="center" wrapText="1"/>
    </xf>
    <xf numFmtId="0" fontId="6" fillId="7" borderId="0" xfId="0" applyFont="1" applyFill="1" applyAlignment="1">
      <alignment wrapText="1"/>
    </xf>
    <xf numFmtId="0" fontId="16" fillId="7" borderId="0" xfId="0" applyFont="1" applyFill="1" applyAlignment="1">
      <alignment horizontal="center" wrapText="1"/>
    </xf>
    <xf numFmtId="0" fontId="4" fillId="7" borderId="46" xfId="0" applyFont="1" applyFill="1" applyBorder="1" applyAlignment="1">
      <alignment wrapText="1"/>
    </xf>
    <xf numFmtId="0" fontId="0" fillId="7" borderId="4" xfId="0" applyFont="1" applyFill="1" applyBorder="1" applyAlignment="1">
      <alignment wrapText="1"/>
    </xf>
    <xf numFmtId="0" fontId="4" fillId="7" borderId="13" xfId="0" applyFont="1" applyFill="1" applyBorder="1" applyAlignment="1">
      <alignment wrapText="1"/>
    </xf>
    <xf numFmtId="0" fontId="0" fillId="7" borderId="13" xfId="0" applyFont="1" applyFill="1" applyBorder="1" applyAlignment="1">
      <alignment wrapText="1"/>
    </xf>
    <xf numFmtId="0" fontId="0" fillId="7" borderId="4" xfId="0" applyFont="1" applyFill="1" applyBorder="1" applyAlignment="1">
      <alignment/>
    </xf>
    <xf numFmtId="0" fontId="4" fillId="7" borderId="0" xfId="0" applyFont="1" applyFill="1" applyAlignment="1">
      <alignment horizontal="left" wrapText="1"/>
    </xf>
    <xf numFmtId="0" fontId="4" fillId="7" borderId="0" xfId="0" applyFont="1" applyFill="1" applyAlignment="1">
      <alignment wrapText="1"/>
    </xf>
    <xf numFmtId="0" fontId="4" fillId="7" borderId="13" xfId="0" applyFont="1" applyFill="1" applyBorder="1" applyAlignment="1">
      <alignment/>
    </xf>
    <xf numFmtId="0" fontId="0" fillId="7" borderId="13" xfId="0" applyFont="1" applyFill="1" applyBorder="1" applyAlignment="1">
      <alignment/>
    </xf>
    <xf numFmtId="0" fontId="5" fillId="2" borderId="54" xfId="0" applyFont="1" applyFill="1" applyBorder="1" applyAlignment="1">
      <alignment wrapText="1"/>
    </xf>
    <xf numFmtId="0" fontId="0" fillId="0" borderId="65" xfId="0" applyBorder="1" applyAlignment="1">
      <alignment wrapText="1"/>
    </xf>
    <xf numFmtId="0" fontId="0" fillId="0" borderId="66" xfId="0"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0" fontId="1" fillId="0" borderId="0" xfId="0" applyFont="1" applyAlignment="1">
      <alignment horizontal="center" wrapText="1"/>
    </xf>
    <xf numFmtId="0" fontId="4" fillId="2" borderId="52" xfId="0" applyFont="1" applyFill="1" applyBorder="1" applyAlignment="1">
      <alignment wrapText="1"/>
    </xf>
    <xf numFmtId="0" fontId="0" fillId="0" borderId="2" xfId="0" applyBorder="1" applyAlignment="1">
      <alignment wrapText="1"/>
    </xf>
    <xf numFmtId="0" fontId="0" fillId="0" borderId="53" xfId="0" applyBorder="1" applyAlignment="1">
      <alignment wrapText="1"/>
    </xf>
    <xf numFmtId="0" fontId="5" fillId="0" borderId="15" xfId="0" applyFont="1" applyBorder="1" applyAlignment="1">
      <alignment wrapText="1"/>
    </xf>
    <xf numFmtId="0" fontId="1" fillId="0" borderId="15" xfId="0" applyFont="1" applyBorder="1" applyAlignment="1">
      <alignment wrapText="1"/>
    </xf>
    <xf numFmtId="0" fontId="5" fillId="0" borderId="0" xfId="0" applyFont="1" applyAlignment="1">
      <alignment wrapText="1"/>
    </xf>
    <xf numFmtId="0" fontId="0" fillId="0" borderId="0" xfId="0" applyAlignment="1">
      <alignment wrapText="1"/>
    </xf>
    <xf numFmtId="0" fontId="22" fillId="0" borderId="39" xfId="0" applyFont="1" applyBorder="1" applyAlignment="1" applyProtection="1">
      <alignment wrapText="1"/>
      <protection locked="0"/>
    </xf>
    <xf numFmtId="0" fontId="20" fillId="0" borderId="39" xfId="0" applyFont="1" applyBorder="1" applyAlignment="1">
      <alignment wrapText="1"/>
    </xf>
    <xf numFmtId="0" fontId="1" fillId="4" borderId="8" xfId="0" applyFont="1" applyFill="1" applyBorder="1" applyAlignment="1" applyProtection="1">
      <alignment wrapText="1"/>
      <protection locked="0"/>
    </xf>
    <xf numFmtId="0" fontId="0" fillId="0" borderId="8" xfId="0" applyBorder="1" applyAlignment="1">
      <alignment wrapText="1"/>
    </xf>
    <xf numFmtId="0" fontId="5" fillId="7" borderId="15" xfId="0" applyFont="1" applyFill="1" applyBorder="1" applyAlignment="1" applyProtection="1">
      <alignment wrapText="1"/>
      <protection locked="0"/>
    </xf>
    <xf numFmtId="0" fontId="0" fillId="0" borderId="15" xfId="0" applyBorder="1" applyAlignment="1">
      <alignment wrapText="1"/>
    </xf>
    <xf numFmtId="0" fontId="5" fillId="2" borderId="44" xfId="0" applyFont="1" applyFill="1" applyBorder="1" applyAlignment="1" applyProtection="1">
      <alignment vertical="top" wrapText="1"/>
      <protection locked="0"/>
    </xf>
    <xf numFmtId="0" fontId="1" fillId="2" borderId="65" xfId="0" applyFont="1" applyFill="1" applyBorder="1" applyAlignment="1">
      <alignment vertical="top" wrapText="1"/>
    </xf>
    <xf numFmtId="0" fontId="1" fillId="2" borderId="66" xfId="0" applyFont="1" applyFill="1" applyBorder="1" applyAlignment="1">
      <alignment vertical="top" wrapText="1"/>
    </xf>
    <xf numFmtId="0" fontId="5" fillId="2" borderId="29" xfId="0" applyFont="1" applyFill="1" applyBorder="1" applyAlignment="1" applyProtection="1">
      <alignment wrapText="1"/>
      <protection locked="0"/>
    </xf>
    <xf numFmtId="0" fontId="0" fillId="2" borderId="2" xfId="0" applyFill="1" applyBorder="1" applyAlignment="1">
      <alignment/>
    </xf>
    <xf numFmtId="0" fontId="0" fillId="2" borderId="53" xfId="0" applyFill="1" applyBorder="1" applyAlignment="1">
      <alignment/>
    </xf>
    <xf numFmtId="0" fontId="14" fillId="2" borderId="0" xfId="0" applyFont="1" applyFill="1" applyAlignment="1" applyProtection="1">
      <alignment horizontal="left" vertical="center" wrapText="1"/>
      <protection locked="0"/>
    </xf>
    <xf numFmtId="0" fontId="13" fillId="3" borderId="34" xfId="0" applyFont="1" applyFill="1" applyBorder="1" applyAlignment="1" applyProtection="1">
      <alignment vertical="center" wrapText="1"/>
      <protection/>
    </xf>
    <xf numFmtId="0" fontId="0" fillId="0" borderId="11" xfId="0" applyBorder="1" applyAlignment="1">
      <alignment vertical="center" wrapText="1"/>
    </xf>
    <xf numFmtId="0" fontId="4" fillId="2" borderId="0" xfId="0" applyFont="1" applyFill="1" applyAlignment="1" applyProtection="1">
      <alignment horizontal="left" wrapText="1"/>
      <protection locked="0"/>
    </xf>
    <xf numFmtId="0" fontId="7" fillId="3" borderId="36" xfId="0" applyFont="1" applyFill="1" applyBorder="1" applyAlignment="1" applyProtection="1">
      <alignment/>
      <protection/>
    </xf>
    <xf numFmtId="0" fontId="0" fillId="3" borderId="36" xfId="0" applyFill="1" applyBorder="1" applyAlignment="1" applyProtection="1">
      <alignment/>
      <protection/>
    </xf>
    <xf numFmtId="0" fontId="0" fillId="3" borderId="60" xfId="0" applyFill="1" applyBorder="1" applyAlignment="1" applyProtection="1">
      <alignment/>
      <protection/>
    </xf>
    <xf numFmtId="0" fontId="6" fillId="0" borderId="55" xfId="0" applyFont="1" applyFill="1" applyBorder="1" applyAlignment="1" applyProtection="1">
      <alignment/>
      <protection/>
    </xf>
    <xf numFmtId="0" fontId="1" fillId="0" borderId="22" xfId="0" applyFont="1" applyFill="1" applyBorder="1" applyAlignment="1" applyProtection="1">
      <alignment/>
      <protection/>
    </xf>
    <xf numFmtId="0" fontId="1" fillId="0" borderId="43" xfId="0" applyFont="1" applyFill="1" applyBorder="1" applyAlignment="1" applyProtection="1">
      <alignment/>
      <protection/>
    </xf>
    <xf numFmtId="0" fontId="7" fillId="0" borderId="13" xfId="0" applyFont="1" applyBorder="1" applyAlignment="1" applyProtection="1">
      <alignment wrapText="1"/>
      <protection locked="0"/>
    </xf>
    <xf numFmtId="0" fontId="0" fillId="0" borderId="13" xfId="0" applyBorder="1" applyAlignment="1" applyProtection="1">
      <alignment/>
      <protection locked="0"/>
    </xf>
    <xf numFmtId="0" fontId="0" fillId="0" borderId="32" xfId="0" applyBorder="1" applyAlignment="1" applyProtection="1">
      <alignment/>
      <protection locked="0"/>
    </xf>
    <xf numFmtId="0" fontId="6" fillId="3" borderId="13" xfId="0" applyFont="1" applyFill="1" applyBorder="1" applyAlignment="1" applyProtection="1">
      <alignment wrapText="1"/>
      <protection locked="0"/>
    </xf>
    <xf numFmtId="0" fontId="0" fillId="3" borderId="13" xfId="0" applyFill="1" applyBorder="1" applyAlignment="1">
      <alignment/>
    </xf>
    <xf numFmtId="0" fontId="7" fillId="3" borderId="66" xfId="0" applyFont="1" applyFill="1" applyBorder="1" applyAlignment="1" applyProtection="1">
      <alignment/>
      <protection/>
    </xf>
    <xf numFmtId="0" fontId="4" fillId="0" borderId="29"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3" xfId="0" applyBorder="1" applyAlignment="1" applyProtection="1">
      <alignment vertical="top" wrapText="1"/>
      <protection locked="0"/>
    </xf>
    <xf numFmtId="0" fontId="7" fillId="0" borderId="52" xfId="0" applyFont="1" applyBorder="1" applyAlignment="1" applyProtection="1">
      <alignment wrapText="1"/>
      <protection locked="0"/>
    </xf>
    <xf numFmtId="0" fontId="0" fillId="0" borderId="2" xfId="0" applyBorder="1" applyAlignment="1" applyProtection="1">
      <alignment wrapText="1"/>
      <protection locked="0"/>
    </xf>
    <xf numFmtId="0" fontId="0" fillId="0" borderId="61" xfId="0" applyBorder="1" applyAlignment="1" applyProtection="1">
      <alignment wrapText="1"/>
      <protection locked="0"/>
    </xf>
    <xf numFmtId="0" fontId="6" fillId="0" borderId="19" xfId="0" applyFont="1"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5" fillId="2" borderId="44" xfId="0" applyFont="1" applyFill="1" applyBorder="1" applyAlignment="1" applyProtection="1">
      <alignment vertical="center" wrapText="1"/>
      <protection/>
    </xf>
    <xf numFmtId="0" fontId="4" fillId="2" borderId="65" xfId="0" applyFont="1" applyFill="1" applyBorder="1" applyAlignment="1" applyProtection="1">
      <alignment vertical="center"/>
      <protection/>
    </xf>
    <xf numFmtId="0" fontId="4" fillId="2" borderId="66" xfId="0" applyFont="1" applyFill="1" applyBorder="1" applyAlignment="1" applyProtection="1">
      <alignment vertical="center"/>
      <protection/>
    </xf>
    <xf numFmtId="0" fontId="5" fillId="2" borderId="44" xfId="0" applyFont="1" applyFill="1" applyBorder="1" applyAlignment="1" applyProtection="1">
      <alignment wrapText="1"/>
      <protection/>
    </xf>
    <xf numFmtId="0" fontId="5" fillId="2" borderId="65" xfId="0" applyFont="1" applyFill="1" applyBorder="1" applyAlignment="1" applyProtection="1">
      <alignment wrapText="1"/>
      <protection/>
    </xf>
    <xf numFmtId="0" fontId="5" fillId="2" borderId="66" xfId="0" applyFont="1" applyFill="1" applyBorder="1" applyAlignment="1" applyProtection="1">
      <alignment wrapText="1"/>
      <protection/>
    </xf>
    <xf numFmtId="0" fontId="14" fillId="0" borderId="29"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18" fillId="0" borderId="53" xfId="0" applyFont="1" applyBorder="1" applyAlignment="1" applyProtection="1">
      <alignment vertical="top" wrapText="1"/>
      <protection locked="0"/>
    </xf>
    <xf numFmtId="0" fontId="5" fillId="9" borderId="31" xfId="0" applyFont="1" applyFill="1" applyBorder="1" applyAlignment="1" applyProtection="1">
      <alignment wrapText="1"/>
      <protection locked="0"/>
    </xf>
    <xf numFmtId="0" fontId="5" fillId="2" borderId="29" xfId="0" applyFont="1" applyFill="1" applyBorder="1" applyAlignment="1" applyProtection="1">
      <alignment vertical="center" wrapText="1"/>
      <protection/>
    </xf>
    <xf numFmtId="0" fontId="4" fillId="2" borderId="2" xfId="0" applyFont="1" applyFill="1" applyBorder="1" applyAlignment="1" applyProtection="1">
      <alignment/>
      <protection/>
    </xf>
    <xf numFmtId="0" fontId="4" fillId="2" borderId="53" xfId="0" applyFont="1" applyFill="1" applyBorder="1" applyAlignment="1" applyProtection="1">
      <alignment/>
      <protection/>
    </xf>
    <xf numFmtId="0" fontId="4" fillId="2" borderId="2" xfId="0" applyFont="1" applyFill="1" applyBorder="1" applyAlignment="1" applyProtection="1">
      <alignment vertical="center" wrapText="1"/>
      <protection/>
    </xf>
    <xf numFmtId="0" fontId="4" fillId="2" borderId="53" xfId="0" applyFont="1" applyFill="1" applyBorder="1" applyAlignment="1" applyProtection="1">
      <alignment vertical="center" wrapText="1"/>
      <protection/>
    </xf>
    <xf numFmtId="0" fontId="14" fillId="0" borderId="29" xfId="0" applyFont="1" applyBorder="1" applyAlignment="1" applyProtection="1">
      <alignment vertical="center" wrapText="1"/>
      <protection locked="0"/>
    </xf>
    <xf numFmtId="0" fontId="18" fillId="0" borderId="2" xfId="0" applyFont="1" applyBorder="1" applyAlignment="1" applyProtection="1">
      <alignment wrapText="1"/>
      <protection locked="0"/>
    </xf>
    <xf numFmtId="0" fontId="18" fillId="0" borderId="53" xfId="0" applyFont="1" applyBorder="1" applyAlignment="1" applyProtection="1">
      <alignment wrapText="1"/>
      <protection locked="0"/>
    </xf>
    <xf numFmtId="0" fontId="4" fillId="2" borderId="8" xfId="0" applyFont="1" applyFill="1" applyBorder="1" applyAlignment="1" applyProtection="1">
      <alignment horizontal="left" wrapText="1"/>
      <protection locked="0"/>
    </xf>
    <xf numFmtId="0" fontId="4" fillId="2" borderId="2" xfId="0" applyFont="1" applyFill="1" applyBorder="1" applyAlignment="1" applyProtection="1">
      <alignment wrapText="1"/>
      <protection locked="0"/>
    </xf>
    <xf numFmtId="0" fontId="4" fillId="2" borderId="53" xfId="0" applyFont="1" applyFill="1" applyBorder="1" applyAlignment="1" applyProtection="1">
      <alignment wrapText="1"/>
      <protection locked="0"/>
    </xf>
    <xf numFmtId="0" fontId="5" fillId="2" borderId="44" xfId="0" applyFont="1" applyFill="1" applyBorder="1" applyAlignment="1" applyProtection="1">
      <alignment vertical="center" wrapText="1"/>
      <protection locked="0"/>
    </xf>
    <xf numFmtId="0" fontId="4" fillId="2" borderId="65" xfId="0" applyFont="1" applyFill="1" applyBorder="1" applyAlignment="1" applyProtection="1">
      <alignment vertical="center" wrapText="1"/>
      <protection locked="0"/>
    </xf>
    <xf numFmtId="0" fontId="4" fillId="2" borderId="66" xfId="0" applyFont="1" applyFill="1" applyBorder="1" applyAlignment="1" applyProtection="1">
      <alignment vertical="center" wrapText="1"/>
      <protection locked="0"/>
    </xf>
    <xf numFmtId="2" fontId="5" fillId="2" borderId="29" xfId="0" applyNumberFormat="1" applyFont="1" applyFill="1" applyBorder="1" applyAlignment="1" applyProtection="1">
      <alignment wrapText="1"/>
      <protection locked="0"/>
    </xf>
    <xf numFmtId="0" fontId="5" fillId="2" borderId="52" xfId="0" applyFont="1" applyFill="1" applyBorder="1" applyAlignment="1" applyProtection="1">
      <alignment wrapText="1"/>
      <protection/>
    </xf>
    <xf numFmtId="0" fontId="1" fillId="2" borderId="2" xfId="0" applyFont="1" applyFill="1" applyBorder="1" applyAlignment="1">
      <alignment wrapText="1"/>
    </xf>
    <xf numFmtId="0" fontId="1" fillId="2" borderId="53" xfId="0" applyFont="1" applyFill="1" applyBorder="1" applyAlignment="1">
      <alignment wrapText="1"/>
    </xf>
    <xf numFmtId="0" fontId="5" fillId="9" borderId="34" xfId="0" applyFont="1" applyFill="1" applyBorder="1" applyAlignment="1" applyProtection="1">
      <alignment horizontal="left" vertical="center" wrapText="1"/>
      <protection locked="0"/>
    </xf>
    <xf numFmtId="0" fontId="5" fillId="9" borderId="10" xfId="0" applyFont="1" applyFill="1" applyBorder="1" applyAlignment="1" applyProtection="1">
      <alignment horizontal="left" vertical="center" wrapText="1"/>
      <protection locked="0"/>
    </xf>
    <xf numFmtId="0" fontId="5" fillId="9"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10" fillId="0" borderId="24" xfId="0" applyFont="1" applyBorder="1" applyAlignment="1" applyProtection="1">
      <alignment horizontal="left" wrapText="1"/>
      <protection locked="0"/>
    </xf>
    <xf numFmtId="0" fontId="5" fillId="2" borderId="29" xfId="0" applyFont="1" applyFill="1" applyBorder="1" applyAlignment="1" applyProtection="1">
      <alignment horizontal="left" vertical="justify" wrapText="1"/>
      <protection/>
    </xf>
    <xf numFmtId="0" fontId="4" fillId="2" borderId="2" xfId="0" applyFont="1" applyFill="1" applyBorder="1" applyAlignment="1" applyProtection="1">
      <alignment horizontal="left" vertical="justify" wrapText="1"/>
      <protection/>
    </xf>
    <xf numFmtId="0" fontId="4" fillId="2" borderId="53" xfId="0" applyFont="1" applyFill="1" applyBorder="1" applyAlignment="1" applyProtection="1">
      <alignment horizontal="left" vertical="justify" wrapText="1"/>
      <protection/>
    </xf>
    <xf numFmtId="0" fontId="4" fillId="0" borderId="50"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38" xfId="0" applyFont="1" applyBorder="1" applyAlignment="1" applyProtection="1">
      <alignment horizontal="left" wrapText="1"/>
      <protection locked="0"/>
    </xf>
    <xf numFmtId="0" fontId="4" fillId="7" borderId="31" xfId="0" applyFont="1" applyFill="1" applyBorder="1" applyAlignment="1" applyProtection="1">
      <alignment wrapText="1"/>
      <protection locked="0"/>
    </xf>
    <xf numFmtId="0" fontId="0" fillId="0" borderId="0" xfId="0" applyFont="1" applyAlignment="1">
      <alignment wrapText="1"/>
    </xf>
    <xf numFmtId="0" fontId="0" fillId="0" borderId="24" xfId="0" applyFont="1" applyBorder="1" applyAlignment="1">
      <alignment wrapText="1"/>
    </xf>
    <xf numFmtId="0" fontId="0" fillId="0" borderId="24" xfId="0" applyBorder="1" applyAlignment="1">
      <alignment wrapText="1"/>
    </xf>
    <xf numFmtId="0" fontId="5" fillId="2" borderId="49" xfId="0" applyFont="1" applyFill="1" applyBorder="1" applyAlignment="1" applyProtection="1">
      <alignment vertical="top" wrapText="1"/>
      <protection/>
    </xf>
    <xf numFmtId="0" fontId="4" fillId="2" borderId="39" xfId="0" applyFont="1" applyFill="1" applyBorder="1" applyAlignment="1" applyProtection="1">
      <alignment wrapText="1"/>
      <protection/>
    </xf>
    <xf numFmtId="0" fontId="0" fillId="0" borderId="23" xfId="0" applyBorder="1" applyAlignment="1">
      <alignment wrapText="1"/>
    </xf>
    <xf numFmtId="0" fontId="4" fillId="0" borderId="50" xfId="0" applyFont="1" applyBorder="1" applyAlignment="1" applyProtection="1">
      <alignment wrapText="1"/>
      <protection locked="0"/>
    </xf>
    <xf numFmtId="0" fontId="0" fillId="0" borderId="1" xfId="0" applyBorder="1" applyAlignment="1">
      <alignment wrapText="1"/>
    </xf>
    <xf numFmtId="3" fontId="15" fillId="0" borderId="31" xfId="0" applyNumberFormat="1" applyFont="1" applyBorder="1" applyAlignment="1" applyProtection="1">
      <alignment horizontal="center" wrapText="1"/>
      <protection/>
    </xf>
    <xf numFmtId="3" fontId="15" fillId="0" borderId="0" xfId="0" applyNumberFormat="1" applyFont="1" applyBorder="1" applyAlignment="1" applyProtection="1">
      <alignment horizontal="center" wrapText="1"/>
      <protection/>
    </xf>
    <xf numFmtId="3" fontId="14" fillId="0" borderId="0" xfId="0" applyNumberFormat="1" applyFont="1" applyAlignment="1" applyProtection="1">
      <alignment horizontal="center" wrapText="1"/>
      <protection/>
    </xf>
    <xf numFmtId="0" fontId="14" fillId="0" borderId="29" xfId="0" applyFont="1" applyBorder="1" applyAlignment="1">
      <alignment vertical="center" wrapText="1"/>
    </xf>
    <xf numFmtId="0" fontId="18" fillId="0" borderId="2" xfId="0" applyFont="1" applyBorder="1" applyAlignment="1">
      <alignment wrapText="1"/>
    </xf>
    <xf numFmtId="0" fontId="18" fillId="0" borderId="53" xfId="0" applyFont="1" applyBorder="1" applyAlignment="1">
      <alignment wrapText="1"/>
    </xf>
    <xf numFmtId="0" fontId="14" fillId="0" borderId="29" xfId="0" applyFont="1" applyBorder="1" applyAlignment="1">
      <alignment vertical="top" wrapText="1"/>
    </xf>
    <xf numFmtId="0" fontId="14" fillId="0" borderId="2" xfId="0" applyFont="1" applyBorder="1" applyAlignment="1">
      <alignment vertical="top" wrapText="1"/>
    </xf>
    <xf numFmtId="0" fontId="14" fillId="0" borderId="53" xfId="0" applyFont="1" applyBorder="1" applyAlignment="1">
      <alignment vertical="top"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5" fillId="0" borderId="0" xfId="0" applyFont="1" applyAlignment="1">
      <alignment horizontal="lef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3"/>
  <sheetViews>
    <sheetView workbookViewId="0" topLeftCell="A1">
      <selection activeCell="H57" sqref="H57"/>
    </sheetView>
  </sheetViews>
  <sheetFormatPr defaultColWidth="9.140625" defaultRowHeight="12.75"/>
  <cols>
    <col min="1" max="16384" width="11.57421875" style="696" customWidth="1"/>
  </cols>
  <sheetData>
    <row r="1" spans="1:7" s="694" customFormat="1" ht="12">
      <c r="A1" s="694" t="s">
        <v>557</v>
      </c>
      <c r="D1" s="695"/>
      <c r="G1" s="696" t="s">
        <v>546</v>
      </c>
    </row>
    <row r="3" spans="1:9" ht="12">
      <c r="A3" s="725" t="s">
        <v>519</v>
      </c>
      <c r="B3" s="725"/>
      <c r="C3" s="725"/>
      <c r="D3" s="725"/>
      <c r="E3" s="725"/>
      <c r="F3" s="725"/>
      <c r="G3" s="725"/>
      <c r="H3" s="698"/>
      <c r="I3" s="698"/>
    </row>
    <row r="4" spans="2:8" ht="12">
      <c r="B4" s="725" t="s">
        <v>558</v>
      </c>
      <c r="C4" s="725"/>
      <c r="D4" s="725"/>
      <c r="E4" s="725"/>
      <c r="F4" s="725"/>
      <c r="G4" s="725"/>
      <c r="H4" s="725"/>
    </row>
    <row r="6" spans="1:7" ht="24" customHeight="1">
      <c r="A6" s="724" t="s">
        <v>520</v>
      </c>
      <c r="B6" s="724"/>
      <c r="C6" s="724"/>
      <c r="D6" s="724"/>
      <c r="E6" s="724"/>
      <c r="F6" s="724"/>
      <c r="G6" s="724"/>
    </row>
    <row r="7" spans="1:7" ht="9" customHeight="1">
      <c r="A7" s="724"/>
      <c r="B7" s="724"/>
      <c r="C7" s="724"/>
      <c r="D7" s="724"/>
      <c r="E7" s="724"/>
      <c r="F7" s="724"/>
      <c r="G7" s="724"/>
    </row>
    <row r="8" spans="1:7" ht="37.5" customHeight="1">
      <c r="A8" s="699" t="s">
        <v>50</v>
      </c>
      <c r="B8" s="717" t="s">
        <v>539</v>
      </c>
      <c r="C8" s="717"/>
      <c r="D8" s="717"/>
      <c r="E8" s="717"/>
      <c r="F8" s="717"/>
      <c r="G8" s="717"/>
    </row>
    <row r="9" spans="1:7" ht="30" customHeight="1">
      <c r="A9" s="696" t="s">
        <v>51</v>
      </c>
      <c r="B9" s="717" t="s">
        <v>540</v>
      </c>
      <c r="C9" s="717"/>
      <c r="D9" s="717"/>
      <c r="E9" s="717"/>
      <c r="F9" s="717"/>
      <c r="G9" s="717"/>
    </row>
    <row r="10" spans="1:7" ht="36.75" customHeight="1">
      <c r="A10" s="696" t="s">
        <v>52</v>
      </c>
      <c r="B10" s="717" t="s">
        <v>541</v>
      </c>
      <c r="C10" s="717"/>
      <c r="D10" s="717"/>
      <c r="E10" s="717"/>
      <c r="F10" s="717"/>
      <c r="G10" s="717"/>
    </row>
    <row r="11" spans="1:7" ht="45.75" customHeight="1">
      <c r="A11" s="696" t="s">
        <v>53</v>
      </c>
      <c r="B11" s="717" t="s">
        <v>552</v>
      </c>
      <c r="C11" s="717"/>
      <c r="D11" s="717"/>
      <c r="E11" s="717"/>
      <c r="F11" s="717"/>
      <c r="G11" s="717"/>
    </row>
    <row r="14" spans="1:7" ht="23.25" customHeight="1">
      <c r="A14" s="722" t="s">
        <v>542</v>
      </c>
      <c r="B14" s="722"/>
      <c r="C14" s="722"/>
      <c r="D14" s="722"/>
      <c r="E14" s="722"/>
      <c r="F14" s="722"/>
      <c r="G14" s="722"/>
    </row>
    <row r="15" spans="1:7" ht="13.5" customHeight="1">
      <c r="A15" s="700"/>
      <c r="B15" s="700"/>
      <c r="C15" s="700"/>
      <c r="D15" s="700"/>
      <c r="E15" s="700"/>
      <c r="F15" s="700"/>
      <c r="G15" s="700"/>
    </row>
    <row r="16" spans="1:7" ht="23.25" customHeight="1">
      <c r="A16" s="719" t="s">
        <v>521</v>
      </c>
      <c r="B16" s="719"/>
      <c r="C16" s="719"/>
      <c r="D16" s="719"/>
      <c r="E16" s="719"/>
      <c r="F16" s="719"/>
      <c r="G16" s="719"/>
    </row>
    <row r="17" spans="1:7" ht="111" customHeight="1">
      <c r="A17" s="723" t="s">
        <v>559</v>
      </c>
      <c r="B17" s="719"/>
      <c r="C17" s="719"/>
      <c r="D17" s="719"/>
      <c r="E17" s="719"/>
      <c r="F17" s="719"/>
      <c r="G17" s="719"/>
    </row>
    <row r="18" spans="1:7" ht="20.25" customHeight="1">
      <c r="A18" s="697"/>
      <c r="B18" s="701"/>
      <c r="C18" s="701"/>
      <c r="D18" s="701"/>
      <c r="E18" s="701"/>
      <c r="F18" s="701"/>
      <c r="G18" s="701"/>
    </row>
    <row r="19" spans="1:7" ht="51" customHeight="1">
      <c r="A19" s="723" t="s">
        <v>1</v>
      </c>
      <c r="B19" s="718"/>
      <c r="C19" s="718"/>
      <c r="D19" s="718"/>
      <c r="E19" s="718"/>
      <c r="F19" s="718"/>
      <c r="G19" s="718"/>
    </row>
    <row r="20" spans="1:7" ht="29.25" customHeight="1">
      <c r="A20" s="717" t="s">
        <v>522</v>
      </c>
      <c r="B20" s="717"/>
      <c r="C20" s="717"/>
      <c r="D20" s="717"/>
      <c r="E20" s="717"/>
      <c r="F20" s="717"/>
      <c r="G20" s="717"/>
    </row>
    <row r="21" spans="1:7" ht="24.75" customHeight="1">
      <c r="A21" s="717" t="s">
        <v>523</v>
      </c>
      <c r="B21" s="717"/>
      <c r="C21" s="717"/>
      <c r="D21" s="717"/>
      <c r="E21" s="717"/>
      <c r="F21" s="717"/>
      <c r="G21" s="717"/>
    </row>
    <row r="22" spans="1:7" ht="11.25">
      <c r="A22" s="717" t="s">
        <v>524</v>
      </c>
      <c r="B22" s="717"/>
      <c r="C22" s="717"/>
      <c r="D22" s="717"/>
      <c r="E22" s="717"/>
      <c r="F22" s="717"/>
      <c r="G22" s="717"/>
    </row>
    <row r="23" spans="1:7" ht="11.25">
      <c r="A23" s="722" t="s">
        <v>525</v>
      </c>
      <c r="B23" s="722"/>
      <c r="C23" s="722"/>
      <c r="D23" s="722"/>
      <c r="E23" s="722"/>
      <c r="F23" s="722"/>
      <c r="G23" s="722"/>
    </row>
    <row r="24" spans="1:7" ht="27" customHeight="1">
      <c r="A24" s="717" t="s">
        <v>526</v>
      </c>
      <c r="B24" s="717"/>
      <c r="C24" s="717"/>
      <c r="D24" s="717"/>
      <c r="E24" s="717"/>
      <c r="F24" s="717"/>
      <c r="G24" s="717"/>
    </row>
    <row r="25" spans="1:7" ht="26.25" customHeight="1">
      <c r="A25" s="717" t="s">
        <v>527</v>
      </c>
      <c r="B25" s="717"/>
      <c r="C25" s="717"/>
      <c r="D25" s="717"/>
      <c r="E25" s="717"/>
      <c r="F25" s="717"/>
      <c r="G25" s="717"/>
    </row>
    <row r="26" spans="1:7" ht="26.25" customHeight="1">
      <c r="A26" s="717" t="s">
        <v>528</v>
      </c>
      <c r="B26" s="717"/>
      <c r="C26" s="717"/>
      <c r="D26" s="717"/>
      <c r="E26" s="717"/>
      <c r="F26" s="717"/>
      <c r="G26" s="717"/>
    </row>
    <row r="28" ht="11.25">
      <c r="G28" s="696" t="s">
        <v>0</v>
      </c>
    </row>
    <row r="29" spans="1:7" ht="12.75">
      <c r="A29" s="720" t="s">
        <v>543</v>
      </c>
      <c r="B29" s="721"/>
      <c r="C29" s="721"/>
      <c r="D29" s="721"/>
      <c r="E29" s="721"/>
      <c r="F29" s="721"/>
      <c r="G29" s="721"/>
    </row>
    <row r="30" spans="1:7" ht="12.75">
      <c r="A30" s="702"/>
      <c r="B30" s="703"/>
      <c r="C30" s="703"/>
      <c r="D30" s="703"/>
      <c r="E30" s="703"/>
      <c r="F30" s="703"/>
      <c r="G30" s="703"/>
    </row>
    <row r="31" spans="1:7" ht="11.25">
      <c r="A31" s="719" t="s">
        <v>544</v>
      </c>
      <c r="B31" s="717"/>
      <c r="C31" s="717"/>
      <c r="D31" s="717"/>
      <c r="E31" s="717"/>
      <c r="F31" s="717"/>
      <c r="G31" s="717"/>
    </row>
    <row r="32" spans="1:7" ht="24" customHeight="1">
      <c r="A32" s="717" t="s">
        <v>545</v>
      </c>
      <c r="B32" s="717"/>
      <c r="C32" s="717"/>
      <c r="D32" s="717"/>
      <c r="E32" s="717"/>
      <c r="F32" s="717"/>
      <c r="G32" s="717"/>
    </row>
    <row r="33" spans="1:7" ht="36.75" customHeight="1">
      <c r="A33" s="717" t="s">
        <v>551</v>
      </c>
      <c r="B33" s="718"/>
      <c r="C33" s="718"/>
      <c r="D33" s="718"/>
      <c r="E33" s="718"/>
      <c r="F33" s="718"/>
      <c r="G33" s="718"/>
    </row>
    <row r="34" spans="1:7" ht="48" customHeight="1">
      <c r="A34" s="717" t="s">
        <v>560</v>
      </c>
      <c r="B34" s="717"/>
      <c r="C34" s="717"/>
      <c r="D34" s="717"/>
      <c r="E34" s="717"/>
      <c r="F34" s="717"/>
      <c r="G34" s="717"/>
    </row>
    <row r="35" ht="11.25">
      <c r="A35" s="696" t="s">
        <v>56</v>
      </c>
    </row>
    <row r="36" ht="11.25">
      <c r="A36" s="696" t="s">
        <v>56</v>
      </c>
    </row>
    <row r="37" spans="1:7" ht="12">
      <c r="A37" s="719" t="s">
        <v>529</v>
      </c>
      <c r="B37" s="719"/>
      <c r="C37" s="719"/>
      <c r="D37" s="719"/>
      <c r="E37" s="719"/>
      <c r="F37" s="719"/>
      <c r="G37" s="719"/>
    </row>
    <row r="38" spans="1:7" ht="39.75" customHeight="1">
      <c r="A38" s="717" t="s">
        <v>530</v>
      </c>
      <c r="B38" s="717"/>
      <c r="C38" s="717"/>
      <c r="D38" s="717"/>
      <c r="E38" s="717"/>
      <c r="F38" s="717"/>
      <c r="G38" s="717"/>
    </row>
    <row r="39" ht="11.25">
      <c r="A39" s="696" t="s">
        <v>371</v>
      </c>
    </row>
    <row r="40" spans="1:7" ht="12">
      <c r="A40" s="719" t="s">
        <v>531</v>
      </c>
      <c r="B40" s="719"/>
      <c r="C40" s="719"/>
      <c r="D40" s="719"/>
      <c r="E40" s="719"/>
      <c r="F40" s="719"/>
      <c r="G40" s="719"/>
    </row>
    <row r="41" spans="1:7" ht="33" customHeight="1">
      <c r="A41" s="717" t="s">
        <v>34</v>
      </c>
      <c r="B41" s="717"/>
      <c r="C41" s="717"/>
      <c r="D41" s="717"/>
      <c r="E41" s="717"/>
      <c r="F41" s="717"/>
      <c r="G41" s="717"/>
    </row>
    <row r="42" spans="1:7" ht="48.75" customHeight="1">
      <c r="A42" s="722" t="s">
        <v>49</v>
      </c>
      <c r="B42" s="722"/>
      <c r="C42" s="722"/>
      <c r="D42" s="722"/>
      <c r="E42" s="722"/>
      <c r="F42" s="722"/>
      <c r="G42" s="722"/>
    </row>
    <row r="43" spans="1:9" ht="12.75">
      <c r="A43" s="661"/>
      <c r="B43" s="661"/>
      <c r="C43" s="661"/>
      <c r="D43" s="661"/>
      <c r="E43" s="661"/>
      <c r="F43" s="661"/>
      <c r="G43" s="661"/>
      <c r="H43" s="661"/>
      <c r="I43" s="661"/>
    </row>
    <row r="44" spans="1:9" ht="12.75">
      <c r="A44" s="733" t="s">
        <v>33</v>
      </c>
      <c r="B44" s="726" t="s">
        <v>35</v>
      </c>
      <c r="C44" s="728" t="s">
        <v>36</v>
      </c>
      <c r="D44" s="728" t="s">
        <v>37</v>
      </c>
      <c r="E44" s="728"/>
      <c r="F44" s="729"/>
      <c r="G44" s="726" t="s">
        <v>41</v>
      </c>
      <c r="H44" s="661"/>
      <c r="I44" s="661"/>
    </row>
    <row r="45" spans="1:9" ht="15" customHeight="1">
      <c r="A45" s="734"/>
      <c r="B45" s="727"/>
      <c r="C45" s="729"/>
      <c r="D45" s="662" t="s">
        <v>38</v>
      </c>
      <c r="E45" s="662" t="s">
        <v>39</v>
      </c>
      <c r="F45" s="662" t="s">
        <v>40</v>
      </c>
      <c r="G45" s="730"/>
      <c r="H45" s="661"/>
      <c r="I45" s="661"/>
    </row>
    <row r="46" spans="1:9" ht="11.25">
      <c r="A46" s="693" t="s">
        <v>42</v>
      </c>
      <c r="B46" s="704">
        <v>149.63</v>
      </c>
      <c r="C46" s="663">
        <v>37.41</v>
      </c>
      <c r="D46" s="663">
        <v>23.94</v>
      </c>
      <c r="E46" s="663">
        <v>5.76</v>
      </c>
      <c r="F46" s="663">
        <v>50.87</v>
      </c>
      <c r="G46" s="704">
        <v>25.44</v>
      </c>
      <c r="H46" s="133"/>
      <c r="I46" s="133"/>
    </row>
    <row r="47" spans="1:9" ht="11.25">
      <c r="A47" s="693" t="s">
        <v>43</v>
      </c>
      <c r="B47" s="704">
        <v>179.28</v>
      </c>
      <c r="C47" s="663">
        <v>44.82</v>
      </c>
      <c r="D47" s="663">
        <v>28.68</v>
      </c>
      <c r="E47" s="663">
        <v>6.9</v>
      </c>
      <c r="F47" s="663">
        <v>60.96</v>
      </c>
      <c r="G47" s="704">
        <v>30.48</v>
      </c>
      <c r="H47" s="133"/>
      <c r="I47" s="133"/>
    </row>
    <row r="48" spans="1:9" ht="11.25">
      <c r="A48" s="693" t="s">
        <v>44</v>
      </c>
      <c r="B48" s="704">
        <v>127.1</v>
      </c>
      <c r="C48" s="663">
        <v>31.78</v>
      </c>
      <c r="D48" s="663">
        <v>20.34</v>
      </c>
      <c r="E48" s="663">
        <v>4.89</v>
      </c>
      <c r="F48" s="663">
        <v>43.21</v>
      </c>
      <c r="G48" s="704">
        <v>21.61</v>
      </c>
      <c r="H48" s="133"/>
      <c r="I48" s="133"/>
    </row>
    <row r="49" spans="1:9" ht="11.25">
      <c r="A49" s="693" t="s">
        <v>45</v>
      </c>
      <c r="B49" s="704">
        <v>113.19</v>
      </c>
      <c r="C49" s="663">
        <v>28.3</v>
      </c>
      <c r="D49" s="663">
        <v>18.11</v>
      </c>
      <c r="E49" s="663">
        <v>4.36</v>
      </c>
      <c r="F49" s="663">
        <v>38.48</v>
      </c>
      <c r="G49" s="704">
        <v>19.24</v>
      </c>
      <c r="H49" s="133"/>
      <c r="I49" s="133"/>
    </row>
    <row r="50" spans="1:9" ht="11.25">
      <c r="A50" s="693" t="s">
        <v>46</v>
      </c>
      <c r="B50" s="704">
        <v>141.3</v>
      </c>
      <c r="C50" s="663">
        <v>35.33</v>
      </c>
      <c r="D50" s="663">
        <v>22.61</v>
      </c>
      <c r="E50" s="663">
        <v>5.44</v>
      </c>
      <c r="F50" s="663">
        <v>48.04</v>
      </c>
      <c r="G50" s="704">
        <v>24.02</v>
      </c>
      <c r="H50" s="133"/>
      <c r="I50" s="133"/>
    </row>
    <row r="51" spans="1:9" ht="11.25">
      <c r="A51" s="693" t="s">
        <v>54</v>
      </c>
      <c r="B51" s="704">
        <v>130.29</v>
      </c>
      <c r="C51" s="663">
        <v>32.57</v>
      </c>
      <c r="D51" s="663">
        <v>20.85</v>
      </c>
      <c r="E51" s="663">
        <v>5.02</v>
      </c>
      <c r="F51" s="663">
        <v>44.3</v>
      </c>
      <c r="G51" s="704">
        <v>22.15</v>
      </c>
      <c r="H51" s="133"/>
      <c r="I51" s="133"/>
    </row>
    <row r="52" spans="1:9" ht="12" customHeight="1">
      <c r="A52" s="693" t="s">
        <v>533</v>
      </c>
      <c r="B52" s="704">
        <v>165.2</v>
      </c>
      <c r="C52" s="663">
        <v>41.3</v>
      </c>
      <c r="D52" s="663">
        <v>26.43</v>
      </c>
      <c r="E52" s="663">
        <v>6.36</v>
      </c>
      <c r="F52" s="663">
        <v>56.17</v>
      </c>
      <c r="G52" s="704">
        <v>28.08</v>
      </c>
      <c r="H52" s="133"/>
      <c r="I52" s="133"/>
    </row>
    <row r="53" spans="1:9" ht="11.25">
      <c r="A53" s="693" t="s">
        <v>534</v>
      </c>
      <c r="B53" s="704">
        <v>129.82</v>
      </c>
      <c r="C53" s="663">
        <v>32.46</v>
      </c>
      <c r="D53" s="663">
        <v>20.77</v>
      </c>
      <c r="E53" s="663">
        <v>5</v>
      </c>
      <c r="F53" s="663">
        <v>44.14</v>
      </c>
      <c r="G53" s="704">
        <v>22.07</v>
      </c>
      <c r="H53" s="133"/>
      <c r="I53" s="133"/>
    </row>
    <row r="54" spans="1:9" ht="11.25">
      <c r="A54" s="693" t="s">
        <v>535</v>
      </c>
      <c r="B54" s="704">
        <v>143.48</v>
      </c>
      <c r="C54" s="663">
        <v>35.87</v>
      </c>
      <c r="D54" s="663">
        <v>22.96</v>
      </c>
      <c r="E54" s="663">
        <v>5.52</v>
      </c>
      <c r="F54" s="663">
        <v>48.78</v>
      </c>
      <c r="G54" s="704">
        <v>24.39</v>
      </c>
      <c r="H54" s="133"/>
      <c r="I54" s="133"/>
    </row>
    <row r="55" spans="1:9" ht="11.25">
      <c r="A55" s="693" t="s">
        <v>537</v>
      </c>
      <c r="B55" s="704">
        <v>147.69</v>
      </c>
      <c r="C55" s="663">
        <v>36.92</v>
      </c>
      <c r="D55" s="663">
        <v>23.63</v>
      </c>
      <c r="E55" s="663">
        <v>5.69</v>
      </c>
      <c r="F55" s="663">
        <v>50.21</v>
      </c>
      <c r="G55" s="704">
        <v>25.11</v>
      </c>
      <c r="H55" s="133"/>
      <c r="I55" s="133"/>
    </row>
    <row r="56" spans="1:9" ht="11.25">
      <c r="A56" s="693" t="s">
        <v>532</v>
      </c>
      <c r="B56" s="704">
        <v>121.81</v>
      </c>
      <c r="C56" s="663">
        <v>30.45</v>
      </c>
      <c r="D56" s="663">
        <v>19.49</v>
      </c>
      <c r="E56" s="663">
        <v>4.69</v>
      </c>
      <c r="F56" s="663">
        <v>41.42</v>
      </c>
      <c r="G56" s="704">
        <v>20.71</v>
      </c>
      <c r="H56" s="133"/>
      <c r="I56" s="133"/>
    </row>
    <row r="57" spans="1:9" ht="11.25">
      <c r="A57" s="693" t="s">
        <v>55</v>
      </c>
      <c r="B57" s="704">
        <v>142.98</v>
      </c>
      <c r="C57" s="663">
        <v>35.75</v>
      </c>
      <c r="D57" s="663">
        <v>22.88</v>
      </c>
      <c r="E57" s="663">
        <v>5.5</v>
      </c>
      <c r="F57" s="663">
        <v>48.61</v>
      </c>
      <c r="G57" s="704">
        <v>24.31</v>
      </c>
      <c r="H57" s="133"/>
      <c r="I57" s="133"/>
    </row>
    <row r="58" spans="1:9" ht="11.25">
      <c r="A58" s="693" t="s">
        <v>536</v>
      </c>
      <c r="B58" s="704">
        <v>155.6</v>
      </c>
      <c r="C58" s="663">
        <v>38.9</v>
      </c>
      <c r="D58" s="663">
        <v>24.9</v>
      </c>
      <c r="E58" s="663">
        <v>5.99</v>
      </c>
      <c r="F58" s="663">
        <v>52.9</v>
      </c>
      <c r="G58" s="704">
        <v>26.45</v>
      </c>
      <c r="H58" s="133"/>
      <c r="I58" s="133"/>
    </row>
    <row r="59" spans="1:9" ht="11.25">
      <c r="A59" s="693" t="s">
        <v>538</v>
      </c>
      <c r="B59" s="704">
        <v>156.54</v>
      </c>
      <c r="C59" s="663">
        <v>39.14</v>
      </c>
      <c r="D59" s="663">
        <v>25.05</v>
      </c>
      <c r="E59" s="663">
        <v>6.03</v>
      </c>
      <c r="F59" s="663">
        <v>53.22</v>
      </c>
      <c r="G59" s="704">
        <v>26.61</v>
      </c>
      <c r="H59" s="133"/>
      <c r="I59" s="133"/>
    </row>
    <row r="60" spans="1:9" ht="11.25">
      <c r="A60" s="693" t="s">
        <v>47</v>
      </c>
      <c r="B60" s="704">
        <v>199.21</v>
      </c>
      <c r="C60" s="663">
        <v>49.8</v>
      </c>
      <c r="D60" s="663">
        <v>31.87</v>
      </c>
      <c r="E60" s="663">
        <v>7.67</v>
      </c>
      <c r="F60" s="663">
        <v>67.73</v>
      </c>
      <c r="G60" s="704">
        <v>33.87</v>
      </c>
      <c r="H60" s="133"/>
      <c r="I60" s="133"/>
    </row>
    <row r="61" spans="1:9" ht="12.75">
      <c r="A61" s="705"/>
      <c r="B61" s="705"/>
      <c r="C61" s="706"/>
      <c r="D61" s="664"/>
      <c r="E61" s="664"/>
      <c r="F61" s="664"/>
      <c r="G61" s="707"/>
      <c r="H61" s="661"/>
      <c r="I61" s="661"/>
    </row>
    <row r="62" spans="1:9" ht="11.25">
      <c r="A62" s="731"/>
      <c r="B62" s="732"/>
      <c r="C62" s="732"/>
      <c r="D62" s="732"/>
      <c r="E62" s="732"/>
      <c r="F62" s="732"/>
      <c r="G62" s="732"/>
      <c r="H62" s="133"/>
      <c r="I62" s="133"/>
    </row>
    <row r="63" spans="1:7" ht="80.25" customHeight="1">
      <c r="A63" s="722" t="s">
        <v>48</v>
      </c>
      <c r="B63" s="722"/>
      <c r="C63" s="722"/>
      <c r="D63" s="722"/>
      <c r="E63" s="722"/>
      <c r="F63" s="722"/>
      <c r="G63" s="722"/>
    </row>
  </sheetData>
  <sheetProtection password="DE55" sheet="1" objects="1" scenarios="1"/>
  <mergeCells count="36">
    <mergeCell ref="A42:G42"/>
    <mergeCell ref="B44:B45"/>
    <mergeCell ref="A63:G63"/>
    <mergeCell ref="C44:C45"/>
    <mergeCell ref="D44:F44"/>
    <mergeCell ref="G44:G45"/>
    <mergeCell ref="A62:G62"/>
    <mergeCell ref="A44:A45"/>
    <mergeCell ref="A6:G6"/>
    <mergeCell ref="A7:G7"/>
    <mergeCell ref="B8:G8"/>
    <mergeCell ref="A3:G3"/>
    <mergeCell ref="B4:H4"/>
    <mergeCell ref="B9:G9"/>
    <mergeCell ref="B10:G10"/>
    <mergeCell ref="B11:G11"/>
    <mergeCell ref="A14:G14"/>
    <mergeCell ref="A16:G16"/>
    <mergeCell ref="A17:G17"/>
    <mergeCell ref="A20:G20"/>
    <mergeCell ref="A21:G21"/>
    <mergeCell ref="A19:G19"/>
    <mergeCell ref="A22:G22"/>
    <mergeCell ref="A23:G23"/>
    <mergeCell ref="A24:G24"/>
    <mergeCell ref="A25:G25"/>
    <mergeCell ref="A26:G26"/>
    <mergeCell ref="A29:G29"/>
    <mergeCell ref="A31:G31"/>
    <mergeCell ref="A32:G32"/>
    <mergeCell ref="A33:G33"/>
    <mergeCell ref="A41:G41"/>
    <mergeCell ref="A34:G34"/>
    <mergeCell ref="A37:G37"/>
    <mergeCell ref="A38:G38"/>
    <mergeCell ref="A40:G40"/>
  </mergeCells>
  <printOptions/>
  <pageMargins left="0.75" right="0.75" top="1" bottom="1" header="0.4921259845" footer="0.4921259845"/>
  <pageSetup horizontalDpi="300" verticalDpi="3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1:J163"/>
  <sheetViews>
    <sheetView workbookViewId="0" topLeftCell="A1">
      <selection activeCell="C121" sqref="C121"/>
    </sheetView>
  </sheetViews>
  <sheetFormatPr defaultColWidth="9.140625" defaultRowHeight="12.75"/>
  <cols>
    <col min="1" max="1" width="21.7109375" style="0" customWidth="1"/>
    <col min="2" max="2" width="15.57421875" style="0" customWidth="1"/>
    <col min="3" max="3" width="14.8515625" style="0" customWidth="1"/>
    <col min="4" max="4" width="12.8515625" style="0" customWidth="1"/>
    <col min="5" max="5" width="10.28125" style="0" customWidth="1"/>
    <col min="6" max="7" width="9.28125" style="1" customWidth="1"/>
    <col min="8" max="8" width="10.8515625" style="0" customWidth="1"/>
  </cols>
  <sheetData>
    <row r="1" spans="1:7" s="2" customFormat="1" ht="9.75">
      <c r="A1" s="119"/>
      <c r="B1" s="90"/>
      <c r="F1" s="57"/>
      <c r="G1" s="57"/>
    </row>
    <row r="2" spans="6:7" s="2" customFormat="1" ht="9.75">
      <c r="F2" s="57"/>
      <c r="G2" s="57"/>
    </row>
    <row r="3" spans="1:7" s="3" customFormat="1" ht="9.75">
      <c r="A3" s="90" t="s">
        <v>289</v>
      </c>
      <c r="B3" s="90"/>
      <c r="C3" s="90"/>
      <c r="D3" s="90"/>
      <c r="E3" s="90"/>
      <c r="F3" s="58"/>
      <c r="G3" s="58"/>
    </row>
    <row r="4" spans="1:7" s="2" customFormat="1" ht="9.75">
      <c r="A4" s="127" t="s">
        <v>290</v>
      </c>
      <c r="F4" s="57"/>
      <c r="G4" s="57"/>
    </row>
    <row r="5" spans="3:7" s="2" customFormat="1" ht="9.75">
      <c r="C5" s="89"/>
      <c r="F5" s="57"/>
      <c r="G5" s="57"/>
    </row>
    <row r="6" spans="3:7" s="2" customFormat="1" ht="9.75">
      <c r="C6" s="89"/>
      <c r="F6" s="57"/>
      <c r="G6" s="57"/>
    </row>
    <row r="7" spans="1:7" s="2" customFormat="1" ht="9.75">
      <c r="A7" s="23" t="s">
        <v>343</v>
      </c>
      <c r="C7" s="89"/>
      <c r="F7" s="57"/>
      <c r="G7" s="57"/>
    </row>
    <row r="8" spans="1:7" s="2" customFormat="1" ht="9.75">
      <c r="A8" s="128" t="s">
        <v>291</v>
      </c>
      <c r="B8" s="129"/>
      <c r="F8" s="57"/>
      <c r="G8" s="57"/>
    </row>
    <row r="9" spans="1:7" s="2" customFormat="1" ht="9.75">
      <c r="A9" s="23" t="s">
        <v>292</v>
      </c>
      <c r="B9" s="91"/>
      <c r="C9" s="91"/>
      <c r="F9" s="57"/>
      <c r="G9" s="57"/>
    </row>
    <row r="10" spans="1:8" s="2" customFormat="1" ht="10.5" thickBot="1">
      <c r="A10" s="23" t="s">
        <v>293</v>
      </c>
      <c r="B10" s="91"/>
      <c r="C10" s="91"/>
      <c r="D10" s="91"/>
      <c r="E10" s="91"/>
      <c r="F10" s="130"/>
      <c r="G10" s="130"/>
      <c r="H10" s="506"/>
    </row>
    <row r="11" spans="1:7" s="3" customFormat="1" ht="39" customHeight="1">
      <c r="A11" s="507" t="s">
        <v>137</v>
      </c>
      <c r="B11" s="508" t="s">
        <v>294</v>
      </c>
      <c r="C11" s="508" t="s">
        <v>366</v>
      </c>
      <c r="D11" s="508" t="s">
        <v>295</v>
      </c>
      <c r="E11" s="508" t="s">
        <v>301</v>
      </c>
      <c r="F11" s="509" t="s">
        <v>297</v>
      </c>
      <c r="G11" s="515"/>
    </row>
    <row r="12" spans="1:8" s="3" customFormat="1" ht="38.25" customHeight="1">
      <c r="A12" s="402"/>
      <c r="B12" s="193"/>
      <c r="C12" s="403"/>
      <c r="D12" s="404"/>
      <c r="E12" s="404"/>
      <c r="F12" s="393">
        <f aca="true" t="shared" si="0" ref="F12:F19">D12*E12</f>
        <v>0</v>
      </c>
      <c r="G12" s="513"/>
      <c r="H12" s="131"/>
    </row>
    <row r="13" spans="1:8" s="3" customFormat="1" ht="39" customHeight="1">
      <c r="A13" s="405"/>
      <c r="B13" s="406"/>
      <c r="C13" s="407"/>
      <c r="D13" s="404"/>
      <c r="E13" s="404"/>
      <c r="F13" s="394">
        <f t="shared" si="0"/>
        <v>0</v>
      </c>
      <c r="G13" s="513"/>
      <c r="H13" s="131"/>
    </row>
    <row r="14" spans="1:8" s="3" customFormat="1" ht="39" customHeight="1">
      <c r="A14" s="405"/>
      <c r="B14" s="406"/>
      <c r="C14" s="407"/>
      <c r="D14" s="404"/>
      <c r="E14" s="404"/>
      <c r="F14" s="394">
        <f t="shared" si="0"/>
        <v>0</v>
      </c>
      <c r="G14" s="513"/>
      <c r="H14" s="131"/>
    </row>
    <row r="15" spans="1:8" s="3" customFormat="1" ht="39" customHeight="1">
      <c r="A15" s="405"/>
      <c r="B15" s="406"/>
      <c r="C15" s="407"/>
      <c r="D15" s="404"/>
      <c r="E15" s="404"/>
      <c r="F15" s="394">
        <f t="shared" si="0"/>
        <v>0</v>
      </c>
      <c r="G15" s="513"/>
      <c r="H15" s="131"/>
    </row>
    <row r="16" spans="1:8" s="3" customFormat="1" ht="39.75" customHeight="1">
      <c r="A16" s="402"/>
      <c r="B16" s="193"/>
      <c r="C16" s="403"/>
      <c r="D16" s="404"/>
      <c r="E16" s="404"/>
      <c r="F16" s="394">
        <f t="shared" si="0"/>
        <v>0</v>
      </c>
      <c r="G16" s="513"/>
      <c r="H16" s="131"/>
    </row>
    <row r="17" spans="1:8" s="3" customFormat="1" ht="36.75" customHeight="1">
      <c r="A17" s="405"/>
      <c r="B17" s="406"/>
      <c r="C17" s="407"/>
      <c r="D17" s="404"/>
      <c r="E17" s="404"/>
      <c r="F17" s="394">
        <f t="shared" si="0"/>
        <v>0</v>
      </c>
      <c r="G17" s="513"/>
      <c r="H17" s="131"/>
    </row>
    <row r="18" spans="1:8" s="3" customFormat="1" ht="36.75" customHeight="1">
      <c r="A18" s="405"/>
      <c r="B18" s="406"/>
      <c r="C18" s="407"/>
      <c r="D18" s="404"/>
      <c r="E18" s="404"/>
      <c r="F18" s="394">
        <f t="shared" si="0"/>
        <v>0</v>
      </c>
      <c r="G18" s="513"/>
      <c r="H18" s="131"/>
    </row>
    <row r="19" spans="1:8" s="3" customFormat="1" ht="41.25" customHeight="1" thickBot="1">
      <c r="A19" s="405"/>
      <c r="B19" s="406"/>
      <c r="C19" s="407"/>
      <c r="D19" s="404"/>
      <c r="E19" s="404"/>
      <c r="F19" s="394">
        <f t="shared" si="0"/>
        <v>0</v>
      </c>
      <c r="G19" s="513"/>
      <c r="H19" s="131"/>
    </row>
    <row r="20" spans="1:8" s="3" customFormat="1" ht="33" customHeight="1" thickBot="1">
      <c r="A20" s="77" t="s">
        <v>57</v>
      </c>
      <c r="B20" s="99"/>
      <c r="C20" s="99"/>
      <c r="D20" s="117"/>
      <c r="E20" s="117"/>
      <c r="F20" s="395">
        <f>SUM(F12:F19)</f>
        <v>0</v>
      </c>
      <c r="G20" s="692"/>
      <c r="H20" s="84"/>
    </row>
    <row r="21" spans="1:7" s="3" customFormat="1" ht="9.75">
      <c r="A21" s="13" t="s">
        <v>298</v>
      </c>
      <c r="B21" s="13"/>
      <c r="C21" s="13"/>
      <c r="D21" s="13"/>
      <c r="E21" s="13"/>
      <c r="F21" s="56"/>
      <c r="G21" s="56"/>
    </row>
    <row r="22" spans="1:7" s="2" customFormat="1" ht="9.75">
      <c r="A22" s="3" t="s">
        <v>367</v>
      </c>
      <c r="F22" s="57"/>
      <c r="G22" s="57"/>
    </row>
    <row r="23" spans="1:7" s="3" customFormat="1" ht="9.75">
      <c r="A23" s="3" t="s">
        <v>299</v>
      </c>
      <c r="F23" s="58"/>
      <c r="G23" s="58"/>
    </row>
    <row r="24" spans="1:7" s="2" customFormat="1" ht="9.75">
      <c r="A24" s="3" t="s">
        <v>300</v>
      </c>
      <c r="F24" s="57"/>
      <c r="G24" s="57"/>
    </row>
    <row r="25" spans="6:7" s="2" customFormat="1" ht="9.75">
      <c r="F25" s="57"/>
      <c r="G25" s="57"/>
    </row>
    <row r="26" spans="1:9" s="2" customFormat="1" ht="9.75">
      <c r="A26" s="119"/>
      <c r="B26" s="3"/>
      <c r="C26" s="3"/>
      <c r="D26" s="3"/>
      <c r="E26" s="3"/>
      <c r="F26" s="3"/>
      <c r="G26" s="3"/>
      <c r="I26" s="3"/>
    </row>
    <row r="27" spans="1:9" s="2" customFormat="1" ht="9.75">
      <c r="A27" s="3"/>
      <c r="B27" s="3"/>
      <c r="C27" s="3"/>
      <c r="D27" s="3"/>
      <c r="E27" s="3"/>
      <c r="F27" s="3"/>
      <c r="G27" s="3"/>
      <c r="H27" s="3"/>
      <c r="I27" s="3"/>
    </row>
    <row r="28" s="2" customFormat="1" ht="9.75">
      <c r="A28" s="3" t="s">
        <v>344</v>
      </c>
    </row>
    <row r="29" spans="1:4" s="2" customFormat="1" ht="9.75">
      <c r="A29" s="23" t="s">
        <v>345</v>
      </c>
      <c r="B29" s="23"/>
      <c r="C29" s="23"/>
      <c r="D29" s="55"/>
    </row>
    <row r="30" s="2" customFormat="1" ht="10.5" thickBot="1"/>
    <row r="31" spans="1:9" s="2" customFormat="1" ht="30">
      <c r="A31" s="120" t="s">
        <v>304</v>
      </c>
      <c r="B31" s="32" t="s">
        <v>302</v>
      </c>
      <c r="C31" s="33" t="s">
        <v>303</v>
      </c>
      <c r="D31" s="34" t="s">
        <v>305</v>
      </c>
      <c r="E31" s="35" t="s">
        <v>260</v>
      </c>
      <c r="F31" s="36" t="s">
        <v>303</v>
      </c>
      <c r="G31" s="514" t="s">
        <v>296</v>
      </c>
      <c r="H31" s="37" t="s">
        <v>306</v>
      </c>
      <c r="I31" s="121" t="s">
        <v>57</v>
      </c>
    </row>
    <row r="32" spans="1:9" s="2" customFormat="1" ht="9.75">
      <c r="A32" s="408"/>
      <c r="B32" s="409"/>
      <c r="C32" s="410"/>
      <c r="D32" s="396">
        <f aca="true" t="shared" si="1" ref="D32:D47">B32*C32</f>
        <v>0</v>
      </c>
      <c r="E32" s="203"/>
      <c r="F32" s="690"/>
      <c r="G32" s="511"/>
      <c r="H32" s="294">
        <f>E32*F32*G32</f>
        <v>0</v>
      </c>
      <c r="I32" s="397">
        <f aca="true" t="shared" si="2" ref="I32:I47">D32+H32</f>
        <v>0</v>
      </c>
    </row>
    <row r="33" spans="1:9" s="2" customFormat="1" ht="9.75">
      <c r="A33" s="408"/>
      <c r="B33" s="409"/>
      <c r="C33" s="410"/>
      <c r="D33" s="396">
        <f t="shared" si="1"/>
        <v>0</v>
      </c>
      <c r="E33" s="203"/>
      <c r="F33" s="204"/>
      <c r="G33" s="511"/>
      <c r="H33" s="294">
        <f aca="true" t="shared" si="3" ref="H33:H47">E33*F33*G33</f>
        <v>0</v>
      </c>
      <c r="I33" s="397">
        <f t="shared" si="2"/>
        <v>0</v>
      </c>
    </row>
    <row r="34" spans="1:9" s="2" customFormat="1" ht="9.75">
      <c r="A34" s="408"/>
      <c r="B34" s="409"/>
      <c r="C34" s="410"/>
      <c r="D34" s="396">
        <f t="shared" si="1"/>
        <v>0</v>
      </c>
      <c r="E34" s="203"/>
      <c r="F34" s="204"/>
      <c r="G34" s="511"/>
      <c r="H34" s="294">
        <f t="shared" si="3"/>
        <v>0</v>
      </c>
      <c r="I34" s="397">
        <f t="shared" si="2"/>
        <v>0</v>
      </c>
    </row>
    <row r="35" spans="1:9" s="2" customFormat="1" ht="9.75">
      <c r="A35" s="408"/>
      <c r="B35" s="409"/>
      <c r="C35" s="410"/>
      <c r="D35" s="396">
        <f t="shared" si="1"/>
        <v>0</v>
      </c>
      <c r="E35" s="203"/>
      <c r="F35" s="204"/>
      <c r="G35" s="511"/>
      <c r="H35" s="294">
        <f t="shared" si="3"/>
        <v>0</v>
      </c>
      <c r="I35" s="397">
        <f t="shared" si="2"/>
        <v>0</v>
      </c>
    </row>
    <row r="36" spans="1:9" s="2" customFormat="1" ht="9.75">
      <c r="A36" s="408"/>
      <c r="B36" s="409"/>
      <c r="C36" s="410"/>
      <c r="D36" s="396">
        <f t="shared" si="1"/>
        <v>0</v>
      </c>
      <c r="E36" s="203"/>
      <c r="F36" s="204"/>
      <c r="G36" s="511"/>
      <c r="H36" s="294">
        <f t="shared" si="3"/>
        <v>0</v>
      </c>
      <c r="I36" s="397">
        <f t="shared" si="2"/>
        <v>0</v>
      </c>
    </row>
    <row r="37" spans="1:9" s="2" customFormat="1" ht="9.75">
      <c r="A37" s="408"/>
      <c r="B37" s="409"/>
      <c r="C37" s="410"/>
      <c r="D37" s="396">
        <f t="shared" si="1"/>
        <v>0</v>
      </c>
      <c r="E37" s="203"/>
      <c r="F37" s="204"/>
      <c r="G37" s="511"/>
      <c r="H37" s="294">
        <f t="shared" si="3"/>
        <v>0</v>
      </c>
      <c r="I37" s="397">
        <f t="shared" si="2"/>
        <v>0</v>
      </c>
    </row>
    <row r="38" spans="1:9" s="2" customFormat="1" ht="9.75">
      <c r="A38" s="408"/>
      <c r="B38" s="409"/>
      <c r="C38" s="410"/>
      <c r="D38" s="396">
        <f t="shared" si="1"/>
        <v>0</v>
      </c>
      <c r="E38" s="203"/>
      <c r="F38" s="204"/>
      <c r="G38" s="511"/>
      <c r="H38" s="294">
        <f t="shared" si="3"/>
        <v>0</v>
      </c>
      <c r="I38" s="397">
        <f t="shared" si="2"/>
        <v>0</v>
      </c>
    </row>
    <row r="39" spans="1:9" s="2" customFormat="1" ht="9.75">
      <c r="A39" s="408"/>
      <c r="B39" s="409"/>
      <c r="C39" s="410"/>
      <c r="D39" s="396">
        <f t="shared" si="1"/>
        <v>0</v>
      </c>
      <c r="E39" s="203"/>
      <c r="F39" s="204"/>
      <c r="G39" s="511"/>
      <c r="H39" s="294">
        <f t="shared" si="3"/>
        <v>0</v>
      </c>
      <c r="I39" s="397">
        <f t="shared" si="2"/>
        <v>0</v>
      </c>
    </row>
    <row r="40" spans="1:9" s="2" customFormat="1" ht="9.75">
      <c r="A40" s="408"/>
      <c r="B40" s="409"/>
      <c r="C40" s="410"/>
      <c r="D40" s="396">
        <f t="shared" si="1"/>
        <v>0</v>
      </c>
      <c r="E40" s="203"/>
      <c r="F40" s="204"/>
      <c r="G40" s="511"/>
      <c r="H40" s="294">
        <f t="shared" si="3"/>
        <v>0</v>
      </c>
      <c r="I40" s="397">
        <f t="shared" si="2"/>
        <v>0</v>
      </c>
    </row>
    <row r="41" spans="1:9" s="2" customFormat="1" ht="9.75">
      <c r="A41" s="408"/>
      <c r="B41" s="409"/>
      <c r="C41" s="410"/>
      <c r="D41" s="396">
        <f t="shared" si="1"/>
        <v>0</v>
      </c>
      <c r="E41" s="203"/>
      <c r="F41" s="204"/>
      <c r="G41" s="511"/>
      <c r="H41" s="294">
        <f t="shared" si="3"/>
        <v>0</v>
      </c>
      <c r="I41" s="397">
        <f t="shared" si="2"/>
        <v>0</v>
      </c>
    </row>
    <row r="42" spans="1:9" s="2" customFormat="1" ht="9.75">
      <c r="A42" s="408"/>
      <c r="B42" s="409"/>
      <c r="C42" s="410"/>
      <c r="D42" s="396">
        <f t="shared" si="1"/>
        <v>0</v>
      </c>
      <c r="E42" s="203"/>
      <c r="F42" s="204"/>
      <c r="G42" s="511"/>
      <c r="H42" s="294">
        <f t="shared" si="3"/>
        <v>0</v>
      </c>
      <c r="I42" s="397">
        <f t="shared" si="2"/>
        <v>0</v>
      </c>
    </row>
    <row r="43" spans="1:9" s="2" customFormat="1" ht="9.75">
      <c r="A43" s="408"/>
      <c r="B43" s="409"/>
      <c r="C43" s="410"/>
      <c r="D43" s="396">
        <f t="shared" si="1"/>
        <v>0</v>
      </c>
      <c r="E43" s="203"/>
      <c r="F43" s="204"/>
      <c r="G43" s="511"/>
      <c r="H43" s="294">
        <f t="shared" si="3"/>
        <v>0</v>
      </c>
      <c r="I43" s="397">
        <f t="shared" si="2"/>
        <v>0</v>
      </c>
    </row>
    <row r="44" spans="1:9" s="2" customFormat="1" ht="9.75">
      <c r="A44" s="408"/>
      <c r="B44" s="409"/>
      <c r="C44" s="410"/>
      <c r="D44" s="396">
        <f t="shared" si="1"/>
        <v>0</v>
      </c>
      <c r="E44" s="203"/>
      <c r="F44" s="204"/>
      <c r="G44" s="511"/>
      <c r="H44" s="294">
        <f t="shared" si="3"/>
        <v>0</v>
      </c>
      <c r="I44" s="397">
        <f t="shared" si="2"/>
        <v>0</v>
      </c>
    </row>
    <row r="45" spans="1:9" s="2" customFormat="1" ht="9.75">
      <c r="A45" s="408"/>
      <c r="B45" s="409"/>
      <c r="C45" s="410"/>
      <c r="D45" s="396">
        <f t="shared" si="1"/>
        <v>0</v>
      </c>
      <c r="E45" s="203"/>
      <c r="F45" s="204"/>
      <c r="G45" s="511"/>
      <c r="H45" s="294">
        <f t="shared" si="3"/>
        <v>0</v>
      </c>
      <c r="I45" s="397">
        <f t="shared" si="2"/>
        <v>0</v>
      </c>
    </row>
    <row r="46" spans="1:9" s="2" customFormat="1" ht="9.75">
      <c r="A46" s="408"/>
      <c r="B46" s="409"/>
      <c r="C46" s="410"/>
      <c r="D46" s="396">
        <f t="shared" si="1"/>
        <v>0</v>
      </c>
      <c r="E46" s="203"/>
      <c r="F46" s="204"/>
      <c r="G46" s="511"/>
      <c r="H46" s="294">
        <f t="shared" si="3"/>
        <v>0</v>
      </c>
      <c r="I46" s="397">
        <f t="shared" si="2"/>
        <v>0</v>
      </c>
    </row>
    <row r="47" spans="1:9" s="2" customFormat="1" ht="9.75">
      <c r="A47" s="408"/>
      <c r="B47" s="409"/>
      <c r="C47" s="410"/>
      <c r="D47" s="396">
        <f t="shared" si="1"/>
        <v>0</v>
      </c>
      <c r="E47" s="203"/>
      <c r="F47" s="204"/>
      <c r="G47" s="511"/>
      <c r="H47" s="294">
        <f t="shared" si="3"/>
        <v>0</v>
      </c>
      <c r="I47" s="397">
        <f t="shared" si="2"/>
        <v>0</v>
      </c>
    </row>
    <row r="48" spans="1:9" s="2" customFormat="1" ht="10.5" thickBot="1">
      <c r="A48" s="132"/>
      <c r="B48" s="108"/>
      <c r="C48" s="93"/>
      <c r="D48" s="364">
        <f>SUM(D32:D47)</f>
        <v>0</v>
      </c>
      <c r="E48" s="206"/>
      <c r="F48" s="208"/>
      <c r="G48" s="512"/>
      <c r="H48" s="364">
        <f>SUM(H32:H47)</f>
        <v>0</v>
      </c>
      <c r="I48" s="398">
        <f>SUM(I32:I47)</f>
        <v>0</v>
      </c>
    </row>
    <row r="49" s="2" customFormat="1" ht="9.75"/>
    <row r="50" spans="1:3" s="2" customFormat="1" ht="9.75">
      <c r="A50" s="119"/>
      <c r="C50" s="3"/>
    </row>
    <row r="51" s="2" customFormat="1" ht="9.75"/>
    <row r="52" s="2" customFormat="1" ht="9.75">
      <c r="A52" s="23" t="s">
        <v>346</v>
      </c>
    </row>
    <row r="53" spans="1:4" s="2" customFormat="1" ht="9.75">
      <c r="A53" s="23" t="s">
        <v>347</v>
      </c>
      <c r="B53" s="91"/>
      <c r="C53" s="91"/>
      <c r="D53" s="91"/>
    </row>
    <row r="54" s="2" customFormat="1" ht="10.5" thickBot="1"/>
    <row r="55" spans="1:4" s="2" customFormat="1" ht="9.75">
      <c r="A55" s="50" t="s">
        <v>307</v>
      </c>
      <c r="B55" s="60"/>
      <c r="C55" s="60"/>
      <c r="D55" s="110"/>
    </row>
    <row r="56" spans="1:4" s="2" customFormat="1" ht="9.75">
      <c r="A56" s="65" t="s">
        <v>308</v>
      </c>
      <c r="B56" s="8"/>
      <c r="C56" s="8"/>
      <c r="D56" s="111"/>
    </row>
    <row r="57" spans="1:4" s="2" customFormat="1" ht="9.75">
      <c r="A57" s="26" t="s">
        <v>167</v>
      </c>
      <c r="B57" s="21" t="s">
        <v>163</v>
      </c>
      <c r="C57" s="21" t="s">
        <v>309</v>
      </c>
      <c r="D57" s="115" t="s">
        <v>165</v>
      </c>
    </row>
    <row r="58" spans="1:4" s="2" customFormat="1" ht="9.75">
      <c r="A58" s="222"/>
      <c r="B58" s="223"/>
      <c r="C58" s="223"/>
      <c r="D58" s="366">
        <f>B58*C58</f>
        <v>0</v>
      </c>
    </row>
    <row r="59" spans="1:4" s="2" customFormat="1" ht="9.75">
      <c r="A59" s="222"/>
      <c r="B59" s="223"/>
      <c r="C59" s="223"/>
      <c r="D59" s="366">
        <f>B59*C59</f>
        <v>0</v>
      </c>
    </row>
    <row r="60" spans="1:4" s="2" customFormat="1" ht="9.75">
      <c r="A60" s="222"/>
      <c r="B60" s="223"/>
      <c r="C60" s="223"/>
      <c r="D60" s="366">
        <f>B60*C60</f>
        <v>0</v>
      </c>
    </row>
    <row r="61" spans="1:4" s="2" customFormat="1" ht="9.75">
      <c r="A61" s="222"/>
      <c r="B61" s="223"/>
      <c r="C61" s="223"/>
      <c r="D61" s="366">
        <f>B61*C61</f>
        <v>0</v>
      </c>
    </row>
    <row r="62" spans="1:4" s="2" customFormat="1" ht="10.5" thickBot="1">
      <c r="A62" s="222"/>
      <c r="B62" s="223"/>
      <c r="C62" s="223"/>
      <c r="D62" s="366">
        <f>B62*C62</f>
        <v>0</v>
      </c>
    </row>
    <row r="63" spans="1:4" s="2" customFormat="1" ht="10.5" thickBot="1">
      <c r="A63" s="52" t="s">
        <v>310</v>
      </c>
      <c r="B63" s="92"/>
      <c r="C63" s="92"/>
      <c r="D63" s="368">
        <f>SUM(D58:D62)</f>
        <v>0</v>
      </c>
    </row>
    <row r="64" spans="1:4" s="2" customFormat="1" ht="10.5" thickBot="1">
      <c r="A64" s="13"/>
      <c r="B64" s="13"/>
      <c r="C64" s="13"/>
      <c r="D64" s="13"/>
    </row>
    <row r="65" spans="1:5" s="2" customFormat="1" ht="9.75">
      <c r="A65" s="50" t="s">
        <v>319</v>
      </c>
      <c r="B65" s="60"/>
      <c r="C65" s="60"/>
      <c r="D65" s="110"/>
      <c r="E65" s="133"/>
    </row>
    <row r="66" spans="1:8" s="2" customFormat="1" ht="9.75">
      <c r="A66" s="112" t="s">
        <v>167</v>
      </c>
      <c r="B66" s="61" t="s">
        <v>163</v>
      </c>
      <c r="C66" s="61" t="s">
        <v>309</v>
      </c>
      <c r="D66" s="67" t="s">
        <v>165</v>
      </c>
      <c r="E66" s="134"/>
      <c r="F66" s="134"/>
      <c r="G66" s="134"/>
      <c r="H66" s="134"/>
    </row>
    <row r="67" spans="1:4" s="2" customFormat="1" ht="9.75">
      <c r="A67" s="222"/>
      <c r="B67" s="223"/>
      <c r="C67" s="223"/>
      <c r="D67" s="366">
        <f>B67*C67</f>
        <v>0</v>
      </c>
    </row>
    <row r="68" spans="1:4" s="2" customFormat="1" ht="9.75">
      <c r="A68" s="222"/>
      <c r="B68" s="223"/>
      <c r="C68" s="223"/>
      <c r="D68" s="366">
        <f>B68*C68</f>
        <v>0</v>
      </c>
    </row>
    <row r="69" spans="1:4" s="2" customFormat="1" ht="9.75">
      <c r="A69" s="222"/>
      <c r="B69" s="223"/>
      <c r="C69" s="223"/>
      <c r="D69" s="366">
        <f>B69*C69</f>
        <v>0</v>
      </c>
    </row>
    <row r="70" spans="1:4" s="2" customFormat="1" ht="10.5" thickBot="1">
      <c r="A70" s="222"/>
      <c r="B70" s="223"/>
      <c r="C70" s="223"/>
      <c r="D70" s="366">
        <f>B70*C70</f>
        <v>0</v>
      </c>
    </row>
    <row r="71" spans="1:4" s="2" customFormat="1" ht="10.5" thickBot="1">
      <c r="A71" s="52" t="s">
        <v>311</v>
      </c>
      <c r="B71" s="92"/>
      <c r="C71" s="92"/>
      <c r="D71" s="368">
        <f>SUM(D67:D70)</f>
        <v>0</v>
      </c>
    </row>
    <row r="72" spans="1:5" s="2" customFormat="1" ht="9.75">
      <c r="A72" s="50" t="s">
        <v>312</v>
      </c>
      <c r="B72" s="60"/>
      <c r="C72" s="60"/>
      <c r="D72" s="60"/>
      <c r="E72" s="135"/>
    </row>
    <row r="73" spans="1:8" s="2" customFormat="1" ht="20.25">
      <c r="A73" s="68" t="s">
        <v>368</v>
      </c>
      <c r="B73" s="61" t="s">
        <v>369</v>
      </c>
      <c r="C73" s="61" t="s">
        <v>313</v>
      </c>
      <c r="D73" s="61" t="s">
        <v>314</v>
      </c>
      <c r="E73" s="67" t="s">
        <v>165</v>
      </c>
      <c r="F73" s="136"/>
      <c r="G73" s="136"/>
      <c r="H73" s="136"/>
    </row>
    <row r="74" spans="1:5" s="2" customFormat="1" ht="9.75">
      <c r="A74" s="172"/>
      <c r="B74" s="411"/>
      <c r="C74" s="412"/>
      <c r="D74" s="174"/>
      <c r="E74" s="295">
        <f>C74*D74</f>
        <v>0</v>
      </c>
    </row>
    <row r="75" spans="1:5" s="2" customFormat="1" ht="9.75">
      <c r="A75" s="172"/>
      <c r="B75" s="411"/>
      <c r="C75" s="412"/>
      <c r="D75" s="174"/>
      <c r="E75" s="295">
        <f>C75*D75</f>
        <v>0</v>
      </c>
    </row>
    <row r="76" spans="1:5" s="2" customFormat="1" ht="9.75">
      <c r="A76" s="172"/>
      <c r="B76" s="411"/>
      <c r="C76" s="412"/>
      <c r="D76" s="174"/>
      <c r="E76" s="295">
        <f>C76*D76</f>
        <v>0</v>
      </c>
    </row>
    <row r="77" spans="1:5" s="2" customFormat="1" ht="9.75">
      <c r="A77" s="172"/>
      <c r="B77" s="411"/>
      <c r="C77" s="412"/>
      <c r="D77" s="174"/>
      <c r="E77" s="295">
        <f>C77*D77</f>
        <v>0</v>
      </c>
    </row>
    <row r="78" spans="1:5" s="2" customFormat="1" ht="9.75">
      <c r="A78" s="172"/>
      <c r="B78" s="411"/>
      <c r="C78" s="412"/>
      <c r="D78" s="174"/>
      <c r="E78" s="295">
        <f>C78*D78</f>
        <v>0</v>
      </c>
    </row>
    <row r="79" spans="1:5" s="2" customFormat="1" ht="10.5" thickBot="1">
      <c r="A79" s="78" t="s">
        <v>315</v>
      </c>
      <c r="B79" s="79"/>
      <c r="C79" s="93"/>
      <c r="D79" s="93"/>
      <c r="E79" s="364">
        <f>SUM(E74:E78)</f>
        <v>0</v>
      </c>
    </row>
    <row r="80" spans="1:5" s="2" customFormat="1" ht="9.75">
      <c r="A80" s="50" t="s">
        <v>73</v>
      </c>
      <c r="B80" s="137"/>
      <c r="C80" s="137"/>
      <c r="D80" s="137"/>
      <c r="E80" s="135"/>
    </row>
    <row r="81" spans="1:5" s="2" customFormat="1" ht="9.75">
      <c r="A81" s="413" t="s">
        <v>316</v>
      </c>
      <c r="B81" s="414" t="s">
        <v>317</v>
      </c>
      <c r="C81" s="415"/>
      <c r="D81" s="416"/>
      <c r="E81" s="295">
        <f>D71</f>
        <v>0</v>
      </c>
    </row>
    <row r="82" spans="1:5" s="2" customFormat="1" ht="9.75">
      <c r="A82" s="413" t="s">
        <v>70</v>
      </c>
      <c r="B82" s="417" t="s">
        <v>318</v>
      </c>
      <c r="C82" s="418"/>
      <c r="D82" s="419"/>
      <c r="E82" s="295">
        <f>E79</f>
        <v>0</v>
      </c>
    </row>
    <row r="83" spans="1:5" s="2" customFormat="1" ht="10.5" thickBot="1">
      <c r="A83" s="420" t="s">
        <v>57</v>
      </c>
      <c r="B83" s="421"/>
      <c r="C83" s="421"/>
      <c r="D83" s="422"/>
      <c r="E83" s="364">
        <f>SUM(E81:E82)</f>
        <v>0</v>
      </c>
    </row>
    <row r="84" spans="1:5" s="2" customFormat="1" ht="9.75">
      <c r="A84" s="85"/>
      <c r="B84" s="3"/>
      <c r="C84" s="85"/>
      <c r="D84" s="85"/>
      <c r="E84" s="84"/>
    </row>
    <row r="85" spans="6:7" s="2" customFormat="1" ht="10.5" thickBot="1">
      <c r="F85" s="64"/>
      <c r="G85" s="64"/>
    </row>
    <row r="86" spans="1:5" s="2" customFormat="1" ht="9.75">
      <c r="A86" s="50" t="s">
        <v>320</v>
      </c>
      <c r="B86" s="137"/>
      <c r="C86" s="137"/>
      <c r="D86" s="137"/>
      <c r="E86" s="135"/>
    </row>
    <row r="87" spans="1:5" s="2" customFormat="1" ht="30">
      <c r="A87" s="112" t="s">
        <v>322</v>
      </c>
      <c r="B87" s="61" t="s">
        <v>321</v>
      </c>
      <c r="C87" s="61" t="s">
        <v>296</v>
      </c>
      <c r="D87" s="82" t="s">
        <v>323</v>
      </c>
      <c r="E87" s="83" t="s">
        <v>165</v>
      </c>
    </row>
    <row r="88" spans="1:5" s="2" customFormat="1" ht="9.75">
      <c r="A88" s="176"/>
      <c r="B88" s="401"/>
      <c r="C88" s="174"/>
      <c r="D88" s="174"/>
      <c r="E88" s="107">
        <f>B88*C88*D88</f>
        <v>0</v>
      </c>
    </row>
    <row r="89" spans="1:5" s="2" customFormat="1" ht="9.75">
      <c r="A89" s="176"/>
      <c r="B89" s="401"/>
      <c r="C89" s="174"/>
      <c r="D89" s="174"/>
      <c r="E89" s="107">
        <f>B89*C89*D89</f>
        <v>0</v>
      </c>
    </row>
    <row r="90" spans="1:5" s="2" customFormat="1" ht="9.75">
      <c r="A90" s="176"/>
      <c r="B90" s="401"/>
      <c r="C90" s="174"/>
      <c r="D90" s="174"/>
      <c r="E90" s="107">
        <f>B90*C90*D90</f>
        <v>0</v>
      </c>
    </row>
    <row r="91" spans="1:5" s="2" customFormat="1" ht="9.75">
      <c r="A91" s="176"/>
      <c r="B91" s="401"/>
      <c r="C91" s="174"/>
      <c r="D91" s="174"/>
      <c r="E91" s="107">
        <f>B91*C91*D91</f>
        <v>0</v>
      </c>
    </row>
    <row r="92" spans="1:5" s="2" customFormat="1" ht="9.75">
      <c r="A92" s="176"/>
      <c r="B92" s="401"/>
      <c r="C92" s="174"/>
      <c r="D92" s="174"/>
      <c r="E92" s="107">
        <f>B92*C92*D92</f>
        <v>0</v>
      </c>
    </row>
    <row r="93" spans="1:5" s="2" customFormat="1" ht="10.5" thickBot="1">
      <c r="A93" s="138" t="s">
        <v>58</v>
      </c>
      <c r="B93" s="139"/>
      <c r="C93" s="140"/>
      <c r="D93" s="140"/>
      <c r="E93" s="519">
        <f>SUM(E88:E92)</f>
        <v>0</v>
      </c>
    </row>
    <row r="94" spans="1:5" s="2" customFormat="1" ht="10.5" thickBot="1">
      <c r="A94" s="142" t="s">
        <v>370</v>
      </c>
      <c r="B94" s="143"/>
      <c r="C94" s="143"/>
      <c r="D94" s="143"/>
      <c r="E94" s="144"/>
    </row>
    <row r="95" spans="1:5" s="2" customFormat="1" ht="20.25">
      <c r="A95" s="518" t="s">
        <v>31</v>
      </c>
      <c r="B95" s="122" t="s">
        <v>30</v>
      </c>
      <c r="C95" s="123" t="s">
        <v>324</v>
      </c>
      <c r="D95" s="124" t="s">
        <v>165</v>
      </c>
      <c r="E95" s="55"/>
    </row>
    <row r="96" spans="1:4" s="2" customFormat="1" ht="9.75">
      <c r="A96" s="423"/>
      <c r="B96" s="164"/>
      <c r="C96" s="164"/>
      <c r="D96" s="106">
        <f>B96*C96</f>
        <v>0</v>
      </c>
    </row>
    <row r="97" spans="1:4" s="2" customFormat="1" ht="9.75">
      <c r="A97" s="423"/>
      <c r="B97" s="164"/>
      <c r="C97" s="164"/>
      <c r="D97" s="106">
        <f>B97*C97</f>
        <v>0</v>
      </c>
    </row>
    <row r="98" spans="1:4" s="2" customFormat="1" ht="10.5" thickBot="1">
      <c r="A98" s="138" t="s">
        <v>58</v>
      </c>
      <c r="B98" s="145"/>
      <c r="C98" s="145"/>
      <c r="D98" s="141">
        <f>SUM(D96,D97)</f>
        <v>0</v>
      </c>
    </row>
    <row r="99" spans="1:4" s="2" customFormat="1" ht="10.5" thickBot="1">
      <c r="A99" s="146" t="s">
        <v>325</v>
      </c>
      <c r="B99" s="125"/>
      <c r="C99" s="125"/>
      <c r="D99" s="147" t="s">
        <v>165</v>
      </c>
    </row>
    <row r="100" spans="1:4" s="2" customFormat="1" ht="9.75">
      <c r="A100" s="315" t="s">
        <v>327</v>
      </c>
      <c r="B100" s="482" t="s">
        <v>326</v>
      </c>
      <c r="C100" s="482"/>
      <c r="D100" s="400">
        <f>E93</f>
        <v>0</v>
      </c>
    </row>
    <row r="101" spans="1:4" s="2" customFormat="1" ht="9.75">
      <c r="A101" s="483" t="s">
        <v>328</v>
      </c>
      <c r="B101" s="342" t="s">
        <v>329</v>
      </c>
      <c r="C101" s="342"/>
      <c r="D101" s="295">
        <f>D98</f>
        <v>0</v>
      </c>
    </row>
    <row r="102" spans="1:8" s="2" customFormat="1" ht="10.5" thickBot="1">
      <c r="A102" s="424" t="s">
        <v>74</v>
      </c>
      <c r="B102" s="484"/>
      <c r="C102" s="484"/>
      <c r="D102" s="364">
        <f>SUM(D100,D101)</f>
        <v>0</v>
      </c>
      <c r="E102" s="3"/>
      <c r="F102" s="3"/>
      <c r="G102" s="3"/>
      <c r="H102" s="3"/>
    </row>
    <row r="103" spans="1:8" s="2" customFormat="1" ht="9.75">
      <c r="A103" s="84"/>
      <c r="B103" s="84"/>
      <c r="C103" s="84"/>
      <c r="D103" s="84"/>
      <c r="E103" s="3"/>
      <c r="F103" s="3"/>
      <c r="G103" s="3"/>
      <c r="H103" s="3"/>
    </row>
    <row r="104" spans="1:4" s="2" customFormat="1" ht="10.5" thickBot="1">
      <c r="A104" s="8"/>
      <c r="B104" s="8"/>
      <c r="C104" s="8"/>
      <c r="D104" s="13"/>
    </row>
    <row r="105" spans="1:4" s="2" customFormat="1" ht="9.75">
      <c r="A105" s="50" t="s">
        <v>330</v>
      </c>
      <c r="B105" s="60"/>
      <c r="C105" s="60"/>
      <c r="D105" s="110"/>
    </row>
    <row r="106" spans="1:4" s="2" customFormat="1" ht="9.75">
      <c r="A106" s="114" t="s">
        <v>331</v>
      </c>
      <c r="B106" s="8"/>
      <c r="C106" s="8"/>
      <c r="D106" s="111"/>
    </row>
    <row r="107" spans="1:4" s="2" customFormat="1" ht="9.75">
      <c r="A107" s="65" t="s">
        <v>332</v>
      </c>
      <c r="B107" s="8"/>
      <c r="C107" s="8"/>
      <c r="D107" s="111"/>
    </row>
    <row r="108" spans="1:4" s="2" customFormat="1" ht="9.75">
      <c r="A108" s="65" t="s">
        <v>333</v>
      </c>
      <c r="B108" s="8"/>
      <c r="C108" s="8"/>
      <c r="D108" s="111"/>
    </row>
    <row r="109" spans="1:4" s="2" customFormat="1" ht="9.75">
      <c r="A109" s="65" t="s">
        <v>334</v>
      </c>
      <c r="B109" s="8"/>
      <c r="C109" s="8"/>
      <c r="D109" s="111"/>
    </row>
    <row r="110" spans="1:4" s="2" customFormat="1" ht="9.75">
      <c r="A110" s="66"/>
      <c r="B110" s="22"/>
      <c r="C110" s="22"/>
      <c r="D110" s="115" t="s">
        <v>335</v>
      </c>
    </row>
    <row r="111" spans="1:4" s="2" customFormat="1" ht="9.75">
      <c r="A111" s="838" t="s">
        <v>336</v>
      </c>
      <c r="B111" s="839"/>
      <c r="C111" s="840"/>
      <c r="D111" s="224"/>
    </row>
    <row r="112" spans="1:4" s="2" customFormat="1" ht="10.5" thickBot="1">
      <c r="A112" s="80" t="s">
        <v>337</v>
      </c>
      <c r="B112" s="116"/>
      <c r="C112" s="116"/>
      <c r="D112" s="370">
        <f>SUM(D111:D111)</f>
        <v>0</v>
      </c>
    </row>
    <row r="113" spans="1:4" s="2" customFormat="1" ht="10.5" thickBot="1">
      <c r="A113" s="86"/>
      <c r="B113" s="87"/>
      <c r="C113" s="87"/>
      <c r="D113" s="86"/>
    </row>
    <row r="114" spans="1:7" s="2" customFormat="1" ht="9.75">
      <c r="A114" s="50" t="s">
        <v>338</v>
      </c>
      <c r="B114" s="60"/>
      <c r="C114" s="60"/>
      <c r="D114" s="110"/>
      <c r="E114" s="55"/>
      <c r="F114" s="55"/>
      <c r="G114" s="55"/>
    </row>
    <row r="115" spans="1:4" s="2" customFormat="1" ht="9.75">
      <c r="A115" s="65" t="s">
        <v>339</v>
      </c>
      <c r="B115" s="8"/>
      <c r="C115" s="8"/>
      <c r="D115" s="111"/>
    </row>
    <row r="116" spans="1:4" s="2" customFormat="1" ht="33" customHeight="1">
      <c r="A116" s="844" t="s">
        <v>340</v>
      </c>
      <c r="B116" s="845"/>
      <c r="C116" s="845"/>
      <c r="D116" s="846"/>
    </row>
    <row r="117" spans="1:4" s="2" customFormat="1" ht="9.75">
      <c r="A117" s="62"/>
      <c r="B117" s="6"/>
      <c r="C117" s="6"/>
      <c r="D117" s="113" t="s">
        <v>335</v>
      </c>
    </row>
    <row r="118" spans="1:4" s="2" customFormat="1" ht="9.75">
      <c r="A118" s="841" t="s">
        <v>341</v>
      </c>
      <c r="B118" s="842"/>
      <c r="C118" s="843"/>
      <c r="D118" s="224"/>
    </row>
    <row r="119" spans="1:4" s="2" customFormat="1" ht="10.5" thickBot="1">
      <c r="A119" s="80" t="s">
        <v>342</v>
      </c>
      <c r="B119" s="81"/>
      <c r="C119" s="81"/>
      <c r="D119" s="370">
        <f>SUM(D118:D118)</f>
        <v>0</v>
      </c>
    </row>
    <row r="120" spans="1:4" s="55" customFormat="1" ht="9.75">
      <c r="A120" s="86"/>
      <c r="B120" s="86"/>
      <c r="C120" s="86"/>
      <c r="D120" s="109"/>
    </row>
    <row r="121" spans="1:3" s="2" customFormat="1" ht="9.75">
      <c r="A121" s="3"/>
      <c r="C121" s="3"/>
    </row>
    <row r="122" s="2" customFormat="1" ht="9.75"/>
    <row r="123" spans="1:8" s="2" customFormat="1" ht="9.75">
      <c r="A123" s="128" t="s">
        <v>348</v>
      </c>
      <c r="B123" s="128"/>
      <c r="C123" s="128"/>
      <c r="D123" s="128"/>
      <c r="E123" s="128"/>
      <c r="F123" s="24"/>
      <c r="G123" s="24"/>
      <c r="H123" s="55"/>
    </row>
    <row r="124" spans="1:8" s="2" customFormat="1" ht="9.75">
      <c r="A124" s="128" t="s">
        <v>349</v>
      </c>
      <c r="B124" s="128"/>
      <c r="C124" s="128"/>
      <c r="D124" s="128"/>
      <c r="E124" s="128"/>
      <c r="F124" s="24"/>
      <c r="G124" s="24"/>
      <c r="H124" s="55"/>
    </row>
    <row r="125" spans="1:7" s="55" customFormat="1" ht="9.75">
      <c r="A125" s="24"/>
      <c r="B125" s="24"/>
      <c r="C125" s="24"/>
      <c r="D125" s="24"/>
      <c r="E125" s="24"/>
      <c r="F125" s="24"/>
      <c r="G125" s="24"/>
    </row>
    <row r="126" spans="1:7" s="2" customFormat="1" ht="9.75">
      <c r="A126" s="23" t="s">
        <v>350</v>
      </c>
      <c r="B126" s="46"/>
      <c r="C126" s="3"/>
      <c r="D126" s="3"/>
      <c r="E126" s="3"/>
      <c r="F126" s="3"/>
      <c r="G126" s="3"/>
    </row>
    <row r="127" s="2" customFormat="1" ht="9.75">
      <c r="A127" s="2" t="s">
        <v>351</v>
      </c>
    </row>
    <row r="128" spans="1:7" s="2" customFormat="1" ht="30">
      <c r="A128" s="510" t="s">
        <v>194</v>
      </c>
      <c r="B128" s="510" t="s">
        <v>296</v>
      </c>
      <c r="C128" s="510" t="s">
        <v>163</v>
      </c>
      <c r="D128" s="510" t="s">
        <v>352</v>
      </c>
      <c r="E128" s="510" t="s">
        <v>57</v>
      </c>
      <c r="F128" s="59"/>
      <c r="G128" s="59"/>
    </row>
    <row r="129" spans="1:5" s="2" customFormat="1" ht="9.75">
      <c r="A129" s="173"/>
      <c r="B129" s="174"/>
      <c r="C129" s="174"/>
      <c r="D129" s="174"/>
      <c r="E129" s="326">
        <f>B129*C129*D129</f>
        <v>0</v>
      </c>
    </row>
    <row r="130" spans="1:5" s="2" customFormat="1" ht="9.75">
      <c r="A130" s="173"/>
      <c r="B130" s="174"/>
      <c r="C130" s="174"/>
      <c r="D130" s="174"/>
      <c r="E130" s="326">
        <f>B130*C130*D130</f>
        <v>0</v>
      </c>
    </row>
    <row r="131" spans="1:5" s="2" customFormat="1" ht="9.75">
      <c r="A131" s="173"/>
      <c r="B131" s="174"/>
      <c r="C131" s="174"/>
      <c r="D131" s="174"/>
      <c r="E131" s="326">
        <f>B131*C131*D131</f>
        <v>0</v>
      </c>
    </row>
    <row r="132" spans="1:5" s="2" customFormat="1" ht="9.75">
      <c r="A132" s="173"/>
      <c r="B132" s="174"/>
      <c r="C132" s="174"/>
      <c r="D132" s="174"/>
      <c r="E132" s="326">
        <f>B132*C132*D132</f>
        <v>0</v>
      </c>
    </row>
    <row r="133" spans="1:5" s="2" customFormat="1" ht="10.5" thickBot="1">
      <c r="A133" s="173"/>
      <c r="B133" s="174"/>
      <c r="C133" s="174"/>
      <c r="D133" s="174"/>
      <c r="E133" s="326">
        <f>B133*C133*D133</f>
        <v>0</v>
      </c>
    </row>
    <row r="134" spans="1:5" s="2" customFormat="1" ht="10.5" thickBot="1">
      <c r="A134" s="54" t="s">
        <v>60</v>
      </c>
      <c r="B134" s="94"/>
      <c r="C134" s="94"/>
      <c r="D134" s="94"/>
      <c r="E134" s="373">
        <f>SUM(E129:E133)</f>
        <v>0</v>
      </c>
    </row>
    <row r="135" s="2" customFormat="1" ht="9.75"/>
    <row r="136" spans="1:7" s="2" customFormat="1" ht="9.75">
      <c r="A136" s="23" t="s">
        <v>353</v>
      </c>
      <c r="B136" s="23"/>
      <c r="C136" s="3"/>
      <c r="D136" s="3"/>
      <c r="E136" s="3"/>
      <c r="F136" s="3"/>
      <c r="G136" s="3"/>
    </row>
    <row r="137" s="2" customFormat="1" ht="9.75">
      <c r="A137" s="2" t="s">
        <v>354</v>
      </c>
    </row>
    <row r="138" spans="1:10" s="2" customFormat="1" ht="20.25">
      <c r="A138" s="20" t="s">
        <v>355</v>
      </c>
      <c r="B138" s="20" t="s">
        <v>163</v>
      </c>
      <c r="C138" s="20" t="s">
        <v>32</v>
      </c>
      <c r="D138" s="686" t="s">
        <v>296</v>
      </c>
      <c r="E138" s="20" t="s">
        <v>57</v>
      </c>
      <c r="F138" s="25"/>
      <c r="G138" s="25"/>
      <c r="H138" s="3"/>
      <c r="I138" s="3"/>
      <c r="J138" s="3"/>
    </row>
    <row r="139" spans="1:5" s="2" customFormat="1" ht="9.75">
      <c r="A139" s="173"/>
      <c r="B139" s="174"/>
      <c r="C139" s="174"/>
      <c r="D139" s="70"/>
      <c r="E139" s="70">
        <f aca="true" t="shared" si="4" ref="E139:E144">B139*C139*D139</f>
        <v>0</v>
      </c>
    </row>
    <row r="140" spans="1:5" s="2" customFormat="1" ht="9.75">
      <c r="A140" s="173"/>
      <c r="B140" s="174"/>
      <c r="C140" s="174"/>
      <c r="D140" s="70"/>
      <c r="E140" s="70">
        <f t="shared" si="4"/>
        <v>0</v>
      </c>
    </row>
    <row r="141" spans="1:5" s="2" customFormat="1" ht="9.75">
      <c r="A141" s="173"/>
      <c r="B141" s="174"/>
      <c r="C141" s="174"/>
      <c r="D141" s="70"/>
      <c r="E141" s="70">
        <f t="shared" si="4"/>
        <v>0</v>
      </c>
    </row>
    <row r="142" spans="1:5" s="2" customFormat="1" ht="9.75">
      <c r="A142" s="173"/>
      <c r="B142" s="174"/>
      <c r="C142" s="174"/>
      <c r="D142" s="70"/>
      <c r="E142" s="70">
        <f t="shared" si="4"/>
        <v>0</v>
      </c>
    </row>
    <row r="143" spans="1:5" s="2" customFormat="1" ht="9.75">
      <c r="A143" s="173"/>
      <c r="B143" s="174"/>
      <c r="C143" s="174"/>
      <c r="D143" s="70"/>
      <c r="E143" s="70">
        <f t="shared" si="4"/>
        <v>0</v>
      </c>
    </row>
    <row r="144" spans="1:5" s="2" customFormat="1" ht="10.5" thickBot="1">
      <c r="A144" s="173"/>
      <c r="B144" s="174"/>
      <c r="C144" s="174"/>
      <c r="D144" s="70"/>
      <c r="E144" s="70">
        <f t="shared" si="4"/>
        <v>0</v>
      </c>
    </row>
    <row r="145" spans="1:7" s="2" customFormat="1" ht="10.5" thickBot="1">
      <c r="A145" s="54" t="s">
        <v>60</v>
      </c>
      <c r="B145" s="94"/>
      <c r="C145" s="687"/>
      <c r="D145" s="689"/>
      <c r="E145" s="688">
        <f>SUM(E139:E144)</f>
        <v>0</v>
      </c>
      <c r="F145" s="3"/>
      <c r="G145" s="3"/>
    </row>
    <row r="146" s="2" customFormat="1" ht="9.75"/>
    <row r="147" spans="1:7" s="2" customFormat="1" ht="9.75">
      <c r="A147" s="23" t="s">
        <v>356</v>
      </c>
      <c r="B147" s="23"/>
      <c r="C147" s="23"/>
      <c r="D147" s="3"/>
      <c r="E147" s="3"/>
      <c r="F147" s="3"/>
      <c r="G147" s="3"/>
    </row>
    <row r="148" s="2" customFormat="1" ht="9.75">
      <c r="A148" s="2" t="s">
        <v>357</v>
      </c>
    </row>
    <row r="149" spans="1:10" s="2" customFormat="1" ht="9.75">
      <c r="A149" s="20" t="s">
        <v>355</v>
      </c>
      <c r="B149" s="20" t="s">
        <v>163</v>
      </c>
      <c r="C149" s="20" t="s">
        <v>164</v>
      </c>
      <c r="D149" s="20" t="s">
        <v>57</v>
      </c>
      <c r="E149" s="25"/>
      <c r="F149" s="25"/>
      <c r="G149" s="25"/>
      <c r="H149" s="3"/>
      <c r="I149" s="3"/>
      <c r="J149" s="3"/>
    </row>
    <row r="150" spans="1:4" s="2" customFormat="1" ht="9.75">
      <c r="A150" s="173"/>
      <c r="B150" s="174"/>
      <c r="C150" s="174"/>
      <c r="D150" s="326">
        <f>B150*C150</f>
        <v>0</v>
      </c>
    </row>
    <row r="151" spans="1:4" s="2" customFormat="1" ht="9.75">
      <c r="A151" s="173"/>
      <c r="B151" s="174"/>
      <c r="C151" s="174"/>
      <c r="D151" s="326">
        <f>B151*C151</f>
        <v>0</v>
      </c>
    </row>
    <row r="152" spans="1:4" s="2" customFormat="1" ht="9.75">
      <c r="A152" s="173"/>
      <c r="B152" s="174"/>
      <c r="C152" s="174"/>
      <c r="D152" s="326">
        <f>B152*C152</f>
        <v>0</v>
      </c>
    </row>
    <row r="153" spans="1:4" s="2" customFormat="1" ht="10.5" thickBot="1">
      <c r="A153" s="173"/>
      <c r="B153" s="174"/>
      <c r="C153" s="174"/>
      <c r="D153" s="326">
        <f>B153*C153</f>
        <v>0</v>
      </c>
    </row>
    <row r="154" spans="1:4" s="2" customFormat="1" ht="10.5" thickBot="1">
      <c r="A154" s="54" t="s">
        <v>57</v>
      </c>
      <c r="B154" s="95"/>
      <c r="C154" s="95"/>
      <c r="D154" s="373">
        <f>SUM(D150:D153)</f>
        <v>0</v>
      </c>
    </row>
    <row r="155" s="2" customFormat="1" ht="9.75"/>
    <row r="156" spans="1:7" s="2" customFormat="1" ht="9.75">
      <c r="A156" s="148" t="s">
        <v>358</v>
      </c>
      <c r="B156" s="149"/>
      <c r="C156" s="91"/>
      <c r="F156" s="57"/>
      <c r="G156" s="57"/>
    </row>
    <row r="157" spans="1:7" s="2" customFormat="1" ht="9.75">
      <c r="A157" s="126" t="s">
        <v>359</v>
      </c>
      <c r="B157" s="126" t="s">
        <v>360</v>
      </c>
      <c r="F157" s="57"/>
      <c r="G157" s="57"/>
    </row>
    <row r="158" spans="1:7" s="2" customFormat="1" ht="20.25">
      <c r="A158" s="486" t="s">
        <v>361</v>
      </c>
      <c r="B158" s="399">
        <f>F20</f>
        <v>0</v>
      </c>
      <c r="F158" s="57"/>
      <c r="G158" s="57"/>
    </row>
    <row r="159" spans="1:7" s="2" customFormat="1" ht="20.25">
      <c r="A159" s="486" t="s">
        <v>362</v>
      </c>
      <c r="B159" s="399">
        <f>I48</f>
        <v>0</v>
      </c>
      <c r="F159" s="57"/>
      <c r="G159" s="57"/>
    </row>
    <row r="160" spans="1:7" s="2" customFormat="1" ht="9.75">
      <c r="A160" s="485" t="s">
        <v>363</v>
      </c>
      <c r="B160" s="399">
        <f>SUM(D63,D71,E79,E93,D98,D112,D119)</f>
        <v>0</v>
      </c>
      <c r="F160" s="57"/>
      <c r="G160" s="57"/>
    </row>
    <row r="161" spans="1:7" s="2" customFormat="1" ht="9.75">
      <c r="A161" s="486" t="s">
        <v>364</v>
      </c>
      <c r="B161" s="399">
        <f>E134+E145+D154</f>
        <v>0</v>
      </c>
      <c r="F161" s="57"/>
      <c r="G161" s="57"/>
    </row>
    <row r="162" spans="1:7" s="3" customFormat="1" ht="9.75">
      <c r="A162" s="487" t="s">
        <v>365</v>
      </c>
      <c r="B162" s="399">
        <f>SUM(B158:B161)</f>
        <v>0</v>
      </c>
      <c r="F162" s="58"/>
      <c r="G162" s="58"/>
    </row>
    <row r="163" spans="6:7" s="2" customFormat="1" ht="9.75">
      <c r="F163" s="57"/>
      <c r="G163" s="57"/>
    </row>
  </sheetData>
  <sheetProtection password="DE55" sheet="1" objects="1" scenarios="1"/>
  <mergeCells count="3">
    <mergeCell ref="A111:C111"/>
    <mergeCell ref="A118:C118"/>
    <mergeCell ref="A116:D116"/>
  </mergeCells>
  <printOptions horizontalCentered="1"/>
  <pageMargins left="0.7480314960629921" right="0.7480314960629921" top="0.41" bottom="0.28" header="0.33" footer="0.25"/>
  <pageSetup horizontalDpi="600" verticalDpi="600" orientation="landscape" paperSize="9" r:id="rId1"/>
  <headerFooter alignWithMargins="0">
    <oddHeader>&amp;LBUD CONF N° 6&amp;CLieu et objet de la conférence</oddHeader>
    <oddFooter>&amp;R&amp;P/&amp;N</oddFooter>
  </headerFooter>
  <rowBreaks count="3" manualBreakCount="3">
    <brk id="48" max="255" man="1"/>
    <brk id="83" max="255" man="1"/>
    <brk id="120" max="255" man="1"/>
  </rowBreaks>
</worksheet>
</file>

<file path=xl/worksheets/sheet11.xml><?xml version="1.0" encoding="utf-8"?>
<worksheet xmlns="http://schemas.openxmlformats.org/spreadsheetml/2006/main" xmlns:r="http://schemas.openxmlformats.org/officeDocument/2006/relationships">
  <dimension ref="A1:H156"/>
  <sheetViews>
    <sheetView workbookViewId="0" topLeftCell="A1">
      <selection activeCell="G106" sqref="G106"/>
    </sheetView>
  </sheetViews>
  <sheetFormatPr defaultColWidth="9.140625" defaultRowHeight="12.75"/>
  <cols>
    <col min="4" max="4" width="44.421875" style="0" customWidth="1"/>
    <col min="7" max="7" width="55.7109375" style="0" customWidth="1"/>
  </cols>
  <sheetData>
    <row r="1" spans="1:8" ht="12.75">
      <c r="A1" s="521" t="s">
        <v>372</v>
      </c>
      <c r="B1" s="521"/>
      <c r="C1" s="522"/>
      <c r="D1" s="522"/>
      <c r="E1" s="523"/>
      <c r="F1" s="523"/>
      <c r="G1" s="524"/>
      <c r="H1" s="522"/>
    </row>
    <row r="2" spans="1:8" ht="12.75">
      <c r="A2" s="522"/>
      <c r="B2" s="522"/>
      <c r="C2" s="522"/>
      <c r="D2" s="522"/>
      <c r="E2" s="523"/>
      <c r="F2" s="523"/>
      <c r="G2" s="524"/>
      <c r="H2" s="522"/>
    </row>
    <row r="3" spans="1:8" ht="12.75">
      <c r="A3" s="522"/>
      <c r="B3" s="522"/>
      <c r="C3" s="522"/>
      <c r="D3" s="525" t="s">
        <v>373</v>
      </c>
      <c r="E3" s="523"/>
      <c r="F3" s="523"/>
      <c r="G3" s="524"/>
      <c r="H3" s="522"/>
    </row>
    <row r="4" spans="1:8" ht="12.75">
      <c r="A4" s="522"/>
      <c r="B4" s="522"/>
      <c r="C4" s="522"/>
      <c r="D4" s="526"/>
      <c r="E4" s="527"/>
      <c r="F4" s="528"/>
      <c r="G4" s="529"/>
      <c r="H4" s="522"/>
    </row>
    <row r="5" spans="1:8" ht="68.25">
      <c r="A5" s="530" t="s">
        <v>374</v>
      </c>
      <c r="B5" s="531" t="s">
        <v>375</v>
      </c>
      <c r="C5" s="532"/>
      <c r="D5" s="533" t="s">
        <v>376</v>
      </c>
      <c r="E5" s="534" t="s">
        <v>377</v>
      </c>
      <c r="F5" s="535" t="s">
        <v>378</v>
      </c>
      <c r="G5" s="536" t="s">
        <v>379</v>
      </c>
      <c r="H5" s="522"/>
    </row>
    <row r="6" spans="1:8" ht="12.75">
      <c r="A6" s="525" t="s">
        <v>380</v>
      </c>
      <c r="B6" s="525"/>
      <c r="C6" s="521"/>
      <c r="D6" s="537"/>
      <c r="E6" s="538"/>
      <c r="F6" s="539"/>
      <c r="G6" s="540"/>
      <c r="H6" s="521"/>
    </row>
    <row r="7" spans="1:8" ht="12.75">
      <c r="A7" s="520"/>
      <c r="B7" s="541"/>
      <c r="C7" s="542" t="s">
        <v>381</v>
      </c>
      <c r="D7" s="543"/>
      <c r="E7" s="544"/>
      <c r="F7" s="545"/>
      <c r="G7" s="546"/>
      <c r="H7" s="522"/>
    </row>
    <row r="8" spans="1:8" ht="12.75">
      <c r="A8" s="520"/>
      <c r="B8" s="541" t="s">
        <v>382</v>
      </c>
      <c r="C8" s="522"/>
      <c r="D8" s="547" t="s">
        <v>383</v>
      </c>
      <c r="E8" s="548"/>
      <c r="F8" s="549"/>
      <c r="G8" s="550"/>
      <c r="H8" s="522"/>
    </row>
    <row r="9" spans="1:8" ht="12.75">
      <c r="A9" s="520"/>
      <c r="B9" s="541" t="s">
        <v>384</v>
      </c>
      <c r="C9" s="551"/>
      <c r="D9" s="547" t="s">
        <v>385</v>
      </c>
      <c r="E9" s="548"/>
      <c r="F9" s="549"/>
      <c r="G9" s="550"/>
      <c r="H9" s="522"/>
    </row>
    <row r="10" spans="1:8" ht="12.75">
      <c r="A10" s="520"/>
      <c r="B10" s="541" t="s">
        <v>386</v>
      </c>
      <c r="C10" s="551"/>
      <c r="D10" s="547" t="s">
        <v>387</v>
      </c>
      <c r="E10" s="548"/>
      <c r="F10" s="549"/>
      <c r="G10" s="550"/>
      <c r="H10" s="522"/>
    </row>
    <row r="11" spans="1:8" ht="12.75">
      <c r="A11" s="520"/>
      <c r="B11" s="541" t="s">
        <v>388</v>
      </c>
      <c r="C11" s="522"/>
      <c r="D11" s="547" t="s">
        <v>389</v>
      </c>
      <c r="E11" s="548"/>
      <c r="F11" s="549"/>
      <c r="G11" s="550"/>
      <c r="H11" s="522"/>
    </row>
    <row r="12" spans="1:8" ht="12.75">
      <c r="A12" s="520"/>
      <c r="B12" s="541" t="s">
        <v>390</v>
      </c>
      <c r="C12" s="522"/>
      <c r="D12" s="547" t="s">
        <v>391</v>
      </c>
      <c r="E12" s="548"/>
      <c r="F12" s="549"/>
      <c r="G12" s="552"/>
      <c r="H12" s="522"/>
    </row>
    <row r="13" spans="1:8" ht="12.75">
      <c r="A13" s="522"/>
      <c r="B13" s="522"/>
      <c r="C13" s="522"/>
      <c r="D13" s="553" t="s">
        <v>392</v>
      </c>
      <c r="E13" s="554">
        <f>SUM(E8:E12)</f>
        <v>0</v>
      </c>
      <c r="F13" s="523"/>
      <c r="G13" s="552"/>
      <c r="H13" s="522"/>
    </row>
    <row r="14" spans="1:8" ht="12.75">
      <c r="A14" s="520"/>
      <c r="B14" s="541"/>
      <c r="C14" s="555" t="s">
        <v>393</v>
      </c>
      <c r="D14" s="556"/>
      <c r="E14" s="557"/>
      <c r="F14" s="549"/>
      <c r="G14" s="546"/>
      <c r="H14" s="522"/>
    </row>
    <row r="15" spans="1:8" ht="12.75">
      <c r="A15" s="520"/>
      <c r="B15" s="541" t="s">
        <v>382</v>
      </c>
      <c r="C15" s="558"/>
      <c r="D15" s="547" t="s">
        <v>394</v>
      </c>
      <c r="E15" s="548"/>
      <c r="F15" s="549"/>
      <c r="G15" s="550"/>
      <c r="H15" s="522"/>
    </row>
    <row r="16" spans="1:8" ht="12.75">
      <c r="A16" s="520"/>
      <c r="B16" s="541" t="s">
        <v>384</v>
      </c>
      <c r="C16" s="522"/>
      <c r="D16" s="547" t="s">
        <v>395</v>
      </c>
      <c r="E16" s="548"/>
      <c r="F16" s="549"/>
      <c r="G16" s="550"/>
      <c r="H16" s="522"/>
    </row>
    <row r="17" spans="1:8" ht="12.75">
      <c r="A17" s="520"/>
      <c r="B17" s="541" t="s">
        <v>386</v>
      </c>
      <c r="C17" s="522"/>
      <c r="D17" s="547" t="s">
        <v>387</v>
      </c>
      <c r="E17" s="548"/>
      <c r="F17" s="549"/>
      <c r="G17" s="550"/>
      <c r="H17" s="522"/>
    </row>
    <row r="18" spans="1:8" ht="12.75">
      <c r="A18" s="522"/>
      <c r="B18" s="522"/>
      <c r="C18" s="522"/>
      <c r="D18" s="559" t="s">
        <v>396</v>
      </c>
      <c r="E18" s="554">
        <f>SUM(E15:E17)</f>
        <v>0</v>
      </c>
      <c r="F18" s="523"/>
      <c r="G18" s="550"/>
      <c r="H18" s="522"/>
    </row>
    <row r="19" spans="1:8" ht="12.75">
      <c r="A19" s="520"/>
      <c r="B19" s="541"/>
      <c r="C19" s="555" t="s">
        <v>397</v>
      </c>
      <c r="D19" s="560"/>
      <c r="E19" s="557"/>
      <c r="F19" s="549"/>
      <c r="G19" s="546"/>
      <c r="H19" s="522"/>
    </row>
    <row r="20" spans="1:8" ht="12.75">
      <c r="A20" s="520"/>
      <c r="B20" s="541" t="s">
        <v>382</v>
      </c>
      <c r="C20" s="522"/>
      <c r="D20" s="547" t="s">
        <v>398</v>
      </c>
      <c r="E20" s="548"/>
      <c r="F20" s="549"/>
      <c r="G20" s="550"/>
      <c r="H20" s="522"/>
    </row>
    <row r="21" spans="1:8" ht="12.75">
      <c r="A21" s="520"/>
      <c r="B21" s="541" t="s">
        <v>384</v>
      </c>
      <c r="C21" s="522"/>
      <c r="D21" s="547" t="s">
        <v>399</v>
      </c>
      <c r="E21" s="548"/>
      <c r="F21" s="549"/>
      <c r="G21" s="550"/>
      <c r="H21" s="522"/>
    </row>
    <row r="22" spans="1:8" ht="12.75">
      <c r="A22" s="520"/>
      <c r="B22" s="541" t="s">
        <v>386</v>
      </c>
      <c r="C22" s="522"/>
      <c r="D22" s="547" t="s">
        <v>387</v>
      </c>
      <c r="E22" s="548"/>
      <c r="F22" s="549"/>
      <c r="G22" s="550"/>
      <c r="H22" s="522"/>
    </row>
    <row r="23" spans="1:8" ht="12.75">
      <c r="A23" s="520"/>
      <c r="B23" s="541" t="s">
        <v>390</v>
      </c>
      <c r="C23" s="522"/>
      <c r="D23" s="547" t="s">
        <v>400</v>
      </c>
      <c r="E23" s="548"/>
      <c r="F23" s="549"/>
      <c r="G23" s="550"/>
      <c r="H23" s="522"/>
    </row>
    <row r="24" spans="1:8" ht="12.75">
      <c r="A24" s="520"/>
      <c r="B24" s="541" t="s">
        <v>388</v>
      </c>
      <c r="C24" s="522"/>
      <c r="D24" s="547" t="s">
        <v>401</v>
      </c>
      <c r="E24" s="548"/>
      <c r="F24" s="561"/>
      <c r="G24" s="550"/>
      <c r="H24" s="522"/>
    </row>
    <row r="25" spans="1:8" ht="12.75">
      <c r="A25" s="541"/>
      <c r="B25" s="541" t="s">
        <v>402</v>
      </c>
      <c r="C25" s="522"/>
      <c r="D25" s="547" t="s">
        <v>403</v>
      </c>
      <c r="E25" s="548"/>
      <c r="F25" s="561"/>
      <c r="G25" s="550"/>
      <c r="H25" s="522"/>
    </row>
    <row r="26" spans="1:8" ht="12.75">
      <c r="A26" s="522"/>
      <c r="B26" s="522"/>
      <c r="C26" s="522"/>
      <c r="D26" s="559" t="s">
        <v>404</v>
      </c>
      <c r="E26" s="554">
        <f>SUM(E20:E25)</f>
        <v>0</v>
      </c>
      <c r="F26" s="523"/>
      <c r="G26" s="550"/>
      <c r="H26" s="522"/>
    </row>
    <row r="27" spans="1:8" ht="12.75">
      <c r="A27" s="520"/>
      <c r="B27" s="541"/>
      <c r="C27" s="555" t="s">
        <v>405</v>
      </c>
      <c r="D27" s="560"/>
      <c r="E27" s="548"/>
      <c r="F27" s="549"/>
      <c r="G27" s="550" t="s">
        <v>406</v>
      </c>
      <c r="H27" s="522"/>
    </row>
    <row r="28" spans="1:8" ht="12.75">
      <c r="A28" s="520"/>
      <c r="B28" s="541" t="s">
        <v>382</v>
      </c>
      <c r="C28" s="522"/>
      <c r="D28" s="547" t="s">
        <v>407</v>
      </c>
      <c r="E28" s="548"/>
      <c r="F28" s="549"/>
      <c r="G28" s="546"/>
      <c r="H28" s="522"/>
    </row>
    <row r="29" spans="1:8" ht="12.75">
      <c r="A29" s="520"/>
      <c r="B29" s="541" t="s">
        <v>384</v>
      </c>
      <c r="C29" s="551"/>
      <c r="D29" s="547" t="s">
        <v>408</v>
      </c>
      <c r="E29" s="548"/>
      <c r="F29" s="549"/>
      <c r="G29" s="550"/>
      <c r="H29" s="522"/>
    </row>
    <row r="30" spans="1:8" ht="12.75">
      <c r="A30" s="520"/>
      <c r="B30" s="541" t="s">
        <v>386</v>
      </c>
      <c r="C30" s="551"/>
      <c r="D30" s="547" t="s">
        <v>387</v>
      </c>
      <c r="E30" s="548"/>
      <c r="F30" s="549"/>
      <c r="G30" s="550"/>
      <c r="H30" s="522"/>
    </row>
    <row r="31" spans="1:8" ht="12.75">
      <c r="A31" s="520"/>
      <c r="B31" s="541" t="s">
        <v>388</v>
      </c>
      <c r="C31" s="522"/>
      <c r="D31" s="547" t="s">
        <v>409</v>
      </c>
      <c r="E31" s="548"/>
      <c r="F31" s="549"/>
      <c r="G31" s="550"/>
      <c r="H31" s="522"/>
    </row>
    <row r="32" spans="1:8" ht="12.75">
      <c r="A32" s="520"/>
      <c r="B32" s="541" t="s">
        <v>390</v>
      </c>
      <c r="C32" s="522"/>
      <c r="D32" s="547" t="s">
        <v>410</v>
      </c>
      <c r="E32" s="548"/>
      <c r="F32" s="549"/>
      <c r="G32" s="550"/>
      <c r="H32" s="522"/>
    </row>
    <row r="33" spans="1:8" ht="12.75">
      <c r="A33" s="522"/>
      <c r="B33" s="522"/>
      <c r="C33" s="522"/>
      <c r="D33" s="562" t="s">
        <v>411</v>
      </c>
      <c r="E33" s="554">
        <f>SUM(E28:E32)</f>
        <v>0</v>
      </c>
      <c r="F33" s="563"/>
      <c r="G33" s="564"/>
      <c r="H33" s="522"/>
    </row>
    <row r="34" spans="1:8" ht="12.75">
      <c r="A34" s="521"/>
      <c r="B34" s="521"/>
      <c r="C34" s="521"/>
      <c r="D34" s="565" t="s">
        <v>412</v>
      </c>
      <c r="E34" s="566"/>
      <c r="F34" s="567">
        <f>E13+E18+E26+E33</f>
        <v>0</v>
      </c>
      <c r="G34" s="568"/>
      <c r="H34" s="521"/>
    </row>
    <row r="35" spans="1:8" ht="12.75">
      <c r="A35" s="525" t="s">
        <v>413</v>
      </c>
      <c r="B35" s="525"/>
      <c r="C35" s="521"/>
      <c r="D35" s="537"/>
      <c r="E35" s="569"/>
      <c r="F35" s="570"/>
      <c r="G35" s="568"/>
      <c r="H35" s="521"/>
    </row>
    <row r="36" spans="1:8" ht="12.75">
      <c r="A36" s="520"/>
      <c r="B36" s="541"/>
      <c r="C36" s="555" t="s">
        <v>414</v>
      </c>
      <c r="D36" s="556"/>
      <c r="E36" s="557"/>
      <c r="F36" s="549"/>
      <c r="G36" s="550"/>
      <c r="H36" s="522"/>
    </row>
    <row r="37" spans="1:8" ht="12.75">
      <c r="A37" s="520"/>
      <c r="B37" s="541" t="s">
        <v>415</v>
      </c>
      <c r="C37" s="522"/>
      <c r="D37" s="547" t="s">
        <v>416</v>
      </c>
      <c r="E37" s="548"/>
      <c r="F37" s="549"/>
      <c r="G37" s="550"/>
      <c r="H37" s="522"/>
    </row>
    <row r="38" spans="1:8" ht="12.75">
      <c r="A38" s="520"/>
      <c r="B38" s="541" t="s">
        <v>386</v>
      </c>
      <c r="C38" s="522"/>
      <c r="D38" s="547" t="s">
        <v>417</v>
      </c>
      <c r="E38" s="548"/>
      <c r="F38" s="549"/>
      <c r="G38" s="550"/>
      <c r="H38" s="522"/>
    </row>
    <row r="39" spans="1:8" ht="12.75">
      <c r="A39" s="520"/>
      <c r="B39" s="541" t="s">
        <v>418</v>
      </c>
      <c r="C39" s="522"/>
      <c r="D39" s="547" t="s">
        <v>419</v>
      </c>
      <c r="E39" s="548"/>
      <c r="F39" s="549"/>
      <c r="G39" s="550"/>
      <c r="H39" s="522"/>
    </row>
    <row r="40" spans="1:8" ht="12.75">
      <c r="A40" s="520"/>
      <c r="B40" s="541" t="s">
        <v>418</v>
      </c>
      <c r="C40" s="522"/>
      <c r="D40" s="547" t="s">
        <v>420</v>
      </c>
      <c r="E40" s="548"/>
      <c r="F40" s="549"/>
      <c r="G40" s="550"/>
      <c r="H40" s="522"/>
    </row>
    <row r="41" spans="1:8" ht="12.75">
      <c r="A41" s="520"/>
      <c r="B41" s="541" t="s">
        <v>418</v>
      </c>
      <c r="C41" s="522"/>
      <c r="D41" s="547" t="s">
        <v>421</v>
      </c>
      <c r="E41" s="548"/>
      <c r="F41" s="549"/>
      <c r="G41" s="550"/>
      <c r="H41" s="522"/>
    </row>
    <row r="42" spans="1:8" ht="12.75">
      <c r="A42" s="520"/>
      <c r="B42" s="541" t="s">
        <v>418</v>
      </c>
      <c r="C42" s="522"/>
      <c r="D42" s="547" t="s">
        <v>422</v>
      </c>
      <c r="E42" s="548"/>
      <c r="F42" s="549"/>
      <c r="G42" s="550"/>
      <c r="H42" s="522"/>
    </row>
    <row r="43" spans="1:8" ht="12.75">
      <c r="A43" s="520"/>
      <c r="B43" s="541" t="s">
        <v>418</v>
      </c>
      <c r="C43" s="522"/>
      <c r="D43" s="547" t="s">
        <v>423</v>
      </c>
      <c r="E43" s="548"/>
      <c r="F43" s="549"/>
      <c r="G43" s="550"/>
      <c r="H43" s="522"/>
    </row>
    <row r="44" spans="1:8" ht="12.75">
      <c r="A44" s="520"/>
      <c r="B44" s="541" t="s">
        <v>418</v>
      </c>
      <c r="C44" s="522"/>
      <c r="D44" s="547" t="s">
        <v>424</v>
      </c>
      <c r="E44" s="548"/>
      <c r="F44" s="549"/>
      <c r="G44" s="550"/>
      <c r="H44" s="522"/>
    </row>
    <row r="45" spans="1:8" ht="12.75">
      <c r="A45" s="520"/>
      <c r="B45" s="541" t="s">
        <v>418</v>
      </c>
      <c r="C45" s="522"/>
      <c r="D45" s="547" t="s">
        <v>425</v>
      </c>
      <c r="E45" s="548"/>
      <c r="F45" s="549"/>
      <c r="G45" s="550"/>
      <c r="H45" s="522"/>
    </row>
    <row r="46" spans="1:8" ht="12.75">
      <c r="A46" s="520"/>
      <c r="B46" s="541" t="s">
        <v>418</v>
      </c>
      <c r="C46" s="522"/>
      <c r="D46" s="547" t="s">
        <v>426</v>
      </c>
      <c r="E46" s="548"/>
      <c r="F46" s="549"/>
      <c r="G46" s="550"/>
      <c r="H46" s="522"/>
    </row>
    <row r="47" spans="1:8" ht="12.75">
      <c r="A47" s="520"/>
      <c r="B47" s="541" t="s">
        <v>386</v>
      </c>
      <c r="C47" s="522"/>
      <c r="D47" s="547" t="s">
        <v>427</v>
      </c>
      <c r="E47" s="548"/>
      <c r="F47" s="571"/>
      <c r="G47" s="550" t="s">
        <v>428</v>
      </c>
      <c r="H47" s="522"/>
    </row>
    <row r="48" spans="1:8" ht="12.75">
      <c r="A48" s="521"/>
      <c r="B48" s="521"/>
      <c r="C48" s="521"/>
      <c r="D48" s="572" t="s">
        <v>429</v>
      </c>
      <c r="E48" s="573">
        <f>SUM(E37:E47)</f>
        <v>0</v>
      </c>
      <c r="F48" s="521"/>
      <c r="G48" s="568"/>
      <c r="H48" s="521"/>
    </row>
    <row r="49" spans="1:8" ht="12.75">
      <c r="A49" s="574"/>
      <c r="B49" s="574"/>
      <c r="C49" s="555" t="s">
        <v>430</v>
      </c>
      <c r="D49" s="574"/>
      <c r="E49" s="545"/>
      <c r="F49" s="545"/>
      <c r="G49" s="550"/>
      <c r="H49" s="522"/>
    </row>
    <row r="50" spans="1:8" ht="12.75">
      <c r="A50" s="575"/>
      <c r="B50" s="576"/>
      <c r="C50" s="558"/>
      <c r="D50" s="577" t="s">
        <v>431</v>
      </c>
      <c r="E50" s="578"/>
      <c r="F50" s="579"/>
      <c r="G50" s="580"/>
      <c r="H50" s="522"/>
    </row>
    <row r="51" spans="1:8" ht="12.75">
      <c r="A51" s="520"/>
      <c r="B51" s="541" t="s">
        <v>432</v>
      </c>
      <c r="C51" s="522"/>
      <c r="D51" s="547" t="s">
        <v>433</v>
      </c>
      <c r="E51" s="548"/>
      <c r="F51" s="549"/>
      <c r="G51" s="550"/>
      <c r="H51" s="522"/>
    </row>
    <row r="52" spans="1:8" ht="12.75">
      <c r="A52" s="520"/>
      <c r="B52" s="541" t="s">
        <v>432</v>
      </c>
      <c r="C52" s="522"/>
      <c r="D52" s="547" t="s">
        <v>434</v>
      </c>
      <c r="E52" s="548"/>
      <c r="F52" s="549"/>
      <c r="G52" s="550"/>
      <c r="H52" s="522"/>
    </row>
    <row r="53" spans="1:8" ht="12.75">
      <c r="A53" s="520"/>
      <c r="B53" s="541" t="s">
        <v>432</v>
      </c>
      <c r="C53" s="522"/>
      <c r="D53" s="547" t="s">
        <v>435</v>
      </c>
      <c r="E53" s="548"/>
      <c r="F53" s="549"/>
      <c r="G53" s="550"/>
      <c r="H53" s="522"/>
    </row>
    <row r="54" spans="1:8" ht="12.75">
      <c r="A54" s="520"/>
      <c r="B54" s="541" t="s">
        <v>432</v>
      </c>
      <c r="C54" s="522"/>
      <c r="D54" s="547" t="s">
        <v>436</v>
      </c>
      <c r="E54" s="548"/>
      <c r="F54" s="549"/>
      <c r="G54" s="550"/>
      <c r="H54" s="522"/>
    </row>
    <row r="55" spans="1:8" ht="12.75">
      <c r="A55" s="520"/>
      <c r="B55" s="541" t="s">
        <v>432</v>
      </c>
      <c r="C55" s="522"/>
      <c r="D55" s="547" t="s">
        <v>437</v>
      </c>
      <c r="E55" s="548"/>
      <c r="F55" s="549"/>
      <c r="G55" s="552"/>
      <c r="H55" s="522"/>
    </row>
    <row r="56" spans="1:8" ht="12.75">
      <c r="A56" s="522"/>
      <c r="B56" s="522"/>
      <c r="C56" s="522"/>
      <c r="D56" s="581" t="s">
        <v>438</v>
      </c>
      <c r="E56" s="582">
        <f>SUM(E51:E55)</f>
        <v>0</v>
      </c>
      <c r="F56" s="523"/>
      <c r="G56" s="550" t="s">
        <v>439</v>
      </c>
      <c r="H56" s="522"/>
    </row>
    <row r="57" spans="1:8" ht="12.75">
      <c r="A57" s="520"/>
      <c r="B57" s="541" t="s">
        <v>440</v>
      </c>
      <c r="C57" s="522"/>
      <c r="D57" s="547" t="s">
        <v>441</v>
      </c>
      <c r="E57" s="548"/>
      <c r="F57" s="549"/>
      <c r="G57" s="550"/>
      <c r="H57" s="522"/>
    </row>
    <row r="58" spans="1:8" ht="12.75">
      <c r="A58" s="520"/>
      <c r="B58" s="541" t="s">
        <v>440</v>
      </c>
      <c r="C58" s="522"/>
      <c r="D58" s="547" t="s">
        <v>442</v>
      </c>
      <c r="E58" s="548"/>
      <c r="F58" s="549"/>
      <c r="G58" s="550"/>
      <c r="H58" s="522"/>
    </row>
    <row r="59" spans="1:8" ht="12.75">
      <c r="A59" s="520"/>
      <c r="B59" s="541" t="s">
        <v>440</v>
      </c>
      <c r="C59" s="522"/>
      <c r="D59" s="547" t="s">
        <v>443</v>
      </c>
      <c r="E59" s="548"/>
      <c r="F59" s="549"/>
      <c r="G59" s="550"/>
      <c r="H59" s="522"/>
    </row>
    <row r="60" spans="1:8" ht="12.75">
      <c r="A60" s="520"/>
      <c r="B60" s="541" t="s">
        <v>440</v>
      </c>
      <c r="C60" s="522"/>
      <c r="D60" s="547" t="s">
        <v>444</v>
      </c>
      <c r="E60" s="548"/>
      <c r="F60" s="549"/>
      <c r="G60" s="550"/>
      <c r="H60" s="522"/>
    </row>
    <row r="61" spans="1:8" ht="12.75">
      <c r="A61" s="520"/>
      <c r="B61" s="541" t="s">
        <v>440</v>
      </c>
      <c r="C61" s="522"/>
      <c r="D61" s="547" t="s">
        <v>445</v>
      </c>
      <c r="E61" s="548"/>
      <c r="F61" s="549"/>
      <c r="G61" s="550"/>
      <c r="H61" s="522"/>
    </row>
    <row r="62" spans="1:8" ht="12.75">
      <c r="A62" s="522"/>
      <c r="B62" s="522"/>
      <c r="C62" s="522"/>
      <c r="D62" s="581" t="s">
        <v>446</v>
      </c>
      <c r="E62" s="582">
        <f>SUM(E57:E61)</f>
        <v>0</v>
      </c>
      <c r="F62" s="523"/>
      <c r="G62" s="550" t="s">
        <v>439</v>
      </c>
      <c r="H62" s="522"/>
    </row>
    <row r="63" spans="1:8" ht="12.75">
      <c r="A63" s="520"/>
      <c r="B63" s="541" t="s">
        <v>447</v>
      </c>
      <c r="C63" s="522"/>
      <c r="D63" s="547" t="s">
        <v>448</v>
      </c>
      <c r="E63" s="548"/>
      <c r="F63" s="549"/>
      <c r="G63" s="550"/>
      <c r="H63" s="522"/>
    </row>
    <row r="64" spans="1:8" ht="12.75">
      <c r="A64" s="520"/>
      <c r="B64" s="541" t="s">
        <v>447</v>
      </c>
      <c r="C64" s="522"/>
      <c r="D64" s="547" t="s">
        <v>449</v>
      </c>
      <c r="E64" s="548"/>
      <c r="F64" s="549"/>
      <c r="G64" s="550"/>
      <c r="H64" s="522"/>
    </row>
    <row r="65" spans="1:8" ht="12.75">
      <c r="A65" s="520"/>
      <c r="B65" s="541" t="s">
        <v>447</v>
      </c>
      <c r="C65" s="522"/>
      <c r="D65" s="547" t="s">
        <v>450</v>
      </c>
      <c r="E65" s="548"/>
      <c r="F65" s="549"/>
      <c r="G65" s="550"/>
      <c r="H65" s="522"/>
    </row>
    <row r="66" spans="1:8" ht="12.75">
      <c r="A66" s="520"/>
      <c r="B66" s="541" t="s">
        <v>447</v>
      </c>
      <c r="C66" s="522"/>
      <c r="D66" s="547" t="s">
        <v>451</v>
      </c>
      <c r="E66" s="548"/>
      <c r="F66" s="549"/>
      <c r="G66" s="550"/>
      <c r="H66" s="522"/>
    </row>
    <row r="67" spans="1:8" ht="12.75">
      <c r="A67" s="520"/>
      <c r="B67" s="541" t="s">
        <v>447</v>
      </c>
      <c r="C67" s="522"/>
      <c r="D67" s="547" t="s">
        <v>452</v>
      </c>
      <c r="E67" s="548"/>
      <c r="F67" s="549"/>
      <c r="G67" s="552"/>
      <c r="H67" s="522"/>
    </row>
    <row r="68" spans="1:8" ht="12.75">
      <c r="A68" s="522"/>
      <c r="B68" s="522"/>
      <c r="C68" s="522"/>
      <c r="D68" s="581" t="s">
        <v>453</v>
      </c>
      <c r="E68" s="582">
        <f>SUM(E63:E67)</f>
        <v>0</v>
      </c>
      <c r="F68" s="523"/>
      <c r="G68" s="550" t="s">
        <v>439</v>
      </c>
      <c r="H68" s="522"/>
    </row>
    <row r="69" spans="1:8" ht="12.75">
      <c r="A69" s="522"/>
      <c r="B69" s="522"/>
      <c r="C69" s="522"/>
      <c r="D69" s="583"/>
      <c r="E69" s="584"/>
      <c r="F69" s="523"/>
      <c r="G69" s="550"/>
      <c r="H69" s="522"/>
    </row>
    <row r="70" spans="1:8" ht="12.75">
      <c r="A70" s="520"/>
      <c r="B70" s="541"/>
      <c r="C70" s="522"/>
      <c r="D70" s="577" t="s">
        <v>454</v>
      </c>
      <c r="E70" s="557"/>
      <c r="F70" s="585"/>
      <c r="G70" s="550" t="s">
        <v>455</v>
      </c>
      <c r="H70" s="522"/>
    </row>
    <row r="71" spans="1:8" ht="12.75">
      <c r="A71" s="520"/>
      <c r="B71" s="541" t="s">
        <v>456</v>
      </c>
      <c r="C71" s="522"/>
      <c r="D71" s="547"/>
      <c r="E71" s="548"/>
      <c r="F71" s="586"/>
      <c r="G71" s="550"/>
      <c r="H71" s="522"/>
    </row>
    <row r="72" spans="1:8" ht="12.75">
      <c r="A72" s="520"/>
      <c r="B72" s="541" t="s">
        <v>456</v>
      </c>
      <c r="C72" s="522"/>
      <c r="D72" s="547"/>
      <c r="E72" s="548"/>
      <c r="F72" s="586"/>
      <c r="G72" s="550"/>
      <c r="H72" s="522"/>
    </row>
    <row r="73" spans="1:8" ht="12.75">
      <c r="A73" s="520"/>
      <c r="B73" s="541" t="s">
        <v>456</v>
      </c>
      <c r="C73" s="522"/>
      <c r="D73" s="547"/>
      <c r="E73" s="548"/>
      <c r="F73" s="586"/>
      <c r="G73" s="550"/>
      <c r="H73" s="522"/>
    </row>
    <row r="74" spans="1:8" ht="12.75">
      <c r="A74" s="520"/>
      <c r="B74" s="541" t="s">
        <v>456</v>
      </c>
      <c r="C74" s="522"/>
      <c r="D74" s="547"/>
      <c r="E74" s="548"/>
      <c r="F74" s="586"/>
      <c r="G74" s="550"/>
      <c r="H74" s="522"/>
    </row>
    <row r="75" spans="1:8" ht="12.75">
      <c r="A75" s="520"/>
      <c r="B75" s="541" t="s">
        <v>456</v>
      </c>
      <c r="C75" s="522"/>
      <c r="D75" s="547"/>
      <c r="E75" s="548"/>
      <c r="F75" s="586"/>
      <c r="G75" s="550"/>
      <c r="H75" s="522"/>
    </row>
    <row r="76" spans="1:8" ht="12.75">
      <c r="A76" s="520"/>
      <c r="B76" s="541"/>
      <c r="C76" s="522"/>
      <c r="D76" s="587" t="s">
        <v>457</v>
      </c>
      <c r="E76" s="588">
        <f>SUM(E71:E75)</f>
        <v>0</v>
      </c>
      <c r="F76" s="523"/>
      <c r="G76" s="550" t="s">
        <v>439</v>
      </c>
      <c r="H76" s="522"/>
    </row>
    <row r="77" spans="1:8" ht="12.75">
      <c r="A77" s="521"/>
      <c r="B77" s="521"/>
      <c r="C77" s="521"/>
      <c r="D77" s="572" t="s">
        <v>458</v>
      </c>
      <c r="E77" s="589">
        <f>E56+E62+E68+E76</f>
        <v>0</v>
      </c>
      <c r="F77" s="590"/>
      <c r="G77" s="568"/>
      <c r="H77" s="521"/>
    </row>
    <row r="78" spans="1:8" ht="12.75">
      <c r="A78" s="522"/>
      <c r="B78" s="522"/>
      <c r="C78" s="522"/>
      <c r="D78" s="577" t="s">
        <v>459</v>
      </c>
      <c r="E78" s="557"/>
      <c r="F78" s="549"/>
      <c r="G78" s="550"/>
      <c r="H78" s="522"/>
    </row>
    <row r="79" spans="1:8" ht="12.75">
      <c r="A79" s="520"/>
      <c r="B79" s="541"/>
      <c r="C79" s="522"/>
      <c r="D79" s="591" t="s">
        <v>460</v>
      </c>
      <c r="E79" s="592"/>
      <c r="F79" s="593"/>
      <c r="G79" s="550"/>
      <c r="H79" s="522"/>
    </row>
    <row r="80" spans="1:8" ht="12.75">
      <c r="A80" s="541"/>
      <c r="B80" s="541" t="s">
        <v>418</v>
      </c>
      <c r="C80" s="522"/>
      <c r="D80" s="594"/>
      <c r="E80" s="595"/>
      <c r="F80" s="570"/>
      <c r="G80" s="550"/>
      <c r="H80" s="522"/>
    </row>
    <row r="81" spans="1:8" ht="12.75">
      <c r="A81" s="541"/>
      <c r="B81" s="541" t="s">
        <v>418</v>
      </c>
      <c r="C81" s="522"/>
      <c r="D81" s="594"/>
      <c r="E81" s="595"/>
      <c r="F81" s="570"/>
      <c r="G81" s="550"/>
      <c r="H81" s="522"/>
    </row>
    <row r="82" spans="1:8" ht="12.75">
      <c r="A82" s="541"/>
      <c r="B82" s="541" t="s">
        <v>418</v>
      </c>
      <c r="C82" s="522"/>
      <c r="D82" s="594"/>
      <c r="E82" s="595"/>
      <c r="F82" s="570"/>
      <c r="G82" s="550"/>
      <c r="H82" s="522"/>
    </row>
    <row r="83" spans="1:8" ht="12.75">
      <c r="A83" s="541"/>
      <c r="B83" s="541"/>
      <c r="C83" s="522"/>
      <c r="D83" s="587" t="s">
        <v>461</v>
      </c>
      <c r="E83" s="596">
        <f>SUM(E80,E81,E82)</f>
        <v>0</v>
      </c>
      <c r="F83" s="570"/>
      <c r="G83" s="550"/>
      <c r="H83" s="522"/>
    </row>
    <row r="84" spans="1:8" ht="12.75">
      <c r="A84" s="522"/>
      <c r="B84" s="522"/>
      <c r="C84" s="522"/>
      <c r="D84" s="556"/>
      <c r="E84" s="557"/>
      <c r="F84" s="549"/>
      <c r="G84" s="550"/>
      <c r="H84" s="522"/>
    </row>
    <row r="85" spans="1:8" ht="12.75">
      <c r="A85" s="522"/>
      <c r="B85" s="522"/>
      <c r="C85" s="522"/>
      <c r="D85" s="597" t="s">
        <v>462</v>
      </c>
      <c r="E85" s="598"/>
      <c r="F85" s="599">
        <f>SUM(E48,E77,E83)</f>
        <v>0</v>
      </c>
      <c r="G85" s="564"/>
      <c r="H85" s="522"/>
    </row>
    <row r="86" spans="1:8" ht="12.75">
      <c r="A86" s="521" t="s">
        <v>463</v>
      </c>
      <c r="B86" s="521"/>
      <c r="C86" s="521"/>
      <c r="D86" s="600"/>
      <c r="E86" s="601"/>
      <c r="F86" s="601"/>
      <c r="G86" s="602"/>
      <c r="H86" s="521"/>
    </row>
    <row r="87" spans="1:8" ht="12.75">
      <c r="A87" s="522"/>
      <c r="B87" s="522"/>
      <c r="C87" s="555" t="s">
        <v>464</v>
      </c>
      <c r="D87" s="522"/>
      <c r="E87" s="603"/>
      <c r="F87" s="603"/>
      <c r="G87" s="604" t="s">
        <v>465</v>
      </c>
      <c r="H87" s="522"/>
    </row>
    <row r="88" spans="1:8" ht="12.75">
      <c r="A88" s="520"/>
      <c r="B88" s="541"/>
      <c r="C88" s="522"/>
      <c r="D88" s="605" t="s">
        <v>466</v>
      </c>
      <c r="E88" s="557"/>
      <c r="F88" s="545"/>
      <c r="G88" s="550"/>
      <c r="H88" s="522"/>
    </row>
    <row r="89" spans="1:8" ht="12.75">
      <c r="A89" s="520"/>
      <c r="B89" s="541"/>
      <c r="C89" s="522"/>
      <c r="D89" s="547" t="s">
        <v>467</v>
      </c>
      <c r="E89" s="548"/>
      <c r="F89" s="549"/>
      <c r="G89" s="550"/>
      <c r="H89" s="522"/>
    </row>
    <row r="90" spans="1:8" ht="12.75">
      <c r="A90" s="520"/>
      <c r="B90" s="541"/>
      <c r="C90" s="522"/>
      <c r="D90" s="547"/>
      <c r="E90" s="548"/>
      <c r="F90" s="549"/>
      <c r="G90" s="552"/>
      <c r="H90" s="529"/>
    </row>
    <row r="91" spans="1:8" ht="12.75">
      <c r="A91" s="520"/>
      <c r="B91" s="541"/>
      <c r="C91" s="522"/>
      <c r="D91" s="547"/>
      <c r="E91" s="548"/>
      <c r="F91" s="549"/>
      <c r="G91" s="550"/>
      <c r="H91" s="522"/>
    </row>
    <row r="92" spans="1:8" ht="12.75">
      <c r="A92" s="520"/>
      <c r="B92" s="541"/>
      <c r="C92" s="522"/>
      <c r="D92" s="547"/>
      <c r="E92" s="548"/>
      <c r="F92" s="549"/>
      <c r="G92" s="550"/>
      <c r="H92" s="522"/>
    </row>
    <row r="93" spans="1:8" ht="12.75">
      <c r="A93" s="520"/>
      <c r="B93" s="541"/>
      <c r="C93" s="522"/>
      <c r="D93" s="547"/>
      <c r="E93" s="548"/>
      <c r="F93" s="549"/>
      <c r="G93" s="552"/>
      <c r="H93" s="522"/>
    </row>
    <row r="94" spans="1:8" ht="12.75">
      <c r="A94" s="520"/>
      <c r="B94" s="541"/>
      <c r="C94" s="522"/>
      <c r="D94" s="547"/>
      <c r="E94" s="548"/>
      <c r="F94" s="549"/>
      <c r="G94" s="550"/>
      <c r="H94" s="522"/>
    </row>
    <row r="95" spans="1:8" ht="12.75">
      <c r="A95" s="520"/>
      <c r="B95" s="541"/>
      <c r="C95" s="522"/>
      <c r="D95" s="547"/>
      <c r="E95" s="548"/>
      <c r="F95" s="549"/>
      <c r="G95" s="550"/>
      <c r="H95" s="522"/>
    </row>
    <row r="96" spans="1:8" ht="12.75">
      <c r="A96" s="520"/>
      <c r="B96" s="541"/>
      <c r="C96" s="522"/>
      <c r="D96" s="547"/>
      <c r="E96" s="548"/>
      <c r="F96" s="549"/>
      <c r="G96" s="552"/>
      <c r="H96" s="522"/>
    </row>
    <row r="97" spans="1:8" ht="12.75">
      <c r="A97" s="520"/>
      <c r="B97" s="541"/>
      <c r="C97" s="522"/>
      <c r="D97" s="547"/>
      <c r="E97" s="548"/>
      <c r="F97" s="549"/>
      <c r="G97" s="550"/>
      <c r="H97" s="522"/>
    </row>
    <row r="98" spans="1:8" ht="12.75">
      <c r="A98" s="520"/>
      <c r="B98" s="541"/>
      <c r="C98" s="522"/>
      <c r="D98" s="547"/>
      <c r="E98" s="548"/>
      <c r="F98" s="549"/>
      <c r="G98" s="550"/>
      <c r="H98" s="522"/>
    </row>
    <row r="99" spans="1:8" ht="12.75">
      <c r="A99" s="522"/>
      <c r="B99" s="522"/>
      <c r="C99" s="558"/>
      <c r="D99" s="559" t="s">
        <v>468</v>
      </c>
      <c r="E99" s="554">
        <f>SUM(E88:E98)</f>
        <v>0</v>
      </c>
      <c r="F99" s="523"/>
      <c r="G99" s="550"/>
      <c r="H99" s="522"/>
    </row>
    <row r="100" spans="1:8" ht="12.75">
      <c r="A100" s="522"/>
      <c r="B100" s="522"/>
      <c r="C100" s="555" t="s">
        <v>469</v>
      </c>
      <c r="D100" s="556"/>
      <c r="E100" s="557"/>
      <c r="F100" s="549"/>
      <c r="G100" s="550" t="s">
        <v>470</v>
      </c>
      <c r="H100" s="522"/>
    </row>
    <row r="101" spans="1:8" ht="12.75">
      <c r="A101" s="520"/>
      <c r="B101" s="541"/>
      <c r="C101" s="522"/>
      <c r="D101" s="547" t="s">
        <v>471</v>
      </c>
      <c r="E101" s="548"/>
      <c r="F101" s="549"/>
      <c r="G101" s="550"/>
      <c r="H101" s="522"/>
    </row>
    <row r="102" spans="1:8" ht="12.75">
      <c r="A102" s="520"/>
      <c r="B102" s="541" t="s">
        <v>388</v>
      </c>
      <c r="C102" s="522"/>
      <c r="D102" s="547" t="s">
        <v>472</v>
      </c>
      <c r="E102" s="548"/>
      <c r="F102" s="549"/>
      <c r="G102" s="550"/>
      <c r="H102" s="522"/>
    </row>
    <row r="103" spans="1:8" ht="12.75">
      <c r="A103" s="520"/>
      <c r="B103" s="541" t="s">
        <v>473</v>
      </c>
      <c r="C103" s="522"/>
      <c r="D103" s="547" t="s">
        <v>474</v>
      </c>
      <c r="E103" s="548"/>
      <c r="F103" s="549"/>
      <c r="G103" s="550"/>
      <c r="H103" s="522"/>
    </row>
    <row r="104" spans="1:8" ht="12.75">
      <c r="A104" s="520"/>
      <c r="B104" s="541" t="s">
        <v>473</v>
      </c>
      <c r="C104" s="522"/>
      <c r="D104" s="547" t="s">
        <v>475</v>
      </c>
      <c r="E104" s="548"/>
      <c r="F104" s="549"/>
      <c r="G104" s="550"/>
      <c r="H104" s="522"/>
    </row>
    <row r="105" spans="1:8" ht="12.75">
      <c r="A105" s="520"/>
      <c r="B105" s="541" t="s">
        <v>473</v>
      </c>
      <c r="C105" s="522"/>
      <c r="D105" s="547" t="s">
        <v>476</v>
      </c>
      <c r="E105" s="548"/>
      <c r="F105" s="549"/>
      <c r="G105" s="550"/>
      <c r="H105" s="522"/>
    </row>
    <row r="106" spans="1:8" ht="12.75">
      <c r="A106" s="522"/>
      <c r="B106" s="522"/>
      <c r="C106" s="522"/>
      <c r="D106" s="562" t="s">
        <v>477</v>
      </c>
      <c r="E106" s="606">
        <f>SUM(E101:E105)</f>
        <v>0</v>
      </c>
      <c r="F106" s="607"/>
      <c r="G106" s="564"/>
      <c r="H106" s="522"/>
    </row>
    <row r="107" spans="1:8" ht="12.75">
      <c r="A107" s="522"/>
      <c r="B107" s="522"/>
      <c r="C107" s="522"/>
      <c r="D107" s="565" t="s">
        <v>478</v>
      </c>
      <c r="E107" s="608"/>
      <c r="F107" s="567">
        <f>SUM(E99,E106)</f>
        <v>0</v>
      </c>
      <c r="G107" s="550"/>
      <c r="H107" s="522"/>
    </row>
    <row r="108" spans="1:8" ht="12.75">
      <c r="A108" s="522"/>
      <c r="B108" s="522"/>
      <c r="C108" s="522"/>
      <c r="D108" s="560"/>
      <c r="E108" s="557"/>
      <c r="F108" s="549"/>
      <c r="G108" s="550"/>
      <c r="H108" s="522"/>
    </row>
    <row r="109" spans="1:8" ht="12.75">
      <c r="A109" s="521" t="s">
        <v>479</v>
      </c>
      <c r="B109" s="521"/>
      <c r="C109" s="521"/>
      <c r="D109" s="609"/>
      <c r="E109" s="601"/>
      <c r="F109" s="601"/>
      <c r="G109" s="568"/>
      <c r="H109" s="521"/>
    </row>
    <row r="110" spans="1:8" ht="12.75">
      <c r="A110" s="525"/>
      <c r="B110" s="525"/>
      <c r="C110" s="555" t="s">
        <v>480</v>
      </c>
      <c r="D110" s="610"/>
      <c r="E110" s="603"/>
      <c r="F110" s="578"/>
      <c r="G110" s="550" t="s">
        <v>470</v>
      </c>
      <c r="H110" s="522"/>
    </row>
    <row r="111" spans="1:8" ht="12.75">
      <c r="A111" s="520"/>
      <c r="B111" s="541" t="s">
        <v>384</v>
      </c>
      <c r="C111" s="522"/>
      <c r="D111" s="547"/>
      <c r="E111" s="544"/>
      <c r="F111" s="611"/>
      <c r="G111" s="550"/>
      <c r="H111" s="522"/>
    </row>
    <row r="112" spans="1:8" ht="12.75">
      <c r="A112" s="541"/>
      <c r="B112" s="541"/>
      <c r="C112" s="522"/>
      <c r="D112" s="612" t="s">
        <v>481</v>
      </c>
      <c r="E112" s="554">
        <f>E111</f>
        <v>0</v>
      </c>
      <c r="F112" s="611"/>
      <c r="G112" s="550"/>
      <c r="H112" s="522"/>
    </row>
    <row r="113" spans="1:8" ht="12.75">
      <c r="A113" s="541"/>
      <c r="B113" s="541"/>
      <c r="C113" s="522"/>
      <c r="D113" s="556"/>
      <c r="E113" s="557"/>
      <c r="F113" s="545"/>
      <c r="G113" s="550"/>
      <c r="H113" s="522"/>
    </row>
    <row r="114" spans="1:8" ht="12.75">
      <c r="A114" s="525"/>
      <c r="B114" s="525"/>
      <c r="C114" s="555" t="s">
        <v>482</v>
      </c>
      <c r="D114" s="556"/>
      <c r="E114" s="613"/>
      <c r="F114" s="561"/>
      <c r="G114" s="550" t="s">
        <v>470</v>
      </c>
      <c r="H114" s="522"/>
    </row>
    <row r="115" spans="1:8" ht="12.75">
      <c r="A115" s="520"/>
      <c r="B115" s="541" t="s">
        <v>382</v>
      </c>
      <c r="C115" s="558"/>
      <c r="D115" s="547" t="s">
        <v>483</v>
      </c>
      <c r="E115" s="544"/>
      <c r="F115" s="611"/>
      <c r="G115" s="550"/>
      <c r="H115" s="522"/>
    </row>
    <row r="116" spans="1:8" ht="12.75">
      <c r="A116" s="541"/>
      <c r="B116" s="541" t="s">
        <v>384</v>
      </c>
      <c r="C116" s="558"/>
      <c r="D116" s="614" t="s">
        <v>484</v>
      </c>
      <c r="E116" s="548"/>
      <c r="F116" s="611"/>
      <c r="G116" s="550"/>
      <c r="H116" s="522"/>
    </row>
    <row r="117" spans="1:8" ht="12.75">
      <c r="A117" s="541"/>
      <c r="B117" s="541"/>
      <c r="C117" s="558"/>
      <c r="D117" s="559" t="s">
        <v>485</v>
      </c>
      <c r="E117" s="554">
        <f>E115+E116</f>
        <v>0</v>
      </c>
      <c r="F117" s="611"/>
      <c r="G117" s="550"/>
      <c r="H117" s="522"/>
    </row>
    <row r="118" spans="1:8" ht="12.75">
      <c r="A118" s="522"/>
      <c r="B118" s="522"/>
      <c r="C118" s="558"/>
      <c r="D118" s="556"/>
      <c r="E118" s="557"/>
      <c r="F118" s="549"/>
      <c r="G118" s="550"/>
      <c r="H118" s="522"/>
    </row>
    <row r="119" spans="1:8" ht="12.75">
      <c r="A119" s="525"/>
      <c r="B119" s="525"/>
      <c r="C119" s="555" t="s">
        <v>486</v>
      </c>
      <c r="D119" s="556"/>
      <c r="E119" s="557"/>
      <c r="F119" s="549"/>
      <c r="G119" s="550" t="s">
        <v>470</v>
      </c>
      <c r="H119" s="522"/>
    </row>
    <row r="120" spans="1:8" ht="12.75">
      <c r="A120" s="520"/>
      <c r="B120" s="541" t="s">
        <v>487</v>
      </c>
      <c r="C120" s="522"/>
      <c r="D120" s="547" t="s">
        <v>488</v>
      </c>
      <c r="E120" s="548"/>
      <c r="F120" s="549"/>
      <c r="G120" s="550"/>
      <c r="H120" s="522"/>
    </row>
    <row r="121" spans="1:8" ht="12.75">
      <c r="A121" s="520"/>
      <c r="B121" s="541" t="s">
        <v>487</v>
      </c>
      <c r="C121" s="522"/>
      <c r="D121" s="547" t="s">
        <v>489</v>
      </c>
      <c r="E121" s="548"/>
      <c r="F121" s="549"/>
      <c r="G121" s="550"/>
      <c r="H121" s="522"/>
    </row>
    <row r="122" spans="1:8" ht="12.75">
      <c r="A122" s="520"/>
      <c r="B122" s="541" t="s">
        <v>390</v>
      </c>
      <c r="C122" s="522"/>
      <c r="D122" s="547" t="s">
        <v>490</v>
      </c>
      <c r="E122" s="548"/>
      <c r="F122" s="549"/>
      <c r="G122" s="550"/>
      <c r="H122" s="522"/>
    </row>
    <row r="123" spans="1:8" ht="12.75">
      <c r="A123" s="520"/>
      <c r="B123" s="541" t="s">
        <v>390</v>
      </c>
      <c r="C123" s="522"/>
      <c r="D123" s="547" t="s">
        <v>491</v>
      </c>
      <c r="E123" s="548"/>
      <c r="F123" s="549"/>
      <c r="G123" s="550"/>
      <c r="H123" s="522"/>
    </row>
    <row r="124" spans="1:8" ht="12.75">
      <c r="A124" s="522"/>
      <c r="B124" s="522"/>
      <c r="C124" s="522"/>
      <c r="D124" s="559" t="s">
        <v>492</v>
      </c>
      <c r="E124" s="554">
        <f>0+SUM(E120,E121,E122,E123)</f>
        <v>0</v>
      </c>
      <c r="F124" s="522"/>
      <c r="G124" s="550"/>
      <c r="H124" s="522"/>
    </row>
    <row r="125" spans="1:8" ht="12.75">
      <c r="A125" s="522"/>
      <c r="B125" s="522"/>
      <c r="C125" s="522"/>
      <c r="D125" s="556"/>
      <c r="E125" s="557"/>
      <c r="F125" s="549"/>
      <c r="G125" s="550"/>
      <c r="H125" s="522"/>
    </row>
    <row r="126" spans="1:8" ht="12.75">
      <c r="A126" s="577"/>
      <c r="B126" s="577"/>
      <c r="C126" s="555" t="s">
        <v>493</v>
      </c>
      <c r="D126" s="577"/>
      <c r="E126" s="569"/>
      <c r="F126" s="570"/>
      <c r="G126" s="550" t="s">
        <v>494</v>
      </c>
      <c r="H126" s="521"/>
    </row>
    <row r="127" spans="1:8" ht="12.75">
      <c r="A127" s="520"/>
      <c r="B127" s="541" t="s">
        <v>495</v>
      </c>
      <c r="C127" s="522"/>
      <c r="D127" s="547" t="s">
        <v>496</v>
      </c>
      <c r="E127" s="548"/>
      <c r="F127" s="549"/>
      <c r="G127" s="550"/>
      <c r="H127" s="522"/>
    </row>
    <row r="128" spans="1:8" ht="12.75">
      <c r="A128" s="520"/>
      <c r="B128" s="541" t="s">
        <v>497</v>
      </c>
      <c r="C128" s="522"/>
      <c r="D128" s="547" t="s">
        <v>498</v>
      </c>
      <c r="E128" s="548"/>
      <c r="F128" s="549"/>
      <c r="G128" s="550"/>
      <c r="H128" s="522"/>
    </row>
    <row r="129" spans="1:8" ht="12.75">
      <c r="A129" s="522"/>
      <c r="B129" s="522"/>
      <c r="C129" s="522"/>
      <c r="D129" s="615" t="s">
        <v>499</v>
      </c>
      <c r="E129" s="616">
        <f>SUM(E127,E128)</f>
        <v>0</v>
      </c>
      <c r="F129" s="607"/>
      <c r="G129" s="550"/>
      <c r="H129" s="522"/>
    </row>
    <row r="130" spans="1:8" ht="12.75">
      <c r="A130" s="522"/>
      <c r="B130" s="522"/>
      <c r="C130" s="522"/>
      <c r="D130" s="565" t="s">
        <v>500</v>
      </c>
      <c r="E130" s="617"/>
      <c r="F130" s="618">
        <f>SUM(E111,E115,E124,E129)</f>
        <v>0</v>
      </c>
      <c r="G130" s="550"/>
      <c r="H130" s="522"/>
    </row>
    <row r="131" spans="1:8" ht="13.5" thickBot="1">
      <c r="A131" s="522"/>
      <c r="B131" s="522"/>
      <c r="C131" s="522"/>
      <c r="D131" s="556"/>
      <c r="E131" s="545"/>
      <c r="F131" s="619"/>
      <c r="G131" s="620"/>
      <c r="H131" s="522"/>
    </row>
    <row r="132" spans="1:8" ht="13.5" thickBot="1">
      <c r="A132" s="522"/>
      <c r="B132" s="522"/>
      <c r="C132" s="522"/>
      <c r="D132" s="621" t="s">
        <v>501</v>
      </c>
      <c r="E132" s="622"/>
      <c r="F132" s="623">
        <f>SUM(E129,E124,E106,E99,F85,F34)</f>
        <v>0</v>
      </c>
      <c r="G132" s="624"/>
      <c r="H132" s="522"/>
    </row>
    <row r="133" spans="1:8" ht="12.75">
      <c r="A133" s="522"/>
      <c r="B133" s="522"/>
      <c r="C133" s="522"/>
      <c r="D133" s="537"/>
      <c r="E133" s="625"/>
      <c r="F133" s="625"/>
      <c r="G133" s="626"/>
      <c r="H133" s="522"/>
    </row>
    <row r="134" spans="1:8" ht="12.75">
      <c r="A134" s="525" t="s">
        <v>502</v>
      </c>
      <c r="B134" s="525"/>
      <c r="C134" s="522"/>
      <c r="D134" s="537"/>
      <c r="E134" s="627"/>
      <c r="F134" s="628"/>
      <c r="G134" s="550" t="s">
        <v>470</v>
      </c>
      <c r="H134" s="522"/>
    </row>
    <row r="135" spans="1:8" ht="12.75">
      <c r="A135" s="520"/>
      <c r="B135" s="541"/>
      <c r="C135" s="522"/>
      <c r="D135" s="547"/>
      <c r="E135" s="548"/>
      <c r="F135" s="549"/>
      <c r="G135" s="626"/>
      <c r="H135" s="522"/>
    </row>
    <row r="136" spans="1:8" ht="12.75">
      <c r="A136" s="520"/>
      <c r="B136" s="541"/>
      <c r="C136" s="522"/>
      <c r="D136" s="547"/>
      <c r="E136" s="548"/>
      <c r="F136" s="549"/>
      <c r="G136" s="626"/>
      <c r="H136" s="522"/>
    </row>
    <row r="137" spans="1:8" ht="12.75">
      <c r="A137" s="520"/>
      <c r="B137" s="541"/>
      <c r="C137" s="522"/>
      <c r="D137" s="547"/>
      <c r="E137" s="548"/>
      <c r="F137" s="549"/>
      <c r="G137" s="626"/>
      <c r="H137" s="522"/>
    </row>
    <row r="138" spans="1:8" ht="12.75">
      <c r="A138" s="520"/>
      <c r="B138" s="541"/>
      <c r="C138" s="522"/>
      <c r="D138" s="547"/>
      <c r="E138" s="548"/>
      <c r="F138" s="549"/>
      <c r="G138" s="626"/>
      <c r="H138" s="522"/>
    </row>
    <row r="139" spans="1:8" ht="12.75">
      <c r="A139" s="520"/>
      <c r="B139" s="541"/>
      <c r="C139" s="522"/>
      <c r="D139" s="547"/>
      <c r="E139" s="548"/>
      <c r="F139" s="549"/>
      <c r="G139" s="550"/>
      <c r="H139" s="522"/>
    </row>
    <row r="140" spans="1:8" ht="12.75">
      <c r="A140" s="520"/>
      <c r="B140" s="541"/>
      <c r="C140" s="522"/>
      <c r="D140" s="547"/>
      <c r="E140" s="548"/>
      <c r="F140" s="549"/>
      <c r="G140" s="550"/>
      <c r="H140" s="522"/>
    </row>
    <row r="141" spans="1:8" ht="12.75">
      <c r="A141" s="520"/>
      <c r="B141" s="541"/>
      <c r="C141" s="522"/>
      <c r="D141" s="547"/>
      <c r="E141" s="548"/>
      <c r="F141" s="549"/>
      <c r="G141" s="550"/>
      <c r="H141" s="522"/>
    </row>
    <row r="142" spans="1:8" ht="13.5" thickBot="1">
      <c r="A142" s="520"/>
      <c r="B142" s="541"/>
      <c r="C142" s="522"/>
      <c r="D142" s="629"/>
      <c r="E142" s="630"/>
      <c r="F142" s="549"/>
      <c r="G142" s="626"/>
      <c r="H142" s="522"/>
    </row>
    <row r="143" spans="1:8" ht="13.5" thickBot="1">
      <c r="A143" s="522"/>
      <c r="B143" s="522"/>
      <c r="C143" s="522"/>
      <c r="D143" s="631" t="s">
        <v>503</v>
      </c>
      <c r="E143" s="632"/>
      <c r="F143" s="633">
        <f>SUM(E135:E142)</f>
        <v>0</v>
      </c>
      <c r="G143" s="624" t="s">
        <v>504</v>
      </c>
      <c r="H143" s="522"/>
    </row>
    <row r="144" spans="1:8" ht="12.75">
      <c r="A144" s="522"/>
      <c r="B144" s="522"/>
      <c r="C144" s="522"/>
      <c r="D144" s="537"/>
      <c r="E144" s="634"/>
      <c r="F144" s="561"/>
      <c r="G144" s="626"/>
      <c r="H144" s="522"/>
    </row>
    <row r="145" spans="1:8" ht="12.75">
      <c r="A145" s="522"/>
      <c r="B145" s="522"/>
      <c r="C145" s="522"/>
      <c r="D145" s="635" t="s">
        <v>505</v>
      </c>
      <c r="E145" s="636"/>
      <c r="F145" s="637">
        <f>F132+F143</f>
        <v>0</v>
      </c>
      <c r="G145" s="550"/>
      <c r="H145" s="522"/>
    </row>
    <row r="146" spans="1:8" ht="12.75">
      <c r="A146" s="522"/>
      <c r="B146" s="522"/>
      <c r="C146" s="522"/>
      <c r="D146" s="537"/>
      <c r="E146" s="557"/>
      <c r="F146" s="549"/>
      <c r="G146" s="550"/>
      <c r="H146" s="522"/>
    </row>
    <row r="147" spans="1:8" ht="12.75">
      <c r="A147" s="574"/>
      <c r="B147" s="574"/>
      <c r="C147" s="522"/>
      <c r="D147" s="537" t="s">
        <v>506</v>
      </c>
      <c r="E147" s="557"/>
      <c r="F147" s="549"/>
      <c r="G147" s="550"/>
      <c r="H147" s="522"/>
    </row>
    <row r="148" spans="1:8" ht="12.75">
      <c r="A148" s="520"/>
      <c r="B148" s="541"/>
      <c r="C148" s="522"/>
      <c r="D148" s="547" t="s">
        <v>507</v>
      </c>
      <c r="E148" s="548"/>
      <c r="F148" s="549"/>
      <c r="G148" s="550" t="s">
        <v>508</v>
      </c>
      <c r="H148" s="522"/>
    </row>
    <row r="149" spans="1:8" ht="12.75">
      <c r="A149" s="520"/>
      <c r="B149" s="541"/>
      <c r="C149" s="522"/>
      <c r="D149" s="547" t="s">
        <v>509</v>
      </c>
      <c r="E149" s="548"/>
      <c r="F149" s="549"/>
      <c r="G149" s="550"/>
      <c r="H149" s="522"/>
    </row>
    <row r="150" spans="1:8" ht="12.75">
      <c r="A150" s="520"/>
      <c r="B150" s="541"/>
      <c r="C150" s="522"/>
      <c r="D150" s="547" t="s">
        <v>510</v>
      </c>
      <c r="E150" s="548"/>
      <c r="F150" s="549"/>
      <c r="G150" s="550"/>
      <c r="H150" s="522"/>
    </row>
    <row r="151" spans="1:8" ht="12.75">
      <c r="A151" s="520"/>
      <c r="B151" s="541"/>
      <c r="C151" s="522"/>
      <c r="D151" s="547" t="s">
        <v>511</v>
      </c>
      <c r="E151" s="548"/>
      <c r="F151" s="634"/>
      <c r="G151" s="620"/>
      <c r="H151" s="522"/>
    </row>
    <row r="152" spans="1:8" ht="12.75">
      <c r="A152" s="520"/>
      <c r="B152" s="541"/>
      <c r="C152" s="522"/>
      <c r="D152" s="547" t="s">
        <v>512</v>
      </c>
      <c r="E152" s="548"/>
      <c r="F152" s="638"/>
      <c r="G152" s="550"/>
      <c r="H152" s="522"/>
    </row>
    <row r="153" spans="1:8" ht="12.75">
      <c r="A153" s="522"/>
      <c r="B153" s="522"/>
      <c r="C153" s="522"/>
      <c r="D153" s="639" t="s">
        <v>513</v>
      </c>
      <c r="E153" s="640"/>
      <c r="F153" s="641">
        <f>SUM(E148:E152)</f>
        <v>0</v>
      </c>
      <c r="G153" s="642"/>
      <c r="H153" s="522"/>
    </row>
    <row r="154" spans="1:8" ht="12.75">
      <c r="A154" s="522"/>
      <c r="B154" s="522"/>
      <c r="C154" s="522"/>
      <c r="D154" s="522"/>
      <c r="E154" s="643"/>
      <c r="F154" s="643"/>
      <c r="G154" s="644"/>
      <c r="H154" s="522"/>
    </row>
    <row r="155" spans="1:8" ht="12.75">
      <c r="A155" s="522"/>
      <c r="B155" s="522"/>
      <c r="C155" s="522"/>
      <c r="D155" s="522"/>
      <c r="E155" s="523"/>
      <c r="F155" s="523"/>
      <c r="G155" s="524"/>
      <c r="H155" s="522"/>
    </row>
    <row r="156" spans="1:8" ht="12.75">
      <c r="A156" s="522"/>
      <c r="B156" s="522"/>
      <c r="C156" s="522"/>
      <c r="D156" s="522"/>
      <c r="E156" s="523"/>
      <c r="F156" s="523"/>
      <c r="G156" s="524"/>
      <c r="H156" s="522"/>
    </row>
  </sheetData>
  <sheetProtection password="DE55"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K54"/>
  <sheetViews>
    <sheetView workbookViewId="0" topLeftCell="A1">
      <selection activeCell="F21" sqref="F21:H21"/>
    </sheetView>
  </sheetViews>
  <sheetFormatPr defaultColWidth="9.140625" defaultRowHeight="12.75"/>
  <cols>
    <col min="1" max="1" width="13.421875" style="0" customWidth="1"/>
    <col min="3" max="3" width="3.00390625" style="0" customWidth="1"/>
    <col min="4" max="5" width="2.421875" style="0" customWidth="1"/>
    <col min="6" max="6" width="2.140625" style="0" customWidth="1"/>
    <col min="8" max="8" width="12.421875" style="0" customWidth="1"/>
    <col min="9" max="9" width="21.140625" style="0" customWidth="1"/>
    <col min="11" max="11" width="11.28125" style="0" customWidth="1"/>
  </cols>
  <sheetData>
    <row r="2" spans="1:11" ht="21" customHeight="1">
      <c r="A2" s="738" t="s">
        <v>562</v>
      </c>
      <c r="B2" s="739"/>
      <c r="C2" s="739"/>
      <c r="D2" s="739"/>
      <c r="E2" s="739"/>
      <c r="F2" s="739"/>
      <c r="G2" s="739"/>
      <c r="H2" s="739"/>
      <c r="I2" s="739"/>
      <c r="J2" s="739"/>
      <c r="K2" s="739"/>
    </row>
    <row r="3" spans="1:11" ht="12.75">
      <c r="A3" s="738" t="s">
        <v>561</v>
      </c>
      <c r="B3" s="739"/>
      <c r="C3" s="739"/>
      <c r="D3" s="739"/>
      <c r="E3" s="739"/>
      <c r="F3" s="739"/>
      <c r="G3" s="739"/>
      <c r="H3" s="739"/>
      <c r="I3" s="739"/>
      <c r="J3" s="739"/>
      <c r="K3" s="739"/>
    </row>
    <row r="4" spans="1:11" ht="12.75">
      <c r="A4" s="2"/>
      <c r="B4" s="48"/>
      <c r="C4" s="2"/>
      <c r="D4" s="2"/>
      <c r="E4" s="2"/>
      <c r="F4" s="2"/>
      <c r="G4" s="2"/>
      <c r="H4" s="2"/>
      <c r="I4" s="2"/>
      <c r="J4" s="2"/>
      <c r="K4" s="4"/>
    </row>
    <row r="5" spans="1:11" ht="12.75">
      <c r="A5" s="740" t="s">
        <v>2</v>
      </c>
      <c r="B5" s="741"/>
      <c r="C5" s="741"/>
      <c r="D5" s="741"/>
      <c r="E5" s="741"/>
      <c r="F5" s="741"/>
      <c r="G5" s="741"/>
      <c r="H5" s="741"/>
      <c r="I5" s="741"/>
      <c r="J5" s="741"/>
      <c r="K5" s="741"/>
    </row>
    <row r="6" spans="1:11" ht="13.5" thickBot="1">
      <c r="A6" s="2"/>
      <c r="B6" s="88"/>
      <c r="C6" s="14"/>
      <c r="D6" s="2"/>
      <c r="E6" s="14"/>
      <c r="F6" s="2"/>
      <c r="G6" s="2"/>
      <c r="H6" s="2"/>
      <c r="I6" s="2"/>
      <c r="J6" s="2"/>
      <c r="K6" s="4"/>
    </row>
    <row r="7" spans="1:11" ht="13.5" thickBot="1">
      <c r="A7" s="18" t="s">
        <v>79</v>
      </c>
      <c r="B7" s="491"/>
      <c r="C7" s="15"/>
      <c r="D7" s="16"/>
      <c r="E7" s="16"/>
      <c r="F7" s="16"/>
      <c r="G7" s="16"/>
      <c r="H7" s="19" t="s">
        <v>80</v>
      </c>
      <c r="I7" s="16"/>
      <c r="J7" s="16"/>
      <c r="K7" s="17"/>
    </row>
    <row r="8" spans="1:11" ht="12.75">
      <c r="A8" s="38" t="s">
        <v>81</v>
      </c>
      <c r="B8" s="492" t="s">
        <v>84</v>
      </c>
      <c r="C8" s="39" t="s">
        <v>86</v>
      </c>
      <c r="D8" s="39"/>
      <c r="E8" s="39"/>
      <c r="F8" s="39"/>
      <c r="G8" s="39"/>
      <c r="H8" s="39"/>
      <c r="I8" s="39"/>
      <c r="J8" s="39"/>
      <c r="K8" s="72"/>
    </row>
    <row r="9" spans="1:11" ht="12.75">
      <c r="A9" s="40" t="s">
        <v>82</v>
      </c>
      <c r="B9" s="493" t="s">
        <v>85</v>
      </c>
      <c r="C9" s="41"/>
      <c r="D9" s="716" t="s">
        <v>87</v>
      </c>
      <c r="E9" s="715"/>
      <c r="F9" s="715"/>
      <c r="G9" s="715"/>
      <c r="H9" s="708"/>
      <c r="I9" s="488" t="s">
        <v>88</v>
      </c>
      <c r="J9" s="42"/>
      <c r="K9" s="43"/>
    </row>
    <row r="10" spans="1:11" ht="13.5" thickBot="1">
      <c r="A10" s="73" t="s">
        <v>83</v>
      </c>
      <c r="B10" s="494"/>
      <c r="C10" s="71"/>
      <c r="D10" s="44"/>
      <c r="E10" s="44"/>
      <c r="F10" s="45"/>
      <c r="G10" s="45" t="s">
        <v>89</v>
      </c>
      <c r="H10" s="45"/>
      <c r="I10" s="45"/>
      <c r="J10" s="45"/>
      <c r="K10" s="47">
        <v>0</v>
      </c>
    </row>
    <row r="11" spans="1:11" ht="13.5" thickBot="1">
      <c r="A11" s="65"/>
      <c r="B11" s="353"/>
      <c r="C11" s="99" t="s">
        <v>90</v>
      </c>
      <c r="D11" s="53"/>
      <c r="E11" s="53"/>
      <c r="F11" s="53"/>
      <c r="G11" s="53"/>
      <c r="H11" s="53"/>
      <c r="I11" s="53"/>
      <c r="J11" s="99" t="s">
        <v>91</v>
      </c>
      <c r="K11" s="100" t="s">
        <v>92</v>
      </c>
    </row>
    <row r="12" spans="1:11" ht="12.75">
      <c r="A12" s="65"/>
      <c r="B12" s="353"/>
      <c r="C12" s="63"/>
      <c r="D12" s="96" t="s">
        <v>93</v>
      </c>
      <c r="E12" s="97"/>
      <c r="F12" s="97"/>
      <c r="G12" s="97"/>
      <c r="H12" s="97"/>
      <c r="I12" s="97"/>
      <c r="J12" s="97"/>
      <c r="K12" s="101"/>
    </row>
    <row r="13" spans="1:11" ht="13.5" thickBot="1">
      <c r="A13" s="65"/>
      <c r="B13" s="353"/>
      <c r="C13" s="63"/>
      <c r="D13" s="9"/>
      <c r="E13" s="489" t="s">
        <v>94</v>
      </c>
      <c r="F13" s="490"/>
      <c r="G13" s="490"/>
      <c r="H13" s="490"/>
      <c r="I13" s="490"/>
      <c r="J13" s="103"/>
      <c r="K13" s="104"/>
    </row>
    <row r="14" spans="1:11" ht="13.5" thickBot="1">
      <c r="A14" s="65"/>
      <c r="B14" s="353"/>
      <c r="C14" s="12"/>
      <c r="D14" s="7"/>
      <c r="E14" s="51"/>
      <c r="F14" s="77" t="s">
        <v>95</v>
      </c>
      <c r="G14" s="53"/>
      <c r="H14" s="53"/>
      <c r="I14" s="53"/>
      <c r="J14" s="313"/>
      <c r="K14" s="314">
        <f>SUM(J16,J17,J18,J19,J20)</f>
        <v>0</v>
      </c>
    </row>
    <row r="15" spans="1:11" ht="12.75">
      <c r="A15" s="65"/>
      <c r="B15" s="353"/>
      <c r="C15" s="63"/>
      <c r="D15" s="9"/>
      <c r="E15" s="9"/>
      <c r="F15" s="10"/>
      <c r="G15" s="5" t="s">
        <v>96</v>
      </c>
      <c r="H15" s="5"/>
      <c r="I15" s="5"/>
      <c r="J15" s="315"/>
      <c r="K15" s="316"/>
    </row>
    <row r="16" spans="1:11" ht="12.75">
      <c r="A16" s="65"/>
      <c r="B16" s="353"/>
      <c r="C16" s="12"/>
      <c r="D16" s="7"/>
      <c r="E16" s="7"/>
      <c r="F16" s="8"/>
      <c r="G16" s="8" t="s">
        <v>97</v>
      </c>
      <c r="H16" s="8"/>
      <c r="I16" s="8"/>
      <c r="J16" s="317">
        <f>'Budget détaillé'!F12</f>
        <v>0</v>
      </c>
      <c r="K16" s="318"/>
    </row>
    <row r="17" spans="1:11" ht="12.75">
      <c r="A17" s="65"/>
      <c r="B17" s="353"/>
      <c r="C17" s="12"/>
      <c r="D17" s="7"/>
      <c r="E17" s="7"/>
      <c r="F17" s="8"/>
      <c r="G17" s="8" t="s">
        <v>98</v>
      </c>
      <c r="H17" s="8"/>
      <c r="I17" s="49" t="s">
        <v>101</v>
      </c>
      <c r="J17" s="317">
        <f>'Budget détaillé'!F21</f>
        <v>0</v>
      </c>
      <c r="K17" s="318"/>
    </row>
    <row r="18" spans="1:11" ht="12.75">
      <c r="A18" s="65"/>
      <c r="B18" s="353"/>
      <c r="C18" s="12"/>
      <c r="D18" s="7"/>
      <c r="E18" s="7"/>
      <c r="F18" s="8"/>
      <c r="G18" s="8" t="s">
        <v>99</v>
      </c>
      <c r="H18" s="8"/>
      <c r="I18" s="49" t="s">
        <v>101</v>
      </c>
      <c r="J18" s="317">
        <f>'Budget détaillé'!F27</f>
        <v>0</v>
      </c>
      <c r="K18" s="318"/>
    </row>
    <row r="19" spans="1:11" ht="12.75">
      <c r="A19" s="65"/>
      <c r="B19" s="353"/>
      <c r="C19" s="12"/>
      <c r="D19" s="7"/>
      <c r="E19" s="7"/>
      <c r="F19" s="8"/>
      <c r="G19" s="8" t="s">
        <v>102</v>
      </c>
      <c r="H19" s="8"/>
      <c r="I19" s="8"/>
      <c r="J19" s="317">
        <f>'Budget détaillé'!F31</f>
        <v>0</v>
      </c>
      <c r="K19" s="318"/>
    </row>
    <row r="20" spans="1:11" ht="13.5" thickBot="1">
      <c r="A20" s="65"/>
      <c r="B20" s="353"/>
      <c r="C20" s="12"/>
      <c r="D20" s="7"/>
      <c r="E20" s="7"/>
      <c r="F20" s="8"/>
      <c r="G20" s="8" t="s">
        <v>100</v>
      </c>
      <c r="H20" s="8"/>
      <c r="I20" s="49" t="s">
        <v>101</v>
      </c>
      <c r="J20" s="319">
        <f>'Budget détaillé'!F39</f>
        <v>0</v>
      </c>
      <c r="K20" s="320"/>
    </row>
    <row r="21" spans="1:11" ht="13.5" thickBot="1">
      <c r="A21" s="65"/>
      <c r="B21" s="353"/>
      <c r="C21" s="12"/>
      <c r="D21" s="7"/>
      <c r="E21" s="11"/>
      <c r="F21" s="709" t="s">
        <v>563</v>
      </c>
      <c r="G21" s="710"/>
      <c r="H21" s="710"/>
      <c r="I21" s="53"/>
      <c r="J21" s="313"/>
      <c r="K21" s="314">
        <f>SUM(J23,J24)</f>
        <v>0</v>
      </c>
    </row>
    <row r="22" spans="1:11" ht="12.75">
      <c r="A22" s="65" t="s">
        <v>71</v>
      </c>
      <c r="B22" s="353"/>
      <c r="C22" s="63"/>
      <c r="D22" s="9"/>
      <c r="E22" s="9"/>
      <c r="F22" s="10"/>
      <c r="G22" s="5" t="s">
        <v>105</v>
      </c>
      <c r="H22" s="5"/>
      <c r="I22" s="5"/>
      <c r="J22" s="321"/>
      <c r="K22" s="316"/>
    </row>
    <row r="23" spans="1:11" ht="12.75">
      <c r="A23" s="65" t="s">
        <v>103</v>
      </c>
      <c r="B23" s="353"/>
      <c r="C23" s="12"/>
      <c r="D23" s="7"/>
      <c r="E23" s="7"/>
      <c r="F23" s="8"/>
      <c r="G23" s="8" t="s">
        <v>106</v>
      </c>
      <c r="H23" s="8"/>
      <c r="I23" s="8"/>
      <c r="J23" s="322">
        <f>'Budget détaillé'!E63</f>
        <v>0</v>
      </c>
      <c r="K23" s="318"/>
    </row>
    <row r="24" spans="1:11" ht="13.5" thickBot="1">
      <c r="A24" s="74" t="s">
        <v>104</v>
      </c>
      <c r="B24" s="354">
        <f>'Budget détaillé'!B259</f>
        <v>0</v>
      </c>
      <c r="C24" s="12"/>
      <c r="D24" s="7"/>
      <c r="E24" s="7"/>
      <c r="F24" s="8"/>
      <c r="G24" s="8" t="s">
        <v>107</v>
      </c>
      <c r="H24" s="8"/>
      <c r="I24" s="8"/>
      <c r="J24" s="323">
        <f>'Budget détaillé'!I63</f>
        <v>0</v>
      </c>
      <c r="K24" s="320"/>
    </row>
    <row r="25" spans="1:11" ht="13.5" thickBot="1">
      <c r="A25" s="75"/>
      <c r="B25" s="353"/>
      <c r="C25" s="12"/>
      <c r="D25" s="7"/>
      <c r="E25" s="11"/>
      <c r="F25" s="77" t="s">
        <v>108</v>
      </c>
      <c r="G25" s="150"/>
      <c r="H25" s="53"/>
      <c r="I25" s="53"/>
      <c r="J25" s="313"/>
      <c r="K25" s="314">
        <f>SUM(J26:J31)</f>
        <v>0</v>
      </c>
    </row>
    <row r="26" spans="1:11" ht="12.75">
      <c r="A26" s="75"/>
      <c r="B26" s="354"/>
      <c r="C26" s="12"/>
      <c r="D26" s="7"/>
      <c r="E26" s="11"/>
      <c r="F26" s="65"/>
      <c r="G26" s="8" t="s">
        <v>109</v>
      </c>
      <c r="H26" s="8"/>
      <c r="I26" s="8"/>
      <c r="J26" s="324">
        <f>'Budget détaillé'!D79</f>
        <v>0</v>
      </c>
      <c r="K26" s="325"/>
    </row>
    <row r="27" spans="1:11" ht="12.75">
      <c r="A27" s="65"/>
      <c r="B27" s="353"/>
      <c r="C27" s="12"/>
      <c r="D27" s="7"/>
      <c r="E27" s="11"/>
      <c r="F27" s="65"/>
      <c r="G27" s="8" t="s">
        <v>110</v>
      </c>
      <c r="H27" s="8"/>
      <c r="I27" s="8"/>
      <c r="J27" s="326">
        <f>'Budget détaillé'!E99</f>
        <v>0</v>
      </c>
      <c r="K27" s="327"/>
    </row>
    <row r="28" spans="1:11" ht="22.5" customHeight="1">
      <c r="A28" s="65" t="s">
        <v>118</v>
      </c>
      <c r="B28" s="353"/>
      <c r="C28" s="12"/>
      <c r="D28" s="7"/>
      <c r="E28" s="11"/>
      <c r="F28" s="65"/>
      <c r="G28" s="711" t="s">
        <v>111</v>
      </c>
      <c r="H28" s="711"/>
      <c r="I28" s="712"/>
      <c r="J28" s="326">
        <f>'Budget détaillé'!D107</f>
        <v>0</v>
      </c>
      <c r="K28" s="327"/>
    </row>
    <row r="29" spans="1:11" ht="12.75">
      <c r="A29" s="65" t="s">
        <v>77</v>
      </c>
      <c r="B29" s="354">
        <f>'Budget détaillé'!B260</f>
        <v>0</v>
      </c>
      <c r="C29" s="12"/>
      <c r="D29" s="7"/>
      <c r="E29" s="11"/>
      <c r="F29" s="65"/>
      <c r="G29" s="8" t="s">
        <v>112</v>
      </c>
      <c r="H29" s="8"/>
      <c r="I29" s="8"/>
      <c r="J29" s="326">
        <f>'Budget détaillé'!D118</f>
        <v>0</v>
      </c>
      <c r="K29" s="327"/>
    </row>
    <row r="30" spans="1:11" ht="12.75">
      <c r="A30" s="65"/>
      <c r="B30" s="353"/>
      <c r="C30" s="12"/>
      <c r="D30" s="7"/>
      <c r="E30" s="11"/>
      <c r="F30" s="65"/>
      <c r="G30" s="8" t="s">
        <v>113</v>
      </c>
      <c r="H30" s="8"/>
      <c r="I30" s="8"/>
      <c r="J30" s="326">
        <f>'Budget détaillé'!D128</f>
        <v>0</v>
      </c>
      <c r="K30" s="327"/>
    </row>
    <row r="31" spans="1:11" ht="19.5" customHeight="1" thickBot="1">
      <c r="A31" s="65"/>
      <c r="B31" s="353"/>
      <c r="C31" s="12"/>
      <c r="D31" s="7"/>
      <c r="E31" s="11"/>
      <c r="F31" s="65"/>
      <c r="G31" s="713" t="s">
        <v>115</v>
      </c>
      <c r="H31" s="713"/>
      <c r="I31" s="714"/>
      <c r="J31" s="328">
        <f>'Budget détaillé'!D137</f>
        <v>0</v>
      </c>
      <c r="K31" s="329"/>
    </row>
    <row r="32" spans="1:11" ht="13.5" thickBot="1">
      <c r="A32" s="65"/>
      <c r="B32" s="353"/>
      <c r="C32" s="12"/>
      <c r="D32" s="7"/>
      <c r="E32" s="11"/>
      <c r="F32" s="77" t="s">
        <v>114</v>
      </c>
      <c r="G32" s="150"/>
      <c r="H32" s="53"/>
      <c r="I32" s="53"/>
      <c r="J32" s="313"/>
      <c r="K32" s="314">
        <f>SUM(J33:J37)</f>
        <v>0</v>
      </c>
    </row>
    <row r="33" spans="1:11" ht="12.75">
      <c r="A33" s="65"/>
      <c r="B33" s="353"/>
      <c r="C33" s="12"/>
      <c r="D33" s="7"/>
      <c r="E33" s="7"/>
      <c r="F33" s="8"/>
      <c r="G33" s="8" t="s">
        <v>116</v>
      </c>
      <c r="H33" s="8"/>
      <c r="I33" s="8"/>
      <c r="J33" s="324">
        <f>'Budget détaillé'!E165</f>
        <v>0</v>
      </c>
      <c r="K33" s="330"/>
    </row>
    <row r="34" spans="1:11" ht="12.75">
      <c r="A34" s="65"/>
      <c r="B34" s="353"/>
      <c r="C34" s="12"/>
      <c r="D34" s="7"/>
      <c r="E34" s="7"/>
      <c r="F34" s="8"/>
      <c r="G34" s="8" t="s">
        <v>117</v>
      </c>
      <c r="H34" s="8"/>
      <c r="I34" s="8"/>
      <c r="J34" s="326">
        <f>'Budget détaillé'!E178</f>
        <v>0</v>
      </c>
      <c r="K34" s="331"/>
    </row>
    <row r="35" spans="1:11" ht="12.75">
      <c r="A35" s="74" t="s">
        <v>79</v>
      </c>
      <c r="B35" s="353"/>
      <c r="C35" s="12"/>
      <c r="D35" s="7"/>
      <c r="E35" s="7"/>
      <c r="F35" s="8"/>
      <c r="G35" s="85" t="s">
        <v>514</v>
      </c>
      <c r="H35" s="85"/>
      <c r="I35" s="85"/>
      <c r="J35" s="333">
        <f>'Budget détaillé'!D191</f>
        <v>0</v>
      </c>
      <c r="K35" s="334"/>
    </row>
    <row r="36" spans="1:11" ht="12.75">
      <c r="A36" s="74" t="s">
        <v>119</v>
      </c>
      <c r="B36" s="355">
        <f>'Budget détaillé'!B269</f>
        <v>0</v>
      </c>
      <c r="C36" s="12"/>
      <c r="D36" s="7"/>
      <c r="E36" s="7"/>
      <c r="F36" s="8"/>
      <c r="G36" s="85" t="s">
        <v>121</v>
      </c>
      <c r="H36" s="85"/>
      <c r="I36" s="85"/>
      <c r="J36" s="333">
        <f>'Budget détaillé'!D203</f>
        <v>0</v>
      </c>
      <c r="K36" s="334"/>
    </row>
    <row r="37" spans="1:11" ht="12.75">
      <c r="A37" s="74" t="s">
        <v>120</v>
      </c>
      <c r="B37" s="356"/>
      <c r="C37" s="11"/>
      <c r="D37" s="7"/>
      <c r="E37" s="12"/>
      <c r="F37" s="8"/>
      <c r="G37" s="8" t="s">
        <v>122</v>
      </c>
      <c r="H37" s="8"/>
      <c r="I37" s="8"/>
      <c r="J37" s="326">
        <f>'Budget détaillé'!D211</f>
        <v>0</v>
      </c>
      <c r="K37" s="331"/>
    </row>
    <row r="38" spans="1:11" ht="13.5" thickBot="1">
      <c r="A38" s="76" t="s">
        <v>72</v>
      </c>
      <c r="B38" s="356"/>
      <c r="C38" s="11"/>
      <c r="D38" s="7"/>
      <c r="E38" s="12"/>
      <c r="F38" s="11"/>
      <c r="G38" s="42" t="s">
        <v>517</v>
      </c>
      <c r="H38" s="42"/>
      <c r="I38" s="42"/>
      <c r="J38" s="335"/>
      <c r="K38" s="336"/>
    </row>
    <row r="39" spans="1:11" ht="13.5" thickBot="1">
      <c r="A39" s="75"/>
      <c r="B39" s="356"/>
      <c r="C39" s="7"/>
      <c r="D39" s="8"/>
      <c r="E39" s="77" t="s">
        <v>123</v>
      </c>
      <c r="F39" s="53"/>
      <c r="G39" s="53"/>
      <c r="H39" s="53"/>
      <c r="I39" s="53"/>
      <c r="J39" s="313"/>
      <c r="K39" s="314">
        <f>SUM(K14,K21,K25,K32)</f>
        <v>0</v>
      </c>
    </row>
    <row r="40" spans="1:11" ht="13.5" thickBot="1">
      <c r="A40" s="76"/>
      <c r="B40" s="357"/>
      <c r="C40" s="7"/>
      <c r="D40" s="12"/>
      <c r="E40" s="105" t="s">
        <v>124</v>
      </c>
      <c r="F40" s="105"/>
      <c r="G40" s="105"/>
      <c r="H40" s="105"/>
      <c r="I40" s="105"/>
      <c r="J40" s="337"/>
      <c r="K40" s="338"/>
    </row>
    <row r="41" spans="1:11" ht="12.75">
      <c r="A41" s="74" t="s">
        <v>130</v>
      </c>
      <c r="B41" s="356"/>
      <c r="C41" s="7"/>
      <c r="D41" s="12"/>
      <c r="E41" s="98"/>
      <c r="F41" s="27" t="s">
        <v>125</v>
      </c>
      <c r="G41" s="69"/>
      <c r="H41" s="69"/>
      <c r="I41" s="69"/>
      <c r="J41" s="339"/>
      <c r="K41" s="340">
        <f>J42</f>
        <v>0</v>
      </c>
    </row>
    <row r="42" spans="1:11" ht="12.75">
      <c r="A42" s="74" t="s">
        <v>131</v>
      </c>
      <c r="B42" s="356"/>
      <c r="C42" s="7"/>
      <c r="D42" s="12"/>
      <c r="E42" s="12"/>
      <c r="F42" s="6"/>
      <c r="G42" s="6" t="s">
        <v>126</v>
      </c>
      <c r="H42" s="6"/>
      <c r="I42" s="6"/>
      <c r="J42" s="326">
        <f>'Budget détaillé'!B236</f>
        <v>0</v>
      </c>
      <c r="K42" s="341"/>
    </row>
    <row r="43" spans="1:11" ht="12.75">
      <c r="A43" s="74" t="s">
        <v>132</v>
      </c>
      <c r="B43" s="358">
        <f>'Budget détaillé'!B273</f>
        <v>0</v>
      </c>
      <c r="C43" s="7"/>
      <c r="D43" s="12"/>
      <c r="E43" s="12"/>
      <c r="F43" s="5"/>
      <c r="G43" s="5" t="s">
        <v>127</v>
      </c>
      <c r="H43" s="5"/>
      <c r="I43" s="5"/>
      <c r="J43" s="342"/>
      <c r="K43" s="341"/>
    </row>
    <row r="44" spans="1:11" ht="12.75">
      <c r="A44" s="65"/>
      <c r="B44" s="356"/>
      <c r="C44" s="7"/>
      <c r="D44" s="12"/>
      <c r="E44" s="12"/>
      <c r="F44" s="8"/>
      <c r="G44" s="8" t="s">
        <v>128</v>
      </c>
      <c r="H44" s="8"/>
      <c r="I44" s="8"/>
      <c r="J44" s="343"/>
      <c r="K44" s="344"/>
    </row>
    <row r="45" spans="1:11" ht="12.75">
      <c r="A45" s="65"/>
      <c r="B45" s="356"/>
      <c r="C45" s="11"/>
      <c r="D45" s="151" t="s">
        <v>133</v>
      </c>
      <c r="E45" s="152"/>
      <c r="F45" s="97"/>
      <c r="G45" s="97"/>
      <c r="H45" s="97"/>
      <c r="I45" s="102"/>
      <c r="J45" s="345"/>
      <c r="K45" s="346"/>
    </row>
    <row r="46" spans="1:11" ht="32.25" customHeight="1">
      <c r="A46" s="65"/>
      <c r="B46" s="356"/>
      <c r="C46" s="11"/>
      <c r="D46" s="153"/>
      <c r="E46" s="154"/>
      <c r="F46" s="742" t="s">
        <v>3</v>
      </c>
      <c r="G46" s="743"/>
      <c r="H46" s="743"/>
      <c r="I46" s="744"/>
      <c r="J46" s="452"/>
      <c r="K46" s="652"/>
    </row>
    <row r="47" spans="1:11" ht="33" customHeight="1">
      <c r="A47" s="65"/>
      <c r="B47" s="356"/>
      <c r="C47" s="11"/>
      <c r="D47" s="11"/>
      <c r="E47" s="7"/>
      <c r="F47" s="742" t="s">
        <v>553</v>
      </c>
      <c r="G47" s="743"/>
      <c r="H47" s="743"/>
      <c r="I47" s="744"/>
      <c r="J47" s="332"/>
      <c r="K47" s="652"/>
    </row>
    <row r="48" spans="1:11" ht="13.5" thickBot="1">
      <c r="A48" s="65"/>
      <c r="B48" s="356"/>
      <c r="C48" s="11"/>
      <c r="D48" s="10"/>
      <c r="E48" s="9"/>
      <c r="F48" s="735" t="s">
        <v>4</v>
      </c>
      <c r="G48" s="736"/>
      <c r="H48" s="736"/>
      <c r="I48" s="736"/>
      <c r="J48" s="736"/>
      <c r="K48" s="737"/>
    </row>
    <row r="49" spans="1:11" ht="12.75">
      <c r="A49" s="118" t="s">
        <v>129</v>
      </c>
      <c r="B49" s="359"/>
      <c r="C49" s="27" t="s">
        <v>134</v>
      </c>
      <c r="D49" s="29"/>
      <c r="E49" s="29"/>
      <c r="F49" s="27"/>
      <c r="G49" s="27"/>
      <c r="H49" s="27"/>
      <c r="I49" s="27"/>
      <c r="J49" s="347"/>
      <c r="K49" s="348"/>
    </row>
    <row r="50" spans="1:11" ht="12.75">
      <c r="A50" s="28" t="s">
        <v>66</v>
      </c>
      <c r="B50" s="360"/>
      <c r="C50" s="29"/>
      <c r="D50" s="29"/>
      <c r="E50" s="29"/>
      <c r="F50" s="29"/>
      <c r="G50" s="29"/>
      <c r="H50" s="29"/>
      <c r="I50" s="29"/>
      <c r="J50" s="349"/>
      <c r="K50" s="350"/>
    </row>
    <row r="51" spans="1:11" ht="13.5" thickBot="1">
      <c r="A51" s="30" t="s">
        <v>61</v>
      </c>
      <c r="B51" s="361">
        <f>SUM(B24,B29,B43,B36)</f>
        <v>0</v>
      </c>
      <c r="C51" s="31"/>
      <c r="D51" s="31" t="s">
        <v>75</v>
      </c>
      <c r="E51" s="31"/>
      <c r="F51" s="31"/>
      <c r="G51" s="31"/>
      <c r="H51" s="31"/>
      <c r="I51" s="31"/>
      <c r="J51" s="351"/>
      <c r="K51" s="352">
        <f>K39+K41</f>
        <v>0</v>
      </c>
    </row>
    <row r="52" spans="1:11" ht="12.75">
      <c r="A52" s="745" t="s">
        <v>547</v>
      </c>
      <c r="B52" s="746"/>
      <c r="C52" s="746"/>
      <c r="D52" s="746"/>
      <c r="E52" s="746"/>
      <c r="F52" s="746"/>
      <c r="G52" s="746"/>
      <c r="H52" s="745" t="s">
        <v>548</v>
      </c>
      <c r="I52" s="745"/>
      <c r="J52" s="745"/>
      <c r="K52" s="4"/>
    </row>
    <row r="53" spans="1:11" ht="12.75">
      <c r="A53" s="747" t="s">
        <v>549</v>
      </c>
      <c r="B53" s="748"/>
      <c r="C53" s="748"/>
      <c r="D53" s="748"/>
      <c r="E53" s="748"/>
      <c r="F53" s="748"/>
      <c r="G53" s="748"/>
      <c r="H53" s="747" t="s">
        <v>550</v>
      </c>
      <c r="I53" s="748"/>
      <c r="J53" s="748"/>
      <c r="K53" s="4"/>
    </row>
    <row r="54" spans="1:11" ht="12.75">
      <c r="A54" s="2"/>
      <c r="B54" s="48"/>
      <c r="C54" s="2"/>
      <c r="D54" s="2"/>
      <c r="E54" s="2"/>
      <c r="F54" s="2"/>
      <c r="G54" s="2"/>
      <c r="H54" s="2"/>
      <c r="I54" s="2"/>
      <c r="J54" s="2"/>
      <c r="K54" s="4"/>
    </row>
  </sheetData>
  <sheetProtection password="DE55" sheet="1" objects="1" scenarios="1"/>
  <mergeCells count="14">
    <mergeCell ref="A52:G52"/>
    <mergeCell ref="H52:J52"/>
    <mergeCell ref="A53:G53"/>
    <mergeCell ref="H53:J53"/>
    <mergeCell ref="F48:K48"/>
    <mergeCell ref="A2:K2"/>
    <mergeCell ref="A3:K3"/>
    <mergeCell ref="A5:K5"/>
    <mergeCell ref="F46:I46"/>
    <mergeCell ref="D9:H9"/>
    <mergeCell ref="F21:H21"/>
    <mergeCell ref="G28:I28"/>
    <mergeCell ref="G31:I31"/>
    <mergeCell ref="F47:I47"/>
  </mergeCells>
  <printOptions horizontalCentered="1" vertic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79"/>
  <sheetViews>
    <sheetView workbookViewId="0" topLeftCell="A1">
      <selection activeCell="A64" sqref="A64:J64"/>
    </sheetView>
  </sheetViews>
  <sheetFormatPr defaultColWidth="9.140625" defaultRowHeight="12.75"/>
  <cols>
    <col min="1" max="1" width="24.7109375" style="155" customWidth="1"/>
    <col min="2" max="2" width="15.7109375" style="155" customWidth="1"/>
    <col min="3" max="3" width="12.28125" style="155" customWidth="1"/>
    <col min="4" max="4" width="11.140625" style="155" customWidth="1"/>
    <col min="5" max="5" width="14.28125" style="155" customWidth="1"/>
    <col min="6" max="6" width="12.421875" style="290" customWidth="1"/>
    <col min="7" max="7" width="7.8515625" style="155" customWidth="1"/>
    <col min="8" max="9" width="8.28125" style="155" customWidth="1"/>
    <col min="10" max="10" width="10.140625" style="155" customWidth="1"/>
    <col min="11" max="16384" width="9.140625" style="155" customWidth="1"/>
  </cols>
  <sheetData>
    <row r="1" spans="2:3" ht="20.25" customHeight="1">
      <c r="B1" s="156" t="s">
        <v>135</v>
      </c>
      <c r="C1" s="156"/>
    </row>
    <row r="2" spans="1:2" ht="11.25" customHeight="1">
      <c r="A2" s="157" t="s">
        <v>136</v>
      </c>
      <c r="B2" s="495"/>
    </row>
    <row r="3" spans="1:6" ht="15.75" customHeight="1" thickBot="1">
      <c r="A3" s="804" t="s">
        <v>8</v>
      </c>
      <c r="B3" s="804"/>
      <c r="C3" s="804"/>
      <c r="D3" s="804"/>
      <c r="E3" s="804"/>
      <c r="F3" s="804"/>
    </row>
    <row r="4" spans="1:6" s="159" customFormat="1" ht="40.5">
      <c r="A4" s="496" t="s">
        <v>137</v>
      </c>
      <c r="B4" s="158" t="s">
        <v>5</v>
      </c>
      <c r="C4" s="158" t="s">
        <v>138</v>
      </c>
      <c r="D4" s="158" t="s">
        <v>6</v>
      </c>
      <c r="E4" s="158" t="s">
        <v>139</v>
      </c>
      <c r="F4" s="291" t="s">
        <v>140</v>
      </c>
    </row>
    <row r="5" spans="1:6" ht="12.75">
      <c r="A5" s="160" t="s">
        <v>141</v>
      </c>
      <c r="B5" s="161"/>
      <c r="C5" s="161"/>
      <c r="D5" s="161"/>
      <c r="E5" s="161"/>
      <c r="F5" s="292"/>
    </row>
    <row r="6" spans="1:6" ht="12" customHeight="1">
      <c r="A6" s="162"/>
      <c r="B6" s="163"/>
      <c r="C6" s="163"/>
      <c r="D6" s="164"/>
      <c r="E6" s="164"/>
      <c r="F6" s="293">
        <f aca="true" t="shared" si="0" ref="F6:F11">D6*E6</f>
        <v>0</v>
      </c>
    </row>
    <row r="7" spans="1:6" ht="9.75" customHeight="1">
      <c r="A7" s="162"/>
      <c r="B7" s="163"/>
      <c r="C7" s="163"/>
      <c r="D7" s="164"/>
      <c r="E7" s="164"/>
      <c r="F7" s="293">
        <f t="shared" si="0"/>
        <v>0</v>
      </c>
    </row>
    <row r="8" spans="1:6" ht="9.75" customHeight="1">
      <c r="A8" s="162"/>
      <c r="B8" s="163"/>
      <c r="C8" s="163"/>
      <c r="D8" s="164"/>
      <c r="E8" s="164"/>
      <c r="F8" s="293">
        <f t="shared" si="0"/>
        <v>0</v>
      </c>
    </row>
    <row r="9" spans="1:6" ht="9.75" customHeight="1">
      <c r="A9" s="162"/>
      <c r="B9" s="163"/>
      <c r="C9" s="163"/>
      <c r="D9" s="164"/>
      <c r="E9" s="164"/>
      <c r="F9" s="293">
        <f t="shared" si="0"/>
        <v>0</v>
      </c>
    </row>
    <row r="10" spans="1:6" ht="12" customHeight="1">
      <c r="A10" s="162"/>
      <c r="B10" s="163"/>
      <c r="C10" s="163"/>
      <c r="D10" s="164"/>
      <c r="E10" s="164"/>
      <c r="F10" s="293">
        <f t="shared" si="0"/>
        <v>0</v>
      </c>
    </row>
    <row r="11" spans="1:6" s="165" customFormat="1" ht="12.75">
      <c r="A11" s="162"/>
      <c r="B11" s="163"/>
      <c r="C11" s="163"/>
      <c r="D11" s="164"/>
      <c r="E11" s="164"/>
      <c r="F11" s="293">
        <f t="shared" si="0"/>
        <v>0</v>
      </c>
    </row>
    <row r="12" spans="1:6" ht="9" customHeight="1">
      <c r="A12" s="166"/>
      <c r="B12" s="167"/>
      <c r="C12" s="167"/>
      <c r="D12" s="168" t="s">
        <v>7</v>
      </c>
      <c r="E12" s="169"/>
      <c r="F12" s="294">
        <f>SUM(F6:F11)</f>
        <v>0</v>
      </c>
    </row>
    <row r="13" spans="1:6" ht="12.75">
      <c r="A13" s="501" t="s">
        <v>142</v>
      </c>
      <c r="B13" s="171"/>
      <c r="C13" s="171"/>
      <c r="D13" s="161"/>
      <c r="E13" s="161"/>
      <c r="F13" s="292"/>
    </row>
    <row r="14" spans="1:6" ht="12.75">
      <c r="A14" s="172"/>
      <c r="B14" s="173"/>
      <c r="C14" s="173"/>
      <c r="D14" s="174"/>
      <c r="E14" s="174"/>
      <c r="F14" s="295">
        <f>D14*E14</f>
        <v>0</v>
      </c>
    </row>
    <row r="15" spans="1:6" ht="12.75">
      <c r="A15" s="172"/>
      <c r="B15" s="173"/>
      <c r="C15" s="173"/>
      <c r="D15" s="174"/>
      <c r="E15" s="174"/>
      <c r="F15" s="295">
        <f aca="true" t="shared" si="1" ref="F15:F20">D15*E15</f>
        <v>0</v>
      </c>
    </row>
    <row r="16" spans="1:6" ht="12.75">
      <c r="A16" s="172"/>
      <c r="B16" s="173"/>
      <c r="C16" s="173"/>
      <c r="D16" s="174"/>
      <c r="E16" s="174"/>
      <c r="F16" s="295">
        <f t="shared" si="1"/>
        <v>0</v>
      </c>
    </row>
    <row r="17" spans="1:6" ht="12.75">
      <c r="A17" s="172"/>
      <c r="B17" s="173"/>
      <c r="C17" s="173"/>
      <c r="D17" s="174"/>
      <c r="E17" s="174"/>
      <c r="F17" s="295">
        <f t="shared" si="1"/>
        <v>0</v>
      </c>
    </row>
    <row r="18" spans="1:6" ht="12.75">
      <c r="A18" s="172"/>
      <c r="B18" s="173"/>
      <c r="C18" s="173"/>
      <c r="D18" s="174"/>
      <c r="E18" s="174"/>
      <c r="F18" s="295">
        <f t="shared" si="1"/>
        <v>0</v>
      </c>
    </row>
    <row r="19" spans="1:6" ht="12.75">
      <c r="A19" s="172"/>
      <c r="B19" s="173"/>
      <c r="C19" s="173"/>
      <c r="D19" s="174"/>
      <c r="E19" s="174"/>
      <c r="F19" s="295">
        <f t="shared" si="1"/>
        <v>0</v>
      </c>
    </row>
    <row r="20" spans="1:6" ht="12.75">
      <c r="A20" s="172"/>
      <c r="B20" s="173"/>
      <c r="C20" s="173"/>
      <c r="D20" s="174"/>
      <c r="E20" s="174"/>
      <c r="F20" s="295">
        <f t="shared" si="1"/>
        <v>0</v>
      </c>
    </row>
    <row r="21" spans="1:6" ht="14.25" customHeight="1">
      <c r="A21" s="175"/>
      <c r="B21" s="167"/>
      <c r="C21" s="167"/>
      <c r="D21" s="502" t="s">
        <v>258</v>
      </c>
      <c r="E21" s="169"/>
      <c r="F21" s="294">
        <f>SUM(F14:F20)</f>
        <v>0</v>
      </c>
    </row>
    <row r="22" spans="1:6" ht="12.75">
      <c r="A22" s="170" t="s">
        <v>143</v>
      </c>
      <c r="B22" s="171"/>
      <c r="C22" s="171"/>
      <c r="D22" s="161"/>
      <c r="E22" s="161"/>
      <c r="F22" s="292"/>
    </row>
    <row r="23" spans="1:6" ht="12.75">
      <c r="A23" s="176"/>
      <c r="B23" s="173"/>
      <c r="C23" s="173"/>
      <c r="D23" s="174"/>
      <c r="E23" s="174"/>
      <c r="F23" s="295">
        <f>D23*E23</f>
        <v>0</v>
      </c>
    </row>
    <row r="24" spans="1:6" ht="12.75">
      <c r="A24" s="176"/>
      <c r="B24" s="173"/>
      <c r="C24" s="173"/>
      <c r="D24" s="174"/>
      <c r="E24" s="174"/>
      <c r="F24" s="295">
        <f>D24*E24</f>
        <v>0</v>
      </c>
    </row>
    <row r="25" spans="1:6" ht="12.75">
      <c r="A25" s="176"/>
      <c r="B25" s="173"/>
      <c r="C25" s="173"/>
      <c r="D25" s="174"/>
      <c r="E25" s="174"/>
      <c r="F25" s="295">
        <f>D25*E25</f>
        <v>0</v>
      </c>
    </row>
    <row r="26" spans="1:6" ht="12.75">
      <c r="A26" s="176"/>
      <c r="B26" s="173"/>
      <c r="C26" s="173"/>
      <c r="D26" s="174"/>
      <c r="E26" s="174"/>
      <c r="F26" s="295">
        <f>D26*E26</f>
        <v>0</v>
      </c>
    </row>
    <row r="27" spans="1:6" ht="11.25" customHeight="1">
      <c r="A27" s="175"/>
      <c r="B27" s="167"/>
      <c r="C27" s="167"/>
      <c r="D27" s="168" t="s">
        <v>144</v>
      </c>
      <c r="E27" s="169"/>
      <c r="F27" s="294">
        <f>SUM(F23:F26)</f>
        <v>0</v>
      </c>
    </row>
    <row r="28" spans="1:6" ht="12.75">
      <c r="A28" s="170" t="s">
        <v>145</v>
      </c>
      <c r="B28" s="171"/>
      <c r="C28" s="171"/>
      <c r="D28" s="161"/>
      <c r="E28" s="161"/>
      <c r="F28" s="292"/>
    </row>
    <row r="29" spans="1:6" ht="12.75">
      <c r="A29" s="176"/>
      <c r="B29" s="173"/>
      <c r="C29" s="173"/>
      <c r="D29" s="174"/>
      <c r="E29" s="174"/>
      <c r="F29" s="295">
        <f>D29*E29</f>
        <v>0</v>
      </c>
    </row>
    <row r="30" spans="1:6" ht="12.75">
      <c r="A30" s="176"/>
      <c r="B30" s="173"/>
      <c r="C30" s="173"/>
      <c r="D30" s="174"/>
      <c r="E30" s="174"/>
      <c r="F30" s="295">
        <f>D30*E30</f>
        <v>0</v>
      </c>
    </row>
    <row r="31" spans="1:6" ht="9.75" customHeight="1">
      <c r="A31" s="175"/>
      <c r="B31" s="167"/>
      <c r="C31" s="167"/>
      <c r="D31" s="168" t="s">
        <v>146</v>
      </c>
      <c r="E31" s="169"/>
      <c r="F31" s="294">
        <f>SUM(F29:F30)</f>
        <v>0</v>
      </c>
    </row>
    <row r="32" spans="1:6" ht="12.75">
      <c r="A32" s="170" t="s">
        <v>147</v>
      </c>
      <c r="B32" s="171"/>
      <c r="C32" s="171"/>
      <c r="D32" s="161"/>
      <c r="E32" s="161"/>
      <c r="F32" s="292"/>
    </row>
    <row r="33" spans="1:6" ht="12.75">
      <c r="A33" s="176"/>
      <c r="B33" s="173"/>
      <c r="C33" s="173"/>
      <c r="D33" s="174"/>
      <c r="E33" s="174"/>
      <c r="F33" s="295">
        <f>D33*E33</f>
        <v>0</v>
      </c>
    </row>
    <row r="34" spans="1:6" ht="12.75">
      <c r="A34" s="176"/>
      <c r="B34" s="173"/>
      <c r="C34" s="173"/>
      <c r="D34" s="174"/>
      <c r="E34" s="174"/>
      <c r="F34" s="295">
        <f>D34*E34</f>
        <v>0</v>
      </c>
    </row>
    <row r="35" spans="1:6" ht="12.75">
      <c r="A35" s="176"/>
      <c r="B35" s="173"/>
      <c r="C35" s="173"/>
      <c r="D35" s="174"/>
      <c r="E35" s="174"/>
      <c r="F35" s="295">
        <f>D35*E35</f>
        <v>0</v>
      </c>
    </row>
    <row r="36" spans="1:6" ht="12.75">
      <c r="A36" s="176"/>
      <c r="B36" s="173"/>
      <c r="C36" s="173"/>
      <c r="D36" s="174"/>
      <c r="E36" s="174"/>
      <c r="F36" s="295">
        <f>D36*E36</f>
        <v>0</v>
      </c>
    </row>
    <row r="37" spans="1:6" ht="12.75">
      <c r="A37" s="177" t="s">
        <v>148</v>
      </c>
      <c r="B37" s="178"/>
      <c r="C37" s="178"/>
      <c r="D37" s="178"/>
      <c r="E37" s="178"/>
      <c r="F37" s="296"/>
    </row>
    <row r="38" spans="1:6" ht="12.75">
      <c r="A38" s="179" t="s">
        <v>259</v>
      </c>
      <c r="B38" s="180"/>
      <c r="C38" s="180"/>
      <c r="D38" s="180"/>
      <c r="E38" s="180"/>
      <c r="F38" s="665">
        <f>'Budget global Conférences'!H11</f>
        <v>0</v>
      </c>
    </row>
    <row r="39" spans="1:6" s="165" customFormat="1" ht="12.75">
      <c r="A39" s="181"/>
      <c r="B39" s="182"/>
      <c r="C39" s="182"/>
      <c r="D39" s="183" t="s">
        <v>149</v>
      </c>
      <c r="E39" s="182"/>
      <c r="F39" s="298">
        <f>SUM(F33,F34,F35,F36,F38)</f>
        <v>0</v>
      </c>
    </row>
    <row r="40" spans="1:6" s="165" customFormat="1" ht="13.5" thickBot="1">
      <c r="A40" s="184"/>
      <c r="B40" s="185"/>
      <c r="C40" s="185"/>
      <c r="D40" s="186" t="s">
        <v>150</v>
      </c>
      <c r="E40" s="185"/>
      <c r="F40" s="691">
        <f>F12+F21+F27+F31+F39</f>
        <v>0</v>
      </c>
    </row>
    <row r="41" spans="1:6" s="165" customFormat="1" ht="12.75">
      <c r="A41" s="187" t="s">
        <v>151</v>
      </c>
      <c r="B41" s="187"/>
      <c r="C41" s="187"/>
      <c r="D41" s="187"/>
      <c r="E41" s="187"/>
      <c r="F41" s="299"/>
    </row>
    <row r="42" spans="1:6" s="189" customFormat="1" ht="9.75">
      <c r="A42" s="187" t="s">
        <v>152</v>
      </c>
      <c r="B42" s="188"/>
      <c r="C42" s="188"/>
      <c r="D42" s="188"/>
      <c r="E42" s="188"/>
      <c r="F42" s="300"/>
    </row>
    <row r="43" spans="1:6" s="165" customFormat="1" ht="12.75">
      <c r="A43" s="190"/>
      <c r="B43" s="190"/>
      <c r="C43" s="190"/>
      <c r="D43" s="191"/>
      <c r="E43" s="190"/>
      <c r="F43" s="299"/>
    </row>
    <row r="44" spans="1:6" s="165" customFormat="1" ht="12.75">
      <c r="A44" s="190"/>
      <c r="B44" s="190"/>
      <c r="C44" s="190"/>
      <c r="D44" s="191"/>
      <c r="E44" s="190"/>
      <c r="F44" s="299"/>
    </row>
    <row r="45" spans="1:10" ht="13.5" thickBot="1">
      <c r="A45" s="751" t="s">
        <v>11</v>
      </c>
      <c r="B45" s="752"/>
      <c r="C45" s="752"/>
      <c r="D45" s="752"/>
      <c r="E45" s="192"/>
      <c r="F45" s="301"/>
      <c r="G45" s="192"/>
      <c r="H45" s="192"/>
      <c r="I45" s="192"/>
      <c r="J45" s="192"/>
    </row>
    <row r="46" spans="1:11" s="189" customFormat="1" ht="40.5">
      <c r="A46" s="666" t="s">
        <v>153</v>
      </c>
      <c r="B46" s="667" t="s">
        <v>154</v>
      </c>
      <c r="C46" s="194" t="s">
        <v>155</v>
      </c>
      <c r="D46" s="195" t="s">
        <v>156</v>
      </c>
      <c r="E46" s="196" t="s">
        <v>157</v>
      </c>
      <c r="F46" s="302" t="s">
        <v>260</v>
      </c>
      <c r="G46" s="197" t="s">
        <v>303</v>
      </c>
      <c r="H46" s="197" t="s">
        <v>296</v>
      </c>
      <c r="I46" s="198" t="s">
        <v>261</v>
      </c>
      <c r="J46" s="668" t="s">
        <v>57</v>
      </c>
      <c r="K46" s="199"/>
    </row>
    <row r="47" spans="1:11" s="189" customFormat="1" ht="18.75" customHeight="1">
      <c r="A47" s="176"/>
      <c r="B47" s="200"/>
      <c r="C47" s="201"/>
      <c r="D47" s="202"/>
      <c r="E47" s="362">
        <f>C47*D47</f>
        <v>0</v>
      </c>
      <c r="F47" s="203"/>
      <c r="G47" s="204"/>
      <c r="H47" s="204"/>
      <c r="I47" s="294">
        <f>F47*G47*H47</f>
        <v>0</v>
      </c>
      <c r="J47" s="397">
        <f aca="true" t="shared" si="2" ref="J47:J61">E47+I47</f>
        <v>0</v>
      </c>
      <c r="K47" s="205"/>
    </row>
    <row r="48" spans="1:11" s="189" customFormat="1" ht="18" customHeight="1">
      <c r="A48" s="176"/>
      <c r="B48" s="200"/>
      <c r="C48" s="201"/>
      <c r="D48" s="202"/>
      <c r="E48" s="362">
        <f aca="true" t="shared" si="3" ref="E48:E61">C48*D48</f>
        <v>0</v>
      </c>
      <c r="F48" s="203"/>
      <c r="G48" s="204"/>
      <c r="H48" s="204"/>
      <c r="I48" s="294">
        <f aca="true" t="shared" si="4" ref="I48:I61">F48*G48*H48</f>
        <v>0</v>
      </c>
      <c r="J48" s="397">
        <f t="shared" si="2"/>
        <v>0</v>
      </c>
      <c r="K48" s="205"/>
    </row>
    <row r="49" spans="1:11" s="189" customFormat="1" ht="21" customHeight="1">
      <c r="A49" s="176"/>
      <c r="B49" s="200"/>
      <c r="C49" s="201"/>
      <c r="D49" s="202"/>
      <c r="E49" s="362">
        <f t="shared" si="3"/>
        <v>0</v>
      </c>
      <c r="F49" s="203"/>
      <c r="G49" s="204"/>
      <c r="H49" s="204"/>
      <c r="I49" s="294">
        <f t="shared" si="4"/>
        <v>0</v>
      </c>
      <c r="J49" s="397">
        <f t="shared" si="2"/>
        <v>0</v>
      </c>
      <c r="K49" s="205"/>
    </row>
    <row r="50" spans="1:11" s="189" customFormat="1" ht="21" customHeight="1">
      <c r="A50" s="176"/>
      <c r="B50" s="200"/>
      <c r="C50" s="201"/>
      <c r="D50" s="202"/>
      <c r="E50" s="362">
        <f t="shared" si="3"/>
        <v>0</v>
      </c>
      <c r="F50" s="203"/>
      <c r="G50" s="204"/>
      <c r="H50" s="204"/>
      <c r="I50" s="294">
        <f t="shared" si="4"/>
        <v>0</v>
      </c>
      <c r="J50" s="397">
        <f t="shared" si="2"/>
        <v>0</v>
      </c>
      <c r="K50" s="205"/>
    </row>
    <row r="51" spans="1:11" s="189" customFormat="1" ht="21" customHeight="1">
      <c r="A51" s="176"/>
      <c r="B51" s="200"/>
      <c r="C51" s="201"/>
      <c r="D51" s="202"/>
      <c r="E51" s="362">
        <f t="shared" si="3"/>
        <v>0</v>
      </c>
      <c r="F51" s="203"/>
      <c r="G51" s="204"/>
      <c r="H51" s="204"/>
      <c r="I51" s="294">
        <f t="shared" si="4"/>
        <v>0</v>
      </c>
      <c r="J51" s="397">
        <f t="shared" si="2"/>
        <v>0</v>
      </c>
      <c r="K51" s="205"/>
    </row>
    <row r="52" spans="1:11" s="189" customFormat="1" ht="21" customHeight="1">
      <c r="A52" s="176"/>
      <c r="B52" s="200"/>
      <c r="C52" s="201"/>
      <c r="D52" s="202"/>
      <c r="E52" s="362">
        <f t="shared" si="3"/>
        <v>0</v>
      </c>
      <c r="F52" s="203"/>
      <c r="G52" s="204"/>
      <c r="H52" s="204"/>
      <c r="I52" s="294">
        <f t="shared" si="4"/>
        <v>0</v>
      </c>
      <c r="J52" s="397">
        <f t="shared" si="2"/>
        <v>0</v>
      </c>
      <c r="K52" s="205"/>
    </row>
    <row r="53" spans="1:11" s="189" customFormat="1" ht="21" customHeight="1">
      <c r="A53" s="176"/>
      <c r="B53" s="200"/>
      <c r="C53" s="201"/>
      <c r="D53" s="202"/>
      <c r="E53" s="362">
        <f t="shared" si="3"/>
        <v>0</v>
      </c>
      <c r="F53" s="203"/>
      <c r="G53" s="204"/>
      <c r="H53" s="204"/>
      <c r="I53" s="294">
        <f t="shared" si="4"/>
        <v>0</v>
      </c>
      <c r="J53" s="397">
        <f t="shared" si="2"/>
        <v>0</v>
      </c>
      <c r="K53" s="205"/>
    </row>
    <row r="54" spans="1:11" s="189" customFormat="1" ht="21" customHeight="1">
      <c r="A54" s="176"/>
      <c r="B54" s="200"/>
      <c r="C54" s="201"/>
      <c r="D54" s="202"/>
      <c r="E54" s="362">
        <f t="shared" si="3"/>
        <v>0</v>
      </c>
      <c r="F54" s="203"/>
      <c r="G54" s="204"/>
      <c r="H54" s="204"/>
      <c r="I54" s="294">
        <f t="shared" si="4"/>
        <v>0</v>
      </c>
      <c r="J54" s="397">
        <f t="shared" si="2"/>
        <v>0</v>
      </c>
      <c r="K54" s="205"/>
    </row>
    <row r="55" spans="1:11" s="189" customFormat="1" ht="21" customHeight="1">
      <c r="A55" s="176"/>
      <c r="B55" s="200"/>
      <c r="C55" s="201"/>
      <c r="D55" s="202"/>
      <c r="E55" s="362">
        <f t="shared" si="3"/>
        <v>0</v>
      </c>
      <c r="F55" s="203"/>
      <c r="G55" s="204"/>
      <c r="H55" s="204"/>
      <c r="I55" s="294">
        <f t="shared" si="4"/>
        <v>0</v>
      </c>
      <c r="J55" s="397">
        <f t="shared" si="2"/>
        <v>0</v>
      </c>
      <c r="K55" s="205"/>
    </row>
    <row r="56" spans="1:11" s="189" customFormat="1" ht="21" customHeight="1">
      <c r="A56" s="176"/>
      <c r="B56" s="200"/>
      <c r="C56" s="201"/>
      <c r="D56" s="202"/>
      <c r="E56" s="362">
        <f t="shared" si="3"/>
        <v>0</v>
      </c>
      <c r="F56" s="203"/>
      <c r="G56" s="204"/>
      <c r="H56" s="204"/>
      <c r="I56" s="294">
        <f t="shared" si="4"/>
        <v>0</v>
      </c>
      <c r="J56" s="397">
        <f t="shared" si="2"/>
        <v>0</v>
      </c>
      <c r="K56" s="205"/>
    </row>
    <row r="57" spans="1:11" s="189" customFormat="1" ht="21" customHeight="1">
      <c r="A57" s="176"/>
      <c r="B57" s="200"/>
      <c r="C57" s="201"/>
      <c r="D57" s="202"/>
      <c r="E57" s="362">
        <f t="shared" si="3"/>
        <v>0</v>
      </c>
      <c r="F57" s="203"/>
      <c r="G57" s="204"/>
      <c r="H57" s="204"/>
      <c r="I57" s="294">
        <f t="shared" si="4"/>
        <v>0</v>
      </c>
      <c r="J57" s="397">
        <f t="shared" si="2"/>
        <v>0</v>
      </c>
      <c r="K57" s="205"/>
    </row>
    <row r="58" spans="1:11" s="189" customFormat="1" ht="21" customHeight="1">
      <c r="A58" s="176"/>
      <c r="B58" s="200"/>
      <c r="C58" s="201"/>
      <c r="D58" s="202"/>
      <c r="E58" s="362">
        <f t="shared" si="3"/>
        <v>0</v>
      </c>
      <c r="F58" s="203"/>
      <c r="G58" s="204"/>
      <c r="H58" s="204"/>
      <c r="I58" s="294">
        <f t="shared" si="4"/>
        <v>0</v>
      </c>
      <c r="J58" s="397">
        <f t="shared" si="2"/>
        <v>0</v>
      </c>
      <c r="K58" s="205"/>
    </row>
    <row r="59" spans="1:11" s="189" customFormat="1" ht="21" customHeight="1">
      <c r="A59" s="176"/>
      <c r="B59" s="200"/>
      <c r="C59" s="201"/>
      <c r="D59" s="202"/>
      <c r="E59" s="362">
        <f t="shared" si="3"/>
        <v>0</v>
      </c>
      <c r="F59" s="203"/>
      <c r="G59" s="204"/>
      <c r="H59" s="204"/>
      <c r="I59" s="294">
        <f t="shared" si="4"/>
        <v>0</v>
      </c>
      <c r="J59" s="397">
        <f t="shared" si="2"/>
        <v>0</v>
      </c>
      <c r="K59" s="205"/>
    </row>
    <row r="60" spans="1:11" s="189" customFormat="1" ht="21" customHeight="1">
      <c r="A60" s="176"/>
      <c r="B60" s="200"/>
      <c r="C60" s="201"/>
      <c r="D60" s="202"/>
      <c r="E60" s="362">
        <f t="shared" si="3"/>
        <v>0</v>
      </c>
      <c r="F60" s="203"/>
      <c r="G60" s="204"/>
      <c r="H60" s="204"/>
      <c r="I60" s="294">
        <f t="shared" si="4"/>
        <v>0</v>
      </c>
      <c r="J60" s="397">
        <f t="shared" si="2"/>
        <v>0</v>
      </c>
      <c r="K60" s="205"/>
    </row>
    <row r="61" spans="1:11" s="189" customFormat="1" ht="21" customHeight="1">
      <c r="A61" s="176"/>
      <c r="B61" s="200"/>
      <c r="C61" s="201"/>
      <c r="D61" s="202"/>
      <c r="E61" s="362">
        <f t="shared" si="3"/>
        <v>0</v>
      </c>
      <c r="F61" s="203"/>
      <c r="G61" s="204"/>
      <c r="H61" s="204"/>
      <c r="I61" s="294">
        <f t="shared" si="4"/>
        <v>0</v>
      </c>
      <c r="J61" s="397">
        <f t="shared" si="2"/>
        <v>0</v>
      </c>
      <c r="K61" s="205"/>
    </row>
    <row r="62" spans="1:11" s="189" customFormat="1" ht="33.75" customHeight="1">
      <c r="A62" s="758" t="s">
        <v>9</v>
      </c>
      <c r="B62" s="805"/>
      <c r="C62" s="805"/>
      <c r="D62" s="806"/>
      <c r="E62" s="363">
        <f>'Budget global Conférences'!H15</f>
        <v>0</v>
      </c>
      <c r="F62" s="810" t="s">
        <v>10</v>
      </c>
      <c r="G62" s="743"/>
      <c r="H62" s="744"/>
      <c r="I62" s="363">
        <f>'Budget global Conférences'!H16</f>
        <v>0</v>
      </c>
      <c r="J62" s="669">
        <f>SUM(E62,I62)</f>
        <v>0</v>
      </c>
      <c r="K62" s="205"/>
    </row>
    <row r="63" spans="1:11" s="189" customFormat="1" ht="21" customHeight="1" thickBot="1">
      <c r="A63" s="649" t="s">
        <v>58</v>
      </c>
      <c r="B63" s="670"/>
      <c r="C63" s="206"/>
      <c r="D63" s="207"/>
      <c r="E63" s="364">
        <f>SUM(E47:E62)</f>
        <v>0</v>
      </c>
      <c r="F63" s="206"/>
      <c r="G63" s="208"/>
      <c r="H63" s="650"/>
      <c r="I63" s="364">
        <f>SUM(I47:I62)</f>
        <v>0</v>
      </c>
      <c r="J63" s="398">
        <f>SUM(J47:J62)</f>
        <v>0</v>
      </c>
      <c r="K63" s="209"/>
    </row>
    <row r="64" spans="1:11" s="673" customFormat="1" ht="15" customHeight="1">
      <c r="A64" s="753" t="s">
        <v>12</v>
      </c>
      <c r="B64" s="754"/>
      <c r="C64" s="754"/>
      <c r="D64" s="754"/>
      <c r="E64" s="754"/>
      <c r="F64" s="754"/>
      <c r="G64" s="754"/>
      <c r="H64" s="754"/>
      <c r="I64" s="754"/>
      <c r="J64" s="754"/>
      <c r="K64" s="671"/>
    </row>
    <row r="66" spans="1:10" ht="12.75">
      <c r="A66" s="157" t="s">
        <v>158</v>
      </c>
      <c r="B66" s="157"/>
      <c r="C66" s="157"/>
      <c r="D66" s="157"/>
      <c r="E66" s="210"/>
      <c r="F66" s="303"/>
      <c r="G66" s="212"/>
      <c r="H66" s="212"/>
      <c r="I66" s="212"/>
      <c r="J66" s="212"/>
    </row>
    <row r="67" spans="1:10" s="165" customFormat="1" ht="13.5" thickBot="1">
      <c r="A67" s="210"/>
      <c r="B67" s="210"/>
      <c r="C67" s="210"/>
      <c r="D67" s="210"/>
      <c r="E67" s="210"/>
      <c r="F67" s="303"/>
      <c r="G67" s="211"/>
      <c r="H67" s="211"/>
      <c r="I67" s="211"/>
      <c r="J67" s="211"/>
    </row>
    <row r="68" spans="1:10" s="189" customFormat="1" ht="9.75">
      <c r="A68" s="213" t="s">
        <v>159</v>
      </c>
      <c r="B68" s="214"/>
      <c r="C68" s="214"/>
      <c r="D68" s="215"/>
      <c r="E68" s="216"/>
      <c r="F68" s="304"/>
      <c r="G68" s="205"/>
      <c r="H68" s="205"/>
      <c r="I68" s="205"/>
      <c r="J68" s="205"/>
    </row>
    <row r="69" spans="1:10" s="189" customFormat="1" ht="9.75">
      <c r="A69" s="217" t="s">
        <v>160</v>
      </c>
      <c r="B69" s="205"/>
      <c r="C69" s="205"/>
      <c r="D69" s="218"/>
      <c r="F69" s="304"/>
      <c r="G69" s="205"/>
      <c r="H69" s="205"/>
      <c r="I69" s="205"/>
      <c r="J69" s="205"/>
    </row>
    <row r="70" spans="1:10" s="189" customFormat="1" ht="9.75">
      <c r="A70" s="217" t="s">
        <v>161</v>
      </c>
      <c r="B70" s="205"/>
      <c r="C70" s="205"/>
      <c r="D70" s="218"/>
      <c r="F70" s="304"/>
      <c r="G70" s="205"/>
      <c r="H70" s="205"/>
      <c r="I70" s="205"/>
      <c r="J70" s="205"/>
    </row>
    <row r="71" spans="1:10" s="189" customFormat="1" ht="9.75">
      <c r="A71" s="219" t="s">
        <v>162</v>
      </c>
      <c r="B71" s="220" t="s">
        <v>163</v>
      </c>
      <c r="C71" s="220" t="s">
        <v>164</v>
      </c>
      <c r="D71" s="221" t="s">
        <v>165</v>
      </c>
      <c r="E71" s="216"/>
      <c r="F71" s="304"/>
      <c r="G71" s="209"/>
      <c r="H71" s="209"/>
      <c r="I71" s="209"/>
      <c r="J71" s="209"/>
    </row>
    <row r="72" spans="1:10" s="189" customFormat="1" ht="9.75">
      <c r="A72" s="222"/>
      <c r="B72" s="223"/>
      <c r="C72" s="223"/>
      <c r="D72" s="366">
        <f aca="true" t="shared" si="5" ref="D72:D77">B72*C72</f>
        <v>0</v>
      </c>
      <c r="F72" s="304"/>
      <c r="G72" s="205"/>
      <c r="H72" s="205"/>
      <c r="I72" s="205"/>
      <c r="J72" s="205"/>
    </row>
    <row r="73" spans="1:10" s="189" customFormat="1" ht="9.75">
      <c r="A73" s="222"/>
      <c r="B73" s="223"/>
      <c r="C73" s="223"/>
      <c r="D73" s="366">
        <f t="shared" si="5"/>
        <v>0</v>
      </c>
      <c r="F73" s="305"/>
      <c r="G73" s="209"/>
      <c r="H73" s="209"/>
      <c r="I73" s="209"/>
      <c r="J73" s="209"/>
    </row>
    <row r="74" spans="1:6" s="189" customFormat="1" ht="9.75">
      <c r="A74" s="222"/>
      <c r="B74" s="223"/>
      <c r="C74" s="223"/>
      <c r="D74" s="366">
        <f t="shared" si="5"/>
        <v>0</v>
      </c>
      <c r="F74" s="306"/>
    </row>
    <row r="75" spans="1:6" s="189" customFormat="1" ht="9.75">
      <c r="A75" s="222"/>
      <c r="B75" s="223"/>
      <c r="C75" s="223"/>
      <c r="D75" s="366">
        <f t="shared" si="5"/>
        <v>0</v>
      </c>
      <c r="F75" s="306"/>
    </row>
    <row r="76" spans="1:6" s="189" customFormat="1" ht="9.75">
      <c r="A76" s="222"/>
      <c r="B76" s="223"/>
      <c r="C76" s="223"/>
      <c r="D76" s="366">
        <f t="shared" si="5"/>
        <v>0</v>
      </c>
      <c r="F76" s="306"/>
    </row>
    <row r="77" spans="1:6" s="189" customFormat="1" ht="9.75">
      <c r="A77" s="222"/>
      <c r="B77" s="223"/>
      <c r="C77" s="223"/>
      <c r="D77" s="366">
        <f t="shared" si="5"/>
        <v>0</v>
      </c>
      <c r="F77" s="306"/>
    </row>
    <row r="78" spans="1:6" s="189" customFormat="1" ht="50.25" customHeight="1" thickBot="1">
      <c r="A78" s="807" t="s">
        <v>262</v>
      </c>
      <c r="B78" s="808"/>
      <c r="C78" s="809"/>
      <c r="D78" s="367">
        <f>'Budget global Conférences'!H19</f>
        <v>0</v>
      </c>
      <c r="F78" s="306"/>
    </row>
    <row r="79" spans="1:6" s="189" customFormat="1" ht="10.5" thickBot="1">
      <c r="A79" s="225" t="s">
        <v>166</v>
      </c>
      <c r="B79" s="226"/>
      <c r="C79" s="226"/>
      <c r="D79" s="368">
        <f>SUM(D72:D78)</f>
        <v>0</v>
      </c>
      <c r="E79" s="216"/>
      <c r="F79" s="306"/>
    </row>
    <row r="80" spans="1:6" s="230" customFormat="1" ht="10.5" thickBot="1">
      <c r="A80" s="227"/>
      <c r="B80" s="228"/>
      <c r="C80" s="228"/>
      <c r="D80" s="228"/>
      <c r="E80" s="229"/>
      <c r="F80" s="307"/>
    </row>
    <row r="81" spans="1:6" s="230" customFormat="1" ht="9.75">
      <c r="A81" s="50" t="s">
        <v>16</v>
      </c>
      <c r="B81" s="60"/>
      <c r="C81" s="60"/>
      <c r="D81" s="110"/>
      <c r="E81" s="133"/>
      <c r="F81" s="307"/>
    </row>
    <row r="82" spans="1:6" s="230" customFormat="1" ht="20.25">
      <c r="A82" s="112" t="s">
        <v>13</v>
      </c>
      <c r="B82" s="61" t="s">
        <v>163</v>
      </c>
      <c r="C82" s="61" t="s">
        <v>309</v>
      </c>
      <c r="D82" s="67" t="s">
        <v>165</v>
      </c>
      <c r="E82" s="134"/>
      <c r="F82" s="307"/>
    </row>
    <row r="83" spans="1:6" s="230" customFormat="1" ht="9.75">
      <c r="A83" s="222"/>
      <c r="B83" s="223"/>
      <c r="C83" s="223"/>
      <c r="D83" s="366">
        <f>B83*C83</f>
        <v>0</v>
      </c>
      <c r="E83" s="2"/>
      <c r="F83" s="307"/>
    </row>
    <row r="84" spans="1:6" s="230" customFormat="1" ht="9.75">
      <c r="A84" s="222"/>
      <c r="B84" s="223"/>
      <c r="C84" s="223"/>
      <c r="D84" s="366">
        <f>B84*C84</f>
        <v>0</v>
      </c>
      <c r="E84" s="2"/>
      <c r="F84" s="307"/>
    </row>
    <row r="85" spans="1:6" s="230" customFormat="1" ht="9.75">
      <c r="A85" s="222"/>
      <c r="B85" s="223"/>
      <c r="C85" s="223"/>
      <c r="D85" s="366">
        <f>B85*C85</f>
        <v>0</v>
      </c>
      <c r="E85" s="2"/>
      <c r="F85" s="307"/>
    </row>
    <row r="86" spans="1:6" s="189" customFormat="1" ht="35.25" customHeight="1" thickBot="1">
      <c r="A86" s="755" t="s">
        <v>14</v>
      </c>
      <c r="B86" s="756"/>
      <c r="C86" s="757"/>
      <c r="D86" s="369">
        <f>'Budget global Conférences'!H20</f>
        <v>0</v>
      </c>
      <c r="E86" s="2"/>
      <c r="F86" s="306"/>
    </row>
    <row r="87" spans="1:6" s="189" customFormat="1" ht="10.5" thickBot="1">
      <c r="A87" s="52" t="s">
        <v>17</v>
      </c>
      <c r="B87" s="92"/>
      <c r="C87" s="92"/>
      <c r="D87" s="368">
        <f>SUM(D83:D86)</f>
        <v>0</v>
      </c>
      <c r="E87" s="2"/>
      <c r="F87" s="306"/>
    </row>
    <row r="88" spans="1:6" s="189" customFormat="1" ht="9.75">
      <c r="A88" s="50" t="s">
        <v>18</v>
      </c>
      <c r="B88" s="60"/>
      <c r="C88" s="60"/>
      <c r="D88" s="60"/>
      <c r="E88" s="135"/>
      <c r="F88" s="306"/>
    </row>
    <row r="89" spans="1:6" s="189" customFormat="1" ht="20.25">
      <c r="A89" s="68" t="s">
        <v>368</v>
      </c>
      <c r="B89" s="61" t="s">
        <v>369</v>
      </c>
      <c r="C89" s="61" t="s">
        <v>313</v>
      </c>
      <c r="D89" s="61" t="s">
        <v>314</v>
      </c>
      <c r="E89" s="67" t="s">
        <v>165</v>
      </c>
      <c r="F89" s="306"/>
    </row>
    <row r="90" spans="1:6" s="189" customFormat="1" ht="9.75">
      <c r="A90" s="172"/>
      <c r="B90" s="411"/>
      <c r="C90" s="412"/>
      <c r="D90" s="174"/>
      <c r="E90" s="295">
        <f>C90*D90</f>
        <v>0</v>
      </c>
      <c r="F90" s="306"/>
    </row>
    <row r="91" spans="1:6" s="189" customFormat="1" ht="9.75">
      <c r="A91" s="172"/>
      <c r="B91" s="411"/>
      <c r="C91" s="412"/>
      <c r="D91" s="174"/>
      <c r="E91" s="295">
        <f>C91*D91</f>
        <v>0</v>
      </c>
      <c r="F91" s="306"/>
    </row>
    <row r="92" spans="1:6" s="189" customFormat="1" ht="9.75">
      <c r="A92" s="172"/>
      <c r="B92" s="411"/>
      <c r="C92" s="412"/>
      <c r="D92" s="174"/>
      <c r="E92" s="295">
        <f>C92*D92</f>
        <v>0</v>
      </c>
      <c r="F92" s="306"/>
    </row>
    <row r="93" spans="1:6" s="189" customFormat="1" ht="9.75">
      <c r="A93" s="172"/>
      <c r="B93" s="411"/>
      <c r="C93" s="412"/>
      <c r="D93" s="174"/>
      <c r="E93" s="295">
        <f>C93*D93</f>
        <v>0</v>
      </c>
      <c r="F93" s="306"/>
    </row>
    <row r="94" spans="1:6" s="189" customFormat="1" ht="30" customHeight="1">
      <c r="A94" s="758" t="s">
        <v>15</v>
      </c>
      <c r="B94" s="759"/>
      <c r="C94" s="759"/>
      <c r="D94" s="760"/>
      <c r="E94" s="363">
        <f>'Budget global Conférences'!H21</f>
        <v>0</v>
      </c>
      <c r="F94" s="306"/>
    </row>
    <row r="95" spans="1:6" s="189" customFormat="1" ht="10.5" thickBot="1">
      <c r="A95" s="78" t="s">
        <v>19</v>
      </c>
      <c r="B95" s="79"/>
      <c r="C95" s="93"/>
      <c r="D95" s="93"/>
      <c r="E95" s="364">
        <f>SUM(E90:E94)</f>
        <v>0</v>
      </c>
      <c r="F95" s="306"/>
    </row>
    <row r="96" spans="1:6" s="230" customFormat="1" ht="9.75">
      <c r="A96" s="50" t="s">
        <v>20</v>
      </c>
      <c r="B96" s="137"/>
      <c r="C96" s="137"/>
      <c r="D96" s="137"/>
      <c r="E96" s="135"/>
      <c r="F96" s="307"/>
    </row>
    <row r="97" spans="1:6" s="189" customFormat="1" ht="9.75">
      <c r="A97" s="413" t="s">
        <v>316</v>
      </c>
      <c r="B97" s="414" t="s">
        <v>317</v>
      </c>
      <c r="C97" s="415"/>
      <c r="D97" s="416"/>
      <c r="E97" s="295">
        <f>D87</f>
        <v>0</v>
      </c>
      <c r="F97" s="306"/>
    </row>
    <row r="98" spans="1:6" s="189" customFormat="1" ht="9.75">
      <c r="A98" s="413" t="s">
        <v>70</v>
      </c>
      <c r="B98" s="417" t="s">
        <v>318</v>
      </c>
      <c r="C98" s="418"/>
      <c r="D98" s="419"/>
      <c r="E98" s="295">
        <f>E95</f>
        <v>0</v>
      </c>
      <c r="F98" s="306"/>
    </row>
    <row r="99" spans="1:6" s="189" customFormat="1" ht="10.5" thickBot="1">
      <c r="A99" s="420" t="s">
        <v>57</v>
      </c>
      <c r="B99" s="421"/>
      <c r="C99" s="421"/>
      <c r="D99" s="422"/>
      <c r="E99" s="364">
        <f>SUM(E97:E98)</f>
        <v>0</v>
      </c>
      <c r="F99" s="306"/>
    </row>
    <row r="100" spans="1:6" s="673" customFormat="1" ht="9.75">
      <c r="A100" s="674"/>
      <c r="B100" s="675"/>
      <c r="C100" s="675"/>
      <c r="D100" s="675"/>
      <c r="E100" s="672"/>
      <c r="F100" s="676"/>
    </row>
    <row r="101" spans="1:6" s="673" customFormat="1" ht="9.75">
      <c r="A101" s="674"/>
      <c r="B101" s="675"/>
      <c r="C101" s="675"/>
      <c r="D101" s="675"/>
      <c r="E101" s="672"/>
      <c r="F101" s="676"/>
    </row>
    <row r="102" spans="1:6" s="673" customFormat="1" ht="9.75">
      <c r="A102" s="674"/>
      <c r="B102" s="675"/>
      <c r="C102" s="675"/>
      <c r="D102" s="675"/>
      <c r="E102" s="672"/>
      <c r="F102" s="676"/>
    </row>
    <row r="103" spans="1:6" s="673" customFormat="1" ht="15" customHeight="1">
      <c r="A103" s="811" t="s">
        <v>21</v>
      </c>
      <c r="B103" s="812"/>
      <c r="C103" s="812"/>
      <c r="D103" s="813"/>
      <c r="E103" s="672"/>
      <c r="F103" s="676"/>
    </row>
    <row r="104" spans="1:6" s="673" customFormat="1" ht="12.75">
      <c r="A104" s="678"/>
      <c r="B104" s="677"/>
      <c r="C104" s="679"/>
      <c r="D104" s="680" t="s">
        <v>165</v>
      </c>
      <c r="E104" s="672"/>
      <c r="F104" s="676"/>
    </row>
    <row r="105" spans="1:6" s="189" customFormat="1" ht="54" customHeight="1">
      <c r="A105" s="796" t="s">
        <v>263</v>
      </c>
      <c r="B105" s="797"/>
      <c r="C105" s="798"/>
      <c r="D105" s="297">
        <f>'Budget global Conférences'!H22</f>
        <v>0</v>
      </c>
      <c r="F105" s="306"/>
    </row>
    <row r="106" spans="1:6" s="189" customFormat="1" ht="51.75" customHeight="1">
      <c r="A106" s="796" t="s">
        <v>264</v>
      </c>
      <c r="B106" s="797"/>
      <c r="C106" s="798"/>
      <c r="D106" s="297">
        <f>'Budget global Conférences'!H23</f>
        <v>0</v>
      </c>
      <c r="F106" s="306"/>
    </row>
    <row r="107" spans="1:6" s="189" customFormat="1" ht="10.5" thickBot="1">
      <c r="A107" s="424" t="s">
        <v>168</v>
      </c>
      <c r="B107" s="425"/>
      <c r="C107" s="425"/>
      <c r="D107" s="364">
        <f>SUM(D105,D106)</f>
        <v>0</v>
      </c>
      <c r="F107" s="306"/>
    </row>
    <row r="108" spans="1:6" s="230" customFormat="1" ht="9.75">
      <c r="A108" s="191"/>
      <c r="B108" s="232"/>
      <c r="C108" s="232"/>
      <c r="D108" s="232"/>
      <c r="F108" s="307"/>
    </row>
    <row r="109" s="189" customFormat="1" ht="10.5" thickBot="1">
      <c r="F109" s="306"/>
    </row>
    <row r="110" spans="1:6" s="189" customFormat="1" ht="9.75">
      <c r="A110" s="213" t="s">
        <v>169</v>
      </c>
      <c r="B110" s="214"/>
      <c r="C110" s="214"/>
      <c r="D110" s="215"/>
      <c r="E110" s="216"/>
      <c r="F110" s="306"/>
    </row>
    <row r="111" spans="1:6" s="189" customFormat="1" ht="9.75">
      <c r="A111" s="233" t="s">
        <v>22</v>
      </c>
      <c r="B111" s="205"/>
      <c r="C111" s="205"/>
      <c r="D111" s="218"/>
      <c r="F111" s="306"/>
    </row>
    <row r="112" spans="1:6" s="189" customFormat="1" ht="9.75">
      <c r="A112" s="217" t="s">
        <v>265</v>
      </c>
      <c r="B112" s="205"/>
      <c r="C112" s="205"/>
      <c r="D112" s="218"/>
      <c r="F112" s="306"/>
    </row>
    <row r="113" spans="1:6" s="189" customFormat="1" ht="9.75">
      <c r="A113" s="217" t="s">
        <v>266</v>
      </c>
      <c r="B113" s="205"/>
      <c r="C113" s="205"/>
      <c r="D113" s="218"/>
      <c r="F113" s="306"/>
    </row>
    <row r="114" spans="1:6" s="189" customFormat="1" ht="9.75">
      <c r="A114" s="217" t="s">
        <v>267</v>
      </c>
      <c r="B114" s="205"/>
      <c r="C114" s="205"/>
      <c r="D114" s="218"/>
      <c r="F114" s="306"/>
    </row>
    <row r="115" spans="1:6" s="189" customFormat="1" ht="12.75">
      <c r="A115" s="777"/>
      <c r="B115" s="778"/>
      <c r="C115" s="779"/>
      <c r="D115" s="221" t="s">
        <v>165</v>
      </c>
      <c r="F115" s="306"/>
    </row>
    <row r="116" spans="1:6" s="189" customFormat="1" ht="20.25" customHeight="1">
      <c r="A116" s="801" t="s">
        <v>170</v>
      </c>
      <c r="B116" s="802"/>
      <c r="C116" s="803"/>
      <c r="D116" s="224"/>
      <c r="E116" s="216"/>
      <c r="F116" s="306"/>
    </row>
    <row r="117" spans="1:6" s="189" customFormat="1" ht="41.25" customHeight="1">
      <c r="A117" s="796" t="s">
        <v>268</v>
      </c>
      <c r="B117" s="799"/>
      <c r="C117" s="800"/>
      <c r="D117" s="369">
        <f>'Budget global Conférences'!H24</f>
        <v>0</v>
      </c>
      <c r="F117" s="306"/>
    </row>
    <row r="118" spans="1:6" s="189" customFormat="1" ht="10.5" thickBot="1">
      <c r="A118" s="426" t="s">
        <v>171</v>
      </c>
      <c r="B118" s="427"/>
      <c r="C118" s="427"/>
      <c r="D118" s="370">
        <f>SUM(D116:D117)</f>
        <v>0</v>
      </c>
      <c r="F118" s="306"/>
    </row>
    <row r="119" spans="1:6" s="230" customFormat="1" ht="9.75">
      <c r="A119" s="227"/>
      <c r="B119" s="235"/>
      <c r="C119" s="235"/>
      <c r="D119" s="228"/>
      <c r="F119" s="307"/>
    </row>
    <row r="120" spans="1:6" s="189" customFormat="1" ht="10.5" thickBot="1">
      <c r="A120" s="205"/>
      <c r="B120" s="205"/>
      <c r="C120" s="205"/>
      <c r="D120" s="209"/>
      <c r="F120" s="306"/>
    </row>
    <row r="121" spans="1:6" s="189" customFormat="1" ht="9.75">
      <c r="A121" s="213" t="s">
        <v>172</v>
      </c>
      <c r="B121" s="214"/>
      <c r="C121" s="214"/>
      <c r="D121" s="215"/>
      <c r="E121" s="216"/>
      <c r="F121" s="306"/>
    </row>
    <row r="122" spans="1:6" s="189" customFormat="1" ht="9.75">
      <c r="A122" s="233" t="s">
        <v>173</v>
      </c>
      <c r="B122" s="209"/>
      <c r="C122" s="209"/>
      <c r="D122" s="218"/>
      <c r="F122" s="306"/>
    </row>
    <row r="123" spans="1:6" s="189" customFormat="1" ht="9.75">
      <c r="A123" s="217" t="s">
        <v>269</v>
      </c>
      <c r="B123" s="205"/>
      <c r="C123" s="205"/>
      <c r="D123" s="218"/>
      <c r="F123" s="306"/>
    </row>
    <row r="124" spans="1:6" s="189" customFormat="1" ht="9.75">
      <c r="A124" s="217" t="s">
        <v>174</v>
      </c>
      <c r="B124" s="205"/>
      <c r="C124" s="205"/>
      <c r="D124" s="218"/>
      <c r="F124" s="306"/>
    </row>
    <row r="125" spans="1:6" s="189" customFormat="1" ht="12.75">
      <c r="A125" s="777"/>
      <c r="B125" s="778"/>
      <c r="C125" s="779"/>
      <c r="D125" s="221" t="s">
        <v>175</v>
      </c>
      <c r="F125" s="306"/>
    </row>
    <row r="126" spans="1:6" s="189" customFormat="1" ht="9.75">
      <c r="A126" s="792" t="s">
        <v>176</v>
      </c>
      <c r="B126" s="793"/>
      <c r="C126" s="794"/>
      <c r="D126" s="224"/>
      <c r="F126" s="306"/>
    </row>
    <row r="127" spans="1:6" s="189" customFormat="1" ht="9.75">
      <c r="A127" s="792" t="s">
        <v>177</v>
      </c>
      <c r="B127" s="793"/>
      <c r="C127" s="794"/>
      <c r="D127" s="224"/>
      <c r="F127" s="306"/>
    </row>
    <row r="128" spans="1:6" s="189" customFormat="1" ht="10.5" thickBot="1">
      <c r="A128" s="234" t="s">
        <v>178</v>
      </c>
      <c r="B128" s="236"/>
      <c r="C128" s="236"/>
      <c r="D128" s="370">
        <f>SUM(D126:D127)</f>
        <v>0</v>
      </c>
      <c r="E128" s="216"/>
      <c r="F128" s="306"/>
    </row>
    <row r="129" spans="1:6" s="230" customFormat="1" ht="9.75">
      <c r="A129" s="227"/>
      <c r="B129" s="227"/>
      <c r="C129" s="227"/>
      <c r="D129" s="228"/>
      <c r="E129" s="229"/>
      <c r="F129" s="307"/>
    </row>
    <row r="130" s="189" customFormat="1" ht="10.5" thickBot="1">
      <c r="F130" s="306"/>
    </row>
    <row r="131" spans="1:6" s="189" customFormat="1" ht="9.75">
      <c r="A131" s="213" t="s">
        <v>179</v>
      </c>
      <c r="B131" s="214"/>
      <c r="C131" s="214"/>
      <c r="D131" s="215"/>
      <c r="F131" s="306"/>
    </row>
    <row r="132" spans="1:6" s="189" customFormat="1" ht="21" customHeight="1">
      <c r="A132" s="817" t="s">
        <v>270</v>
      </c>
      <c r="B132" s="818"/>
      <c r="C132" s="818"/>
      <c r="D132" s="819"/>
      <c r="F132" s="306"/>
    </row>
    <row r="133" spans="1:6" s="189" customFormat="1" ht="32.25" customHeight="1">
      <c r="A133" s="823" t="s">
        <v>271</v>
      </c>
      <c r="B133" s="824"/>
      <c r="C133" s="824"/>
      <c r="D133" s="825"/>
      <c r="F133" s="306"/>
    </row>
    <row r="134" spans="1:6" s="189" customFormat="1" ht="9.75">
      <c r="A134" s="237"/>
      <c r="B134" s="238"/>
      <c r="C134" s="238"/>
      <c r="D134" s="497" t="s">
        <v>165</v>
      </c>
      <c r="F134" s="306"/>
    </row>
    <row r="135" spans="1:6" s="189" customFormat="1" ht="9.75">
      <c r="A135" s="801" t="s">
        <v>180</v>
      </c>
      <c r="B135" s="802"/>
      <c r="C135" s="803"/>
      <c r="D135" s="224"/>
      <c r="F135" s="306"/>
    </row>
    <row r="136" spans="1:6" s="189" customFormat="1" ht="34.5" customHeight="1">
      <c r="A136" s="820" t="s">
        <v>272</v>
      </c>
      <c r="B136" s="821"/>
      <c r="C136" s="822"/>
      <c r="D136" s="369">
        <f>'Budget global Conférences'!H25</f>
        <v>0</v>
      </c>
      <c r="F136" s="306"/>
    </row>
    <row r="137" spans="1:6" s="189" customFormat="1" ht="10.5" thickBot="1">
      <c r="A137" s="426" t="s">
        <v>181</v>
      </c>
      <c r="B137" s="428"/>
      <c r="C137" s="428"/>
      <c r="D137" s="370">
        <f>SUM(D135:D136)</f>
        <v>0</v>
      </c>
      <c r="E137" s="216"/>
      <c r="F137" s="306"/>
    </row>
    <row r="138" spans="1:6" s="230" customFormat="1" ht="9.75">
      <c r="A138" s="227"/>
      <c r="B138" s="227"/>
      <c r="C138" s="227"/>
      <c r="D138" s="228"/>
      <c r="E138" s="229"/>
      <c r="F138" s="307"/>
    </row>
    <row r="139" s="189" customFormat="1" ht="9.75">
      <c r="F139" s="306"/>
    </row>
    <row r="140" s="189" customFormat="1" ht="10.5" thickBot="1">
      <c r="F140" s="306"/>
    </row>
    <row r="141" spans="1:6" s="189" customFormat="1" ht="9.75">
      <c r="A141" s="239" t="s">
        <v>182</v>
      </c>
      <c r="B141" s="240"/>
      <c r="C141" s="240"/>
      <c r="D141" s="241"/>
      <c r="F141" s="306"/>
    </row>
    <row r="142" spans="1:6" s="189" customFormat="1" ht="9.75">
      <c r="A142" s="429" t="s">
        <v>183</v>
      </c>
      <c r="B142" s="430"/>
      <c r="C142" s="431"/>
      <c r="D142" s="432" t="s">
        <v>165</v>
      </c>
      <c r="F142" s="306"/>
    </row>
    <row r="143" spans="1:6" s="189" customFormat="1" ht="9.75">
      <c r="A143" s="433" t="s">
        <v>184</v>
      </c>
      <c r="B143" s="434" t="s">
        <v>68</v>
      </c>
      <c r="C143" s="435"/>
      <c r="D143" s="371">
        <f>D79</f>
        <v>0</v>
      </c>
      <c r="F143" s="306"/>
    </row>
    <row r="144" spans="1:6" s="189" customFormat="1" ht="9.75">
      <c r="A144" s="433" t="s">
        <v>185</v>
      </c>
      <c r="B144" s="434" t="s">
        <v>189</v>
      </c>
      <c r="C144" s="436"/>
      <c r="D144" s="371">
        <f>E99</f>
        <v>0</v>
      </c>
      <c r="F144" s="306"/>
    </row>
    <row r="145" spans="1:6" s="189" customFormat="1" ht="9.75">
      <c r="A145" s="433" t="s">
        <v>186</v>
      </c>
      <c r="B145" s="434" t="s">
        <v>190</v>
      </c>
      <c r="C145" s="436"/>
      <c r="D145" s="371">
        <f>D107</f>
        <v>0</v>
      </c>
      <c r="F145" s="306"/>
    </row>
    <row r="146" spans="1:6" s="189" customFormat="1" ht="9.75">
      <c r="A146" s="433" t="s">
        <v>187</v>
      </c>
      <c r="B146" s="434" t="s">
        <v>273</v>
      </c>
      <c r="C146" s="436"/>
      <c r="D146" s="371">
        <f>D118</f>
        <v>0</v>
      </c>
      <c r="F146" s="306"/>
    </row>
    <row r="147" spans="1:6" s="189" customFormat="1" ht="9.75">
      <c r="A147" s="433" t="s">
        <v>188</v>
      </c>
      <c r="B147" s="434" t="s">
        <v>191</v>
      </c>
      <c r="C147" s="436"/>
      <c r="D147" s="371">
        <f>D128</f>
        <v>0</v>
      </c>
      <c r="F147" s="306"/>
    </row>
    <row r="148" spans="1:6" s="189" customFormat="1" ht="9.75">
      <c r="A148" s="433" t="s">
        <v>67</v>
      </c>
      <c r="B148" s="437" t="s">
        <v>274</v>
      </c>
      <c r="C148" s="438"/>
      <c r="D148" s="371">
        <f>D137</f>
        <v>0</v>
      </c>
      <c r="F148" s="306"/>
    </row>
    <row r="149" spans="1:6" s="189" customFormat="1" ht="10.5" thickBot="1">
      <c r="A149" s="426" t="s">
        <v>59</v>
      </c>
      <c r="B149" s="439"/>
      <c r="C149" s="439"/>
      <c r="D149" s="370">
        <f>SUM(D143:D148)</f>
        <v>0</v>
      </c>
      <c r="E149" s="242"/>
      <c r="F149" s="306"/>
    </row>
    <row r="150" s="189" customFormat="1" ht="9.75">
      <c r="F150" s="306"/>
    </row>
    <row r="151" spans="1:6" ht="12.75">
      <c r="A151" s="157" t="s">
        <v>192</v>
      </c>
      <c r="B151" s="157"/>
      <c r="C151" s="157"/>
      <c r="D151" s="192"/>
      <c r="E151" s="192"/>
      <c r="F151" s="301"/>
    </row>
    <row r="152" s="189" customFormat="1" ht="10.5" thickBot="1">
      <c r="F152" s="306"/>
    </row>
    <row r="153" spans="1:6" s="189" customFormat="1" ht="9.75">
      <c r="A153" s="239" t="s">
        <v>193</v>
      </c>
      <c r="B153" s="243"/>
      <c r="C153" s="244"/>
      <c r="D153" s="244"/>
      <c r="E153" s="245"/>
      <c r="F153" s="306"/>
    </row>
    <row r="154" spans="1:6" s="673" customFormat="1" ht="18.75" customHeight="1">
      <c r="A154" s="826" t="s">
        <v>275</v>
      </c>
      <c r="B154" s="827"/>
      <c r="C154" s="827"/>
      <c r="D154" s="827"/>
      <c r="E154" s="828"/>
      <c r="F154" s="676"/>
    </row>
    <row r="155" spans="1:6" s="673" customFormat="1" ht="75.75" customHeight="1">
      <c r="A155" s="826" t="s">
        <v>23</v>
      </c>
      <c r="B155" s="748"/>
      <c r="C155" s="748"/>
      <c r="D155" s="748"/>
      <c r="E155" s="829"/>
      <c r="F155" s="676"/>
    </row>
    <row r="156" spans="1:6" s="189" customFormat="1" ht="60.75">
      <c r="A156" s="246" t="s">
        <v>194</v>
      </c>
      <c r="B156" s="247" t="s">
        <v>195</v>
      </c>
      <c r="C156" s="247" t="s">
        <v>163</v>
      </c>
      <c r="D156" s="247" t="s">
        <v>196</v>
      </c>
      <c r="E156" s="248" t="s">
        <v>165</v>
      </c>
      <c r="F156" s="306"/>
    </row>
    <row r="157" spans="1:6" s="189" customFormat="1" ht="9.75">
      <c r="A157" s="176"/>
      <c r="B157" s="174"/>
      <c r="C157" s="174"/>
      <c r="D157" s="174"/>
      <c r="E157" s="295">
        <f>C157*D157</f>
        <v>0</v>
      </c>
      <c r="F157" s="306"/>
    </row>
    <row r="158" spans="1:6" s="189" customFormat="1" ht="9.75">
      <c r="A158" s="176"/>
      <c r="B158" s="174"/>
      <c r="C158" s="174"/>
      <c r="D158" s="174"/>
      <c r="E158" s="295">
        <f aca="true" t="shared" si="6" ref="E158:E163">C158*D158</f>
        <v>0</v>
      </c>
      <c r="F158" s="306"/>
    </row>
    <row r="159" spans="1:6" s="189" customFormat="1" ht="9.75">
      <c r="A159" s="176"/>
      <c r="B159" s="174"/>
      <c r="C159" s="174"/>
      <c r="D159" s="174"/>
      <c r="E159" s="295">
        <f t="shared" si="6"/>
        <v>0</v>
      </c>
      <c r="F159" s="306"/>
    </row>
    <row r="160" spans="1:6" s="189" customFormat="1" ht="9.75">
      <c r="A160" s="176"/>
      <c r="B160" s="174"/>
      <c r="C160" s="174"/>
      <c r="D160" s="174"/>
      <c r="E160" s="295">
        <f t="shared" si="6"/>
        <v>0</v>
      </c>
      <c r="F160" s="306"/>
    </row>
    <row r="161" spans="1:6" s="189" customFormat="1" ht="9.75">
      <c r="A161" s="176"/>
      <c r="B161" s="174"/>
      <c r="C161" s="174"/>
      <c r="D161" s="174"/>
      <c r="E161" s="295">
        <f t="shared" si="6"/>
        <v>0</v>
      </c>
      <c r="F161" s="306"/>
    </row>
    <row r="162" spans="1:6" s="189" customFormat="1" ht="9.75">
      <c r="A162" s="176"/>
      <c r="B162" s="174"/>
      <c r="C162" s="174"/>
      <c r="D162" s="174"/>
      <c r="E162" s="295">
        <f t="shared" si="6"/>
        <v>0</v>
      </c>
      <c r="F162" s="306"/>
    </row>
    <row r="163" spans="1:6" s="189" customFormat="1" ht="9.75">
      <c r="A163" s="176"/>
      <c r="B163" s="174"/>
      <c r="C163" s="174"/>
      <c r="D163" s="174"/>
      <c r="E163" s="295">
        <f t="shared" si="6"/>
        <v>0</v>
      </c>
      <c r="F163" s="306"/>
    </row>
    <row r="164" spans="1:6" s="189" customFormat="1" ht="40.5" customHeight="1" thickBot="1">
      <c r="A164" s="786" t="s">
        <v>276</v>
      </c>
      <c r="B164" s="787"/>
      <c r="C164" s="787"/>
      <c r="D164" s="788"/>
      <c r="E164" s="372">
        <f>'Budget global Conférences'!H29</f>
        <v>0</v>
      </c>
      <c r="F164" s="306"/>
    </row>
    <row r="165" spans="1:6" s="189" customFormat="1" ht="10.5" thickBot="1">
      <c r="A165" s="249" t="s">
        <v>58</v>
      </c>
      <c r="B165" s="250"/>
      <c r="C165" s="250"/>
      <c r="D165" s="250"/>
      <c r="E165" s="373">
        <f>SUM(E157:E164)</f>
        <v>0</v>
      </c>
      <c r="F165" s="306"/>
    </row>
    <row r="166" s="189" customFormat="1" ht="9.75">
      <c r="F166" s="306"/>
    </row>
    <row r="167" spans="1:6" s="189" customFormat="1" ht="12.75">
      <c r="A167" s="795" t="s">
        <v>197</v>
      </c>
      <c r="B167" s="748"/>
      <c r="C167" s="748"/>
      <c r="D167" s="748"/>
      <c r="E167" s="748"/>
      <c r="F167" s="306"/>
    </row>
    <row r="168" spans="1:6" s="189" customFormat="1" ht="12.75">
      <c r="A168" s="833" t="s">
        <v>198</v>
      </c>
      <c r="B168" s="834"/>
      <c r="C168" s="834"/>
      <c r="D168" s="834"/>
      <c r="E168" s="834"/>
      <c r="F168" s="306"/>
    </row>
    <row r="169" spans="1:6" s="189" customFormat="1" ht="20.25">
      <c r="A169" s="246" t="s">
        <v>162</v>
      </c>
      <c r="B169" s="247" t="s">
        <v>163</v>
      </c>
      <c r="C169" s="247" t="s">
        <v>24</v>
      </c>
      <c r="D169" s="193" t="s">
        <v>25</v>
      </c>
      <c r="E169" s="248" t="s">
        <v>200</v>
      </c>
      <c r="F169" s="306"/>
    </row>
    <row r="170" spans="1:6" s="189" customFormat="1" ht="9.75">
      <c r="A170" s="176"/>
      <c r="B170" s="174"/>
      <c r="C170" s="174"/>
      <c r="D170" s="174"/>
      <c r="E170" s="295">
        <f>B170*C170*D170</f>
        <v>0</v>
      </c>
      <c r="F170" s="306"/>
    </row>
    <row r="171" spans="1:6" s="189" customFormat="1" ht="9.75">
      <c r="A171" s="176"/>
      <c r="B171" s="174"/>
      <c r="C171" s="174"/>
      <c r="D171" s="174"/>
      <c r="E171" s="295">
        <f aca="true" t="shared" si="7" ref="E171:E176">B171*C171*D171</f>
        <v>0</v>
      </c>
      <c r="F171" s="306"/>
    </row>
    <row r="172" spans="1:6" s="189" customFormat="1" ht="9.75">
      <c r="A172" s="176"/>
      <c r="B172" s="174"/>
      <c r="C172" s="174"/>
      <c r="D172" s="174"/>
      <c r="E172" s="295">
        <f t="shared" si="7"/>
        <v>0</v>
      </c>
      <c r="F172" s="306"/>
    </row>
    <row r="173" spans="1:6" s="189" customFormat="1" ht="9.75">
      <c r="A173" s="176"/>
      <c r="B173" s="174"/>
      <c r="C173" s="174"/>
      <c r="D173" s="174"/>
      <c r="E173" s="295">
        <f t="shared" si="7"/>
        <v>0</v>
      </c>
      <c r="F173" s="306"/>
    </row>
    <row r="174" spans="1:6" s="189" customFormat="1" ht="9.75">
      <c r="A174" s="176"/>
      <c r="B174" s="174"/>
      <c r="C174" s="174"/>
      <c r="D174" s="174"/>
      <c r="E174" s="295">
        <f t="shared" si="7"/>
        <v>0</v>
      </c>
      <c r="F174" s="306"/>
    </row>
    <row r="175" spans="1:6" s="189" customFormat="1" ht="9.75">
      <c r="A175" s="176"/>
      <c r="B175" s="174"/>
      <c r="C175" s="174"/>
      <c r="D175" s="174"/>
      <c r="E175" s="295">
        <f t="shared" si="7"/>
        <v>0</v>
      </c>
      <c r="F175" s="306"/>
    </row>
    <row r="176" spans="1:6" s="189" customFormat="1" ht="9.75">
      <c r="A176" s="176"/>
      <c r="B176" s="174"/>
      <c r="C176" s="174"/>
      <c r="D176" s="174"/>
      <c r="E176" s="295">
        <f t="shared" si="7"/>
        <v>0</v>
      </c>
      <c r="F176" s="306"/>
    </row>
    <row r="177" spans="1:6" s="189" customFormat="1" ht="32.25" customHeight="1" thickBot="1">
      <c r="A177" s="830" t="s">
        <v>277</v>
      </c>
      <c r="B177" s="831"/>
      <c r="C177" s="831"/>
      <c r="D177" s="832"/>
      <c r="E177" s="372">
        <f>'Budget global Conférences'!H30</f>
        <v>0</v>
      </c>
      <c r="F177" s="306"/>
    </row>
    <row r="178" spans="1:6" s="189" customFormat="1" ht="10.5" thickBot="1">
      <c r="A178" s="251" t="s">
        <v>60</v>
      </c>
      <c r="B178" s="252"/>
      <c r="C178" s="681"/>
      <c r="D178" s="683"/>
      <c r="E178" s="682">
        <f>SUM(E170:E177)</f>
        <v>0</v>
      </c>
      <c r="F178" s="306"/>
    </row>
    <row r="179" s="189" customFormat="1" ht="10.5" thickBot="1">
      <c r="F179" s="306"/>
    </row>
    <row r="180" spans="1:6" s="189" customFormat="1" ht="21" customHeight="1" thickBot="1">
      <c r="A180" s="814" t="s">
        <v>515</v>
      </c>
      <c r="B180" s="815"/>
      <c r="C180" s="815"/>
      <c r="D180" s="816"/>
      <c r="E180" s="253"/>
      <c r="F180" s="306"/>
    </row>
    <row r="181" spans="1:6" s="189" customFormat="1" ht="9.75">
      <c r="A181" s="645" t="s">
        <v>167</v>
      </c>
      <c r="B181" s="646" t="s">
        <v>163</v>
      </c>
      <c r="C181" s="646" t="s">
        <v>164</v>
      </c>
      <c r="D181" s="647" t="s">
        <v>516</v>
      </c>
      <c r="F181" s="306"/>
    </row>
    <row r="182" spans="1:6" s="189" customFormat="1" ht="9.75">
      <c r="A182" s="231"/>
      <c r="B182" s="174"/>
      <c r="C182" s="174"/>
      <c r="D182" s="648">
        <f>B182*C182</f>
        <v>0</v>
      </c>
      <c r="F182" s="306"/>
    </row>
    <row r="183" spans="1:6" s="189" customFormat="1" ht="9.75">
      <c r="A183" s="231"/>
      <c r="B183" s="174"/>
      <c r="C183" s="174"/>
      <c r="D183" s="648">
        <f aca="true" t="shared" si="8" ref="D183:D190">B183*C183</f>
        <v>0</v>
      </c>
      <c r="F183" s="306"/>
    </row>
    <row r="184" spans="1:6" s="189" customFormat="1" ht="9.75">
      <c r="A184" s="231"/>
      <c r="B184" s="174"/>
      <c r="C184" s="174"/>
      <c r="D184" s="648">
        <f t="shared" si="8"/>
        <v>0</v>
      </c>
      <c r="F184" s="306"/>
    </row>
    <row r="185" spans="1:6" s="189" customFormat="1" ht="9.75">
      <c r="A185" s="231"/>
      <c r="B185" s="174"/>
      <c r="C185" s="174"/>
      <c r="D185" s="648">
        <f t="shared" si="8"/>
        <v>0</v>
      </c>
      <c r="F185" s="306"/>
    </row>
    <row r="186" spans="1:6" s="189" customFormat="1" ht="9.75">
      <c r="A186" s="231"/>
      <c r="B186" s="174"/>
      <c r="C186" s="174"/>
      <c r="D186" s="648">
        <f t="shared" si="8"/>
        <v>0</v>
      </c>
      <c r="F186" s="306"/>
    </row>
    <row r="187" spans="1:6" s="189" customFormat="1" ht="9.75">
      <c r="A187" s="231"/>
      <c r="B187" s="174"/>
      <c r="C187" s="174"/>
      <c r="D187" s="648">
        <f t="shared" si="8"/>
        <v>0</v>
      </c>
      <c r="F187" s="306"/>
    </row>
    <row r="188" spans="1:6" s="189" customFormat="1" ht="9.75">
      <c r="A188" s="231"/>
      <c r="B188" s="174"/>
      <c r="C188" s="174"/>
      <c r="D188" s="648">
        <f t="shared" si="8"/>
        <v>0</v>
      </c>
      <c r="F188" s="306"/>
    </row>
    <row r="189" spans="1:6" s="189" customFormat="1" ht="9.75">
      <c r="A189" s="231"/>
      <c r="B189" s="174"/>
      <c r="C189" s="174"/>
      <c r="D189" s="648">
        <f t="shared" si="8"/>
        <v>0</v>
      </c>
      <c r="F189" s="306"/>
    </row>
    <row r="190" spans="1:6" s="189" customFormat="1" ht="9.75">
      <c r="A190" s="231"/>
      <c r="B190" s="174"/>
      <c r="C190" s="174"/>
      <c r="D190" s="648">
        <f t="shared" si="8"/>
        <v>0</v>
      </c>
      <c r="F190" s="306"/>
    </row>
    <row r="191" spans="1:6" s="189" customFormat="1" ht="10.5" thickBot="1">
      <c r="A191" s="649" t="s">
        <v>57</v>
      </c>
      <c r="B191" s="207"/>
      <c r="C191" s="650"/>
      <c r="D191" s="651">
        <f>SUM(D182:D190)</f>
        <v>0</v>
      </c>
      <c r="F191" s="306"/>
    </row>
    <row r="192" spans="1:6" s="189" customFormat="1" ht="9.75">
      <c r="A192" s="254"/>
      <c r="B192" s="254"/>
      <c r="C192" s="242"/>
      <c r="D192" s="242"/>
      <c r="F192" s="306"/>
    </row>
    <row r="193" s="189" customFormat="1" ht="10.5" thickBot="1">
      <c r="F193" s="306"/>
    </row>
    <row r="194" spans="1:6" s="189" customFormat="1" ht="9.75">
      <c r="A194" s="239" t="s">
        <v>201</v>
      </c>
      <c r="B194" s="243"/>
      <c r="C194" s="243"/>
      <c r="D194" s="258"/>
      <c r="E194" s="216"/>
      <c r="F194" s="306"/>
    </row>
    <row r="195" spans="1:6" s="189" customFormat="1" ht="9.75">
      <c r="A195" s="217" t="s">
        <v>202</v>
      </c>
      <c r="B195" s="205"/>
      <c r="C195" s="205"/>
      <c r="D195" s="218"/>
      <c r="F195" s="306"/>
    </row>
    <row r="196" spans="1:6" s="189" customFormat="1" ht="9.75">
      <c r="A196" s="162" t="s">
        <v>162</v>
      </c>
      <c r="B196" s="255" t="s">
        <v>163</v>
      </c>
      <c r="C196" s="255" t="s">
        <v>164</v>
      </c>
      <c r="D196" s="256" t="s">
        <v>200</v>
      </c>
      <c r="E196" s="257"/>
      <c r="F196" s="306"/>
    </row>
    <row r="197" spans="1:6" s="189" customFormat="1" ht="9.75">
      <c r="A197" s="176"/>
      <c r="B197" s="174"/>
      <c r="C197" s="174"/>
      <c r="D197" s="295">
        <f>B197*C197</f>
        <v>0</v>
      </c>
      <c r="F197" s="306"/>
    </row>
    <row r="198" spans="1:6" s="189" customFormat="1" ht="9.75">
      <c r="A198" s="176"/>
      <c r="B198" s="174"/>
      <c r="C198" s="174"/>
      <c r="D198" s="295">
        <f>B198*C198</f>
        <v>0</v>
      </c>
      <c r="F198" s="306"/>
    </row>
    <row r="199" spans="1:6" s="189" customFormat="1" ht="9.75">
      <c r="A199" s="176"/>
      <c r="B199" s="174"/>
      <c r="C199" s="174"/>
      <c r="D199" s="295">
        <f>B199*C199</f>
        <v>0</v>
      </c>
      <c r="F199" s="306"/>
    </row>
    <row r="200" spans="1:6" s="189" customFormat="1" ht="9.75">
      <c r="A200" s="176"/>
      <c r="B200" s="174"/>
      <c r="C200" s="174"/>
      <c r="D200" s="295">
        <f>B200*C200</f>
        <v>0</v>
      </c>
      <c r="F200" s="306"/>
    </row>
    <row r="201" spans="1:6" s="189" customFormat="1" ht="9.75">
      <c r="A201" s="176"/>
      <c r="B201" s="174"/>
      <c r="C201" s="174"/>
      <c r="D201" s="295">
        <f>B201*C201</f>
        <v>0</v>
      </c>
      <c r="F201" s="306"/>
    </row>
    <row r="202" spans="1:6" s="189" customFormat="1" ht="41.25" customHeight="1" thickBot="1">
      <c r="A202" s="789" t="s">
        <v>278</v>
      </c>
      <c r="B202" s="790"/>
      <c r="C202" s="791"/>
      <c r="D202" s="372">
        <f>'Budget global Conférences'!H31</f>
        <v>0</v>
      </c>
      <c r="F202" s="306"/>
    </row>
    <row r="203" spans="1:6" s="189" customFormat="1" ht="10.5" thickBot="1">
      <c r="A203" s="249" t="s">
        <v>60</v>
      </c>
      <c r="B203" s="252"/>
      <c r="C203" s="252"/>
      <c r="D203" s="373">
        <f>SUM(D197:D202)</f>
        <v>0</v>
      </c>
      <c r="F203" s="306"/>
    </row>
    <row r="204" spans="1:6" s="189" customFormat="1" ht="10.5" thickBot="1">
      <c r="A204" s="205"/>
      <c r="B204" s="205"/>
      <c r="C204" s="205"/>
      <c r="D204" s="205"/>
      <c r="F204" s="306"/>
    </row>
    <row r="205" spans="1:6" s="189" customFormat="1" ht="9.75">
      <c r="A205" s="239" t="s">
        <v>203</v>
      </c>
      <c r="B205" s="243"/>
      <c r="C205" s="243"/>
      <c r="D205" s="258"/>
      <c r="E205" s="216"/>
      <c r="F205" s="306"/>
    </row>
    <row r="206" spans="1:6" s="189" customFormat="1" ht="10.5" thickBot="1">
      <c r="A206" s="217"/>
      <c r="B206" s="205"/>
      <c r="C206" s="205"/>
      <c r="D206" s="218"/>
      <c r="F206" s="306"/>
    </row>
    <row r="207" spans="1:6" s="189" customFormat="1" ht="9.75">
      <c r="A207" s="503" t="s">
        <v>162</v>
      </c>
      <c r="B207" s="504" t="s">
        <v>163</v>
      </c>
      <c r="C207" s="504" t="s">
        <v>199</v>
      </c>
      <c r="D207" s="505" t="s">
        <v>200</v>
      </c>
      <c r="F207" s="306"/>
    </row>
    <row r="208" spans="1:6" s="189" customFormat="1" ht="9.75">
      <c r="A208" s="176"/>
      <c r="B208" s="174"/>
      <c r="C208" s="174"/>
      <c r="D208" s="295">
        <f>B208*C208</f>
        <v>0</v>
      </c>
      <c r="F208" s="306"/>
    </row>
    <row r="209" spans="1:6" s="189" customFormat="1" ht="9.75">
      <c r="A209" s="176"/>
      <c r="B209" s="174"/>
      <c r="C209" s="174"/>
      <c r="D209" s="295">
        <f>B209*C209</f>
        <v>0</v>
      </c>
      <c r="F209" s="306"/>
    </row>
    <row r="210" spans="1:6" s="189" customFormat="1" ht="10.5" thickBot="1">
      <c r="A210" s="176"/>
      <c r="B210" s="174"/>
      <c r="C210" s="174"/>
      <c r="D210" s="295">
        <f>B210*C210</f>
        <v>0</v>
      </c>
      <c r="F210" s="306"/>
    </row>
    <row r="211" spans="1:6" s="189" customFormat="1" ht="10.5" thickBot="1">
      <c r="A211" s="249" t="s">
        <v>60</v>
      </c>
      <c r="B211" s="252"/>
      <c r="C211" s="252"/>
      <c r="D211" s="373">
        <f>SUM(D208:D210)</f>
        <v>0</v>
      </c>
      <c r="F211" s="306"/>
    </row>
    <row r="212" s="189" customFormat="1" ht="10.5" thickBot="1">
      <c r="F212" s="306"/>
    </row>
    <row r="213" spans="1:6" s="189" customFormat="1" ht="10.5" thickBot="1">
      <c r="A213" s="259" t="s">
        <v>204</v>
      </c>
      <c r="B213" s="260"/>
      <c r="C213" s="260"/>
      <c r="D213" s="261"/>
      <c r="E213" s="229"/>
      <c r="F213" s="306"/>
    </row>
    <row r="214" s="189" customFormat="1" ht="10.5" thickBot="1">
      <c r="F214" s="306"/>
    </row>
    <row r="215" spans="1:6" s="189" customFormat="1" ht="9.75">
      <c r="A215" s="440" t="s">
        <v>205</v>
      </c>
      <c r="B215" s="441"/>
      <c r="C215" s="441"/>
      <c r="D215" s="442"/>
      <c r="E215" s="216"/>
      <c r="F215" s="306"/>
    </row>
    <row r="216" spans="1:6" s="189" customFormat="1" ht="9.75">
      <c r="A216" s="443" t="s">
        <v>206</v>
      </c>
      <c r="B216" s="444"/>
      <c r="C216" s="444"/>
      <c r="D216" s="445" t="s">
        <v>200</v>
      </c>
      <c r="F216" s="306"/>
    </row>
    <row r="217" spans="1:6" s="189" customFormat="1" ht="9.75">
      <c r="A217" s="446" t="s">
        <v>207</v>
      </c>
      <c r="B217" s="447" t="s">
        <v>257</v>
      </c>
      <c r="C217" s="448"/>
      <c r="D217" s="293">
        <f>E165</f>
        <v>0</v>
      </c>
      <c r="F217" s="306"/>
    </row>
    <row r="218" spans="1:6" s="189" customFormat="1" ht="9.75">
      <c r="A218" s="446" t="s">
        <v>208</v>
      </c>
      <c r="B218" s="449" t="s">
        <v>213</v>
      </c>
      <c r="C218" s="448"/>
      <c r="D218" s="293">
        <f>E178</f>
        <v>0</v>
      </c>
      <c r="F218" s="306"/>
    </row>
    <row r="219" spans="1:6" s="189" customFormat="1" ht="9.75">
      <c r="A219" s="446" t="s">
        <v>209</v>
      </c>
      <c r="B219" s="449" t="s">
        <v>215</v>
      </c>
      <c r="C219" s="448"/>
      <c r="D219" s="498">
        <f>D191</f>
        <v>0</v>
      </c>
      <c r="F219" s="306"/>
    </row>
    <row r="220" spans="1:6" s="189" customFormat="1" ht="9.75">
      <c r="A220" s="446" t="s">
        <v>210</v>
      </c>
      <c r="B220" s="449" t="s">
        <v>216</v>
      </c>
      <c r="C220" s="448"/>
      <c r="D220" s="293">
        <f>D203</f>
        <v>0</v>
      </c>
      <c r="E220" s="230"/>
      <c r="F220" s="306"/>
    </row>
    <row r="221" spans="1:6" s="189" customFormat="1" ht="20.25">
      <c r="A221" s="446" t="s">
        <v>211</v>
      </c>
      <c r="B221" s="449" t="s">
        <v>279</v>
      </c>
      <c r="C221" s="448"/>
      <c r="D221" s="293">
        <f>D211</f>
        <v>0</v>
      </c>
      <c r="F221" s="306"/>
    </row>
    <row r="222" spans="1:6" s="189" customFormat="1" ht="9.75">
      <c r="A222" s="450" t="s">
        <v>212</v>
      </c>
      <c r="B222" s="451"/>
      <c r="C222" s="452"/>
      <c r="D222" s="374" t="s">
        <v>214</v>
      </c>
      <c r="E222" s="230"/>
      <c r="F222" s="306"/>
    </row>
    <row r="223" spans="1:6" s="189" customFormat="1" ht="10.5" thickBot="1">
      <c r="A223" s="424" t="s">
        <v>217</v>
      </c>
      <c r="B223" s="453"/>
      <c r="C223" s="454"/>
      <c r="D223" s="364">
        <f>SUM(D217,D218,D219,D220,D221)</f>
        <v>0</v>
      </c>
      <c r="E223" s="230"/>
      <c r="F223" s="306"/>
    </row>
    <row r="224" s="189" customFormat="1" ht="9.75">
      <c r="F224" s="306"/>
    </row>
    <row r="226" spans="1:7" s="189" customFormat="1" ht="12.75">
      <c r="A226" s="157" t="s">
        <v>218</v>
      </c>
      <c r="B226" s="262"/>
      <c r="C226" s="262"/>
      <c r="D226" s="262"/>
      <c r="E226" s="216"/>
      <c r="F226" s="308"/>
      <c r="G226" s="216"/>
    </row>
    <row r="227" spans="1:6" s="189" customFormat="1" ht="9.75">
      <c r="A227" s="216" t="s">
        <v>219</v>
      </c>
      <c r="F227" s="306"/>
    </row>
    <row r="228" s="189" customFormat="1" ht="9.75">
      <c r="F228" s="306"/>
    </row>
    <row r="229" spans="1:6" s="189" customFormat="1" ht="9.75">
      <c r="A229" s="499" t="s">
        <v>220</v>
      </c>
      <c r="B229" s="452"/>
      <c r="C229" s="455" t="s">
        <v>221</v>
      </c>
      <c r="F229" s="306"/>
    </row>
    <row r="230" spans="1:6" s="189" customFormat="1" ht="9.75">
      <c r="A230" s="448" t="s">
        <v>222</v>
      </c>
      <c r="B230" s="456" t="s">
        <v>226</v>
      </c>
      <c r="C230" s="375">
        <f>F40</f>
        <v>0</v>
      </c>
      <c r="F230" s="306"/>
    </row>
    <row r="231" spans="1:6" s="189" customFormat="1" ht="9.75">
      <c r="A231" s="448" t="s">
        <v>223</v>
      </c>
      <c r="B231" s="448" t="s">
        <v>280</v>
      </c>
      <c r="C231" s="376">
        <f>J63</f>
        <v>0</v>
      </c>
      <c r="F231" s="306"/>
    </row>
    <row r="232" spans="1:6" s="189" customFormat="1" ht="9.75">
      <c r="A232" s="448" t="s">
        <v>224</v>
      </c>
      <c r="B232" s="448" t="s">
        <v>63</v>
      </c>
      <c r="C232" s="333">
        <f>D149</f>
        <v>0</v>
      </c>
      <c r="F232" s="306"/>
    </row>
    <row r="233" spans="1:6" s="189" customFormat="1" ht="9.75">
      <c r="A233" s="448" t="s">
        <v>225</v>
      </c>
      <c r="B233" s="448" t="s">
        <v>64</v>
      </c>
      <c r="C233" s="333">
        <f>D223</f>
        <v>0</v>
      </c>
      <c r="F233" s="306"/>
    </row>
    <row r="234" spans="1:6" s="189" customFormat="1" ht="9.75">
      <c r="A234" s="457" t="s">
        <v>65</v>
      </c>
      <c r="B234" s="458"/>
      <c r="C234" s="377">
        <f>SUM(C230:C233)</f>
        <v>0</v>
      </c>
      <c r="F234" s="306"/>
    </row>
    <row r="235" s="189" customFormat="1" ht="9.75">
      <c r="F235" s="306"/>
    </row>
    <row r="236" spans="1:7" s="230" customFormat="1" ht="9.75">
      <c r="A236" s="459" t="s">
        <v>227</v>
      </c>
      <c r="B236" s="365">
        <f>C234/100*5</f>
        <v>0</v>
      </c>
      <c r="C236" s="229"/>
      <c r="D236" s="229"/>
      <c r="E236" s="229"/>
      <c r="F236" s="309"/>
      <c r="G236" s="229"/>
    </row>
    <row r="237" s="189" customFormat="1" ht="10.5" thickBot="1">
      <c r="F237" s="306"/>
    </row>
    <row r="238" spans="1:6" s="189" customFormat="1" ht="24.75" customHeight="1" thickBot="1">
      <c r="A238" s="658" t="s">
        <v>228</v>
      </c>
      <c r="B238" s="659">
        <f>C234+B236</f>
        <v>0</v>
      </c>
      <c r="C238" s="660"/>
      <c r="D238" s="762" t="s">
        <v>231</v>
      </c>
      <c r="E238" s="763"/>
      <c r="F238" s="306"/>
    </row>
    <row r="239" spans="1:7" s="189" customFormat="1" ht="9.75">
      <c r="A239" s="216"/>
      <c r="B239" s="216"/>
      <c r="C239" s="216"/>
      <c r="D239" s="216"/>
      <c r="E239" s="216"/>
      <c r="F239" s="308"/>
      <c r="G239" s="216"/>
    </row>
    <row r="240" spans="1:7" s="189" customFormat="1" ht="12.75">
      <c r="A240" s="157" t="s">
        <v>229</v>
      </c>
      <c r="B240" s="262"/>
      <c r="C240" s="262"/>
      <c r="D240" s="263"/>
      <c r="E240" s="229"/>
      <c r="F240" s="310"/>
      <c r="G240" s="229"/>
    </row>
    <row r="241" spans="1:7" s="189" customFormat="1" ht="9.75">
      <c r="A241" s="264" t="s">
        <v>554</v>
      </c>
      <c r="B241" s="264"/>
      <c r="C241" s="264"/>
      <c r="D241" s="264"/>
      <c r="E241" s="229"/>
      <c r="F241" s="309"/>
      <c r="G241" s="229"/>
    </row>
    <row r="242" spans="1:7" s="189" customFormat="1" ht="19.5" customHeight="1">
      <c r="A242" s="764" t="s">
        <v>230</v>
      </c>
      <c r="B242" s="764"/>
      <c r="C242" s="764"/>
      <c r="D242" s="764"/>
      <c r="E242" s="229"/>
      <c r="F242" s="309"/>
      <c r="G242" s="229"/>
    </row>
    <row r="243" spans="1:7" s="230" customFormat="1" ht="25.5" customHeight="1">
      <c r="A243" s="761" t="s">
        <v>518</v>
      </c>
      <c r="B243" s="761"/>
      <c r="C243" s="761"/>
      <c r="D243" s="761"/>
      <c r="E243" s="229"/>
      <c r="F243" s="309"/>
      <c r="G243" s="229"/>
    </row>
    <row r="244" spans="1:6" s="189" customFormat="1" ht="9.75">
      <c r="A244" s="265"/>
      <c r="F244" s="306"/>
    </row>
    <row r="245" spans="1:6" s="189" customFormat="1" ht="9.75">
      <c r="A245" s="653"/>
      <c r="B245" s="654"/>
      <c r="F245" s="306"/>
    </row>
    <row r="246" spans="1:6" s="189" customFormat="1" ht="9.75">
      <c r="A246" s="655"/>
      <c r="B246" s="230"/>
      <c r="F246" s="306"/>
    </row>
    <row r="247" spans="1:7" s="268" customFormat="1" ht="13.5">
      <c r="A247" s="656"/>
      <c r="B247" s="657"/>
      <c r="C247" s="266"/>
      <c r="D247" s="267"/>
      <c r="E247" s="267"/>
      <c r="F247" s="311"/>
      <c r="G247" s="267"/>
    </row>
    <row r="248" s="189" customFormat="1" ht="9.75">
      <c r="F248" s="306"/>
    </row>
    <row r="249" s="189" customFormat="1" ht="9.75">
      <c r="F249" s="306"/>
    </row>
    <row r="250" spans="2:6" s="189" customFormat="1" ht="15">
      <c r="B250" s="269"/>
      <c r="C250" s="460" t="s">
        <v>232</v>
      </c>
      <c r="D250" s="461"/>
      <c r="E250" s="462"/>
      <c r="F250" s="306"/>
    </row>
    <row r="251" spans="1:4" ht="13.5" thickBot="1">
      <c r="A251" s="270"/>
      <c r="B251" s="270"/>
      <c r="C251" s="270"/>
      <c r="D251" s="270"/>
    </row>
    <row r="252" spans="1:4" ht="13.5" thickBot="1">
      <c r="A252" s="463" t="s">
        <v>233</v>
      </c>
      <c r="B252" s="464"/>
      <c r="C252" s="465"/>
      <c r="D252" s="270"/>
    </row>
    <row r="253" spans="1:4" ht="13.5" thickBot="1">
      <c r="A253" s="466" t="s">
        <v>234</v>
      </c>
      <c r="B253" s="378">
        <v>0</v>
      </c>
      <c r="C253" s="467"/>
      <c r="D253" s="270"/>
    </row>
    <row r="254" spans="1:4" ht="12.75">
      <c r="A254" s="271"/>
      <c r="B254" s="272"/>
      <c r="C254" s="273"/>
      <c r="D254" s="270"/>
    </row>
    <row r="255" spans="1:4" ht="12.75">
      <c r="A255" s="274" t="s">
        <v>235</v>
      </c>
      <c r="B255" s="275"/>
      <c r="C255" s="276"/>
      <c r="D255" s="270"/>
    </row>
    <row r="256" spans="3:4" ht="13.5" thickBot="1">
      <c r="C256" s="277"/>
      <c r="D256" s="269"/>
    </row>
    <row r="257" spans="1:6" ht="12.75">
      <c r="A257" s="278" t="s">
        <v>76</v>
      </c>
      <c r="B257" s="279"/>
      <c r="C257" s="783" t="s">
        <v>26</v>
      </c>
      <c r="D257" s="784"/>
      <c r="E257" s="784"/>
      <c r="F257" s="785"/>
    </row>
    <row r="258" spans="1:6" ht="68.25">
      <c r="A258" s="468" t="s">
        <v>555</v>
      </c>
      <c r="B258" s="379"/>
      <c r="C258" s="780"/>
      <c r="D258" s="781"/>
      <c r="E258" s="781"/>
      <c r="F258" s="782"/>
    </row>
    <row r="259" spans="1:6" ht="24">
      <c r="A259" s="469" t="s">
        <v>236</v>
      </c>
      <c r="B259" s="381">
        <f>SUM(B258:B258)</f>
        <v>0</v>
      </c>
      <c r="C259" s="780"/>
      <c r="D259" s="781"/>
      <c r="E259" s="781"/>
      <c r="F259" s="782"/>
    </row>
    <row r="260" spans="1:6" ht="57">
      <c r="A260" s="470" t="s">
        <v>556</v>
      </c>
      <c r="B260" s="380"/>
      <c r="C260" s="780"/>
      <c r="D260" s="781"/>
      <c r="E260" s="781"/>
      <c r="F260" s="782"/>
    </row>
    <row r="261" spans="1:6" ht="24" thickBot="1">
      <c r="A261" s="471" t="s">
        <v>237</v>
      </c>
      <c r="B261" s="382">
        <f>B259+B260</f>
        <v>0</v>
      </c>
      <c r="C261" s="280"/>
      <c r="D261" s="776"/>
      <c r="E261" s="766"/>
      <c r="F261" s="767"/>
    </row>
    <row r="262" spans="1:4" ht="12.75">
      <c r="A262" s="281"/>
      <c r="B262" s="281"/>
      <c r="C262" s="270"/>
      <c r="D262" s="270"/>
    </row>
    <row r="263" spans="1:4" ht="12.75">
      <c r="A263" s="274" t="s">
        <v>238</v>
      </c>
      <c r="B263" s="276"/>
      <c r="C263" s="276"/>
      <c r="D263" s="270"/>
    </row>
    <row r="264" spans="1:6" s="165" customFormat="1" ht="13.5" thickBot="1">
      <c r="A264" s="277"/>
      <c r="B264" s="282"/>
      <c r="C264" s="283"/>
      <c r="D264" s="283"/>
      <c r="F264" s="312"/>
    </row>
    <row r="265" spans="1:6" ht="12.75">
      <c r="A265" s="284" t="s">
        <v>239</v>
      </c>
      <c r="B265" s="285" t="s">
        <v>240</v>
      </c>
      <c r="C265" s="768" t="s">
        <v>241</v>
      </c>
      <c r="D265" s="769"/>
      <c r="E265" s="769"/>
      <c r="F265" s="770"/>
    </row>
    <row r="266" spans="1:6" ht="12.75">
      <c r="A266" s="286"/>
      <c r="B266" s="383"/>
      <c r="C266" s="771"/>
      <c r="D266" s="772"/>
      <c r="E266" s="772"/>
      <c r="F266" s="773"/>
    </row>
    <row r="267" spans="1:6" ht="12.75">
      <c r="A267" s="286"/>
      <c r="B267" s="383"/>
      <c r="C267" s="771"/>
      <c r="D267" s="772"/>
      <c r="E267" s="772"/>
      <c r="F267" s="773"/>
    </row>
    <row r="268" spans="1:6" ht="12.75">
      <c r="A268" s="286"/>
      <c r="B268" s="383"/>
      <c r="C268" s="771"/>
      <c r="D268" s="772"/>
      <c r="E268" s="772"/>
      <c r="F268" s="773"/>
    </row>
    <row r="269" spans="1:6" ht="24" thickBot="1">
      <c r="A269" s="287" t="s">
        <v>242</v>
      </c>
      <c r="B269" s="384">
        <f>SUM(B266:B268)</f>
        <v>0</v>
      </c>
      <c r="C269" s="765"/>
      <c r="D269" s="766"/>
      <c r="E269" s="766"/>
      <c r="F269" s="767"/>
    </row>
    <row r="270" spans="1:4" ht="12.75">
      <c r="A270" s="270"/>
      <c r="B270" s="270"/>
      <c r="C270" s="270"/>
      <c r="D270" s="270"/>
    </row>
    <row r="271" spans="1:4" ht="24">
      <c r="A271" s="684" t="s">
        <v>243</v>
      </c>
      <c r="B271" s="385">
        <f>B238</f>
        <v>0</v>
      </c>
      <c r="C271" s="270"/>
      <c r="D271" s="270"/>
    </row>
    <row r="272" spans="1:4" ht="12.75">
      <c r="A272" s="270"/>
      <c r="B272" s="270"/>
      <c r="C272" s="270"/>
      <c r="D272" s="270"/>
    </row>
    <row r="273" spans="1:6" ht="38.25" customHeight="1">
      <c r="A273" s="685" t="s">
        <v>246</v>
      </c>
      <c r="B273" s="385">
        <f>B271-B269-B261</f>
        <v>0</v>
      </c>
      <c r="C273" s="269"/>
      <c r="D273" s="774" t="s">
        <v>245</v>
      </c>
      <c r="E273" s="775"/>
      <c r="F273" s="385" t="e">
        <f>B273/B271*100</f>
        <v>#DIV/0!</v>
      </c>
    </row>
    <row r="274" spans="1:6" ht="12.75">
      <c r="A274" s="270"/>
      <c r="B274" s="270"/>
      <c r="C274" s="270"/>
      <c r="D274" s="749" t="s">
        <v>244</v>
      </c>
      <c r="E274" s="750"/>
      <c r="F274" s="750"/>
    </row>
    <row r="275" spans="1:4" ht="12.75">
      <c r="A275" s="270"/>
      <c r="B275" s="270"/>
      <c r="C275" s="270"/>
      <c r="D275" s="270"/>
    </row>
    <row r="276" spans="3:4" ht="12.75">
      <c r="C276" s="289"/>
      <c r="D276" s="270"/>
    </row>
    <row r="277" spans="1:4" ht="12.75">
      <c r="A277" s="288"/>
      <c r="B277" s="386"/>
      <c r="C277" s="289"/>
      <c r="D277" s="270"/>
    </row>
    <row r="278" spans="3:4" ht="12.75">
      <c r="C278" s="289"/>
      <c r="D278" s="270"/>
    </row>
    <row r="279" spans="1:4" ht="12.75">
      <c r="A279" s="270"/>
      <c r="B279" s="270"/>
      <c r="C279" s="270"/>
      <c r="D279" s="270"/>
    </row>
  </sheetData>
  <sheetProtection password="DE55" sheet="1" objects="1" scenarios="1"/>
  <mergeCells count="44">
    <mergeCell ref="A180:D180"/>
    <mergeCell ref="A132:D132"/>
    <mergeCell ref="A127:C127"/>
    <mergeCell ref="A135:C135"/>
    <mergeCell ref="A136:C136"/>
    <mergeCell ref="A133:D133"/>
    <mergeCell ref="A154:E154"/>
    <mergeCell ref="A155:E155"/>
    <mergeCell ref="A177:D177"/>
    <mergeCell ref="A168:E168"/>
    <mergeCell ref="A3:F3"/>
    <mergeCell ref="A62:D62"/>
    <mergeCell ref="A78:C78"/>
    <mergeCell ref="A105:C105"/>
    <mergeCell ref="F62:H62"/>
    <mergeCell ref="A103:D103"/>
    <mergeCell ref="A167:E167"/>
    <mergeCell ref="A106:C106"/>
    <mergeCell ref="A117:C117"/>
    <mergeCell ref="A116:C116"/>
    <mergeCell ref="D261:F261"/>
    <mergeCell ref="A125:C125"/>
    <mergeCell ref="A115:C115"/>
    <mergeCell ref="C259:F259"/>
    <mergeCell ref="C258:F258"/>
    <mergeCell ref="C257:F257"/>
    <mergeCell ref="A164:D164"/>
    <mergeCell ref="A202:C202"/>
    <mergeCell ref="C260:F260"/>
    <mergeCell ref="A126:C126"/>
    <mergeCell ref="C266:F266"/>
    <mergeCell ref="C267:F267"/>
    <mergeCell ref="D273:E273"/>
    <mergeCell ref="C268:F268"/>
    <mergeCell ref="D274:F274"/>
    <mergeCell ref="A45:D45"/>
    <mergeCell ref="A64:J64"/>
    <mergeCell ref="A86:C86"/>
    <mergeCell ref="A94:D94"/>
    <mergeCell ref="A243:D243"/>
    <mergeCell ref="D238:E238"/>
    <mergeCell ref="A242:D242"/>
    <mergeCell ref="C269:F269"/>
    <mergeCell ref="C265:F265"/>
  </mergeCells>
  <printOptions horizontalCentered="1"/>
  <pageMargins left="0.4330708661417323" right="0.4330708661417323" top="0.28" bottom="0.26" header="0.27" footer="0.25"/>
  <pageSetup horizontalDpi="300" verticalDpi="300" orientation="landscape" paperSize="9" r:id="rId1"/>
  <headerFooter alignWithMargins="0">
    <oddHeader>&amp;LBudget détaillé</oddHeader>
    <oddFooter>&amp;R&amp;P/&amp;N</oddFooter>
  </headerFooter>
  <rowBreaks count="7" manualBreakCount="7">
    <brk id="42" max="255" man="1"/>
    <brk id="64" max="255" man="1"/>
    <brk id="100" max="255" man="1"/>
    <brk id="149" max="255" man="1"/>
    <brk id="192" max="255" man="1"/>
    <brk id="224" max="255" man="1"/>
    <brk id="249" max="255" man="1"/>
  </rowBreaks>
</worksheet>
</file>

<file path=xl/worksheets/sheet4.xml><?xml version="1.0" encoding="utf-8"?>
<worksheet xmlns="http://schemas.openxmlformats.org/spreadsheetml/2006/main" xmlns:r="http://schemas.openxmlformats.org/officeDocument/2006/relationships">
  <dimension ref="A1:H46"/>
  <sheetViews>
    <sheetView tabSelected="1" workbookViewId="0" topLeftCell="B1">
      <selection activeCell="D37" sqref="D37"/>
    </sheetView>
  </sheetViews>
  <sheetFormatPr defaultColWidth="9.140625" defaultRowHeight="12.75"/>
  <cols>
    <col min="1" max="1" width="26.7109375" style="474" customWidth="1"/>
    <col min="2" max="2" width="14.28125" style="390" customWidth="1"/>
    <col min="3" max="4" width="15.7109375" style="390" customWidth="1"/>
    <col min="5" max="5" width="12.8515625" style="390" customWidth="1"/>
    <col min="6" max="6" width="12.7109375" style="390" customWidth="1"/>
    <col min="7" max="7" width="13.140625" style="390" customWidth="1"/>
    <col min="8" max="8" width="10.8515625" style="390" customWidth="1"/>
    <col min="9" max="16384" width="11.00390625" style="390" customWidth="1"/>
  </cols>
  <sheetData>
    <row r="1" ht="9.75">
      <c r="A1" s="474" t="s">
        <v>27</v>
      </c>
    </row>
    <row r="3" spans="1:8" s="473" customFormat="1" ht="12.75">
      <c r="A3" s="837" t="s">
        <v>78</v>
      </c>
      <c r="B3" s="739"/>
      <c r="C3" s="739"/>
      <c r="D3" s="739"/>
      <c r="E3" s="739"/>
      <c r="F3" s="739"/>
      <c r="G3" s="739"/>
      <c r="H3" s="739"/>
    </row>
    <row r="4" spans="1:8" ht="21.75" customHeight="1">
      <c r="A4" s="835" t="s">
        <v>247</v>
      </c>
      <c r="B4" s="836"/>
      <c r="C4" s="836"/>
      <c r="D4" s="836"/>
      <c r="E4" s="836"/>
      <c r="F4" s="836"/>
      <c r="G4" s="836"/>
      <c r="H4" s="836"/>
    </row>
    <row r="5" spans="6:8" ht="9.75">
      <c r="F5" s="474"/>
      <c r="H5" s="474"/>
    </row>
    <row r="6" spans="6:8" ht="9.75">
      <c r="F6" s="474"/>
      <c r="H6" s="474"/>
    </row>
    <row r="7" s="473" customFormat="1" ht="9.75">
      <c r="A7" s="472" t="s">
        <v>281</v>
      </c>
    </row>
    <row r="9" spans="1:8" s="474" customFormat="1" ht="30">
      <c r="A9" s="475" t="s">
        <v>282</v>
      </c>
      <c r="B9" s="475">
        <v>1</v>
      </c>
      <c r="C9" s="475">
        <v>2</v>
      </c>
      <c r="D9" s="475">
        <v>3</v>
      </c>
      <c r="E9" s="475">
        <v>4</v>
      </c>
      <c r="F9" s="475">
        <v>5</v>
      </c>
      <c r="G9" s="475">
        <v>6</v>
      </c>
      <c r="H9" s="476" t="s">
        <v>57</v>
      </c>
    </row>
    <row r="10" spans="1:8" ht="9.75">
      <c r="A10" s="476"/>
      <c r="B10" s="477"/>
      <c r="C10" s="477"/>
      <c r="D10" s="477"/>
      <c r="E10" s="477"/>
      <c r="F10" s="477"/>
      <c r="G10" s="477"/>
      <c r="H10" s="477"/>
    </row>
    <row r="11" spans="1:8" s="479" customFormat="1" ht="9.75">
      <c r="A11" s="478" t="s">
        <v>248</v>
      </c>
      <c r="B11" s="387">
        <f aca="true" t="shared" si="0" ref="B11:G11">SUM(B12)</f>
        <v>0</v>
      </c>
      <c r="C11" s="387">
        <f t="shared" si="0"/>
        <v>0</v>
      </c>
      <c r="D11" s="387">
        <f t="shared" si="0"/>
        <v>0</v>
      </c>
      <c r="E11" s="387">
        <f t="shared" si="0"/>
        <v>0</v>
      </c>
      <c r="F11" s="387">
        <f t="shared" si="0"/>
        <v>0</v>
      </c>
      <c r="G11" s="387">
        <f t="shared" si="0"/>
        <v>0</v>
      </c>
      <c r="H11" s="391">
        <f>SUM(B11,C11,D11,E11,F11,G11)</f>
        <v>0</v>
      </c>
    </row>
    <row r="12" spans="1:8" ht="22.5" customHeight="1">
      <c r="A12" s="475" t="s">
        <v>249</v>
      </c>
      <c r="B12" s="388">
        <f>'BUD CONF 1 '!F20</f>
        <v>0</v>
      </c>
      <c r="C12" s="389">
        <f>'BUD CONF 2'!F20</f>
        <v>0</v>
      </c>
      <c r="D12" s="389">
        <f>'BUD CONF 3'!F20</f>
        <v>0</v>
      </c>
      <c r="E12" s="389">
        <f>'BUD CONF 4'!F20</f>
        <v>0</v>
      </c>
      <c r="F12" s="389">
        <f>'BUD CONF 5'!F20</f>
        <v>0</v>
      </c>
      <c r="G12" s="389">
        <f>'BUD CONF 6'!F20</f>
        <v>0</v>
      </c>
      <c r="H12" s="389"/>
    </row>
    <row r="13" spans="1:8" ht="9.75">
      <c r="A13" s="476"/>
      <c r="B13" s="389"/>
      <c r="C13" s="389"/>
      <c r="D13" s="389"/>
      <c r="E13" s="389"/>
      <c r="F13" s="389"/>
      <c r="G13" s="389"/>
      <c r="H13" s="389"/>
    </row>
    <row r="14" spans="1:8" s="479" customFormat="1" ht="20.25">
      <c r="A14" s="500" t="s">
        <v>250</v>
      </c>
      <c r="B14" s="387">
        <f aca="true" t="shared" si="1" ref="B14:G14">SUM(B15,B16)</f>
        <v>0</v>
      </c>
      <c r="C14" s="387">
        <f t="shared" si="1"/>
        <v>0</v>
      </c>
      <c r="D14" s="387">
        <f t="shared" si="1"/>
        <v>0</v>
      </c>
      <c r="E14" s="387">
        <f t="shared" si="1"/>
        <v>0</v>
      </c>
      <c r="F14" s="387">
        <f t="shared" si="1"/>
        <v>0</v>
      </c>
      <c r="G14" s="387">
        <f t="shared" si="1"/>
        <v>0</v>
      </c>
      <c r="H14" s="391">
        <f>SUM(B14:G14)</f>
        <v>0</v>
      </c>
    </row>
    <row r="15" spans="1:8" s="474" customFormat="1" ht="9.75">
      <c r="A15" s="476" t="s">
        <v>252</v>
      </c>
      <c r="B15" s="388">
        <f>'BUD CONF 1 '!D48</f>
        <v>0</v>
      </c>
      <c r="C15" s="388">
        <f>'BUD CONF 2'!D48</f>
        <v>0</v>
      </c>
      <c r="D15" s="388">
        <f>'BUD CONF 3'!D48</f>
        <v>0</v>
      </c>
      <c r="E15" s="388">
        <f>'BUD CONF 4'!D48</f>
        <v>0</v>
      </c>
      <c r="F15" s="388">
        <f>'BUD CONF 5'!D48</f>
        <v>0</v>
      </c>
      <c r="G15" s="388">
        <f>'BUD CONF 6'!D48</f>
        <v>0</v>
      </c>
      <c r="H15" s="388">
        <f>SUM(B15:G15)</f>
        <v>0</v>
      </c>
    </row>
    <row r="16" spans="1:8" s="474" customFormat="1" ht="9.75">
      <c r="A16" s="476" t="s">
        <v>283</v>
      </c>
      <c r="B16" s="388">
        <f>'BUD CONF 1 '!H48</f>
        <v>0</v>
      </c>
      <c r="C16" s="388">
        <f>'BUD CONF 2'!H48</f>
        <v>0</v>
      </c>
      <c r="D16" s="388">
        <f>'BUD CONF 3'!H48</f>
        <v>0</v>
      </c>
      <c r="E16" s="388">
        <f>'BUD CONF 4'!H48</f>
        <v>0</v>
      </c>
      <c r="F16" s="388">
        <f>'BUD CONF 5'!H48</f>
        <v>0</v>
      </c>
      <c r="G16" s="388">
        <f>'BUD CONF 6'!H48</f>
        <v>0</v>
      </c>
      <c r="H16" s="388">
        <f>SUM(B16:G16)</f>
        <v>0</v>
      </c>
    </row>
    <row r="17" spans="1:8" ht="9.75">
      <c r="A17" s="476"/>
      <c r="B17" s="389"/>
      <c r="C17" s="389"/>
      <c r="D17" s="389"/>
      <c r="E17" s="389"/>
      <c r="F17" s="389"/>
      <c r="G17" s="389"/>
      <c r="H17" s="392"/>
    </row>
    <row r="18" spans="1:8" s="479" customFormat="1" ht="9.75">
      <c r="A18" s="478" t="s">
        <v>251</v>
      </c>
      <c r="B18" s="387">
        <f aca="true" t="shared" si="2" ref="B18:G18">SUM(B19:B25)</f>
        <v>0</v>
      </c>
      <c r="C18" s="387">
        <f t="shared" si="2"/>
        <v>0</v>
      </c>
      <c r="D18" s="387">
        <f t="shared" si="2"/>
        <v>0</v>
      </c>
      <c r="E18" s="387">
        <f t="shared" si="2"/>
        <v>0</v>
      </c>
      <c r="F18" s="387">
        <f t="shared" si="2"/>
        <v>0</v>
      </c>
      <c r="G18" s="387">
        <f t="shared" si="2"/>
        <v>0</v>
      </c>
      <c r="H18" s="391">
        <f>SUM(B18:G18)</f>
        <v>0</v>
      </c>
    </row>
    <row r="19" spans="1:8" ht="9.75">
      <c r="A19" s="476" t="s">
        <v>69</v>
      </c>
      <c r="B19" s="388">
        <f>'BUD CONF 1 '!D63</f>
        <v>0</v>
      </c>
      <c r="C19" s="388">
        <f>'BUD CONF 2'!D63</f>
        <v>0</v>
      </c>
      <c r="D19" s="388">
        <f>'BUD CONF 3'!D63</f>
        <v>0</v>
      </c>
      <c r="E19" s="388">
        <f>'BUD CONF 4'!D63</f>
        <v>0</v>
      </c>
      <c r="F19" s="388">
        <f>'BUD CONF 5'!D63</f>
        <v>0</v>
      </c>
      <c r="G19" s="388">
        <f>'BUD CONF 6'!D63</f>
        <v>0</v>
      </c>
      <c r="H19" s="388">
        <f>SUM(B19:G19)</f>
        <v>0</v>
      </c>
    </row>
    <row r="20" spans="1:8" ht="9.75">
      <c r="A20" s="476" t="s">
        <v>253</v>
      </c>
      <c r="B20" s="388">
        <f>'BUD CONF 1 '!D71</f>
        <v>0</v>
      </c>
      <c r="C20" s="388">
        <f>'BUD CONF 2'!D71</f>
        <v>0</v>
      </c>
      <c r="D20" s="388">
        <f>'BUD CONF 3'!D71</f>
        <v>0</v>
      </c>
      <c r="E20" s="388">
        <f>'BUD CONF 4'!D71</f>
        <v>0</v>
      </c>
      <c r="F20" s="388">
        <f>'BUD CONF 5'!D71</f>
        <v>0</v>
      </c>
      <c r="G20" s="388">
        <f>'BUD CONF 6'!D71</f>
        <v>0</v>
      </c>
      <c r="H20" s="388">
        <f aca="true" t="shared" si="3" ref="H20:H25">SUM(B20:G20)</f>
        <v>0</v>
      </c>
    </row>
    <row r="21" spans="1:8" ht="9.75">
      <c r="A21" s="476" t="s">
        <v>254</v>
      </c>
      <c r="B21" s="388">
        <f>'BUD CONF 1 '!E79</f>
        <v>0</v>
      </c>
      <c r="C21" s="388">
        <f>'BUD CONF 2'!E79</f>
        <v>0</v>
      </c>
      <c r="D21" s="388">
        <f>'BUD CONF 3'!E79</f>
        <v>0</v>
      </c>
      <c r="E21" s="388">
        <f>'BUD CONF 4'!E79</f>
        <v>0</v>
      </c>
      <c r="F21" s="388">
        <f>'BUD CONF 5'!E79</f>
        <v>0</v>
      </c>
      <c r="G21" s="388">
        <f>'BUD CONF 6'!E79</f>
        <v>0</v>
      </c>
      <c r="H21" s="388">
        <f t="shared" si="3"/>
        <v>0</v>
      </c>
    </row>
    <row r="22" spans="1:8" ht="9.75">
      <c r="A22" s="476" t="s">
        <v>284</v>
      </c>
      <c r="B22" s="388">
        <f>'BUD CONF 1 '!E93</f>
        <v>0</v>
      </c>
      <c r="C22" s="388">
        <f>'BUD CONF 2'!E93</f>
        <v>0</v>
      </c>
      <c r="D22" s="388">
        <f>'BUD CONF 3'!E93</f>
        <v>0</v>
      </c>
      <c r="E22" s="388">
        <f>'BUD CONF 4'!E93</f>
        <v>0</v>
      </c>
      <c r="F22" s="388">
        <f>'BUD CONF 5'!E93</f>
        <v>0</v>
      </c>
      <c r="G22" s="388">
        <f>'BUD CONF 6'!E93</f>
        <v>0</v>
      </c>
      <c r="H22" s="388">
        <f t="shared" si="3"/>
        <v>0</v>
      </c>
    </row>
    <row r="23" spans="1:8" ht="9.75">
      <c r="A23" s="476" t="s">
        <v>285</v>
      </c>
      <c r="B23" s="388">
        <f>'BUD CONF 1 '!D98</f>
        <v>0</v>
      </c>
      <c r="C23" s="388">
        <f>'BUD CONF 2'!D98</f>
        <v>0</v>
      </c>
      <c r="D23" s="388">
        <f>'BUD CONF 3'!D98</f>
        <v>0</v>
      </c>
      <c r="E23" s="388">
        <f>'BUD CONF 4'!D98</f>
        <v>0</v>
      </c>
      <c r="F23" s="388">
        <f>'BUD CONF 5'!D98</f>
        <v>0</v>
      </c>
      <c r="G23" s="388">
        <f>'BUD CONF 6'!D98</f>
        <v>0</v>
      </c>
      <c r="H23" s="388">
        <f>SUM(B23:G23)</f>
        <v>0</v>
      </c>
    </row>
    <row r="24" spans="1:8" ht="9.75">
      <c r="A24" s="476" t="s">
        <v>255</v>
      </c>
      <c r="B24" s="388">
        <f>'BUD CONF 1 '!D112</f>
        <v>0</v>
      </c>
      <c r="C24" s="388">
        <f>'BUD CONF 2'!D112</f>
        <v>0</v>
      </c>
      <c r="D24" s="388">
        <f>'BUD CONF 3'!D112</f>
        <v>0</v>
      </c>
      <c r="E24" s="388">
        <f>'BUD CONF 4'!D112</f>
        <v>0</v>
      </c>
      <c r="F24" s="388">
        <f>'BUD CONF 5'!D112</f>
        <v>0</v>
      </c>
      <c r="G24" s="388">
        <f>'BUD CONF 6'!D112</f>
        <v>0</v>
      </c>
      <c r="H24" s="388">
        <f t="shared" si="3"/>
        <v>0</v>
      </c>
    </row>
    <row r="25" spans="1:8" ht="9.75">
      <c r="A25" s="476" t="s">
        <v>286</v>
      </c>
      <c r="B25" s="388">
        <f>'BUD CONF 1 '!D119</f>
        <v>0</v>
      </c>
      <c r="C25" s="388">
        <f>'BUD CONF 2'!D119</f>
        <v>0</v>
      </c>
      <c r="D25" s="388">
        <f>'BUD CONF 3'!D119</f>
        <v>0</v>
      </c>
      <c r="E25" s="388">
        <f>'BUD CONF 4'!D119</f>
        <v>0</v>
      </c>
      <c r="F25" s="388">
        <f>'BUD CONF 5'!D119</f>
        <v>0</v>
      </c>
      <c r="G25" s="388">
        <f>'BUD CONF 6'!D119</f>
        <v>0</v>
      </c>
      <c r="H25" s="388">
        <f t="shared" si="3"/>
        <v>0</v>
      </c>
    </row>
    <row r="27" spans="1:8" ht="9.75">
      <c r="A27" s="476"/>
      <c r="B27" s="389"/>
      <c r="C27" s="392"/>
      <c r="D27" s="389"/>
      <c r="E27" s="389"/>
      <c r="F27" s="389"/>
      <c r="G27" s="389"/>
      <c r="H27" s="392"/>
    </row>
    <row r="28" spans="1:8" s="479" customFormat="1" ht="9.75">
      <c r="A28" s="478" t="s">
        <v>256</v>
      </c>
      <c r="B28" s="387">
        <f aca="true" t="shared" si="4" ref="B28:G28">SUM(B29,B30,B31)</f>
        <v>0</v>
      </c>
      <c r="C28" s="387">
        <f t="shared" si="4"/>
        <v>0</v>
      </c>
      <c r="D28" s="387">
        <f t="shared" si="4"/>
        <v>0</v>
      </c>
      <c r="E28" s="387">
        <f t="shared" si="4"/>
        <v>0</v>
      </c>
      <c r="F28" s="387">
        <f t="shared" si="4"/>
        <v>0</v>
      </c>
      <c r="G28" s="387">
        <f t="shared" si="4"/>
        <v>0</v>
      </c>
      <c r="H28" s="391">
        <f>SUM(B28:G28)</f>
        <v>0</v>
      </c>
    </row>
    <row r="29" spans="1:8" ht="9.75">
      <c r="A29" s="476" t="s">
        <v>62</v>
      </c>
      <c r="B29" s="388">
        <f>'BUD CONF 1 '!E134</f>
        <v>0</v>
      </c>
      <c r="C29" s="388">
        <f>'BUD CONF 2'!E134</f>
        <v>0</v>
      </c>
      <c r="D29" s="388">
        <f>'BUD CONF 3'!E134</f>
        <v>0</v>
      </c>
      <c r="E29" s="388">
        <f>'BUD CONF 4'!E134</f>
        <v>0</v>
      </c>
      <c r="F29" s="388">
        <f>'BUD CONF 5'!E134</f>
        <v>0</v>
      </c>
      <c r="G29" s="388">
        <f>'BUD CONF 6'!E134</f>
        <v>0</v>
      </c>
      <c r="H29" s="388">
        <f>SUM(B29:G29)</f>
        <v>0</v>
      </c>
    </row>
    <row r="30" spans="1:8" ht="9.75">
      <c r="A30" s="476" t="s">
        <v>287</v>
      </c>
      <c r="B30" s="388">
        <f>'BUD CONF 1 '!E145</f>
        <v>0</v>
      </c>
      <c r="C30" s="388">
        <f>'BUD CONF 2'!E145</f>
        <v>0</v>
      </c>
      <c r="D30" s="388">
        <f>'BUD CONF 3'!E145</f>
        <v>0</v>
      </c>
      <c r="E30" s="388">
        <f>'BUD CONF 4'!E145</f>
        <v>0</v>
      </c>
      <c r="F30" s="388">
        <f>'BUD CONF 5'!E145</f>
        <v>0</v>
      </c>
      <c r="G30" s="388">
        <f>'BUD CONF 6'!E145</f>
        <v>0</v>
      </c>
      <c r="H30" s="388">
        <f>SUM(B30:G30)</f>
        <v>0</v>
      </c>
    </row>
    <row r="31" spans="1:8" ht="9.75">
      <c r="A31" s="476" t="s">
        <v>288</v>
      </c>
      <c r="B31" s="388">
        <f>'BUD CONF 1 '!D154</f>
        <v>0</v>
      </c>
      <c r="C31" s="388">
        <f>'BUD CONF 2'!D154</f>
        <v>0</v>
      </c>
      <c r="D31" s="388">
        <f>'BUD CONF 3'!D154</f>
        <v>0</v>
      </c>
      <c r="E31" s="388">
        <f>'BUD CONF 4'!D154</f>
        <v>0</v>
      </c>
      <c r="F31" s="388">
        <f>'BUD CONF 5'!D154</f>
        <v>0</v>
      </c>
      <c r="G31" s="388">
        <f>'BUD CONF 6'!D154</f>
        <v>0</v>
      </c>
      <c r="H31" s="388">
        <f>SUM(B31:G31)</f>
        <v>0</v>
      </c>
    </row>
    <row r="32" spans="1:8" ht="9.75">
      <c r="A32" s="476"/>
      <c r="B32" s="389"/>
      <c r="C32" s="392"/>
      <c r="D32" s="392"/>
      <c r="E32" s="392"/>
      <c r="F32" s="392"/>
      <c r="G32" s="389"/>
      <c r="H32" s="392"/>
    </row>
    <row r="33" spans="1:8" ht="9.75">
      <c r="A33" s="476"/>
      <c r="B33" s="389"/>
      <c r="C33" s="392"/>
      <c r="D33" s="389"/>
      <c r="E33" s="389"/>
      <c r="F33" s="389"/>
      <c r="G33" s="389"/>
      <c r="H33" s="392"/>
    </row>
    <row r="34" spans="1:8" s="479" customFormat="1" ht="9.75">
      <c r="A34" s="478" t="s">
        <v>217</v>
      </c>
      <c r="B34" s="387">
        <f aca="true" t="shared" si="5" ref="B34:G34">SUM(B11,B14,B18,B28)</f>
        <v>0</v>
      </c>
      <c r="C34" s="387">
        <f t="shared" si="5"/>
        <v>0</v>
      </c>
      <c r="D34" s="387">
        <f t="shared" si="5"/>
        <v>0</v>
      </c>
      <c r="E34" s="387">
        <f t="shared" si="5"/>
        <v>0</v>
      </c>
      <c r="F34" s="387">
        <f t="shared" si="5"/>
        <v>0</v>
      </c>
      <c r="G34" s="387">
        <f t="shared" si="5"/>
        <v>0</v>
      </c>
      <c r="H34" s="391">
        <f>SUM(B34:G34)</f>
        <v>0</v>
      </c>
    </row>
    <row r="35" spans="2:8" ht="9.75">
      <c r="B35" s="480"/>
      <c r="C35" s="481"/>
      <c r="D35" s="480"/>
      <c r="E35" s="480"/>
      <c r="F35" s="480"/>
      <c r="G35" s="480"/>
      <c r="H35" s="480"/>
    </row>
    <row r="36" spans="3:6" ht="9.75">
      <c r="C36" s="474"/>
      <c r="D36" s="474"/>
      <c r="E36" s="474"/>
      <c r="F36" s="474"/>
    </row>
    <row r="37" ht="9.75">
      <c r="C37" s="474"/>
    </row>
    <row r="39" ht="9.75">
      <c r="C39" s="474"/>
    </row>
    <row r="41" ht="9.75">
      <c r="A41" s="390"/>
    </row>
    <row r="42" ht="9.75">
      <c r="A42" s="390"/>
    </row>
    <row r="43" ht="9.75">
      <c r="A43" s="390"/>
    </row>
    <row r="44" ht="9.75">
      <c r="A44" s="390"/>
    </row>
    <row r="45" ht="9.75">
      <c r="A45" s="390"/>
    </row>
    <row r="46" ht="9.75">
      <c r="A46" s="390"/>
    </row>
  </sheetData>
  <sheetProtection password="DE55" sheet="1" objects="1" scenarios="1"/>
  <mergeCells count="2">
    <mergeCell ref="A4:H4"/>
    <mergeCell ref="A3:H3"/>
  </mergeCells>
  <printOptions/>
  <pageMargins left="0.75" right="0.75" top="1" bottom="1" header="0.5" footer="0.5"/>
  <pageSetup horizontalDpi="600" verticalDpi="600" orientation="landscape" paperSize="9" r:id="rId1"/>
  <headerFooter alignWithMargins="0">
    <oddHeader>&amp;C&amp;A</oddHeader>
    <oddFooter>&amp;CPagina &amp;P</oddFooter>
  </headerFooter>
</worksheet>
</file>

<file path=xl/worksheets/sheet5.xml><?xml version="1.0" encoding="utf-8"?>
<worksheet xmlns="http://schemas.openxmlformats.org/spreadsheetml/2006/main" xmlns:r="http://schemas.openxmlformats.org/officeDocument/2006/relationships">
  <dimension ref="A1:J163"/>
  <sheetViews>
    <sheetView workbookViewId="0" topLeftCell="A1">
      <selection activeCell="E51" sqref="E51"/>
    </sheetView>
  </sheetViews>
  <sheetFormatPr defaultColWidth="9.140625" defaultRowHeight="12.75"/>
  <cols>
    <col min="1" max="1" width="21.7109375" style="0" customWidth="1"/>
    <col min="2" max="2" width="15.57421875" style="0" customWidth="1"/>
    <col min="3" max="3" width="14.8515625" style="0" customWidth="1"/>
    <col min="4" max="4" width="12.8515625" style="0" customWidth="1"/>
    <col min="5" max="5" width="10.28125" style="0" customWidth="1"/>
    <col min="6" max="7" width="9.28125" style="1" customWidth="1"/>
    <col min="8" max="8" width="10.8515625" style="0" customWidth="1"/>
  </cols>
  <sheetData>
    <row r="1" spans="1:7" s="2" customFormat="1" ht="12.75">
      <c r="A1" s="119"/>
      <c r="B1" s="847"/>
      <c r="C1" s="748"/>
      <c r="D1" s="747"/>
      <c r="E1" s="848"/>
      <c r="F1" s="848"/>
      <c r="G1" s="848"/>
    </row>
    <row r="2" spans="6:7" s="2" customFormat="1" ht="9.75">
      <c r="F2" s="57"/>
      <c r="G2" s="57"/>
    </row>
    <row r="3" spans="1:7" s="3" customFormat="1" ht="9.75">
      <c r="A3" s="90" t="s">
        <v>289</v>
      </c>
      <c r="B3" s="90"/>
      <c r="C3" s="90"/>
      <c r="D3" s="90"/>
      <c r="E3" s="90"/>
      <c r="F3" s="58"/>
      <c r="G3" s="58"/>
    </row>
    <row r="4" spans="1:7" s="2" customFormat="1" ht="9.75">
      <c r="A4" s="127" t="s">
        <v>290</v>
      </c>
      <c r="F4" s="57"/>
      <c r="G4" s="57"/>
    </row>
    <row r="5" spans="3:7" s="2" customFormat="1" ht="9.75">
      <c r="C5" s="89"/>
      <c r="F5" s="57"/>
      <c r="G5" s="57"/>
    </row>
    <row r="6" spans="3:7" s="2" customFormat="1" ht="9.75">
      <c r="C6" s="89"/>
      <c r="F6" s="57"/>
      <c r="G6" s="57"/>
    </row>
    <row r="7" spans="1:7" s="2" customFormat="1" ht="9.75">
      <c r="A7" s="23" t="s">
        <v>343</v>
      </c>
      <c r="C7" s="89"/>
      <c r="F7" s="57"/>
      <c r="G7" s="57"/>
    </row>
    <row r="8" spans="1:7" s="2" customFormat="1" ht="9.75">
      <c r="A8" s="128" t="s">
        <v>291</v>
      </c>
      <c r="B8" s="129"/>
      <c r="F8" s="57"/>
      <c r="G8" s="57"/>
    </row>
    <row r="9" spans="1:7" s="2" customFormat="1" ht="9.75">
      <c r="A9" s="23" t="s">
        <v>292</v>
      </c>
      <c r="B9" s="91"/>
      <c r="C9" s="91"/>
      <c r="F9" s="57"/>
      <c r="G9" s="57"/>
    </row>
    <row r="10" spans="1:8" s="2" customFormat="1" ht="10.5" thickBot="1">
      <c r="A10" s="23" t="s">
        <v>293</v>
      </c>
      <c r="B10" s="91"/>
      <c r="C10" s="91"/>
      <c r="D10" s="91"/>
      <c r="E10" s="91"/>
      <c r="F10" s="130"/>
      <c r="G10" s="130"/>
      <c r="H10" s="506"/>
    </row>
    <row r="11" spans="1:7" s="3" customFormat="1" ht="39" customHeight="1">
      <c r="A11" s="507" t="s">
        <v>137</v>
      </c>
      <c r="B11" s="508" t="s">
        <v>294</v>
      </c>
      <c r="C11" s="508" t="s">
        <v>366</v>
      </c>
      <c r="D11" s="508" t="s">
        <v>295</v>
      </c>
      <c r="E11" s="508" t="s">
        <v>301</v>
      </c>
      <c r="F11" s="509" t="s">
        <v>297</v>
      </c>
      <c r="G11" s="515"/>
    </row>
    <row r="12" spans="1:8" s="3" customFormat="1" ht="38.25" customHeight="1">
      <c r="A12" s="402"/>
      <c r="B12" s="193"/>
      <c r="C12" s="403"/>
      <c r="D12" s="404"/>
      <c r="E12" s="404"/>
      <c r="F12" s="393">
        <f aca="true" t="shared" si="0" ref="F12:F19">D12*E12</f>
        <v>0</v>
      </c>
      <c r="G12" s="513"/>
      <c r="H12" s="131"/>
    </row>
    <row r="13" spans="1:8" s="3" customFormat="1" ht="39" customHeight="1">
      <c r="A13" s="405"/>
      <c r="B13" s="406"/>
      <c r="C13" s="407"/>
      <c r="D13" s="404"/>
      <c r="E13" s="404"/>
      <c r="F13" s="394">
        <f t="shared" si="0"/>
        <v>0</v>
      </c>
      <c r="G13" s="513"/>
      <c r="H13" s="131"/>
    </row>
    <row r="14" spans="1:8" s="3" customFormat="1" ht="39" customHeight="1">
      <c r="A14" s="405"/>
      <c r="B14" s="406"/>
      <c r="C14" s="407"/>
      <c r="D14" s="404"/>
      <c r="E14" s="404"/>
      <c r="F14" s="394">
        <f t="shared" si="0"/>
        <v>0</v>
      </c>
      <c r="G14" s="513"/>
      <c r="H14" s="131"/>
    </row>
    <row r="15" spans="1:8" s="3" customFormat="1" ht="39" customHeight="1">
      <c r="A15" s="405"/>
      <c r="B15" s="406"/>
      <c r="C15" s="407"/>
      <c r="D15" s="404"/>
      <c r="E15" s="404"/>
      <c r="F15" s="394">
        <f t="shared" si="0"/>
        <v>0</v>
      </c>
      <c r="G15" s="513"/>
      <c r="H15" s="131"/>
    </row>
    <row r="16" spans="1:8" s="3" customFormat="1" ht="39.75" customHeight="1">
      <c r="A16" s="402"/>
      <c r="B16" s="193"/>
      <c r="C16" s="403"/>
      <c r="D16" s="404"/>
      <c r="E16" s="404"/>
      <c r="F16" s="394">
        <f t="shared" si="0"/>
        <v>0</v>
      </c>
      <c r="G16" s="513"/>
      <c r="H16" s="131"/>
    </row>
    <row r="17" spans="1:8" s="3" customFormat="1" ht="36.75" customHeight="1">
      <c r="A17" s="405"/>
      <c r="B17" s="406"/>
      <c r="C17" s="407"/>
      <c r="D17" s="404"/>
      <c r="E17" s="404"/>
      <c r="F17" s="394">
        <f t="shared" si="0"/>
        <v>0</v>
      </c>
      <c r="G17" s="513"/>
      <c r="H17" s="131"/>
    </row>
    <row r="18" spans="1:8" s="3" customFormat="1" ht="36.75" customHeight="1">
      <c r="A18" s="405"/>
      <c r="B18" s="406"/>
      <c r="C18" s="407"/>
      <c r="D18" s="404"/>
      <c r="E18" s="404"/>
      <c r="F18" s="394">
        <f t="shared" si="0"/>
        <v>0</v>
      </c>
      <c r="G18" s="513"/>
      <c r="H18" s="131"/>
    </row>
    <row r="19" spans="1:8" s="3" customFormat="1" ht="41.25" customHeight="1" thickBot="1">
      <c r="A19" s="405"/>
      <c r="B19" s="406"/>
      <c r="C19" s="407"/>
      <c r="D19" s="404"/>
      <c r="E19" s="404"/>
      <c r="F19" s="394">
        <f t="shared" si="0"/>
        <v>0</v>
      </c>
      <c r="G19" s="513"/>
      <c r="H19" s="131"/>
    </row>
    <row r="20" spans="1:8" s="3" customFormat="1" ht="33" customHeight="1" thickBot="1">
      <c r="A20" s="77" t="s">
        <v>57</v>
      </c>
      <c r="B20" s="99"/>
      <c r="C20" s="99"/>
      <c r="D20" s="117"/>
      <c r="E20" s="117"/>
      <c r="F20" s="395">
        <f>SUM(F12:F19)</f>
        <v>0</v>
      </c>
      <c r="G20" s="692"/>
      <c r="H20" s="84"/>
    </row>
    <row r="21" spans="1:7" s="3" customFormat="1" ht="9.75">
      <c r="A21" s="13" t="s">
        <v>298</v>
      </c>
      <c r="B21" s="13"/>
      <c r="C21" s="13"/>
      <c r="D21" s="13"/>
      <c r="E21" s="13"/>
      <c r="F21" s="56"/>
      <c r="G21" s="56"/>
    </row>
    <row r="22" spans="1:7" s="2" customFormat="1" ht="9.75">
      <c r="A22" s="3" t="s">
        <v>367</v>
      </c>
      <c r="F22" s="57"/>
      <c r="G22" s="57"/>
    </row>
    <row r="23" spans="1:7" s="3" customFormat="1" ht="9.75">
      <c r="A23" s="3" t="s">
        <v>299</v>
      </c>
      <c r="F23" s="58"/>
      <c r="G23" s="58"/>
    </row>
    <row r="24" spans="1:7" s="2" customFormat="1" ht="9.75">
      <c r="A24" s="3" t="s">
        <v>300</v>
      </c>
      <c r="F24" s="57"/>
      <c r="G24" s="57"/>
    </row>
    <row r="25" spans="6:7" s="2" customFormat="1" ht="9.75">
      <c r="F25" s="57"/>
      <c r="G25" s="57"/>
    </row>
    <row r="26" spans="1:9" s="2" customFormat="1" ht="9.75">
      <c r="A26" s="119"/>
      <c r="B26" s="3"/>
      <c r="C26" s="3"/>
      <c r="D26" s="3"/>
      <c r="E26" s="3"/>
      <c r="F26" s="3"/>
      <c r="G26" s="3"/>
      <c r="I26" s="3"/>
    </row>
    <row r="27" spans="1:9" s="2" customFormat="1" ht="9.75">
      <c r="A27" s="3"/>
      <c r="B27" s="3"/>
      <c r="C27" s="3"/>
      <c r="D27" s="3"/>
      <c r="E27" s="3"/>
      <c r="F27" s="3"/>
      <c r="G27" s="3"/>
      <c r="H27" s="3"/>
      <c r="I27" s="3"/>
    </row>
    <row r="28" s="2" customFormat="1" ht="9.75">
      <c r="A28" s="3" t="s">
        <v>344</v>
      </c>
    </row>
    <row r="29" spans="1:4" s="2" customFormat="1" ht="9.75">
      <c r="A29" s="23" t="s">
        <v>345</v>
      </c>
      <c r="B29" s="23"/>
      <c r="C29" s="23"/>
      <c r="D29" s="55"/>
    </row>
    <row r="30" s="2" customFormat="1" ht="10.5" thickBot="1"/>
    <row r="31" spans="1:9" s="2" customFormat="1" ht="30">
      <c r="A31" s="120" t="s">
        <v>304</v>
      </c>
      <c r="B31" s="32" t="s">
        <v>302</v>
      </c>
      <c r="C31" s="33" t="s">
        <v>303</v>
      </c>
      <c r="D31" s="34" t="s">
        <v>305</v>
      </c>
      <c r="E31" s="35" t="s">
        <v>260</v>
      </c>
      <c r="F31" s="36" t="s">
        <v>303</v>
      </c>
      <c r="G31" s="514" t="s">
        <v>296</v>
      </c>
      <c r="H31" s="37" t="s">
        <v>306</v>
      </c>
      <c r="I31" s="121" t="s">
        <v>57</v>
      </c>
    </row>
    <row r="32" spans="1:9" s="2" customFormat="1" ht="9.75">
      <c r="A32" s="408"/>
      <c r="B32" s="409"/>
      <c r="C32" s="410"/>
      <c r="D32" s="396">
        <f aca="true" t="shared" si="1" ref="D32:D47">B32*C32</f>
        <v>0</v>
      </c>
      <c r="E32" s="203"/>
      <c r="F32" s="204"/>
      <c r="G32" s="511"/>
      <c r="H32" s="294">
        <f>E32*F32*G32</f>
        <v>0</v>
      </c>
      <c r="I32" s="397">
        <f aca="true" t="shared" si="2" ref="I32:I47">D32+H32</f>
        <v>0</v>
      </c>
    </row>
    <row r="33" spans="1:9" s="2" customFormat="1" ht="9.75">
      <c r="A33" s="408"/>
      <c r="B33" s="409"/>
      <c r="C33" s="410"/>
      <c r="D33" s="396">
        <f t="shared" si="1"/>
        <v>0</v>
      </c>
      <c r="E33" s="203"/>
      <c r="F33" s="204"/>
      <c r="G33" s="511"/>
      <c r="H33" s="294">
        <f aca="true" t="shared" si="3" ref="H33:H47">E33*F33*G33</f>
        <v>0</v>
      </c>
      <c r="I33" s="397">
        <f t="shared" si="2"/>
        <v>0</v>
      </c>
    </row>
    <row r="34" spans="1:9" s="2" customFormat="1" ht="9.75">
      <c r="A34" s="408"/>
      <c r="B34" s="409"/>
      <c r="C34" s="410"/>
      <c r="D34" s="396">
        <f t="shared" si="1"/>
        <v>0</v>
      </c>
      <c r="E34" s="203"/>
      <c r="F34" s="204"/>
      <c r="G34" s="511"/>
      <c r="H34" s="294">
        <f t="shared" si="3"/>
        <v>0</v>
      </c>
      <c r="I34" s="397">
        <f t="shared" si="2"/>
        <v>0</v>
      </c>
    </row>
    <row r="35" spans="1:9" s="2" customFormat="1" ht="9.75">
      <c r="A35" s="408"/>
      <c r="B35" s="409"/>
      <c r="C35" s="410"/>
      <c r="D35" s="396">
        <f t="shared" si="1"/>
        <v>0</v>
      </c>
      <c r="E35" s="203"/>
      <c r="F35" s="204"/>
      <c r="G35" s="511"/>
      <c r="H35" s="294">
        <f t="shared" si="3"/>
        <v>0</v>
      </c>
      <c r="I35" s="397">
        <f t="shared" si="2"/>
        <v>0</v>
      </c>
    </row>
    <row r="36" spans="1:9" s="2" customFormat="1" ht="9.75">
      <c r="A36" s="408"/>
      <c r="B36" s="409"/>
      <c r="C36" s="410"/>
      <c r="D36" s="396">
        <f t="shared" si="1"/>
        <v>0</v>
      </c>
      <c r="E36" s="203"/>
      <c r="F36" s="204"/>
      <c r="G36" s="511"/>
      <c r="H36" s="294">
        <f t="shared" si="3"/>
        <v>0</v>
      </c>
      <c r="I36" s="397">
        <f t="shared" si="2"/>
        <v>0</v>
      </c>
    </row>
    <row r="37" spans="1:9" s="2" customFormat="1" ht="9.75">
      <c r="A37" s="408"/>
      <c r="B37" s="409"/>
      <c r="C37" s="410"/>
      <c r="D37" s="396">
        <f t="shared" si="1"/>
        <v>0</v>
      </c>
      <c r="E37" s="203"/>
      <c r="F37" s="204"/>
      <c r="G37" s="511"/>
      <c r="H37" s="294">
        <f t="shared" si="3"/>
        <v>0</v>
      </c>
      <c r="I37" s="397">
        <f t="shared" si="2"/>
        <v>0</v>
      </c>
    </row>
    <row r="38" spans="1:9" s="2" customFormat="1" ht="9.75">
      <c r="A38" s="408"/>
      <c r="B38" s="409"/>
      <c r="C38" s="410"/>
      <c r="D38" s="396">
        <f t="shared" si="1"/>
        <v>0</v>
      </c>
      <c r="E38" s="203"/>
      <c r="F38" s="204"/>
      <c r="G38" s="511"/>
      <c r="H38" s="294">
        <f t="shared" si="3"/>
        <v>0</v>
      </c>
      <c r="I38" s="397">
        <f t="shared" si="2"/>
        <v>0</v>
      </c>
    </row>
    <row r="39" spans="1:9" s="2" customFormat="1" ht="9.75">
      <c r="A39" s="408"/>
      <c r="B39" s="409"/>
      <c r="C39" s="410"/>
      <c r="D39" s="396">
        <f t="shared" si="1"/>
        <v>0</v>
      </c>
      <c r="E39" s="203"/>
      <c r="F39" s="204"/>
      <c r="G39" s="511"/>
      <c r="H39" s="294">
        <f t="shared" si="3"/>
        <v>0</v>
      </c>
      <c r="I39" s="397">
        <f t="shared" si="2"/>
        <v>0</v>
      </c>
    </row>
    <row r="40" spans="1:9" s="2" customFormat="1" ht="9.75">
      <c r="A40" s="408"/>
      <c r="B40" s="409"/>
      <c r="C40" s="410"/>
      <c r="D40" s="396">
        <f t="shared" si="1"/>
        <v>0</v>
      </c>
      <c r="E40" s="203"/>
      <c r="F40" s="204"/>
      <c r="G40" s="511"/>
      <c r="H40" s="294">
        <f t="shared" si="3"/>
        <v>0</v>
      </c>
      <c r="I40" s="397">
        <f t="shared" si="2"/>
        <v>0</v>
      </c>
    </row>
    <row r="41" spans="1:9" s="2" customFormat="1" ht="9.75">
      <c r="A41" s="408"/>
      <c r="B41" s="409"/>
      <c r="C41" s="410"/>
      <c r="D41" s="396">
        <f t="shared" si="1"/>
        <v>0</v>
      </c>
      <c r="E41" s="203"/>
      <c r="F41" s="204"/>
      <c r="G41" s="511"/>
      <c r="H41" s="294">
        <f t="shared" si="3"/>
        <v>0</v>
      </c>
      <c r="I41" s="397">
        <f t="shared" si="2"/>
        <v>0</v>
      </c>
    </row>
    <row r="42" spans="1:9" s="2" customFormat="1" ht="9.75">
      <c r="A42" s="408"/>
      <c r="B42" s="409"/>
      <c r="C42" s="410"/>
      <c r="D42" s="396">
        <f t="shared" si="1"/>
        <v>0</v>
      </c>
      <c r="E42" s="203"/>
      <c r="F42" s="204"/>
      <c r="G42" s="511"/>
      <c r="H42" s="294">
        <f t="shared" si="3"/>
        <v>0</v>
      </c>
      <c r="I42" s="397">
        <f t="shared" si="2"/>
        <v>0</v>
      </c>
    </row>
    <row r="43" spans="1:9" s="2" customFormat="1" ht="9.75">
      <c r="A43" s="408"/>
      <c r="B43" s="409"/>
      <c r="C43" s="410"/>
      <c r="D43" s="396">
        <f t="shared" si="1"/>
        <v>0</v>
      </c>
      <c r="E43" s="203"/>
      <c r="F43" s="204"/>
      <c r="G43" s="511"/>
      <c r="H43" s="294">
        <f t="shared" si="3"/>
        <v>0</v>
      </c>
      <c r="I43" s="397">
        <f t="shared" si="2"/>
        <v>0</v>
      </c>
    </row>
    <row r="44" spans="1:9" s="2" customFormat="1" ht="9.75">
      <c r="A44" s="408"/>
      <c r="B44" s="409"/>
      <c r="C44" s="410"/>
      <c r="D44" s="396">
        <f t="shared" si="1"/>
        <v>0</v>
      </c>
      <c r="E44" s="203"/>
      <c r="F44" s="204"/>
      <c r="G44" s="511"/>
      <c r="H44" s="294">
        <f t="shared" si="3"/>
        <v>0</v>
      </c>
      <c r="I44" s="397">
        <f t="shared" si="2"/>
        <v>0</v>
      </c>
    </row>
    <row r="45" spans="1:9" s="2" customFormat="1" ht="9.75">
      <c r="A45" s="408"/>
      <c r="B45" s="409"/>
      <c r="C45" s="410"/>
      <c r="D45" s="396">
        <f t="shared" si="1"/>
        <v>0</v>
      </c>
      <c r="E45" s="203"/>
      <c r="F45" s="204"/>
      <c r="G45" s="511"/>
      <c r="H45" s="294">
        <f t="shared" si="3"/>
        <v>0</v>
      </c>
      <c r="I45" s="397">
        <f t="shared" si="2"/>
        <v>0</v>
      </c>
    </row>
    <row r="46" spans="1:9" s="2" customFormat="1" ht="9.75">
      <c r="A46" s="408"/>
      <c r="B46" s="409"/>
      <c r="C46" s="410"/>
      <c r="D46" s="396">
        <f t="shared" si="1"/>
        <v>0</v>
      </c>
      <c r="E46" s="203"/>
      <c r="F46" s="204"/>
      <c r="G46" s="511"/>
      <c r="H46" s="294">
        <f t="shared" si="3"/>
        <v>0</v>
      </c>
      <c r="I46" s="397">
        <f t="shared" si="2"/>
        <v>0</v>
      </c>
    </row>
    <row r="47" spans="1:9" s="2" customFormat="1" ht="9.75">
      <c r="A47" s="408"/>
      <c r="B47" s="409"/>
      <c r="C47" s="410"/>
      <c r="D47" s="396">
        <f t="shared" si="1"/>
        <v>0</v>
      </c>
      <c r="E47" s="203"/>
      <c r="F47" s="204"/>
      <c r="G47" s="511"/>
      <c r="H47" s="294">
        <f t="shared" si="3"/>
        <v>0</v>
      </c>
      <c r="I47" s="397">
        <f t="shared" si="2"/>
        <v>0</v>
      </c>
    </row>
    <row r="48" spans="1:9" s="2" customFormat="1" ht="10.5" thickBot="1">
      <c r="A48" s="132"/>
      <c r="B48" s="108"/>
      <c r="C48" s="93"/>
      <c r="D48" s="364">
        <f>SUM(D32:D47)</f>
        <v>0</v>
      </c>
      <c r="E48" s="206"/>
      <c r="F48" s="208"/>
      <c r="G48" s="512"/>
      <c r="H48" s="364">
        <f>SUM(H32:H47)</f>
        <v>0</v>
      </c>
      <c r="I48" s="398">
        <f>SUM(I32:I47)</f>
        <v>0</v>
      </c>
    </row>
    <row r="49" spans="1:10" s="2" customFormat="1" ht="12.75">
      <c r="A49" s="753" t="s">
        <v>12</v>
      </c>
      <c r="B49" s="754"/>
      <c r="C49" s="754"/>
      <c r="D49" s="754"/>
      <c r="E49" s="754"/>
      <c r="F49" s="754"/>
      <c r="G49" s="754"/>
      <c r="H49" s="754"/>
      <c r="I49" s="754"/>
      <c r="J49" s="754"/>
    </row>
    <row r="50" spans="1:3" s="2" customFormat="1" ht="9.75">
      <c r="A50" s="119"/>
      <c r="C50" s="3"/>
    </row>
    <row r="51" s="2" customFormat="1" ht="9.75"/>
    <row r="52" s="2" customFormat="1" ht="9.75">
      <c r="A52" s="23" t="s">
        <v>346</v>
      </c>
    </row>
    <row r="53" spans="1:4" s="2" customFormat="1" ht="9.75">
      <c r="A53" s="23" t="s">
        <v>347</v>
      </c>
      <c r="B53" s="91"/>
      <c r="C53" s="91"/>
      <c r="D53" s="91"/>
    </row>
    <row r="54" s="2" customFormat="1" ht="10.5" thickBot="1"/>
    <row r="55" spans="1:4" s="2" customFormat="1" ht="9.75">
      <c r="A55" s="50" t="s">
        <v>307</v>
      </c>
      <c r="B55" s="60"/>
      <c r="C55" s="60"/>
      <c r="D55" s="110"/>
    </row>
    <row r="56" spans="1:4" s="2" customFormat="1" ht="9.75">
      <c r="A56" s="65" t="s">
        <v>308</v>
      </c>
      <c r="B56" s="8"/>
      <c r="C56" s="8"/>
      <c r="D56" s="111"/>
    </row>
    <row r="57" spans="1:4" s="2" customFormat="1" ht="9.75">
      <c r="A57" s="26" t="s">
        <v>167</v>
      </c>
      <c r="B57" s="21" t="s">
        <v>163</v>
      </c>
      <c r="C57" s="21" t="s">
        <v>309</v>
      </c>
      <c r="D57" s="115" t="s">
        <v>165</v>
      </c>
    </row>
    <row r="58" spans="1:4" s="2" customFormat="1" ht="9.75">
      <c r="A58" s="222"/>
      <c r="B58" s="223"/>
      <c r="C58" s="223"/>
      <c r="D58" s="366">
        <f>B58*C58</f>
        <v>0</v>
      </c>
    </row>
    <row r="59" spans="1:4" s="2" customFormat="1" ht="9.75">
      <c r="A59" s="222"/>
      <c r="B59" s="223"/>
      <c r="C59" s="223"/>
      <c r="D59" s="366">
        <f>B59*C59</f>
        <v>0</v>
      </c>
    </row>
    <row r="60" spans="1:4" s="2" customFormat="1" ht="9.75">
      <c r="A60" s="222"/>
      <c r="B60" s="223"/>
      <c r="C60" s="223"/>
      <c r="D60" s="366">
        <f>B60*C60</f>
        <v>0</v>
      </c>
    </row>
    <row r="61" spans="1:4" s="2" customFormat="1" ht="9.75">
      <c r="A61" s="222"/>
      <c r="B61" s="223"/>
      <c r="C61" s="223"/>
      <c r="D61" s="366">
        <f>B61*C61</f>
        <v>0</v>
      </c>
    </row>
    <row r="62" spans="1:4" s="2" customFormat="1" ht="10.5" thickBot="1">
      <c r="A62" s="222"/>
      <c r="B62" s="223"/>
      <c r="C62" s="223"/>
      <c r="D62" s="366">
        <f>B62*C62</f>
        <v>0</v>
      </c>
    </row>
    <row r="63" spans="1:4" s="2" customFormat="1" ht="10.5" thickBot="1">
      <c r="A63" s="52" t="s">
        <v>310</v>
      </c>
      <c r="B63" s="92"/>
      <c r="C63" s="92"/>
      <c r="D63" s="368">
        <f>SUM(D58:D62)</f>
        <v>0</v>
      </c>
    </row>
    <row r="64" spans="1:4" s="2" customFormat="1" ht="10.5" thickBot="1">
      <c r="A64" s="13"/>
      <c r="B64" s="13"/>
      <c r="C64" s="13"/>
      <c r="D64" s="13"/>
    </row>
    <row r="65" spans="1:5" s="2" customFormat="1" ht="9.75">
      <c r="A65" s="50" t="s">
        <v>28</v>
      </c>
      <c r="B65" s="60"/>
      <c r="C65" s="60"/>
      <c r="D65" s="110"/>
      <c r="E65" s="133"/>
    </row>
    <row r="66" spans="1:8" s="2" customFormat="1" ht="9.75">
      <c r="A66" s="112" t="s">
        <v>167</v>
      </c>
      <c r="B66" s="61" t="s">
        <v>163</v>
      </c>
      <c r="C66" s="61" t="s">
        <v>309</v>
      </c>
      <c r="D66" s="67" t="s">
        <v>165</v>
      </c>
      <c r="E66" s="134"/>
      <c r="F66" s="134"/>
      <c r="G66" s="134"/>
      <c r="H66" s="134"/>
    </row>
    <row r="67" spans="1:4" s="2" customFormat="1" ht="9.75">
      <c r="A67" s="222"/>
      <c r="B67" s="223"/>
      <c r="C67" s="223"/>
      <c r="D67" s="366">
        <f>B67*C67</f>
        <v>0</v>
      </c>
    </row>
    <row r="68" spans="1:4" s="2" customFormat="1" ht="9.75">
      <c r="A68" s="222"/>
      <c r="B68" s="223"/>
      <c r="C68" s="223"/>
      <c r="D68" s="366">
        <f>B68*C68</f>
        <v>0</v>
      </c>
    </row>
    <row r="69" spans="1:4" s="2" customFormat="1" ht="9.75">
      <c r="A69" s="222"/>
      <c r="B69" s="223"/>
      <c r="C69" s="223"/>
      <c r="D69" s="366">
        <f>B69*C69</f>
        <v>0</v>
      </c>
    </row>
    <row r="70" spans="1:4" s="2" customFormat="1" ht="10.5" thickBot="1">
      <c r="A70" s="222"/>
      <c r="B70" s="223"/>
      <c r="C70" s="223"/>
      <c r="D70" s="366">
        <f>B70*C70</f>
        <v>0</v>
      </c>
    </row>
    <row r="71" spans="1:4" s="2" customFormat="1" ht="10.5" thickBot="1">
      <c r="A71" s="52" t="s">
        <v>311</v>
      </c>
      <c r="B71" s="92"/>
      <c r="C71" s="92"/>
      <c r="D71" s="368">
        <f>SUM(D67:D70)</f>
        <v>0</v>
      </c>
    </row>
    <row r="72" spans="1:5" s="2" customFormat="1" ht="9.75">
      <c r="A72" s="50" t="s">
        <v>29</v>
      </c>
      <c r="B72" s="60"/>
      <c r="C72" s="60"/>
      <c r="D72" s="60"/>
      <c r="E72" s="135"/>
    </row>
    <row r="73" spans="1:8" s="2" customFormat="1" ht="20.25">
      <c r="A73" s="68" t="s">
        <v>368</v>
      </c>
      <c r="B73" s="61" t="s">
        <v>369</v>
      </c>
      <c r="C73" s="61" t="s">
        <v>313</v>
      </c>
      <c r="D73" s="61" t="s">
        <v>314</v>
      </c>
      <c r="E73" s="67" t="s">
        <v>165</v>
      </c>
      <c r="F73" s="136"/>
      <c r="G73" s="136"/>
      <c r="H73" s="136"/>
    </row>
    <row r="74" spans="1:5" s="2" customFormat="1" ht="9.75">
      <c r="A74" s="172"/>
      <c r="B74" s="411"/>
      <c r="C74" s="412"/>
      <c r="D74" s="174"/>
      <c r="E74" s="295">
        <f>C74*D74</f>
        <v>0</v>
      </c>
    </row>
    <row r="75" spans="1:5" s="2" customFormat="1" ht="9.75">
      <c r="A75" s="172"/>
      <c r="B75" s="411"/>
      <c r="C75" s="412"/>
      <c r="D75" s="174"/>
      <c r="E75" s="295">
        <f>C75*D75</f>
        <v>0</v>
      </c>
    </row>
    <row r="76" spans="1:5" s="2" customFormat="1" ht="9.75">
      <c r="A76" s="172"/>
      <c r="B76" s="411"/>
      <c r="C76" s="412"/>
      <c r="D76" s="174"/>
      <c r="E76" s="295">
        <f>C76*D76</f>
        <v>0</v>
      </c>
    </row>
    <row r="77" spans="1:5" s="2" customFormat="1" ht="9.75">
      <c r="A77" s="172"/>
      <c r="B77" s="411"/>
      <c r="C77" s="412"/>
      <c r="D77" s="174"/>
      <c r="E77" s="295">
        <f>C77*D77</f>
        <v>0</v>
      </c>
    </row>
    <row r="78" spans="1:5" s="2" customFormat="1" ht="9.75">
      <c r="A78" s="172"/>
      <c r="B78" s="411"/>
      <c r="C78" s="412"/>
      <c r="D78" s="174"/>
      <c r="E78" s="295">
        <f>C78*D78</f>
        <v>0</v>
      </c>
    </row>
    <row r="79" spans="1:5" s="2" customFormat="1" ht="10.5" thickBot="1">
      <c r="A79" s="78" t="s">
        <v>315</v>
      </c>
      <c r="B79" s="79"/>
      <c r="C79" s="93"/>
      <c r="D79" s="93"/>
      <c r="E79" s="364">
        <f>SUM(E74:E78)</f>
        <v>0</v>
      </c>
    </row>
    <row r="80" spans="1:5" s="2" customFormat="1" ht="9.75">
      <c r="A80" s="50" t="s">
        <v>73</v>
      </c>
      <c r="B80" s="137"/>
      <c r="C80" s="137"/>
      <c r="D80" s="137"/>
      <c r="E80" s="135"/>
    </row>
    <row r="81" spans="1:5" s="2" customFormat="1" ht="9.75">
      <c r="A81" s="413" t="s">
        <v>316</v>
      </c>
      <c r="B81" s="414" t="s">
        <v>317</v>
      </c>
      <c r="C81" s="415"/>
      <c r="D81" s="416"/>
      <c r="E81" s="295">
        <f>D71</f>
        <v>0</v>
      </c>
    </row>
    <row r="82" spans="1:5" s="2" customFormat="1" ht="9.75">
      <c r="A82" s="413" t="s">
        <v>70</v>
      </c>
      <c r="B82" s="417" t="s">
        <v>318</v>
      </c>
      <c r="C82" s="418"/>
      <c r="D82" s="419"/>
      <c r="E82" s="295">
        <f>E79</f>
        <v>0</v>
      </c>
    </row>
    <row r="83" spans="1:5" s="2" customFormat="1" ht="10.5" thickBot="1">
      <c r="A83" s="420" t="s">
        <v>57</v>
      </c>
      <c r="B83" s="421"/>
      <c r="C83" s="421"/>
      <c r="D83" s="422"/>
      <c r="E83" s="364">
        <f>SUM(E81:E82)</f>
        <v>0</v>
      </c>
    </row>
    <row r="84" spans="1:5" s="2" customFormat="1" ht="9.75">
      <c r="A84" s="85"/>
      <c r="B84" s="3"/>
      <c r="C84" s="85"/>
      <c r="D84" s="85"/>
      <c r="E84" s="84"/>
    </row>
    <row r="85" spans="6:7" s="2" customFormat="1" ht="10.5" thickBot="1">
      <c r="F85" s="64"/>
      <c r="G85" s="64"/>
    </row>
    <row r="86" spans="1:5" s="2" customFormat="1" ht="9.75">
      <c r="A86" s="50" t="s">
        <v>320</v>
      </c>
      <c r="B86" s="137"/>
      <c r="C86" s="137"/>
      <c r="D86" s="137"/>
      <c r="E86" s="135"/>
    </row>
    <row r="87" spans="1:5" s="2" customFormat="1" ht="30">
      <c r="A87" s="112" t="s">
        <v>322</v>
      </c>
      <c r="B87" s="61" t="s">
        <v>321</v>
      </c>
      <c r="C87" s="61" t="s">
        <v>296</v>
      </c>
      <c r="D87" s="82" t="s">
        <v>323</v>
      </c>
      <c r="E87" s="83" t="s">
        <v>165</v>
      </c>
    </row>
    <row r="88" spans="1:5" s="2" customFormat="1" ht="9.75">
      <c r="A88" s="516"/>
      <c r="B88" s="401"/>
      <c r="C88" s="174"/>
      <c r="D88" s="174"/>
      <c r="E88" s="107">
        <f>B88*C88*D88</f>
        <v>0</v>
      </c>
    </row>
    <row r="89" spans="1:5" s="2" customFormat="1" ht="9.75">
      <c r="A89" s="516"/>
      <c r="B89" s="401"/>
      <c r="C89" s="174"/>
      <c r="D89" s="174"/>
      <c r="E89" s="107">
        <f>B89*C89*D89</f>
        <v>0</v>
      </c>
    </row>
    <row r="90" spans="1:5" s="2" customFormat="1" ht="9.75">
      <c r="A90" s="516"/>
      <c r="B90" s="401"/>
      <c r="C90" s="174"/>
      <c r="D90" s="174"/>
      <c r="E90" s="107">
        <f>B90*C90*D90</f>
        <v>0</v>
      </c>
    </row>
    <row r="91" spans="1:5" s="2" customFormat="1" ht="9.75">
      <c r="A91" s="516"/>
      <c r="B91" s="401"/>
      <c r="C91" s="174"/>
      <c r="D91" s="174"/>
      <c r="E91" s="107">
        <f>B91*C91*D91</f>
        <v>0</v>
      </c>
    </row>
    <row r="92" spans="1:5" s="2" customFormat="1" ht="9.75">
      <c r="A92" s="516"/>
      <c r="B92" s="401"/>
      <c r="C92" s="174"/>
      <c r="D92" s="174"/>
      <c r="E92" s="107">
        <f>B92*C92*D92</f>
        <v>0</v>
      </c>
    </row>
    <row r="93" spans="1:5" s="2" customFormat="1" ht="10.5" thickBot="1">
      <c r="A93" s="138" t="s">
        <v>58</v>
      </c>
      <c r="B93" s="139"/>
      <c r="C93" s="140"/>
      <c r="D93" s="140"/>
      <c r="E93" s="141">
        <f>SUM(E88:E92)</f>
        <v>0</v>
      </c>
    </row>
    <row r="94" spans="1:5" s="2" customFormat="1" ht="10.5" thickBot="1">
      <c r="A94" s="142" t="s">
        <v>370</v>
      </c>
      <c r="B94" s="143"/>
      <c r="C94" s="143"/>
      <c r="D94" s="143"/>
      <c r="E94" s="144"/>
    </row>
    <row r="95" spans="1:5" s="2" customFormat="1" ht="20.25">
      <c r="A95" s="518" t="s">
        <v>31</v>
      </c>
      <c r="B95" s="122" t="s">
        <v>30</v>
      </c>
      <c r="C95" s="123" t="s">
        <v>324</v>
      </c>
      <c r="D95" s="124" t="s">
        <v>165</v>
      </c>
      <c r="E95" s="55"/>
    </row>
    <row r="96" spans="1:4" s="2" customFormat="1" ht="9.75">
      <c r="A96" s="423"/>
      <c r="B96" s="164"/>
      <c r="C96" s="164"/>
      <c r="D96" s="106">
        <f>B96*C96</f>
        <v>0</v>
      </c>
    </row>
    <row r="97" spans="1:4" s="2" customFormat="1" ht="9.75">
      <c r="A97" s="423"/>
      <c r="B97" s="164"/>
      <c r="C97" s="164"/>
      <c r="D97" s="106">
        <f>B97*C97</f>
        <v>0</v>
      </c>
    </row>
    <row r="98" spans="1:4" s="2" customFormat="1" ht="10.5" thickBot="1">
      <c r="A98" s="138" t="s">
        <v>58</v>
      </c>
      <c r="B98" s="145"/>
      <c r="C98" s="145"/>
      <c r="D98" s="141">
        <f>SUM(D96,D97)</f>
        <v>0</v>
      </c>
    </row>
    <row r="99" spans="1:4" s="2" customFormat="1" ht="10.5" thickBot="1">
      <c r="A99" s="146" t="s">
        <v>325</v>
      </c>
      <c r="B99" s="125"/>
      <c r="C99" s="125"/>
      <c r="D99" s="147" t="s">
        <v>165</v>
      </c>
    </row>
    <row r="100" spans="1:4" s="2" customFormat="1" ht="9.75">
      <c r="A100" s="315" t="s">
        <v>327</v>
      </c>
      <c r="B100" s="482" t="s">
        <v>326</v>
      </c>
      <c r="C100" s="482"/>
      <c r="D100" s="400">
        <f>E93</f>
        <v>0</v>
      </c>
    </row>
    <row r="101" spans="1:4" s="2" customFormat="1" ht="9.75">
      <c r="A101" s="483" t="s">
        <v>328</v>
      </c>
      <c r="B101" s="342" t="s">
        <v>329</v>
      </c>
      <c r="C101" s="342"/>
      <c r="D101" s="295">
        <f>D98</f>
        <v>0</v>
      </c>
    </row>
    <row r="102" spans="1:8" s="2" customFormat="1" ht="10.5" thickBot="1">
      <c r="A102" s="424" t="s">
        <v>74</v>
      </c>
      <c r="B102" s="484"/>
      <c r="C102" s="484"/>
      <c r="D102" s="364">
        <f>SUM(D100,D101)</f>
        <v>0</v>
      </c>
      <c r="E102" s="3"/>
      <c r="F102" s="3"/>
      <c r="G102" s="3"/>
      <c r="H102" s="3"/>
    </row>
    <row r="103" spans="1:8" s="2" customFormat="1" ht="9.75">
      <c r="A103" s="84"/>
      <c r="B103" s="84"/>
      <c r="C103" s="84"/>
      <c r="D103" s="84"/>
      <c r="E103" s="3"/>
      <c r="F103" s="3"/>
      <c r="G103" s="3"/>
      <c r="H103" s="3"/>
    </row>
    <row r="104" spans="1:4" s="2" customFormat="1" ht="10.5" thickBot="1">
      <c r="A104" s="8"/>
      <c r="B104" s="8"/>
      <c r="C104" s="8"/>
      <c r="D104" s="13"/>
    </row>
    <row r="105" spans="1:4" s="2" customFormat="1" ht="9.75">
      <c r="A105" s="50" t="s">
        <v>330</v>
      </c>
      <c r="B105" s="60"/>
      <c r="C105" s="60"/>
      <c r="D105" s="110"/>
    </row>
    <row r="106" spans="1:4" s="2" customFormat="1" ht="9.75">
      <c r="A106" s="114" t="s">
        <v>331</v>
      </c>
      <c r="B106" s="8"/>
      <c r="C106" s="8"/>
      <c r="D106" s="111"/>
    </row>
    <row r="107" spans="1:4" s="2" customFormat="1" ht="9.75">
      <c r="A107" s="65" t="s">
        <v>332</v>
      </c>
      <c r="B107" s="8"/>
      <c r="C107" s="8"/>
      <c r="D107" s="111"/>
    </row>
    <row r="108" spans="1:4" s="2" customFormat="1" ht="9.75">
      <c r="A108" s="65" t="s">
        <v>333</v>
      </c>
      <c r="B108" s="8"/>
      <c r="C108" s="8"/>
      <c r="D108" s="111"/>
    </row>
    <row r="109" spans="1:4" s="2" customFormat="1" ht="9.75">
      <c r="A109" s="65" t="s">
        <v>334</v>
      </c>
      <c r="B109" s="8"/>
      <c r="C109" s="8"/>
      <c r="D109" s="111"/>
    </row>
    <row r="110" spans="1:4" s="2" customFormat="1" ht="9.75">
      <c r="A110" s="66"/>
      <c r="B110" s="22"/>
      <c r="C110" s="22"/>
      <c r="D110" s="115" t="s">
        <v>335</v>
      </c>
    </row>
    <row r="111" spans="1:4" s="2" customFormat="1" ht="9.75">
      <c r="A111" s="838" t="s">
        <v>336</v>
      </c>
      <c r="B111" s="839"/>
      <c r="C111" s="840"/>
      <c r="D111" s="224"/>
    </row>
    <row r="112" spans="1:4" s="2" customFormat="1" ht="10.5" thickBot="1">
      <c r="A112" s="80" t="s">
        <v>337</v>
      </c>
      <c r="B112" s="116"/>
      <c r="C112" s="116"/>
      <c r="D112" s="370">
        <f>SUM(D111:D111)</f>
        <v>0</v>
      </c>
    </row>
    <row r="113" spans="1:4" s="2" customFormat="1" ht="10.5" thickBot="1">
      <c r="A113" s="86"/>
      <c r="B113" s="87"/>
      <c r="C113" s="87"/>
      <c r="D113" s="86"/>
    </row>
    <row r="114" spans="1:7" s="2" customFormat="1" ht="9.75">
      <c r="A114" s="50" t="s">
        <v>338</v>
      </c>
      <c r="B114" s="60"/>
      <c r="C114" s="60"/>
      <c r="D114" s="110"/>
      <c r="E114" s="55"/>
      <c r="F114" s="55"/>
      <c r="G114" s="55"/>
    </row>
    <row r="115" spans="1:4" s="2" customFormat="1" ht="9.75">
      <c r="A115" s="65" t="s">
        <v>339</v>
      </c>
      <c r="B115" s="8"/>
      <c r="C115" s="8"/>
      <c r="D115" s="111"/>
    </row>
    <row r="116" spans="1:4" s="2" customFormat="1" ht="33" customHeight="1">
      <c r="A116" s="844" t="s">
        <v>340</v>
      </c>
      <c r="B116" s="845"/>
      <c r="C116" s="845"/>
      <c r="D116" s="846"/>
    </row>
    <row r="117" spans="1:4" s="2" customFormat="1" ht="9.75">
      <c r="A117" s="62"/>
      <c r="B117" s="6"/>
      <c r="C117" s="6"/>
      <c r="D117" s="113" t="s">
        <v>335</v>
      </c>
    </row>
    <row r="118" spans="1:4" s="2" customFormat="1" ht="9.75">
      <c r="A118" s="841" t="s">
        <v>341</v>
      </c>
      <c r="B118" s="842"/>
      <c r="C118" s="843"/>
      <c r="D118" s="224"/>
    </row>
    <row r="119" spans="1:4" s="2" customFormat="1" ht="10.5" thickBot="1">
      <c r="A119" s="80" t="s">
        <v>342</v>
      </c>
      <c r="B119" s="81"/>
      <c r="C119" s="81"/>
      <c r="D119" s="370">
        <f>SUM(D118:D118)</f>
        <v>0</v>
      </c>
    </row>
    <row r="120" spans="1:4" s="55" customFormat="1" ht="9.75">
      <c r="A120" s="86"/>
      <c r="B120" s="86"/>
      <c r="C120" s="86"/>
      <c r="D120" s="109"/>
    </row>
    <row r="121" spans="1:3" s="2" customFormat="1" ht="9.75">
      <c r="A121" s="3"/>
      <c r="C121" s="3"/>
    </row>
    <row r="122" s="2" customFormat="1" ht="9.75"/>
    <row r="123" spans="1:8" s="2" customFormat="1" ht="9.75">
      <c r="A123" s="128" t="s">
        <v>348</v>
      </c>
      <c r="B123" s="128"/>
      <c r="C123" s="128"/>
      <c r="D123" s="128"/>
      <c r="E123" s="128"/>
      <c r="F123" s="24"/>
      <c r="G123" s="24"/>
      <c r="H123" s="55"/>
    </row>
    <row r="124" spans="1:8" s="2" customFormat="1" ht="9.75">
      <c r="A124" s="128" t="s">
        <v>349</v>
      </c>
      <c r="B124" s="128"/>
      <c r="C124" s="128"/>
      <c r="D124" s="128"/>
      <c r="E124" s="128"/>
      <c r="F124" s="24"/>
      <c r="G124" s="24"/>
      <c r="H124" s="55"/>
    </row>
    <row r="125" spans="1:7" s="55" customFormat="1" ht="9.75">
      <c r="A125" s="24"/>
      <c r="B125" s="24"/>
      <c r="C125" s="24"/>
      <c r="D125" s="24"/>
      <c r="E125" s="24"/>
      <c r="F125" s="24"/>
      <c r="G125" s="24"/>
    </row>
    <row r="126" spans="1:7" s="2" customFormat="1" ht="9.75">
      <c r="A126" s="23" t="s">
        <v>350</v>
      </c>
      <c r="B126" s="46"/>
      <c r="C126" s="3"/>
      <c r="D126" s="3"/>
      <c r="E126" s="3"/>
      <c r="F126" s="3"/>
      <c r="G126" s="3"/>
    </row>
    <row r="127" s="2" customFormat="1" ht="9.75">
      <c r="A127" s="2" t="s">
        <v>351</v>
      </c>
    </row>
    <row r="128" spans="1:7" s="2" customFormat="1" ht="30">
      <c r="A128" s="510" t="s">
        <v>194</v>
      </c>
      <c r="B128" s="510" t="s">
        <v>296</v>
      </c>
      <c r="C128" s="510" t="s">
        <v>163</v>
      </c>
      <c r="D128" s="510" t="s">
        <v>352</v>
      </c>
      <c r="E128" s="510" t="s">
        <v>57</v>
      </c>
      <c r="F128" s="59"/>
      <c r="G128" s="59"/>
    </row>
    <row r="129" spans="1:5" s="2" customFormat="1" ht="9.75">
      <c r="A129" s="173"/>
      <c r="B129" s="174"/>
      <c r="C129" s="174"/>
      <c r="D129" s="174"/>
      <c r="E129" s="326">
        <f>B129*C129*D129</f>
        <v>0</v>
      </c>
    </row>
    <row r="130" spans="1:5" s="2" customFormat="1" ht="9.75">
      <c r="A130" s="173"/>
      <c r="B130" s="174"/>
      <c r="C130" s="174"/>
      <c r="D130" s="174"/>
      <c r="E130" s="326">
        <f>B130*C130*D130</f>
        <v>0</v>
      </c>
    </row>
    <row r="131" spans="1:5" s="2" customFormat="1" ht="9.75">
      <c r="A131" s="173"/>
      <c r="B131" s="174"/>
      <c r="C131" s="174"/>
      <c r="D131" s="174"/>
      <c r="E131" s="326">
        <f>B131*C131*D131</f>
        <v>0</v>
      </c>
    </row>
    <row r="132" spans="1:5" s="2" customFormat="1" ht="9.75">
      <c r="A132" s="173"/>
      <c r="B132" s="174"/>
      <c r="C132" s="174"/>
      <c r="D132" s="174"/>
      <c r="E132" s="326">
        <f>B132*C132*D132</f>
        <v>0</v>
      </c>
    </row>
    <row r="133" spans="1:5" s="2" customFormat="1" ht="10.5" thickBot="1">
      <c r="A133" s="173"/>
      <c r="B133" s="174"/>
      <c r="C133" s="174"/>
      <c r="D133" s="174"/>
      <c r="E133" s="326">
        <f>B133*C133*D133</f>
        <v>0</v>
      </c>
    </row>
    <row r="134" spans="1:5" s="2" customFormat="1" ht="10.5" thickBot="1">
      <c r="A134" s="54" t="s">
        <v>60</v>
      </c>
      <c r="B134" s="94"/>
      <c r="C134" s="94"/>
      <c r="D134" s="94"/>
      <c r="E134" s="373">
        <f>SUM(E129:E133)</f>
        <v>0</v>
      </c>
    </row>
    <row r="135" s="2" customFormat="1" ht="9.75"/>
    <row r="136" spans="1:7" s="2" customFormat="1" ht="9.75">
      <c r="A136" s="23" t="s">
        <v>353</v>
      </c>
      <c r="B136" s="23"/>
      <c r="C136" s="3"/>
      <c r="D136" s="3"/>
      <c r="E136" s="3"/>
      <c r="F136" s="3"/>
      <c r="G136" s="3"/>
    </row>
    <row r="137" s="2" customFormat="1" ht="9.75">
      <c r="A137" s="2" t="s">
        <v>354</v>
      </c>
    </row>
    <row r="138" spans="1:10" s="2" customFormat="1" ht="20.25">
      <c r="A138" s="20" t="s">
        <v>355</v>
      </c>
      <c r="B138" s="20" t="s">
        <v>163</v>
      </c>
      <c r="C138" s="510" t="s">
        <v>32</v>
      </c>
      <c r="D138" s="126" t="s">
        <v>324</v>
      </c>
      <c r="E138" s="20" t="s">
        <v>57</v>
      </c>
      <c r="F138" s="25"/>
      <c r="G138" s="25"/>
      <c r="H138" s="3"/>
      <c r="I138" s="3"/>
      <c r="J138" s="3"/>
    </row>
    <row r="139" spans="1:5" s="2" customFormat="1" ht="9.75">
      <c r="A139" s="173"/>
      <c r="B139" s="174"/>
      <c r="C139" s="174"/>
      <c r="D139" s="70"/>
      <c r="E139" s="70">
        <f aca="true" t="shared" si="4" ref="E139:E144">B139*C139*D139</f>
        <v>0</v>
      </c>
    </row>
    <row r="140" spans="1:5" s="2" customFormat="1" ht="9.75">
      <c r="A140" s="173"/>
      <c r="B140" s="174"/>
      <c r="C140" s="174"/>
      <c r="D140" s="70"/>
      <c r="E140" s="70">
        <f t="shared" si="4"/>
        <v>0</v>
      </c>
    </row>
    <row r="141" spans="1:5" s="2" customFormat="1" ht="9.75">
      <c r="A141" s="173"/>
      <c r="B141" s="174"/>
      <c r="C141" s="174"/>
      <c r="D141" s="70"/>
      <c r="E141" s="70">
        <f t="shared" si="4"/>
        <v>0</v>
      </c>
    </row>
    <row r="142" spans="1:5" s="2" customFormat="1" ht="9.75">
      <c r="A142" s="173"/>
      <c r="B142" s="174"/>
      <c r="C142" s="174"/>
      <c r="D142" s="70"/>
      <c r="E142" s="70">
        <f t="shared" si="4"/>
        <v>0</v>
      </c>
    </row>
    <row r="143" spans="1:5" s="2" customFormat="1" ht="9.75">
      <c r="A143" s="173"/>
      <c r="B143" s="174"/>
      <c r="C143" s="174"/>
      <c r="D143" s="70"/>
      <c r="E143" s="70">
        <f t="shared" si="4"/>
        <v>0</v>
      </c>
    </row>
    <row r="144" spans="1:5" s="2" customFormat="1" ht="10.5" thickBot="1">
      <c r="A144" s="173"/>
      <c r="B144" s="174"/>
      <c r="C144" s="174"/>
      <c r="D144" s="70"/>
      <c r="E144" s="70">
        <f t="shared" si="4"/>
        <v>0</v>
      </c>
    </row>
    <row r="145" spans="1:7" s="2" customFormat="1" ht="10.5" thickBot="1">
      <c r="A145" s="54" t="s">
        <v>60</v>
      </c>
      <c r="B145" s="94"/>
      <c r="C145" s="687"/>
      <c r="D145" s="689"/>
      <c r="E145" s="688">
        <f>SUM(E139:E144)</f>
        <v>0</v>
      </c>
      <c r="F145" s="3"/>
      <c r="G145" s="3"/>
    </row>
    <row r="146" s="2" customFormat="1" ht="9.75"/>
    <row r="147" spans="1:7" s="2" customFormat="1" ht="9.75">
      <c r="A147" s="23" t="s">
        <v>356</v>
      </c>
      <c r="B147" s="23"/>
      <c r="C147" s="23"/>
      <c r="D147" s="3"/>
      <c r="E147" s="3"/>
      <c r="F147" s="3"/>
      <c r="G147" s="3"/>
    </row>
    <row r="148" s="2" customFormat="1" ht="9.75">
      <c r="A148" s="2" t="s">
        <v>357</v>
      </c>
    </row>
    <row r="149" spans="1:10" s="2" customFormat="1" ht="9.75">
      <c r="A149" s="20" t="s">
        <v>355</v>
      </c>
      <c r="B149" s="20" t="s">
        <v>163</v>
      </c>
      <c r="C149" s="20" t="s">
        <v>164</v>
      </c>
      <c r="D149" s="20" t="s">
        <v>57</v>
      </c>
      <c r="E149" s="25"/>
      <c r="F149" s="25"/>
      <c r="G149" s="25"/>
      <c r="H149" s="3"/>
      <c r="I149" s="3"/>
      <c r="J149" s="3"/>
    </row>
    <row r="150" spans="1:4" s="2" customFormat="1" ht="9.75">
      <c r="A150" s="173"/>
      <c r="B150" s="174"/>
      <c r="C150" s="174"/>
      <c r="D150" s="326">
        <f>B150*C150</f>
        <v>0</v>
      </c>
    </row>
    <row r="151" spans="1:4" s="2" customFormat="1" ht="9.75">
      <c r="A151" s="173"/>
      <c r="B151" s="174"/>
      <c r="C151" s="174"/>
      <c r="D151" s="326">
        <f>B151*C151</f>
        <v>0</v>
      </c>
    </row>
    <row r="152" spans="1:4" s="2" customFormat="1" ht="9.75">
      <c r="A152" s="173"/>
      <c r="B152" s="174"/>
      <c r="C152" s="174"/>
      <c r="D152" s="326">
        <f>B152*C152</f>
        <v>0</v>
      </c>
    </row>
    <row r="153" spans="1:4" s="2" customFormat="1" ht="10.5" thickBot="1">
      <c r="A153" s="173"/>
      <c r="B153" s="174"/>
      <c r="C153" s="174"/>
      <c r="D153" s="326">
        <f>B153*C153</f>
        <v>0</v>
      </c>
    </row>
    <row r="154" spans="1:4" s="2" customFormat="1" ht="10.5" thickBot="1">
      <c r="A154" s="54" t="s">
        <v>57</v>
      </c>
      <c r="B154" s="95"/>
      <c r="C154" s="95"/>
      <c r="D154" s="373">
        <f>SUM(D150:D153)</f>
        <v>0</v>
      </c>
    </row>
    <row r="155" s="2" customFormat="1" ht="9.75"/>
    <row r="156" spans="1:7" s="2" customFormat="1" ht="9.75">
      <c r="A156" s="148" t="s">
        <v>358</v>
      </c>
      <c r="B156" s="149"/>
      <c r="C156" s="91"/>
      <c r="F156" s="57"/>
      <c r="G156" s="57"/>
    </row>
    <row r="157" spans="1:7" s="2" customFormat="1" ht="9.75">
      <c r="A157" s="126" t="s">
        <v>359</v>
      </c>
      <c r="B157" s="126" t="s">
        <v>360</v>
      </c>
      <c r="F157" s="57"/>
      <c r="G157" s="57"/>
    </row>
    <row r="158" spans="1:7" s="2" customFormat="1" ht="20.25">
      <c r="A158" s="486" t="s">
        <v>361</v>
      </c>
      <c r="B158" s="399">
        <f>F20</f>
        <v>0</v>
      </c>
      <c r="F158" s="57"/>
      <c r="G158" s="57"/>
    </row>
    <row r="159" spans="1:7" s="2" customFormat="1" ht="20.25">
      <c r="A159" s="486" t="s">
        <v>362</v>
      </c>
      <c r="B159" s="399">
        <f>I48</f>
        <v>0</v>
      </c>
      <c r="F159" s="57"/>
      <c r="G159" s="57"/>
    </row>
    <row r="160" spans="1:7" s="2" customFormat="1" ht="9.75">
      <c r="A160" s="485" t="s">
        <v>363</v>
      </c>
      <c r="B160" s="399">
        <f>SUM(D63,D71,E79,E93,D98,D112,D119)</f>
        <v>0</v>
      </c>
      <c r="F160" s="57"/>
      <c r="G160" s="57"/>
    </row>
    <row r="161" spans="1:7" s="2" customFormat="1" ht="9.75">
      <c r="A161" s="486" t="s">
        <v>364</v>
      </c>
      <c r="B161" s="399">
        <f>E134+E145+D154</f>
        <v>0</v>
      </c>
      <c r="F161" s="57"/>
      <c r="G161" s="57"/>
    </row>
    <row r="162" spans="1:7" s="3" customFormat="1" ht="9.75">
      <c r="A162" s="487" t="s">
        <v>365</v>
      </c>
      <c r="B162" s="399">
        <f>SUM(B158:B161)</f>
        <v>0</v>
      </c>
      <c r="F162" s="58"/>
      <c r="G162" s="58"/>
    </row>
    <row r="163" spans="6:7" s="2" customFormat="1" ht="9.75">
      <c r="F163" s="57"/>
      <c r="G163" s="57"/>
    </row>
  </sheetData>
  <sheetProtection password="DE55" sheet="1" objects="1" scenarios="1"/>
  <mergeCells count="6">
    <mergeCell ref="A111:C111"/>
    <mergeCell ref="A118:C118"/>
    <mergeCell ref="A116:D116"/>
    <mergeCell ref="B1:C1"/>
    <mergeCell ref="D1:G1"/>
    <mergeCell ref="A49:J49"/>
  </mergeCells>
  <printOptions horizontalCentered="1"/>
  <pageMargins left="0.7480314960629921" right="0.7480314960629921" top="0.41" bottom="0.28" header="0.33" footer="0.25"/>
  <pageSetup horizontalDpi="600" verticalDpi="600" orientation="landscape" paperSize="9" r:id="rId1"/>
  <headerFooter alignWithMargins="0">
    <oddHeader>&amp;LBudg Conf N° 1&amp;CLieu et objet de la conférence</oddHeader>
    <oddFooter>&amp;R&amp;P/&amp;N</oddFooter>
  </headerFooter>
  <rowBreaks count="3" manualBreakCount="3">
    <brk id="48" max="255" man="1"/>
    <brk id="83" max="255" man="1"/>
    <brk id="120" max="255" man="1"/>
  </rowBreaks>
</worksheet>
</file>

<file path=xl/worksheets/sheet6.xml><?xml version="1.0" encoding="utf-8"?>
<worksheet xmlns="http://schemas.openxmlformats.org/spreadsheetml/2006/main" xmlns:r="http://schemas.openxmlformats.org/officeDocument/2006/relationships">
  <dimension ref="A1:J163"/>
  <sheetViews>
    <sheetView workbookViewId="0" topLeftCell="A1">
      <selection activeCell="D1" sqref="D1"/>
    </sheetView>
  </sheetViews>
  <sheetFormatPr defaultColWidth="9.140625" defaultRowHeight="12.75"/>
  <cols>
    <col min="1" max="1" width="21.7109375" style="0" customWidth="1"/>
    <col min="2" max="2" width="15.57421875" style="0" customWidth="1"/>
    <col min="3" max="3" width="14.8515625" style="0" customWidth="1"/>
    <col min="4" max="4" width="12.8515625" style="0" customWidth="1"/>
    <col min="5" max="5" width="10.28125" style="0" customWidth="1"/>
    <col min="6" max="7" width="9.28125" style="1" customWidth="1"/>
    <col min="8" max="8" width="10.8515625" style="0" customWidth="1"/>
  </cols>
  <sheetData>
    <row r="1" spans="1:7" s="2" customFormat="1" ht="9.75">
      <c r="A1" s="119"/>
      <c r="B1" s="90"/>
      <c r="D1" s="3"/>
      <c r="F1" s="57"/>
      <c r="G1" s="57"/>
    </row>
    <row r="2" spans="6:7" s="2" customFormat="1" ht="9.75">
      <c r="F2" s="57"/>
      <c r="G2" s="57"/>
    </row>
    <row r="3" spans="1:7" s="3" customFormat="1" ht="9.75">
      <c r="A3" s="90" t="s">
        <v>289</v>
      </c>
      <c r="B3" s="90"/>
      <c r="C3" s="90"/>
      <c r="D3" s="90"/>
      <c r="E3" s="90"/>
      <c r="F3" s="58"/>
      <c r="G3" s="58"/>
    </row>
    <row r="4" spans="1:7" s="2" customFormat="1" ht="9.75">
      <c r="A4" s="127" t="s">
        <v>290</v>
      </c>
      <c r="F4" s="57"/>
      <c r="G4" s="57"/>
    </row>
    <row r="5" spans="3:7" s="2" customFormat="1" ht="9.75">
      <c r="C5" s="89"/>
      <c r="F5" s="57"/>
      <c r="G5" s="57"/>
    </row>
    <row r="6" spans="3:7" s="2" customFormat="1" ht="9.75">
      <c r="C6" s="89"/>
      <c r="F6" s="57"/>
      <c r="G6" s="57"/>
    </row>
    <row r="7" spans="1:7" s="2" customFormat="1" ht="9.75">
      <c r="A7" s="23" t="s">
        <v>343</v>
      </c>
      <c r="C7" s="89"/>
      <c r="F7" s="57"/>
      <c r="G7" s="57"/>
    </row>
    <row r="8" spans="1:7" s="2" customFormat="1" ht="9.75">
      <c r="A8" s="128" t="s">
        <v>291</v>
      </c>
      <c r="B8" s="129"/>
      <c r="F8" s="57"/>
      <c r="G8" s="57"/>
    </row>
    <row r="9" spans="1:7" s="2" customFormat="1" ht="9.75">
      <c r="A9" s="23" t="s">
        <v>292</v>
      </c>
      <c r="B9" s="91"/>
      <c r="C9" s="91"/>
      <c r="F9" s="57"/>
      <c r="G9" s="57"/>
    </row>
    <row r="10" spans="1:8" s="2" customFormat="1" ht="10.5" thickBot="1">
      <c r="A10" s="23" t="s">
        <v>293</v>
      </c>
      <c r="B10" s="91"/>
      <c r="C10" s="91"/>
      <c r="D10" s="91"/>
      <c r="E10" s="91"/>
      <c r="F10" s="130"/>
      <c r="G10" s="130"/>
      <c r="H10" s="506"/>
    </row>
    <row r="11" spans="1:7" s="3" customFormat="1" ht="39" customHeight="1">
      <c r="A11" s="507" t="s">
        <v>137</v>
      </c>
      <c r="B11" s="508" t="s">
        <v>294</v>
      </c>
      <c r="C11" s="508" t="s">
        <v>366</v>
      </c>
      <c r="D11" s="508" t="s">
        <v>295</v>
      </c>
      <c r="E11" s="508" t="s">
        <v>301</v>
      </c>
      <c r="F11" s="509" t="s">
        <v>297</v>
      </c>
      <c r="G11" s="515"/>
    </row>
    <row r="12" spans="1:8" s="3" customFormat="1" ht="38.25" customHeight="1">
      <c r="A12" s="402"/>
      <c r="B12" s="193"/>
      <c r="C12" s="403"/>
      <c r="D12" s="404"/>
      <c r="E12" s="404"/>
      <c r="F12" s="393">
        <f aca="true" t="shared" si="0" ref="F12:F19">D12*E12</f>
        <v>0</v>
      </c>
      <c r="G12" s="513"/>
      <c r="H12" s="131"/>
    </row>
    <row r="13" spans="1:8" s="3" customFormat="1" ht="39" customHeight="1">
      <c r="A13" s="405"/>
      <c r="B13" s="406"/>
      <c r="C13" s="407"/>
      <c r="D13" s="404"/>
      <c r="E13" s="404"/>
      <c r="F13" s="394">
        <f t="shared" si="0"/>
        <v>0</v>
      </c>
      <c r="G13" s="513"/>
      <c r="H13" s="131"/>
    </row>
    <row r="14" spans="1:8" s="3" customFormat="1" ht="39" customHeight="1">
      <c r="A14" s="405"/>
      <c r="B14" s="406"/>
      <c r="C14" s="407"/>
      <c r="D14" s="404"/>
      <c r="E14" s="404"/>
      <c r="F14" s="394">
        <f t="shared" si="0"/>
        <v>0</v>
      </c>
      <c r="G14" s="513"/>
      <c r="H14" s="131"/>
    </row>
    <row r="15" spans="1:8" s="3" customFormat="1" ht="39" customHeight="1">
      <c r="A15" s="405"/>
      <c r="B15" s="406"/>
      <c r="C15" s="407"/>
      <c r="D15" s="404"/>
      <c r="E15" s="404"/>
      <c r="F15" s="394">
        <f t="shared" si="0"/>
        <v>0</v>
      </c>
      <c r="G15" s="513"/>
      <c r="H15" s="131"/>
    </row>
    <row r="16" spans="1:8" s="3" customFormat="1" ht="39.75" customHeight="1">
      <c r="A16" s="402"/>
      <c r="B16" s="193"/>
      <c r="C16" s="403"/>
      <c r="D16" s="404"/>
      <c r="E16" s="404"/>
      <c r="F16" s="394">
        <f t="shared" si="0"/>
        <v>0</v>
      </c>
      <c r="G16" s="513"/>
      <c r="H16" s="131"/>
    </row>
    <row r="17" spans="1:8" s="3" customFormat="1" ht="36.75" customHeight="1">
      <c r="A17" s="405"/>
      <c r="B17" s="406"/>
      <c r="C17" s="407"/>
      <c r="D17" s="404"/>
      <c r="E17" s="404"/>
      <c r="F17" s="394">
        <f t="shared" si="0"/>
        <v>0</v>
      </c>
      <c r="G17" s="513"/>
      <c r="H17" s="131"/>
    </row>
    <row r="18" spans="1:8" s="3" customFormat="1" ht="36.75" customHeight="1">
      <c r="A18" s="405"/>
      <c r="B18" s="406"/>
      <c r="C18" s="407"/>
      <c r="D18" s="404"/>
      <c r="E18" s="404"/>
      <c r="F18" s="394">
        <f t="shared" si="0"/>
        <v>0</v>
      </c>
      <c r="G18" s="513"/>
      <c r="H18" s="131"/>
    </row>
    <row r="19" spans="1:8" s="3" customFormat="1" ht="41.25" customHeight="1" thickBot="1">
      <c r="A19" s="405"/>
      <c r="B19" s="406"/>
      <c r="C19" s="407"/>
      <c r="D19" s="404"/>
      <c r="E19" s="404"/>
      <c r="F19" s="394">
        <f t="shared" si="0"/>
        <v>0</v>
      </c>
      <c r="G19" s="513"/>
      <c r="H19" s="131"/>
    </row>
    <row r="20" spans="1:8" s="3" customFormat="1" ht="33" customHeight="1" thickBot="1">
      <c r="A20" s="77" t="s">
        <v>57</v>
      </c>
      <c r="B20" s="99"/>
      <c r="C20" s="99"/>
      <c r="D20" s="117"/>
      <c r="E20" s="117"/>
      <c r="F20" s="395">
        <f>SUM(F12:F19)</f>
        <v>0</v>
      </c>
      <c r="G20" s="692"/>
      <c r="H20" s="84"/>
    </row>
    <row r="21" spans="1:7" s="3" customFormat="1" ht="9.75">
      <c r="A21" s="13" t="s">
        <v>298</v>
      </c>
      <c r="B21" s="13"/>
      <c r="C21" s="13"/>
      <c r="D21" s="13"/>
      <c r="E21" s="13"/>
      <c r="F21" s="56"/>
      <c r="G21" s="56"/>
    </row>
    <row r="22" spans="1:7" s="2" customFormat="1" ht="9.75">
      <c r="A22" s="3" t="s">
        <v>367</v>
      </c>
      <c r="F22" s="57"/>
      <c r="G22" s="57"/>
    </row>
    <row r="23" spans="1:7" s="3" customFormat="1" ht="9.75">
      <c r="A23" s="3" t="s">
        <v>299</v>
      </c>
      <c r="F23" s="58"/>
      <c r="G23" s="58"/>
    </row>
    <row r="24" spans="1:7" s="2" customFormat="1" ht="9.75">
      <c r="A24" s="3" t="s">
        <v>300</v>
      </c>
      <c r="F24" s="57"/>
      <c r="G24" s="57"/>
    </row>
    <row r="25" spans="6:7" s="2" customFormat="1" ht="9.75">
      <c r="F25" s="57"/>
      <c r="G25" s="57"/>
    </row>
    <row r="26" spans="1:9" s="2" customFormat="1" ht="9.75">
      <c r="A26" s="119"/>
      <c r="B26" s="3"/>
      <c r="C26" s="3"/>
      <c r="D26" s="3"/>
      <c r="E26" s="3"/>
      <c r="F26" s="3"/>
      <c r="G26" s="3"/>
      <c r="I26" s="3"/>
    </row>
    <row r="27" spans="1:9" s="2" customFormat="1" ht="9.75">
      <c r="A27" s="3"/>
      <c r="B27" s="3"/>
      <c r="C27" s="3"/>
      <c r="D27" s="3"/>
      <c r="E27" s="3"/>
      <c r="F27" s="3"/>
      <c r="G27" s="3"/>
      <c r="H27" s="3"/>
      <c r="I27" s="3"/>
    </row>
    <row r="28" s="2" customFormat="1" ht="9.75">
      <c r="A28" s="3" t="s">
        <v>344</v>
      </c>
    </row>
    <row r="29" spans="1:4" s="2" customFormat="1" ht="9.75">
      <c r="A29" s="23" t="s">
        <v>345</v>
      </c>
      <c r="B29" s="23"/>
      <c r="C29" s="23"/>
      <c r="D29" s="55"/>
    </row>
    <row r="30" s="2" customFormat="1" ht="10.5" thickBot="1"/>
    <row r="31" spans="1:9" s="2" customFormat="1" ht="30">
      <c r="A31" s="120" t="s">
        <v>304</v>
      </c>
      <c r="B31" s="32" t="s">
        <v>302</v>
      </c>
      <c r="C31" s="33" t="s">
        <v>303</v>
      </c>
      <c r="D31" s="34" t="s">
        <v>305</v>
      </c>
      <c r="E31" s="35" t="s">
        <v>260</v>
      </c>
      <c r="F31" s="36" t="s">
        <v>303</v>
      </c>
      <c r="G31" s="514" t="s">
        <v>296</v>
      </c>
      <c r="H31" s="37" t="s">
        <v>306</v>
      </c>
      <c r="I31" s="121" t="s">
        <v>57</v>
      </c>
    </row>
    <row r="32" spans="1:9" s="2" customFormat="1" ht="9.75">
      <c r="A32" s="408"/>
      <c r="B32" s="409"/>
      <c r="C32" s="410"/>
      <c r="D32" s="396">
        <f aca="true" t="shared" si="1" ref="D32:D47">B32*C32</f>
        <v>0</v>
      </c>
      <c r="E32" s="203"/>
      <c r="F32" s="204"/>
      <c r="G32" s="511"/>
      <c r="H32" s="294">
        <f aca="true" t="shared" si="2" ref="H32:H47">E32*F32*G32</f>
        <v>0</v>
      </c>
      <c r="I32" s="397">
        <f aca="true" t="shared" si="3" ref="I32:I47">D32+H32</f>
        <v>0</v>
      </c>
    </row>
    <row r="33" spans="1:9" s="2" customFormat="1" ht="9.75">
      <c r="A33" s="408"/>
      <c r="B33" s="409"/>
      <c r="C33" s="410"/>
      <c r="D33" s="396">
        <f t="shared" si="1"/>
        <v>0</v>
      </c>
      <c r="E33" s="203"/>
      <c r="F33" s="204"/>
      <c r="G33" s="511"/>
      <c r="H33" s="294">
        <f t="shared" si="2"/>
        <v>0</v>
      </c>
      <c r="I33" s="397">
        <f t="shared" si="3"/>
        <v>0</v>
      </c>
    </row>
    <row r="34" spans="1:9" s="2" customFormat="1" ht="9.75">
      <c r="A34" s="408"/>
      <c r="B34" s="409"/>
      <c r="C34" s="410"/>
      <c r="D34" s="396">
        <f t="shared" si="1"/>
        <v>0</v>
      </c>
      <c r="E34" s="203"/>
      <c r="F34" s="204"/>
      <c r="G34" s="511"/>
      <c r="H34" s="294">
        <f t="shared" si="2"/>
        <v>0</v>
      </c>
      <c r="I34" s="397">
        <f t="shared" si="3"/>
        <v>0</v>
      </c>
    </row>
    <row r="35" spans="1:9" s="2" customFormat="1" ht="9.75">
      <c r="A35" s="408"/>
      <c r="B35" s="409"/>
      <c r="C35" s="410"/>
      <c r="D35" s="396">
        <f t="shared" si="1"/>
        <v>0</v>
      </c>
      <c r="E35" s="203"/>
      <c r="F35" s="204"/>
      <c r="G35" s="511"/>
      <c r="H35" s="294">
        <f t="shared" si="2"/>
        <v>0</v>
      </c>
      <c r="I35" s="397">
        <f t="shared" si="3"/>
        <v>0</v>
      </c>
    </row>
    <row r="36" spans="1:9" s="2" customFormat="1" ht="9.75">
      <c r="A36" s="408"/>
      <c r="B36" s="409"/>
      <c r="C36" s="410"/>
      <c r="D36" s="396">
        <f t="shared" si="1"/>
        <v>0</v>
      </c>
      <c r="E36" s="203"/>
      <c r="F36" s="204"/>
      <c r="G36" s="511"/>
      <c r="H36" s="294">
        <f t="shared" si="2"/>
        <v>0</v>
      </c>
      <c r="I36" s="397">
        <f t="shared" si="3"/>
        <v>0</v>
      </c>
    </row>
    <row r="37" spans="1:9" s="2" customFormat="1" ht="9.75">
      <c r="A37" s="408"/>
      <c r="B37" s="409"/>
      <c r="C37" s="410"/>
      <c r="D37" s="396">
        <f t="shared" si="1"/>
        <v>0</v>
      </c>
      <c r="E37" s="203"/>
      <c r="F37" s="204"/>
      <c r="G37" s="511"/>
      <c r="H37" s="294">
        <f t="shared" si="2"/>
        <v>0</v>
      </c>
      <c r="I37" s="397">
        <f t="shared" si="3"/>
        <v>0</v>
      </c>
    </row>
    <row r="38" spans="1:9" s="2" customFormat="1" ht="9.75">
      <c r="A38" s="408"/>
      <c r="B38" s="409"/>
      <c r="C38" s="410"/>
      <c r="D38" s="396">
        <f t="shared" si="1"/>
        <v>0</v>
      </c>
      <c r="E38" s="203"/>
      <c r="F38" s="204"/>
      <c r="G38" s="511"/>
      <c r="H38" s="294">
        <f t="shared" si="2"/>
        <v>0</v>
      </c>
      <c r="I38" s="397">
        <f t="shared" si="3"/>
        <v>0</v>
      </c>
    </row>
    <row r="39" spans="1:9" s="2" customFormat="1" ht="9.75">
      <c r="A39" s="408"/>
      <c r="B39" s="409"/>
      <c r="C39" s="410"/>
      <c r="D39" s="396">
        <f t="shared" si="1"/>
        <v>0</v>
      </c>
      <c r="E39" s="203"/>
      <c r="F39" s="204"/>
      <c r="G39" s="511"/>
      <c r="H39" s="294">
        <f t="shared" si="2"/>
        <v>0</v>
      </c>
      <c r="I39" s="397">
        <f t="shared" si="3"/>
        <v>0</v>
      </c>
    </row>
    <row r="40" spans="1:9" s="2" customFormat="1" ht="9.75">
      <c r="A40" s="408"/>
      <c r="B40" s="409"/>
      <c r="C40" s="410"/>
      <c r="D40" s="396">
        <f t="shared" si="1"/>
        <v>0</v>
      </c>
      <c r="E40" s="203"/>
      <c r="F40" s="204"/>
      <c r="G40" s="511"/>
      <c r="H40" s="294">
        <f t="shared" si="2"/>
        <v>0</v>
      </c>
      <c r="I40" s="397">
        <f t="shared" si="3"/>
        <v>0</v>
      </c>
    </row>
    <row r="41" spans="1:9" s="2" customFormat="1" ht="9.75">
      <c r="A41" s="408"/>
      <c r="B41" s="409"/>
      <c r="C41" s="410"/>
      <c r="D41" s="396">
        <f t="shared" si="1"/>
        <v>0</v>
      </c>
      <c r="E41" s="203"/>
      <c r="F41" s="204"/>
      <c r="G41" s="511"/>
      <c r="H41" s="294">
        <f t="shared" si="2"/>
        <v>0</v>
      </c>
      <c r="I41" s="397">
        <f t="shared" si="3"/>
        <v>0</v>
      </c>
    </row>
    <row r="42" spans="1:9" s="2" customFormat="1" ht="9.75">
      <c r="A42" s="408"/>
      <c r="B42" s="409"/>
      <c r="C42" s="410"/>
      <c r="D42" s="396">
        <f t="shared" si="1"/>
        <v>0</v>
      </c>
      <c r="E42" s="203"/>
      <c r="F42" s="204"/>
      <c r="G42" s="511"/>
      <c r="H42" s="294">
        <f t="shared" si="2"/>
        <v>0</v>
      </c>
      <c r="I42" s="397">
        <f t="shared" si="3"/>
        <v>0</v>
      </c>
    </row>
    <row r="43" spans="1:9" s="2" customFormat="1" ht="9.75">
      <c r="A43" s="408"/>
      <c r="B43" s="409"/>
      <c r="C43" s="410"/>
      <c r="D43" s="396">
        <f t="shared" si="1"/>
        <v>0</v>
      </c>
      <c r="E43" s="203"/>
      <c r="F43" s="204"/>
      <c r="G43" s="511"/>
      <c r="H43" s="294">
        <f t="shared" si="2"/>
        <v>0</v>
      </c>
      <c r="I43" s="397">
        <f t="shared" si="3"/>
        <v>0</v>
      </c>
    </row>
    <row r="44" spans="1:9" s="2" customFormat="1" ht="9.75">
      <c r="A44" s="408"/>
      <c r="B44" s="409"/>
      <c r="C44" s="410"/>
      <c r="D44" s="396">
        <f t="shared" si="1"/>
        <v>0</v>
      </c>
      <c r="E44" s="203"/>
      <c r="F44" s="204"/>
      <c r="G44" s="511"/>
      <c r="H44" s="294">
        <f t="shared" si="2"/>
        <v>0</v>
      </c>
      <c r="I44" s="397">
        <f t="shared" si="3"/>
        <v>0</v>
      </c>
    </row>
    <row r="45" spans="1:9" s="2" customFormat="1" ht="9.75">
      <c r="A45" s="408"/>
      <c r="B45" s="409"/>
      <c r="C45" s="410"/>
      <c r="D45" s="396">
        <f t="shared" si="1"/>
        <v>0</v>
      </c>
      <c r="E45" s="203"/>
      <c r="F45" s="204"/>
      <c r="G45" s="511"/>
      <c r="H45" s="294">
        <f t="shared" si="2"/>
        <v>0</v>
      </c>
      <c r="I45" s="397">
        <f t="shared" si="3"/>
        <v>0</v>
      </c>
    </row>
    <row r="46" spans="1:9" s="2" customFormat="1" ht="9.75">
      <c r="A46" s="408"/>
      <c r="B46" s="409"/>
      <c r="C46" s="410"/>
      <c r="D46" s="396">
        <f t="shared" si="1"/>
        <v>0</v>
      </c>
      <c r="E46" s="203"/>
      <c r="F46" s="204"/>
      <c r="G46" s="511"/>
      <c r="H46" s="294">
        <f t="shared" si="2"/>
        <v>0</v>
      </c>
      <c r="I46" s="397">
        <f t="shared" si="3"/>
        <v>0</v>
      </c>
    </row>
    <row r="47" spans="1:9" s="2" customFormat="1" ht="9.75">
      <c r="A47" s="408"/>
      <c r="B47" s="409"/>
      <c r="C47" s="410"/>
      <c r="D47" s="396">
        <f t="shared" si="1"/>
        <v>0</v>
      </c>
      <c r="E47" s="203"/>
      <c r="F47" s="204"/>
      <c r="G47" s="511"/>
      <c r="H47" s="294">
        <f t="shared" si="2"/>
        <v>0</v>
      </c>
      <c r="I47" s="397">
        <f t="shared" si="3"/>
        <v>0</v>
      </c>
    </row>
    <row r="48" spans="1:9" s="2" customFormat="1" ht="10.5" thickBot="1">
      <c r="A48" s="132"/>
      <c r="B48" s="108"/>
      <c r="C48" s="93"/>
      <c r="D48" s="364">
        <f>SUM(D32:D47)</f>
        <v>0</v>
      </c>
      <c r="E48" s="206"/>
      <c r="F48" s="208"/>
      <c r="G48" s="512"/>
      <c r="H48" s="364">
        <f>SUM(H32:H47)</f>
        <v>0</v>
      </c>
      <c r="I48" s="398">
        <f>SUM(I32:I47)</f>
        <v>0</v>
      </c>
    </row>
    <row r="49" s="2" customFormat="1" ht="9.75"/>
    <row r="50" spans="1:3" s="2" customFormat="1" ht="9.75">
      <c r="A50" s="119"/>
      <c r="C50" s="3"/>
    </row>
    <row r="51" s="2" customFormat="1" ht="9.75"/>
    <row r="52" s="2" customFormat="1" ht="9.75">
      <c r="A52" s="23" t="s">
        <v>346</v>
      </c>
    </row>
    <row r="53" spans="1:4" s="2" customFormat="1" ht="9.75">
      <c r="A53" s="23" t="s">
        <v>347</v>
      </c>
      <c r="B53" s="91"/>
      <c r="C53" s="91"/>
      <c r="D53" s="91"/>
    </row>
    <row r="54" s="2" customFormat="1" ht="10.5" thickBot="1"/>
    <row r="55" spans="1:4" s="2" customFormat="1" ht="9.75">
      <c r="A55" s="50" t="s">
        <v>307</v>
      </c>
      <c r="B55" s="60"/>
      <c r="C55" s="60"/>
      <c r="D55" s="110"/>
    </row>
    <row r="56" spans="1:4" s="2" customFormat="1" ht="9.75">
      <c r="A56" s="65" t="s">
        <v>308</v>
      </c>
      <c r="B56" s="8"/>
      <c r="C56" s="8"/>
      <c r="D56" s="111"/>
    </row>
    <row r="57" spans="1:4" s="2" customFormat="1" ht="9.75">
      <c r="A57" s="26" t="s">
        <v>167</v>
      </c>
      <c r="B57" s="21" t="s">
        <v>163</v>
      </c>
      <c r="C57" s="21" t="s">
        <v>309</v>
      </c>
      <c r="D57" s="115" t="s">
        <v>165</v>
      </c>
    </row>
    <row r="58" spans="1:4" s="2" customFormat="1" ht="9.75">
      <c r="A58" s="222"/>
      <c r="B58" s="223"/>
      <c r="C58" s="223"/>
      <c r="D58" s="366">
        <f>B58*C58</f>
        <v>0</v>
      </c>
    </row>
    <row r="59" spans="1:4" s="2" customFormat="1" ht="9.75">
      <c r="A59" s="222"/>
      <c r="B59" s="223"/>
      <c r="C59" s="223"/>
      <c r="D59" s="366">
        <f>B59*C59</f>
        <v>0</v>
      </c>
    </row>
    <row r="60" spans="1:4" s="2" customFormat="1" ht="9.75">
      <c r="A60" s="222"/>
      <c r="B60" s="223"/>
      <c r="C60" s="223"/>
      <c r="D60" s="366">
        <f>B60*C60</f>
        <v>0</v>
      </c>
    </row>
    <row r="61" spans="1:4" s="2" customFormat="1" ht="9.75">
      <c r="A61" s="222"/>
      <c r="B61" s="223"/>
      <c r="C61" s="223"/>
      <c r="D61" s="366">
        <f>B61*C61</f>
        <v>0</v>
      </c>
    </row>
    <row r="62" spans="1:4" s="2" customFormat="1" ht="10.5" thickBot="1">
      <c r="A62" s="222"/>
      <c r="B62" s="223"/>
      <c r="C62" s="223"/>
      <c r="D62" s="366">
        <f>B62*C62</f>
        <v>0</v>
      </c>
    </row>
    <row r="63" spans="1:4" s="2" customFormat="1" ht="10.5" thickBot="1">
      <c r="A63" s="52" t="s">
        <v>310</v>
      </c>
      <c r="B63" s="92"/>
      <c r="C63" s="92"/>
      <c r="D63" s="368">
        <f>SUM(D58:D62)</f>
        <v>0</v>
      </c>
    </row>
    <row r="64" spans="1:4" s="2" customFormat="1" ht="10.5" thickBot="1">
      <c r="A64" s="13"/>
      <c r="B64" s="13"/>
      <c r="C64" s="13"/>
      <c r="D64" s="13"/>
    </row>
    <row r="65" spans="1:5" s="2" customFormat="1" ht="9.75">
      <c r="A65" s="50" t="s">
        <v>319</v>
      </c>
      <c r="B65" s="60"/>
      <c r="C65" s="60"/>
      <c r="D65" s="110"/>
      <c r="E65" s="133"/>
    </row>
    <row r="66" spans="1:8" s="2" customFormat="1" ht="9.75">
      <c r="A66" s="112" t="s">
        <v>167</v>
      </c>
      <c r="B66" s="61" t="s">
        <v>163</v>
      </c>
      <c r="C66" s="61" t="s">
        <v>309</v>
      </c>
      <c r="D66" s="67" t="s">
        <v>165</v>
      </c>
      <c r="E66" s="134"/>
      <c r="F66" s="134"/>
      <c r="G66" s="134"/>
      <c r="H66" s="134"/>
    </row>
    <row r="67" spans="1:4" s="2" customFormat="1" ht="9.75">
      <c r="A67" s="222"/>
      <c r="B67" s="223"/>
      <c r="C67" s="223"/>
      <c r="D67" s="366">
        <f>B67*C67</f>
        <v>0</v>
      </c>
    </row>
    <row r="68" spans="1:4" s="2" customFormat="1" ht="9.75">
      <c r="A68" s="222"/>
      <c r="B68" s="223"/>
      <c r="C68" s="223"/>
      <c r="D68" s="366">
        <f>B68*C68</f>
        <v>0</v>
      </c>
    </row>
    <row r="69" spans="1:4" s="2" customFormat="1" ht="9.75">
      <c r="A69" s="222"/>
      <c r="B69" s="223"/>
      <c r="C69" s="223"/>
      <c r="D69" s="366">
        <f>B69*C69</f>
        <v>0</v>
      </c>
    </row>
    <row r="70" spans="1:4" s="2" customFormat="1" ht="10.5" thickBot="1">
      <c r="A70" s="222"/>
      <c r="B70" s="223"/>
      <c r="C70" s="223"/>
      <c r="D70" s="366">
        <f>B70*C70</f>
        <v>0</v>
      </c>
    </row>
    <row r="71" spans="1:4" s="2" customFormat="1" ht="10.5" thickBot="1">
      <c r="A71" s="52" t="s">
        <v>311</v>
      </c>
      <c r="B71" s="92"/>
      <c r="C71" s="92"/>
      <c r="D71" s="368">
        <f>SUM(D67:D70)</f>
        <v>0</v>
      </c>
    </row>
    <row r="72" spans="1:5" s="2" customFormat="1" ht="9.75">
      <c r="A72" s="50" t="s">
        <v>312</v>
      </c>
      <c r="B72" s="60"/>
      <c r="C72" s="60"/>
      <c r="D72" s="60"/>
      <c r="E72" s="135"/>
    </row>
    <row r="73" spans="1:8" s="2" customFormat="1" ht="20.25">
      <c r="A73" s="68" t="s">
        <v>368</v>
      </c>
      <c r="B73" s="61" t="s">
        <v>369</v>
      </c>
      <c r="C73" s="61" t="s">
        <v>313</v>
      </c>
      <c r="D73" s="61" t="s">
        <v>314</v>
      </c>
      <c r="E73" s="67" t="s">
        <v>165</v>
      </c>
      <c r="F73" s="136"/>
      <c r="G73" s="136"/>
      <c r="H73" s="136"/>
    </row>
    <row r="74" spans="1:5" s="2" customFormat="1" ht="9.75">
      <c r="A74" s="172"/>
      <c r="B74" s="411"/>
      <c r="C74" s="412"/>
      <c r="D74" s="174"/>
      <c r="E74" s="295">
        <f>C74*D74</f>
        <v>0</v>
      </c>
    </row>
    <row r="75" spans="1:5" s="2" customFormat="1" ht="9.75">
      <c r="A75" s="172"/>
      <c r="B75" s="411"/>
      <c r="C75" s="412"/>
      <c r="D75" s="174"/>
      <c r="E75" s="295">
        <f>C75*D75</f>
        <v>0</v>
      </c>
    </row>
    <row r="76" spans="1:5" s="2" customFormat="1" ht="9.75">
      <c r="A76" s="172"/>
      <c r="B76" s="411"/>
      <c r="C76" s="412"/>
      <c r="D76" s="174"/>
      <c r="E76" s="295">
        <f>C76*D76</f>
        <v>0</v>
      </c>
    </row>
    <row r="77" spans="1:5" s="2" customFormat="1" ht="9.75">
      <c r="A77" s="172"/>
      <c r="B77" s="411"/>
      <c r="C77" s="412"/>
      <c r="D77" s="174"/>
      <c r="E77" s="295">
        <f>C77*D77</f>
        <v>0</v>
      </c>
    </row>
    <row r="78" spans="1:5" s="2" customFormat="1" ht="9.75">
      <c r="A78" s="172"/>
      <c r="B78" s="411"/>
      <c r="C78" s="412"/>
      <c r="D78" s="174"/>
      <c r="E78" s="295">
        <f>C78*D78</f>
        <v>0</v>
      </c>
    </row>
    <row r="79" spans="1:5" s="2" customFormat="1" ht="10.5" thickBot="1">
      <c r="A79" s="78" t="s">
        <v>315</v>
      </c>
      <c r="B79" s="79"/>
      <c r="C79" s="93"/>
      <c r="D79" s="93"/>
      <c r="E79" s="364">
        <f>SUM(E74:E78)</f>
        <v>0</v>
      </c>
    </row>
    <row r="80" spans="1:5" s="2" customFormat="1" ht="9.75">
      <c r="A80" s="50" t="s">
        <v>73</v>
      </c>
      <c r="B80" s="137"/>
      <c r="C80" s="137"/>
      <c r="D80" s="137"/>
      <c r="E80" s="135"/>
    </row>
    <row r="81" spans="1:5" s="2" customFormat="1" ht="9.75">
      <c r="A81" s="413" t="s">
        <v>316</v>
      </c>
      <c r="B81" s="414" t="s">
        <v>317</v>
      </c>
      <c r="C81" s="415"/>
      <c r="D81" s="416"/>
      <c r="E81" s="295">
        <f>D71</f>
        <v>0</v>
      </c>
    </row>
    <row r="82" spans="1:5" s="2" customFormat="1" ht="9.75">
      <c r="A82" s="413" t="s">
        <v>70</v>
      </c>
      <c r="B82" s="417" t="s">
        <v>318</v>
      </c>
      <c r="C82" s="418"/>
      <c r="D82" s="419"/>
      <c r="E82" s="295">
        <f>E79</f>
        <v>0</v>
      </c>
    </row>
    <row r="83" spans="1:5" s="2" customFormat="1" ht="10.5" thickBot="1">
      <c r="A83" s="420" t="s">
        <v>57</v>
      </c>
      <c r="B83" s="421"/>
      <c r="C83" s="421"/>
      <c r="D83" s="422"/>
      <c r="E83" s="364">
        <f>SUM(E81:E82)</f>
        <v>0</v>
      </c>
    </row>
    <row r="84" spans="1:5" s="2" customFormat="1" ht="9.75">
      <c r="A84" s="85"/>
      <c r="B84" s="3"/>
      <c r="C84" s="85"/>
      <c r="D84" s="85"/>
      <c r="E84" s="84"/>
    </row>
    <row r="85" spans="6:7" s="2" customFormat="1" ht="10.5" thickBot="1">
      <c r="F85" s="64"/>
      <c r="G85" s="64"/>
    </row>
    <row r="86" spans="1:5" s="2" customFormat="1" ht="9.75">
      <c r="A86" s="50" t="s">
        <v>320</v>
      </c>
      <c r="B86" s="137"/>
      <c r="C86" s="137"/>
      <c r="D86" s="137"/>
      <c r="E86" s="135"/>
    </row>
    <row r="87" spans="1:5" s="2" customFormat="1" ht="30">
      <c r="A87" s="112" t="s">
        <v>322</v>
      </c>
      <c r="B87" s="61" t="s">
        <v>321</v>
      </c>
      <c r="C87" s="61" t="s">
        <v>296</v>
      </c>
      <c r="D87" s="82" t="s">
        <v>323</v>
      </c>
      <c r="E87" s="83" t="s">
        <v>165</v>
      </c>
    </row>
    <row r="88" spans="1:5" s="2" customFormat="1" ht="9.75">
      <c r="A88" s="176"/>
      <c r="B88" s="517"/>
      <c r="C88" s="174"/>
      <c r="D88" s="174"/>
      <c r="E88" s="107">
        <f>B88*C88*D88</f>
        <v>0</v>
      </c>
    </row>
    <row r="89" spans="1:5" s="2" customFormat="1" ht="9.75">
      <c r="A89" s="176"/>
      <c r="B89" s="517"/>
      <c r="C89" s="174"/>
      <c r="D89" s="174"/>
      <c r="E89" s="107">
        <f>B89*C89*D89</f>
        <v>0</v>
      </c>
    </row>
    <row r="90" spans="1:5" s="2" customFormat="1" ht="9.75">
      <c r="A90" s="176"/>
      <c r="B90" s="517"/>
      <c r="C90" s="174"/>
      <c r="D90" s="174"/>
      <c r="E90" s="107">
        <f>B90*C90*D90</f>
        <v>0</v>
      </c>
    </row>
    <row r="91" spans="1:5" s="2" customFormat="1" ht="9.75">
      <c r="A91" s="176"/>
      <c r="B91" s="517"/>
      <c r="C91" s="174"/>
      <c r="D91" s="174"/>
      <c r="E91" s="107">
        <f>B91*C91*D91</f>
        <v>0</v>
      </c>
    </row>
    <row r="92" spans="1:5" s="2" customFormat="1" ht="9.75">
      <c r="A92" s="176"/>
      <c r="B92" s="517"/>
      <c r="C92" s="174"/>
      <c r="D92" s="174"/>
      <c r="E92" s="107">
        <f>B92*C92*D92</f>
        <v>0</v>
      </c>
    </row>
    <row r="93" spans="1:5" s="2" customFormat="1" ht="10.5" thickBot="1">
      <c r="A93" s="138" t="s">
        <v>58</v>
      </c>
      <c r="B93" s="139"/>
      <c r="C93" s="140"/>
      <c r="D93" s="140"/>
      <c r="E93" s="141">
        <f>SUM(E88:E92)</f>
        <v>0</v>
      </c>
    </row>
    <row r="94" spans="1:5" s="2" customFormat="1" ht="10.5" thickBot="1">
      <c r="A94" s="142" t="s">
        <v>370</v>
      </c>
      <c r="B94" s="143"/>
      <c r="C94" s="143"/>
      <c r="D94" s="143"/>
      <c r="E94" s="144"/>
    </row>
    <row r="95" spans="1:5" s="2" customFormat="1" ht="20.25">
      <c r="A95" s="518" t="s">
        <v>31</v>
      </c>
      <c r="B95" s="122" t="s">
        <v>30</v>
      </c>
      <c r="C95" s="123" t="s">
        <v>324</v>
      </c>
      <c r="D95" s="124" t="s">
        <v>165</v>
      </c>
      <c r="E95" s="55"/>
    </row>
    <row r="96" spans="1:4" s="2" customFormat="1" ht="9.75">
      <c r="A96" s="423"/>
      <c r="B96" s="164"/>
      <c r="C96" s="164"/>
      <c r="D96" s="106">
        <f>B96*C96</f>
        <v>0</v>
      </c>
    </row>
    <row r="97" spans="1:4" s="2" customFormat="1" ht="9.75">
      <c r="A97" s="423"/>
      <c r="B97" s="164"/>
      <c r="C97" s="164"/>
      <c r="D97" s="106">
        <f>B97*C97</f>
        <v>0</v>
      </c>
    </row>
    <row r="98" spans="1:4" s="2" customFormat="1" ht="10.5" thickBot="1">
      <c r="A98" s="138" t="s">
        <v>58</v>
      </c>
      <c r="B98" s="145"/>
      <c r="C98" s="145"/>
      <c r="D98" s="141">
        <f>SUM(D96,D97)</f>
        <v>0</v>
      </c>
    </row>
    <row r="99" spans="1:4" s="2" customFormat="1" ht="10.5" thickBot="1">
      <c r="A99" s="146" t="s">
        <v>325</v>
      </c>
      <c r="B99" s="125"/>
      <c r="C99" s="125"/>
      <c r="D99" s="147" t="s">
        <v>165</v>
      </c>
    </row>
    <row r="100" spans="1:4" s="2" customFormat="1" ht="9.75">
      <c r="A100" s="315" t="s">
        <v>327</v>
      </c>
      <c r="B100" s="482" t="s">
        <v>326</v>
      </c>
      <c r="C100" s="482"/>
      <c r="D100" s="400">
        <f>E93</f>
        <v>0</v>
      </c>
    </row>
    <row r="101" spans="1:4" s="2" customFormat="1" ht="9.75">
      <c r="A101" s="483" t="s">
        <v>328</v>
      </c>
      <c r="B101" s="342" t="s">
        <v>329</v>
      </c>
      <c r="C101" s="342"/>
      <c r="D101" s="295">
        <f>D98</f>
        <v>0</v>
      </c>
    </row>
    <row r="102" spans="1:8" s="2" customFormat="1" ht="10.5" thickBot="1">
      <c r="A102" s="424" t="s">
        <v>74</v>
      </c>
      <c r="B102" s="484"/>
      <c r="C102" s="484"/>
      <c r="D102" s="364">
        <f>SUM(D100,D101)</f>
        <v>0</v>
      </c>
      <c r="E102" s="3"/>
      <c r="F102" s="3"/>
      <c r="G102" s="3"/>
      <c r="H102" s="3"/>
    </row>
    <row r="103" spans="1:8" s="2" customFormat="1" ht="9.75">
      <c r="A103" s="84"/>
      <c r="B103" s="84"/>
      <c r="C103" s="84"/>
      <c r="D103" s="84"/>
      <c r="E103" s="3"/>
      <c r="F103" s="3"/>
      <c r="G103" s="3"/>
      <c r="H103" s="3"/>
    </row>
    <row r="104" spans="1:4" s="2" customFormat="1" ht="10.5" thickBot="1">
      <c r="A104" s="8"/>
      <c r="B104" s="8"/>
      <c r="C104" s="8"/>
      <c r="D104" s="13"/>
    </row>
    <row r="105" spans="1:4" s="2" customFormat="1" ht="9.75">
      <c r="A105" s="50" t="s">
        <v>330</v>
      </c>
      <c r="B105" s="60"/>
      <c r="C105" s="60"/>
      <c r="D105" s="110"/>
    </row>
    <row r="106" spans="1:4" s="2" customFormat="1" ht="9.75">
      <c r="A106" s="114" t="s">
        <v>331</v>
      </c>
      <c r="B106" s="8"/>
      <c r="C106" s="8"/>
      <c r="D106" s="111"/>
    </row>
    <row r="107" spans="1:4" s="2" customFormat="1" ht="9.75">
      <c r="A107" s="65" t="s">
        <v>332</v>
      </c>
      <c r="B107" s="8"/>
      <c r="C107" s="8"/>
      <c r="D107" s="111"/>
    </row>
    <row r="108" spans="1:4" s="2" customFormat="1" ht="9.75">
      <c r="A108" s="65" t="s">
        <v>333</v>
      </c>
      <c r="B108" s="8"/>
      <c r="C108" s="8"/>
      <c r="D108" s="111"/>
    </row>
    <row r="109" spans="1:4" s="2" customFormat="1" ht="9.75">
      <c r="A109" s="65" t="s">
        <v>334</v>
      </c>
      <c r="B109" s="8"/>
      <c r="C109" s="8"/>
      <c r="D109" s="111"/>
    </row>
    <row r="110" spans="1:4" s="2" customFormat="1" ht="9.75">
      <c r="A110" s="66"/>
      <c r="B110" s="22"/>
      <c r="C110" s="22"/>
      <c r="D110" s="115" t="s">
        <v>335</v>
      </c>
    </row>
    <row r="111" spans="1:4" s="2" customFormat="1" ht="9.75">
      <c r="A111" s="838" t="s">
        <v>336</v>
      </c>
      <c r="B111" s="839"/>
      <c r="C111" s="840"/>
      <c r="D111" s="224"/>
    </row>
    <row r="112" spans="1:4" s="2" customFormat="1" ht="10.5" thickBot="1">
      <c r="A112" s="80" t="s">
        <v>337</v>
      </c>
      <c r="B112" s="116"/>
      <c r="C112" s="116"/>
      <c r="D112" s="370">
        <f>SUM(D111:D111)</f>
        <v>0</v>
      </c>
    </row>
    <row r="113" spans="1:4" s="2" customFormat="1" ht="10.5" thickBot="1">
      <c r="A113" s="86"/>
      <c r="B113" s="87"/>
      <c r="C113" s="87"/>
      <c r="D113" s="86"/>
    </row>
    <row r="114" spans="1:7" s="2" customFormat="1" ht="9.75">
      <c r="A114" s="50" t="s">
        <v>338</v>
      </c>
      <c r="B114" s="60"/>
      <c r="C114" s="60"/>
      <c r="D114" s="110"/>
      <c r="E114" s="55"/>
      <c r="F114" s="55"/>
      <c r="G114" s="55"/>
    </row>
    <row r="115" spans="1:4" s="2" customFormat="1" ht="9.75">
      <c r="A115" s="65" t="s">
        <v>339</v>
      </c>
      <c r="B115" s="8"/>
      <c r="C115" s="8"/>
      <c r="D115" s="111"/>
    </row>
    <row r="116" spans="1:4" s="2" customFormat="1" ht="33" customHeight="1">
      <c r="A116" s="844" t="s">
        <v>340</v>
      </c>
      <c r="B116" s="845"/>
      <c r="C116" s="845"/>
      <c r="D116" s="846"/>
    </row>
    <row r="117" spans="1:4" s="2" customFormat="1" ht="9.75">
      <c r="A117" s="62"/>
      <c r="B117" s="6"/>
      <c r="C117" s="6"/>
      <c r="D117" s="113" t="s">
        <v>335</v>
      </c>
    </row>
    <row r="118" spans="1:4" s="2" customFormat="1" ht="9.75">
      <c r="A118" s="841" t="s">
        <v>341</v>
      </c>
      <c r="B118" s="842"/>
      <c r="C118" s="843"/>
      <c r="D118" s="224"/>
    </row>
    <row r="119" spans="1:4" s="2" customFormat="1" ht="10.5" thickBot="1">
      <c r="A119" s="80" t="s">
        <v>342</v>
      </c>
      <c r="B119" s="81"/>
      <c r="C119" s="81"/>
      <c r="D119" s="370">
        <f>SUM(D118:D118)</f>
        <v>0</v>
      </c>
    </row>
    <row r="120" spans="1:4" s="55" customFormat="1" ht="9.75">
      <c r="A120" s="86"/>
      <c r="B120" s="86"/>
      <c r="C120" s="86"/>
      <c r="D120" s="109"/>
    </row>
    <row r="121" spans="1:3" s="2" customFormat="1" ht="9.75">
      <c r="A121" s="3"/>
      <c r="C121" s="3"/>
    </row>
    <row r="122" s="2" customFormat="1" ht="9.75"/>
    <row r="123" spans="1:8" s="2" customFormat="1" ht="9.75">
      <c r="A123" s="128" t="s">
        <v>348</v>
      </c>
      <c r="B123" s="128"/>
      <c r="C123" s="128"/>
      <c r="D123" s="128"/>
      <c r="E123" s="128"/>
      <c r="F123" s="24"/>
      <c r="G123" s="24"/>
      <c r="H123" s="55"/>
    </row>
    <row r="124" spans="1:8" s="2" customFormat="1" ht="9.75">
      <c r="A124" s="128" t="s">
        <v>349</v>
      </c>
      <c r="B124" s="128"/>
      <c r="C124" s="128"/>
      <c r="D124" s="128"/>
      <c r="E124" s="128"/>
      <c r="F124" s="24"/>
      <c r="G124" s="24"/>
      <c r="H124" s="55"/>
    </row>
    <row r="125" spans="1:7" s="55" customFormat="1" ht="9.75">
      <c r="A125" s="24"/>
      <c r="B125" s="24"/>
      <c r="C125" s="24"/>
      <c r="D125" s="24"/>
      <c r="E125" s="24"/>
      <c r="F125" s="24"/>
      <c r="G125" s="24"/>
    </row>
    <row r="126" spans="1:7" s="2" customFormat="1" ht="9.75">
      <c r="A126" s="23" t="s">
        <v>350</v>
      </c>
      <c r="B126" s="46"/>
      <c r="C126" s="3"/>
      <c r="D126" s="3"/>
      <c r="E126" s="3"/>
      <c r="F126" s="3"/>
      <c r="G126" s="3"/>
    </row>
    <row r="127" s="2" customFormat="1" ht="9.75">
      <c r="A127" s="2" t="s">
        <v>351</v>
      </c>
    </row>
    <row r="128" spans="1:7" s="2" customFormat="1" ht="30">
      <c r="A128" s="510" t="s">
        <v>194</v>
      </c>
      <c r="B128" s="510" t="s">
        <v>296</v>
      </c>
      <c r="C128" s="510" t="s">
        <v>163</v>
      </c>
      <c r="D128" s="510" t="s">
        <v>352</v>
      </c>
      <c r="E128" s="510" t="s">
        <v>57</v>
      </c>
      <c r="F128" s="59"/>
      <c r="G128" s="59"/>
    </row>
    <row r="129" spans="1:5" s="2" customFormat="1" ht="9.75">
      <c r="A129" s="173"/>
      <c r="B129" s="174"/>
      <c r="C129" s="174"/>
      <c r="D129" s="174"/>
      <c r="E129" s="326">
        <f>B129*C129*D129</f>
        <v>0</v>
      </c>
    </row>
    <row r="130" spans="1:5" s="2" customFormat="1" ht="9.75">
      <c r="A130" s="173"/>
      <c r="B130" s="174"/>
      <c r="C130" s="174"/>
      <c r="D130" s="174"/>
      <c r="E130" s="326">
        <f>B130*C130*D130</f>
        <v>0</v>
      </c>
    </row>
    <row r="131" spans="1:5" s="2" customFormat="1" ht="9.75">
      <c r="A131" s="173"/>
      <c r="B131" s="174"/>
      <c r="C131" s="174"/>
      <c r="D131" s="174"/>
      <c r="E131" s="326">
        <f>B131*C131*D131</f>
        <v>0</v>
      </c>
    </row>
    <row r="132" spans="1:5" s="2" customFormat="1" ht="9.75">
      <c r="A132" s="173"/>
      <c r="B132" s="174"/>
      <c r="C132" s="174"/>
      <c r="D132" s="174"/>
      <c r="E132" s="326">
        <f>B132*C132*D132</f>
        <v>0</v>
      </c>
    </row>
    <row r="133" spans="1:5" s="2" customFormat="1" ht="10.5" thickBot="1">
      <c r="A133" s="173"/>
      <c r="B133" s="174"/>
      <c r="C133" s="174"/>
      <c r="D133" s="174"/>
      <c r="E133" s="326">
        <f>B133*C133*D133</f>
        <v>0</v>
      </c>
    </row>
    <row r="134" spans="1:5" s="2" customFormat="1" ht="10.5" thickBot="1">
      <c r="A134" s="54" t="s">
        <v>60</v>
      </c>
      <c r="B134" s="94"/>
      <c r="C134" s="94"/>
      <c r="D134" s="94"/>
      <c r="E134" s="373">
        <f>SUM(E129:E133)</f>
        <v>0</v>
      </c>
    </row>
    <row r="135" s="2" customFormat="1" ht="9.75"/>
    <row r="136" spans="1:7" s="2" customFormat="1" ht="9.75">
      <c r="A136" s="23" t="s">
        <v>353</v>
      </c>
      <c r="B136" s="23"/>
      <c r="C136" s="3"/>
      <c r="D136" s="3"/>
      <c r="E136" s="3"/>
      <c r="F136" s="3"/>
      <c r="G136" s="3"/>
    </row>
    <row r="137" s="2" customFormat="1" ht="9.75">
      <c r="A137" s="2" t="s">
        <v>354</v>
      </c>
    </row>
    <row r="138" spans="1:10" s="2" customFormat="1" ht="20.25">
      <c r="A138" s="20" t="s">
        <v>355</v>
      </c>
      <c r="B138" s="20" t="s">
        <v>163</v>
      </c>
      <c r="C138" s="20" t="s">
        <v>32</v>
      </c>
      <c r="D138" s="686" t="s">
        <v>296</v>
      </c>
      <c r="E138" s="20" t="s">
        <v>57</v>
      </c>
      <c r="F138" s="25"/>
      <c r="G138" s="25"/>
      <c r="H138" s="3"/>
      <c r="I138" s="3"/>
      <c r="J138" s="3"/>
    </row>
    <row r="139" spans="1:5" s="2" customFormat="1" ht="9.75">
      <c r="A139" s="173"/>
      <c r="B139" s="174"/>
      <c r="C139" s="174"/>
      <c r="D139" s="70"/>
      <c r="E139" s="70">
        <f aca="true" t="shared" si="4" ref="E139:E144">B139*C139*D139</f>
        <v>0</v>
      </c>
    </row>
    <row r="140" spans="1:5" s="2" customFormat="1" ht="9.75">
      <c r="A140" s="173"/>
      <c r="B140" s="174"/>
      <c r="C140" s="174"/>
      <c r="D140" s="70"/>
      <c r="E140" s="70">
        <f t="shared" si="4"/>
        <v>0</v>
      </c>
    </row>
    <row r="141" spans="1:5" s="2" customFormat="1" ht="9.75">
      <c r="A141" s="173"/>
      <c r="B141" s="174"/>
      <c r="C141" s="174"/>
      <c r="D141" s="70"/>
      <c r="E141" s="70">
        <f t="shared" si="4"/>
        <v>0</v>
      </c>
    </row>
    <row r="142" spans="1:5" s="2" customFormat="1" ht="9.75">
      <c r="A142" s="173"/>
      <c r="B142" s="174"/>
      <c r="C142" s="174"/>
      <c r="D142" s="70"/>
      <c r="E142" s="70">
        <f t="shared" si="4"/>
        <v>0</v>
      </c>
    </row>
    <row r="143" spans="1:5" s="2" customFormat="1" ht="9.75">
      <c r="A143" s="173"/>
      <c r="B143" s="174"/>
      <c r="C143" s="174"/>
      <c r="D143" s="70"/>
      <c r="E143" s="70">
        <f t="shared" si="4"/>
        <v>0</v>
      </c>
    </row>
    <row r="144" spans="1:5" s="2" customFormat="1" ht="10.5" thickBot="1">
      <c r="A144" s="173"/>
      <c r="B144" s="174"/>
      <c r="C144" s="174"/>
      <c r="D144" s="70"/>
      <c r="E144" s="70">
        <f t="shared" si="4"/>
        <v>0</v>
      </c>
    </row>
    <row r="145" spans="1:7" s="2" customFormat="1" ht="10.5" thickBot="1">
      <c r="A145" s="54" t="s">
        <v>60</v>
      </c>
      <c r="B145" s="94"/>
      <c r="C145" s="687"/>
      <c r="D145" s="689"/>
      <c r="E145" s="688">
        <f>SUM(E139:E144)</f>
        <v>0</v>
      </c>
      <c r="F145" s="3"/>
      <c r="G145" s="3"/>
    </row>
    <row r="146" s="2" customFormat="1" ht="9.75"/>
    <row r="147" spans="1:7" s="2" customFormat="1" ht="9.75">
      <c r="A147" s="23" t="s">
        <v>356</v>
      </c>
      <c r="B147" s="23"/>
      <c r="C147" s="23"/>
      <c r="D147" s="3"/>
      <c r="E147" s="3"/>
      <c r="F147" s="3"/>
      <c r="G147" s="3"/>
    </row>
    <row r="148" s="2" customFormat="1" ht="9.75">
      <c r="A148" s="2" t="s">
        <v>357</v>
      </c>
    </row>
    <row r="149" spans="1:10" s="2" customFormat="1" ht="9.75">
      <c r="A149" s="20" t="s">
        <v>355</v>
      </c>
      <c r="B149" s="20" t="s">
        <v>163</v>
      </c>
      <c r="C149" s="20" t="s">
        <v>164</v>
      </c>
      <c r="D149" s="20" t="s">
        <v>57</v>
      </c>
      <c r="E149" s="25"/>
      <c r="F149" s="25"/>
      <c r="G149" s="25"/>
      <c r="H149" s="3"/>
      <c r="I149" s="3"/>
      <c r="J149" s="3"/>
    </row>
    <row r="150" spans="1:4" s="2" customFormat="1" ht="9.75">
      <c r="A150" s="173"/>
      <c r="B150" s="174"/>
      <c r="C150" s="174"/>
      <c r="D150" s="326">
        <f>B150*C150</f>
        <v>0</v>
      </c>
    </row>
    <row r="151" spans="1:4" s="2" customFormat="1" ht="9.75">
      <c r="A151" s="173"/>
      <c r="B151" s="174"/>
      <c r="C151" s="174"/>
      <c r="D151" s="326">
        <f>B151*C151</f>
        <v>0</v>
      </c>
    </row>
    <row r="152" spans="1:4" s="2" customFormat="1" ht="9.75">
      <c r="A152" s="173"/>
      <c r="B152" s="174"/>
      <c r="C152" s="174"/>
      <c r="D152" s="326">
        <f>B152*C152</f>
        <v>0</v>
      </c>
    </row>
    <row r="153" spans="1:4" s="2" customFormat="1" ht="10.5" thickBot="1">
      <c r="A153" s="173"/>
      <c r="B153" s="174"/>
      <c r="C153" s="174"/>
      <c r="D153" s="326">
        <f>B153*C153</f>
        <v>0</v>
      </c>
    </row>
    <row r="154" spans="1:4" s="2" customFormat="1" ht="10.5" thickBot="1">
      <c r="A154" s="54" t="s">
        <v>57</v>
      </c>
      <c r="B154" s="95"/>
      <c r="C154" s="95"/>
      <c r="D154" s="373">
        <f>SUM(D150:D153)</f>
        <v>0</v>
      </c>
    </row>
    <row r="155" s="2" customFormat="1" ht="9.75"/>
    <row r="156" spans="1:7" s="2" customFormat="1" ht="9.75">
      <c r="A156" s="148" t="s">
        <v>358</v>
      </c>
      <c r="B156" s="149"/>
      <c r="C156" s="91"/>
      <c r="F156" s="57"/>
      <c r="G156" s="57"/>
    </row>
    <row r="157" spans="1:7" s="2" customFormat="1" ht="9.75">
      <c r="A157" s="126" t="s">
        <v>359</v>
      </c>
      <c r="B157" s="126" t="s">
        <v>360</v>
      </c>
      <c r="F157" s="57"/>
      <c r="G157" s="57"/>
    </row>
    <row r="158" spans="1:7" s="2" customFormat="1" ht="20.25">
      <c r="A158" s="486" t="s">
        <v>361</v>
      </c>
      <c r="B158" s="399">
        <f>F20</f>
        <v>0</v>
      </c>
      <c r="F158" s="57"/>
      <c r="G158" s="57"/>
    </row>
    <row r="159" spans="1:7" s="2" customFormat="1" ht="20.25">
      <c r="A159" s="486" t="s">
        <v>362</v>
      </c>
      <c r="B159" s="399">
        <f>I48</f>
        <v>0</v>
      </c>
      <c r="F159" s="57"/>
      <c r="G159" s="57"/>
    </row>
    <row r="160" spans="1:7" s="2" customFormat="1" ht="9.75">
      <c r="A160" s="485" t="s">
        <v>363</v>
      </c>
      <c r="B160" s="399">
        <f>SUM(D63,D71,E79,E93,D98,D112,D119)</f>
        <v>0</v>
      </c>
      <c r="F160" s="57"/>
      <c r="G160" s="57"/>
    </row>
    <row r="161" spans="1:7" s="2" customFormat="1" ht="9.75">
      <c r="A161" s="486" t="s">
        <v>364</v>
      </c>
      <c r="B161" s="399">
        <f>E134+E145+D154</f>
        <v>0</v>
      </c>
      <c r="F161" s="57"/>
      <c r="G161" s="57"/>
    </row>
    <row r="162" spans="1:7" s="3" customFormat="1" ht="9.75">
      <c r="A162" s="487" t="s">
        <v>365</v>
      </c>
      <c r="B162" s="399">
        <f>SUM(B158:B161)</f>
        <v>0</v>
      </c>
      <c r="F162" s="58"/>
      <c r="G162" s="58"/>
    </row>
    <row r="163" spans="6:7" s="2" customFormat="1" ht="9.75">
      <c r="F163" s="57"/>
      <c r="G163" s="57"/>
    </row>
  </sheetData>
  <sheetProtection password="DE55" sheet="1" objects="1" scenarios="1"/>
  <mergeCells count="3">
    <mergeCell ref="A111:C111"/>
    <mergeCell ref="A118:C118"/>
    <mergeCell ref="A116:D116"/>
  </mergeCells>
  <printOptions horizontalCentered="1"/>
  <pageMargins left="0.7480314960629921" right="0.7480314960629921" top="0.41" bottom="0.28" header="0.33" footer="0.25"/>
  <pageSetup horizontalDpi="600" verticalDpi="600" orientation="landscape" paperSize="9" r:id="rId1"/>
  <headerFooter alignWithMargins="0">
    <oddHeader>&amp;LBUD CONF N° 2&amp;CLieu et objet de la conférence</oddHeader>
    <oddFooter>&amp;R&amp;P/&amp;N</oddFooter>
  </headerFooter>
  <rowBreaks count="3" manualBreakCount="3">
    <brk id="48" max="255" man="1"/>
    <brk id="83" max="255" man="1"/>
    <brk id="120" max="255" man="1"/>
  </rowBreaks>
</worksheet>
</file>

<file path=xl/worksheets/sheet7.xml><?xml version="1.0" encoding="utf-8"?>
<worksheet xmlns="http://schemas.openxmlformats.org/spreadsheetml/2006/main" xmlns:r="http://schemas.openxmlformats.org/officeDocument/2006/relationships">
  <dimension ref="A1:J163"/>
  <sheetViews>
    <sheetView workbookViewId="0" topLeftCell="A1">
      <selection activeCell="A121" sqref="A121"/>
    </sheetView>
  </sheetViews>
  <sheetFormatPr defaultColWidth="9.140625" defaultRowHeight="12.75"/>
  <cols>
    <col min="1" max="1" width="21.7109375" style="0" customWidth="1"/>
    <col min="2" max="2" width="15.57421875" style="0" customWidth="1"/>
    <col min="3" max="3" width="14.8515625" style="0" customWidth="1"/>
    <col min="4" max="4" width="12.8515625" style="0" customWidth="1"/>
    <col min="5" max="5" width="10.28125" style="0" customWidth="1"/>
    <col min="6" max="7" width="9.28125" style="1" customWidth="1"/>
    <col min="8" max="8" width="10.8515625" style="0" customWidth="1"/>
  </cols>
  <sheetData>
    <row r="1" spans="1:7" s="2" customFormat="1" ht="9.75">
      <c r="A1" s="119"/>
      <c r="B1" s="90"/>
      <c r="F1" s="57"/>
      <c r="G1" s="57"/>
    </row>
    <row r="2" spans="6:7" s="2" customFormat="1" ht="9.75">
      <c r="F2" s="57"/>
      <c r="G2" s="57"/>
    </row>
    <row r="3" spans="1:7" s="3" customFormat="1" ht="9.75">
      <c r="A3" s="90" t="s">
        <v>289</v>
      </c>
      <c r="B3" s="90"/>
      <c r="C3" s="90"/>
      <c r="D3" s="90"/>
      <c r="E3" s="90"/>
      <c r="F3" s="58"/>
      <c r="G3" s="58"/>
    </row>
    <row r="4" spans="1:7" s="2" customFormat="1" ht="9.75">
      <c r="A4" s="127" t="s">
        <v>290</v>
      </c>
      <c r="F4" s="57"/>
      <c r="G4" s="57"/>
    </row>
    <row r="5" spans="3:7" s="2" customFormat="1" ht="9.75">
      <c r="C5" s="89"/>
      <c r="F5" s="57"/>
      <c r="G5" s="57"/>
    </row>
    <row r="6" spans="3:7" s="2" customFormat="1" ht="9.75">
      <c r="C6" s="89"/>
      <c r="F6" s="57"/>
      <c r="G6" s="57"/>
    </row>
    <row r="7" spans="1:7" s="2" customFormat="1" ht="9.75">
      <c r="A7" s="23" t="s">
        <v>343</v>
      </c>
      <c r="C7" s="89"/>
      <c r="F7" s="57"/>
      <c r="G7" s="57"/>
    </row>
    <row r="8" spans="1:7" s="2" customFormat="1" ht="9.75">
      <c r="A8" s="128" t="s">
        <v>291</v>
      </c>
      <c r="B8" s="129"/>
      <c r="F8" s="57"/>
      <c r="G8" s="57"/>
    </row>
    <row r="9" spans="1:7" s="2" customFormat="1" ht="9.75">
      <c r="A9" s="23" t="s">
        <v>292</v>
      </c>
      <c r="B9" s="91"/>
      <c r="C9" s="91"/>
      <c r="F9" s="57"/>
      <c r="G9" s="57"/>
    </row>
    <row r="10" spans="1:8" s="2" customFormat="1" ht="10.5" thickBot="1">
      <c r="A10" s="23" t="s">
        <v>293</v>
      </c>
      <c r="B10" s="91"/>
      <c r="C10" s="91"/>
      <c r="D10" s="91"/>
      <c r="E10" s="91"/>
      <c r="F10" s="130"/>
      <c r="G10" s="130"/>
      <c r="H10" s="506"/>
    </row>
    <row r="11" spans="1:7" s="3" customFormat="1" ht="39" customHeight="1">
      <c r="A11" s="507" t="s">
        <v>137</v>
      </c>
      <c r="B11" s="508" t="s">
        <v>294</v>
      </c>
      <c r="C11" s="508" t="s">
        <v>366</v>
      </c>
      <c r="D11" s="508" t="s">
        <v>295</v>
      </c>
      <c r="E11" s="508" t="s">
        <v>301</v>
      </c>
      <c r="F11" s="509" t="s">
        <v>297</v>
      </c>
      <c r="G11" s="515"/>
    </row>
    <row r="12" spans="1:8" s="3" customFormat="1" ht="38.25" customHeight="1">
      <c r="A12" s="402"/>
      <c r="B12" s="193"/>
      <c r="C12" s="403"/>
      <c r="D12" s="404"/>
      <c r="E12" s="404"/>
      <c r="F12" s="393">
        <f aca="true" t="shared" si="0" ref="F12:F19">D12*E12</f>
        <v>0</v>
      </c>
      <c r="G12" s="513"/>
      <c r="H12" s="131"/>
    </row>
    <row r="13" spans="1:8" s="3" customFormat="1" ht="39" customHeight="1">
      <c r="A13" s="405"/>
      <c r="B13" s="406"/>
      <c r="C13" s="407"/>
      <c r="D13" s="404"/>
      <c r="E13" s="404"/>
      <c r="F13" s="394">
        <f t="shared" si="0"/>
        <v>0</v>
      </c>
      <c r="G13" s="513"/>
      <c r="H13" s="131"/>
    </row>
    <row r="14" spans="1:8" s="3" customFormat="1" ht="39" customHeight="1">
      <c r="A14" s="405"/>
      <c r="B14" s="406"/>
      <c r="C14" s="407"/>
      <c r="D14" s="404"/>
      <c r="E14" s="404"/>
      <c r="F14" s="394">
        <f t="shared" si="0"/>
        <v>0</v>
      </c>
      <c r="G14" s="513"/>
      <c r="H14" s="131"/>
    </row>
    <row r="15" spans="1:8" s="3" customFormat="1" ht="39" customHeight="1">
      <c r="A15" s="405"/>
      <c r="B15" s="406"/>
      <c r="C15" s="407"/>
      <c r="D15" s="404"/>
      <c r="E15" s="404"/>
      <c r="F15" s="394">
        <f t="shared" si="0"/>
        <v>0</v>
      </c>
      <c r="G15" s="513"/>
      <c r="H15" s="131"/>
    </row>
    <row r="16" spans="1:8" s="3" customFormat="1" ht="39.75" customHeight="1">
      <c r="A16" s="402"/>
      <c r="B16" s="193"/>
      <c r="C16" s="403"/>
      <c r="D16" s="404"/>
      <c r="E16" s="404"/>
      <c r="F16" s="394">
        <f t="shared" si="0"/>
        <v>0</v>
      </c>
      <c r="G16" s="513"/>
      <c r="H16" s="131"/>
    </row>
    <row r="17" spans="1:8" s="3" customFormat="1" ht="36.75" customHeight="1">
      <c r="A17" s="405"/>
      <c r="B17" s="406"/>
      <c r="C17" s="407"/>
      <c r="D17" s="404"/>
      <c r="E17" s="404"/>
      <c r="F17" s="394">
        <f t="shared" si="0"/>
        <v>0</v>
      </c>
      <c r="G17" s="513"/>
      <c r="H17" s="131"/>
    </row>
    <row r="18" spans="1:8" s="3" customFormat="1" ht="36.75" customHeight="1">
      <c r="A18" s="405"/>
      <c r="B18" s="406"/>
      <c r="C18" s="407"/>
      <c r="D18" s="404"/>
      <c r="E18" s="404"/>
      <c r="F18" s="394">
        <f t="shared" si="0"/>
        <v>0</v>
      </c>
      <c r="G18" s="513"/>
      <c r="H18" s="131"/>
    </row>
    <row r="19" spans="1:8" s="3" customFormat="1" ht="41.25" customHeight="1" thickBot="1">
      <c r="A19" s="405"/>
      <c r="B19" s="406"/>
      <c r="C19" s="407"/>
      <c r="D19" s="404"/>
      <c r="E19" s="404"/>
      <c r="F19" s="394">
        <f t="shared" si="0"/>
        <v>0</v>
      </c>
      <c r="G19" s="513"/>
      <c r="H19" s="131"/>
    </row>
    <row r="20" spans="1:8" s="3" customFormat="1" ht="33" customHeight="1" thickBot="1">
      <c r="A20" s="77" t="s">
        <v>57</v>
      </c>
      <c r="B20" s="99"/>
      <c r="C20" s="99"/>
      <c r="D20" s="117"/>
      <c r="E20" s="117"/>
      <c r="F20" s="395">
        <f>SUM(F12:F19)</f>
        <v>0</v>
      </c>
      <c r="G20" s="692"/>
      <c r="H20" s="84"/>
    </row>
    <row r="21" spans="1:7" s="3" customFormat="1" ht="9.75">
      <c r="A21" s="13" t="s">
        <v>298</v>
      </c>
      <c r="B21" s="13"/>
      <c r="C21" s="13"/>
      <c r="D21" s="13"/>
      <c r="E21" s="13"/>
      <c r="F21" s="56"/>
      <c r="G21" s="56"/>
    </row>
    <row r="22" spans="1:7" s="2" customFormat="1" ht="9.75">
      <c r="A22" s="3" t="s">
        <v>367</v>
      </c>
      <c r="F22" s="57"/>
      <c r="G22" s="57"/>
    </row>
    <row r="23" spans="1:7" s="3" customFormat="1" ht="9.75">
      <c r="A23" s="3" t="s">
        <v>299</v>
      </c>
      <c r="F23" s="58"/>
      <c r="G23" s="58"/>
    </row>
    <row r="24" spans="1:7" s="2" customFormat="1" ht="9.75">
      <c r="A24" s="3" t="s">
        <v>300</v>
      </c>
      <c r="F24" s="57"/>
      <c r="G24" s="57"/>
    </row>
    <row r="25" spans="6:7" s="2" customFormat="1" ht="9.75">
      <c r="F25" s="57"/>
      <c r="G25" s="57"/>
    </row>
    <row r="26" spans="1:9" s="2" customFormat="1" ht="9.75">
      <c r="A26" s="119"/>
      <c r="B26" s="3"/>
      <c r="C26" s="3"/>
      <c r="D26" s="3"/>
      <c r="E26" s="3"/>
      <c r="F26" s="3"/>
      <c r="G26" s="3"/>
      <c r="I26" s="3"/>
    </row>
    <row r="27" spans="1:9" s="2" customFormat="1" ht="9.75">
      <c r="A27" s="3"/>
      <c r="B27" s="3"/>
      <c r="C27" s="3"/>
      <c r="D27" s="3"/>
      <c r="E27" s="3"/>
      <c r="F27" s="3"/>
      <c r="G27" s="3"/>
      <c r="H27" s="3"/>
      <c r="I27" s="3"/>
    </row>
    <row r="28" s="2" customFormat="1" ht="9.75">
      <c r="A28" s="3" t="s">
        <v>344</v>
      </c>
    </row>
    <row r="29" spans="1:4" s="2" customFormat="1" ht="9.75">
      <c r="A29" s="23" t="s">
        <v>345</v>
      </c>
      <c r="B29" s="23"/>
      <c r="C29" s="23"/>
      <c r="D29" s="55"/>
    </row>
    <row r="30" s="2" customFormat="1" ht="10.5" thickBot="1"/>
    <row r="31" spans="1:9" s="2" customFormat="1" ht="30">
      <c r="A31" s="120" t="s">
        <v>304</v>
      </c>
      <c r="B31" s="32" t="s">
        <v>302</v>
      </c>
      <c r="C31" s="33" t="s">
        <v>303</v>
      </c>
      <c r="D31" s="34" t="s">
        <v>305</v>
      </c>
      <c r="E31" s="35" t="s">
        <v>260</v>
      </c>
      <c r="F31" s="36" t="s">
        <v>303</v>
      </c>
      <c r="G31" s="514" t="s">
        <v>296</v>
      </c>
      <c r="H31" s="37" t="s">
        <v>306</v>
      </c>
      <c r="I31" s="121" t="s">
        <v>57</v>
      </c>
    </row>
    <row r="32" spans="1:9" s="2" customFormat="1" ht="9.75">
      <c r="A32" s="408"/>
      <c r="B32" s="409"/>
      <c r="C32" s="410"/>
      <c r="D32" s="396">
        <f aca="true" t="shared" si="1" ref="D32:D47">B32*C32</f>
        <v>0</v>
      </c>
      <c r="E32" s="203"/>
      <c r="F32" s="204"/>
      <c r="G32" s="511"/>
      <c r="H32" s="294">
        <f aca="true" t="shared" si="2" ref="H32:H47">E32*F32*G32</f>
        <v>0</v>
      </c>
      <c r="I32" s="397">
        <f aca="true" t="shared" si="3" ref="I32:I47">D32+H32</f>
        <v>0</v>
      </c>
    </row>
    <row r="33" spans="1:9" s="2" customFormat="1" ht="9.75">
      <c r="A33" s="408"/>
      <c r="B33" s="409"/>
      <c r="C33" s="410"/>
      <c r="D33" s="396">
        <f t="shared" si="1"/>
        <v>0</v>
      </c>
      <c r="E33" s="203"/>
      <c r="F33" s="204"/>
      <c r="G33" s="511"/>
      <c r="H33" s="294">
        <f t="shared" si="2"/>
        <v>0</v>
      </c>
      <c r="I33" s="397">
        <f t="shared" si="3"/>
        <v>0</v>
      </c>
    </row>
    <row r="34" spans="1:9" s="2" customFormat="1" ht="9.75">
      <c r="A34" s="408"/>
      <c r="B34" s="409"/>
      <c r="C34" s="410"/>
      <c r="D34" s="396">
        <f t="shared" si="1"/>
        <v>0</v>
      </c>
      <c r="E34" s="203"/>
      <c r="F34" s="204"/>
      <c r="G34" s="511"/>
      <c r="H34" s="294">
        <f t="shared" si="2"/>
        <v>0</v>
      </c>
      <c r="I34" s="397">
        <f t="shared" si="3"/>
        <v>0</v>
      </c>
    </row>
    <row r="35" spans="1:9" s="2" customFormat="1" ht="9.75">
      <c r="A35" s="408"/>
      <c r="B35" s="409"/>
      <c r="C35" s="410"/>
      <c r="D35" s="396">
        <f t="shared" si="1"/>
        <v>0</v>
      </c>
      <c r="E35" s="203"/>
      <c r="F35" s="204"/>
      <c r="G35" s="511"/>
      <c r="H35" s="294">
        <f t="shared" si="2"/>
        <v>0</v>
      </c>
      <c r="I35" s="397">
        <f t="shared" si="3"/>
        <v>0</v>
      </c>
    </row>
    <row r="36" spans="1:9" s="2" customFormat="1" ht="9.75">
      <c r="A36" s="408"/>
      <c r="B36" s="409"/>
      <c r="C36" s="410"/>
      <c r="D36" s="396">
        <f t="shared" si="1"/>
        <v>0</v>
      </c>
      <c r="E36" s="203"/>
      <c r="F36" s="204"/>
      <c r="G36" s="511"/>
      <c r="H36" s="294">
        <f t="shared" si="2"/>
        <v>0</v>
      </c>
      <c r="I36" s="397">
        <f t="shared" si="3"/>
        <v>0</v>
      </c>
    </row>
    <row r="37" spans="1:9" s="2" customFormat="1" ht="9.75">
      <c r="A37" s="408"/>
      <c r="B37" s="409"/>
      <c r="C37" s="410"/>
      <c r="D37" s="396">
        <f t="shared" si="1"/>
        <v>0</v>
      </c>
      <c r="E37" s="203"/>
      <c r="F37" s="204"/>
      <c r="G37" s="511"/>
      <c r="H37" s="294">
        <f t="shared" si="2"/>
        <v>0</v>
      </c>
      <c r="I37" s="397">
        <f t="shared" si="3"/>
        <v>0</v>
      </c>
    </row>
    <row r="38" spans="1:9" s="2" customFormat="1" ht="9.75">
      <c r="A38" s="408"/>
      <c r="B38" s="409"/>
      <c r="C38" s="410"/>
      <c r="D38" s="396">
        <f t="shared" si="1"/>
        <v>0</v>
      </c>
      <c r="E38" s="203"/>
      <c r="F38" s="204"/>
      <c r="G38" s="511"/>
      <c r="H38" s="294">
        <f t="shared" si="2"/>
        <v>0</v>
      </c>
      <c r="I38" s="397">
        <f t="shared" si="3"/>
        <v>0</v>
      </c>
    </row>
    <row r="39" spans="1:9" s="2" customFormat="1" ht="9.75">
      <c r="A39" s="408"/>
      <c r="B39" s="409"/>
      <c r="C39" s="410"/>
      <c r="D39" s="396">
        <f t="shared" si="1"/>
        <v>0</v>
      </c>
      <c r="E39" s="203"/>
      <c r="F39" s="204"/>
      <c r="G39" s="511"/>
      <c r="H39" s="294">
        <f t="shared" si="2"/>
        <v>0</v>
      </c>
      <c r="I39" s="397">
        <f t="shared" si="3"/>
        <v>0</v>
      </c>
    </row>
    <row r="40" spans="1:9" s="2" customFormat="1" ht="9.75">
      <c r="A40" s="408"/>
      <c r="B40" s="409"/>
      <c r="C40" s="410"/>
      <c r="D40" s="396">
        <f t="shared" si="1"/>
        <v>0</v>
      </c>
      <c r="E40" s="203"/>
      <c r="F40" s="204"/>
      <c r="G40" s="511"/>
      <c r="H40" s="294">
        <f t="shared" si="2"/>
        <v>0</v>
      </c>
      <c r="I40" s="397">
        <f t="shared" si="3"/>
        <v>0</v>
      </c>
    </row>
    <row r="41" spans="1:9" s="2" customFormat="1" ht="9.75">
      <c r="A41" s="408"/>
      <c r="B41" s="409"/>
      <c r="C41" s="410"/>
      <c r="D41" s="396">
        <f t="shared" si="1"/>
        <v>0</v>
      </c>
      <c r="E41" s="203"/>
      <c r="F41" s="204"/>
      <c r="G41" s="511"/>
      <c r="H41" s="294">
        <f t="shared" si="2"/>
        <v>0</v>
      </c>
      <c r="I41" s="397">
        <f t="shared" si="3"/>
        <v>0</v>
      </c>
    </row>
    <row r="42" spans="1:9" s="2" customFormat="1" ht="9.75">
      <c r="A42" s="408"/>
      <c r="B42" s="409"/>
      <c r="C42" s="410"/>
      <c r="D42" s="396">
        <f t="shared" si="1"/>
        <v>0</v>
      </c>
      <c r="E42" s="203"/>
      <c r="F42" s="204"/>
      <c r="G42" s="511"/>
      <c r="H42" s="294">
        <f t="shared" si="2"/>
        <v>0</v>
      </c>
      <c r="I42" s="397">
        <f t="shared" si="3"/>
        <v>0</v>
      </c>
    </row>
    <row r="43" spans="1:9" s="2" customFormat="1" ht="9.75">
      <c r="A43" s="408"/>
      <c r="B43" s="409"/>
      <c r="C43" s="410"/>
      <c r="D43" s="396">
        <f t="shared" si="1"/>
        <v>0</v>
      </c>
      <c r="E43" s="203"/>
      <c r="F43" s="204"/>
      <c r="G43" s="511"/>
      <c r="H43" s="294">
        <f t="shared" si="2"/>
        <v>0</v>
      </c>
      <c r="I43" s="397">
        <f t="shared" si="3"/>
        <v>0</v>
      </c>
    </row>
    <row r="44" spans="1:9" s="2" customFormat="1" ht="9.75">
      <c r="A44" s="408"/>
      <c r="B44" s="409"/>
      <c r="C44" s="410"/>
      <c r="D44" s="396">
        <f t="shared" si="1"/>
        <v>0</v>
      </c>
      <c r="E44" s="203"/>
      <c r="F44" s="204"/>
      <c r="G44" s="511"/>
      <c r="H44" s="294">
        <f t="shared" si="2"/>
        <v>0</v>
      </c>
      <c r="I44" s="397">
        <f t="shared" si="3"/>
        <v>0</v>
      </c>
    </row>
    <row r="45" spans="1:9" s="2" customFormat="1" ht="9.75">
      <c r="A45" s="408"/>
      <c r="B45" s="409"/>
      <c r="C45" s="410"/>
      <c r="D45" s="396">
        <f t="shared" si="1"/>
        <v>0</v>
      </c>
      <c r="E45" s="203"/>
      <c r="F45" s="204"/>
      <c r="G45" s="511"/>
      <c r="H45" s="294">
        <f t="shared" si="2"/>
        <v>0</v>
      </c>
      <c r="I45" s="397">
        <f t="shared" si="3"/>
        <v>0</v>
      </c>
    </row>
    <row r="46" spans="1:9" s="2" customFormat="1" ht="9.75">
      <c r="A46" s="408"/>
      <c r="B46" s="409"/>
      <c r="C46" s="410"/>
      <c r="D46" s="396">
        <f t="shared" si="1"/>
        <v>0</v>
      </c>
      <c r="E46" s="203"/>
      <c r="F46" s="204"/>
      <c r="G46" s="511"/>
      <c r="H46" s="294">
        <f t="shared" si="2"/>
        <v>0</v>
      </c>
      <c r="I46" s="397">
        <f t="shared" si="3"/>
        <v>0</v>
      </c>
    </row>
    <row r="47" spans="1:9" s="2" customFormat="1" ht="9.75">
      <c r="A47" s="408"/>
      <c r="B47" s="409"/>
      <c r="C47" s="410"/>
      <c r="D47" s="396">
        <f t="shared" si="1"/>
        <v>0</v>
      </c>
      <c r="E47" s="203"/>
      <c r="F47" s="204"/>
      <c r="G47" s="511"/>
      <c r="H47" s="294">
        <f t="shared" si="2"/>
        <v>0</v>
      </c>
      <c r="I47" s="397">
        <f t="shared" si="3"/>
        <v>0</v>
      </c>
    </row>
    <row r="48" spans="1:9" s="2" customFormat="1" ht="10.5" thickBot="1">
      <c r="A48" s="132"/>
      <c r="B48" s="108"/>
      <c r="C48" s="93"/>
      <c r="D48" s="364">
        <f>SUM(D32:D47)</f>
        <v>0</v>
      </c>
      <c r="E48" s="206"/>
      <c r="F48" s="208"/>
      <c r="G48" s="512"/>
      <c r="H48" s="364">
        <f>SUM(H32:H47)</f>
        <v>0</v>
      </c>
      <c r="I48" s="398">
        <f>SUM(I32:I47)</f>
        <v>0</v>
      </c>
    </row>
    <row r="49" s="2" customFormat="1" ht="9.75"/>
    <row r="50" spans="1:3" s="2" customFormat="1" ht="9.75">
      <c r="A50" s="119"/>
      <c r="C50" s="3"/>
    </row>
    <row r="51" s="2" customFormat="1" ht="9.75"/>
    <row r="52" s="2" customFormat="1" ht="9.75">
      <c r="A52" s="23" t="s">
        <v>346</v>
      </c>
    </row>
    <row r="53" spans="1:4" s="2" customFormat="1" ht="9.75">
      <c r="A53" s="23" t="s">
        <v>347</v>
      </c>
      <c r="B53" s="91"/>
      <c r="C53" s="91"/>
      <c r="D53" s="91"/>
    </row>
    <row r="54" s="2" customFormat="1" ht="10.5" thickBot="1"/>
    <row r="55" spans="1:4" s="2" customFormat="1" ht="9.75">
      <c r="A55" s="50" t="s">
        <v>307</v>
      </c>
      <c r="B55" s="60"/>
      <c r="C55" s="60"/>
      <c r="D55" s="110"/>
    </row>
    <row r="56" spans="1:4" s="2" customFormat="1" ht="9.75">
      <c r="A56" s="65" t="s">
        <v>308</v>
      </c>
      <c r="B56" s="8"/>
      <c r="C56" s="8"/>
      <c r="D56" s="111"/>
    </row>
    <row r="57" spans="1:4" s="2" customFormat="1" ht="9.75">
      <c r="A57" s="26" t="s">
        <v>167</v>
      </c>
      <c r="B57" s="21" t="s">
        <v>163</v>
      </c>
      <c r="C57" s="21" t="s">
        <v>309</v>
      </c>
      <c r="D57" s="115" t="s">
        <v>165</v>
      </c>
    </row>
    <row r="58" spans="1:4" s="2" customFormat="1" ht="9.75">
      <c r="A58" s="222"/>
      <c r="B58" s="223"/>
      <c r="C58" s="223"/>
      <c r="D58" s="366">
        <f>B58*C58</f>
        <v>0</v>
      </c>
    </row>
    <row r="59" spans="1:4" s="2" customFormat="1" ht="9.75">
      <c r="A59" s="222"/>
      <c r="B59" s="223"/>
      <c r="C59" s="223"/>
      <c r="D59" s="366">
        <f>B59*C59</f>
        <v>0</v>
      </c>
    </row>
    <row r="60" spans="1:4" s="2" customFormat="1" ht="9.75">
      <c r="A60" s="222"/>
      <c r="B60" s="223"/>
      <c r="C60" s="223"/>
      <c r="D60" s="366">
        <f>B60*C60</f>
        <v>0</v>
      </c>
    </row>
    <row r="61" spans="1:4" s="2" customFormat="1" ht="9.75">
      <c r="A61" s="222"/>
      <c r="B61" s="223"/>
      <c r="C61" s="223"/>
      <c r="D61" s="366">
        <f>B61*C61</f>
        <v>0</v>
      </c>
    </row>
    <row r="62" spans="1:4" s="2" customFormat="1" ht="10.5" thickBot="1">
      <c r="A62" s="222"/>
      <c r="B62" s="223"/>
      <c r="C62" s="223"/>
      <c r="D62" s="366">
        <f>B62*C62</f>
        <v>0</v>
      </c>
    </row>
    <row r="63" spans="1:4" s="2" customFormat="1" ht="10.5" thickBot="1">
      <c r="A63" s="52" t="s">
        <v>310</v>
      </c>
      <c r="B63" s="92"/>
      <c r="C63" s="92"/>
      <c r="D63" s="368">
        <f>SUM(D58:D62)</f>
        <v>0</v>
      </c>
    </row>
    <row r="64" spans="1:4" s="2" customFormat="1" ht="10.5" thickBot="1">
      <c r="A64" s="13"/>
      <c r="B64" s="13"/>
      <c r="C64" s="13"/>
      <c r="D64" s="13"/>
    </row>
    <row r="65" spans="1:5" s="2" customFormat="1" ht="9.75">
      <c r="A65" s="50" t="s">
        <v>319</v>
      </c>
      <c r="B65" s="60"/>
      <c r="C65" s="60"/>
      <c r="D65" s="110"/>
      <c r="E65" s="133"/>
    </row>
    <row r="66" spans="1:8" s="2" customFormat="1" ht="9.75">
      <c r="A66" s="112" t="s">
        <v>167</v>
      </c>
      <c r="B66" s="61" t="s">
        <v>163</v>
      </c>
      <c r="C66" s="61" t="s">
        <v>309</v>
      </c>
      <c r="D66" s="67" t="s">
        <v>165</v>
      </c>
      <c r="E66" s="134"/>
      <c r="F66" s="134"/>
      <c r="G66" s="134"/>
      <c r="H66" s="134"/>
    </row>
    <row r="67" spans="1:4" s="2" customFormat="1" ht="9.75">
      <c r="A67" s="222"/>
      <c r="B67" s="223"/>
      <c r="C67" s="223"/>
      <c r="D67" s="366">
        <f>B67*C67</f>
        <v>0</v>
      </c>
    </row>
    <row r="68" spans="1:4" s="2" customFormat="1" ht="9.75">
      <c r="A68" s="222"/>
      <c r="B68" s="223"/>
      <c r="C68" s="223"/>
      <c r="D68" s="366">
        <f>B68*C68</f>
        <v>0</v>
      </c>
    </row>
    <row r="69" spans="1:4" s="2" customFormat="1" ht="9.75">
      <c r="A69" s="222"/>
      <c r="B69" s="223"/>
      <c r="C69" s="223"/>
      <c r="D69" s="366">
        <f>B69*C69</f>
        <v>0</v>
      </c>
    </row>
    <row r="70" spans="1:4" s="2" customFormat="1" ht="10.5" thickBot="1">
      <c r="A70" s="222"/>
      <c r="B70" s="223"/>
      <c r="C70" s="223"/>
      <c r="D70" s="366">
        <f>B70*C70</f>
        <v>0</v>
      </c>
    </row>
    <row r="71" spans="1:4" s="2" customFormat="1" ht="10.5" thickBot="1">
      <c r="A71" s="52" t="s">
        <v>311</v>
      </c>
      <c r="B71" s="92"/>
      <c r="C71" s="92"/>
      <c r="D71" s="368">
        <f>SUM(D67:D70)</f>
        <v>0</v>
      </c>
    </row>
    <row r="72" spans="1:5" s="2" customFormat="1" ht="9.75">
      <c r="A72" s="50" t="s">
        <v>312</v>
      </c>
      <c r="B72" s="60"/>
      <c r="C72" s="60"/>
      <c r="D72" s="60"/>
      <c r="E72" s="135"/>
    </row>
    <row r="73" spans="1:8" s="2" customFormat="1" ht="20.25">
      <c r="A73" s="68" t="s">
        <v>368</v>
      </c>
      <c r="B73" s="61" t="s">
        <v>369</v>
      </c>
      <c r="C73" s="61" t="s">
        <v>313</v>
      </c>
      <c r="D73" s="61" t="s">
        <v>314</v>
      </c>
      <c r="E73" s="67" t="s">
        <v>165</v>
      </c>
      <c r="F73" s="136"/>
      <c r="G73" s="136"/>
      <c r="H73" s="136"/>
    </row>
    <row r="74" spans="1:5" s="2" customFormat="1" ht="9.75">
      <c r="A74" s="172"/>
      <c r="B74" s="411"/>
      <c r="C74" s="412"/>
      <c r="D74" s="174"/>
      <c r="E74" s="295">
        <f>C74*D74</f>
        <v>0</v>
      </c>
    </row>
    <row r="75" spans="1:5" s="2" customFormat="1" ht="9.75">
      <c r="A75" s="172"/>
      <c r="B75" s="411"/>
      <c r="C75" s="412"/>
      <c r="D75" s="174"/>
      <c r="E75" s="295">
        <f>C75*D75</f>
        <v>0</v>
      </c>
    </row>
    <row r="76" spans="1:5" s="2" customFormat="1" ht="9.75">
      <c r="A76" s="172"/>
      <c r="B76" s="411"/>
      <c r="C76" s="412"/>
      <c r="D76" s="174"/>
      <c r="E76" s="295">
        <f>C76*D76</f>
        <v>0</v>
      </c>
    </row>
    <row r="77" spans="1:5" s="2" customFormat="1" ht="9.75">
      <c r="A77" s="172"/>
      <c r="B77" s="411"/>
      <c r="C77" s="412"/>
      <c r="D77" s="174"/>
      <c r="E77" s="295">
        <f>C77*D77</f>
        <v>0</v>
      </c>
    </row>
    <row r="78" spans="1:5" s="2" customFormat="1" ht="9.75">
      <c r="A78" s="172"/>
      <c r="B78" s="411"/>
      <c r="C78" s="412"/>
      <c r="D78" s="174"/>
      <c r="E78" s="295">
        <f>C78*D78</f>
        <v>0</v>
      </c>
    </row>
    <row r="79" spans="1:5" s="2" customFormat="1" ht="10.5" thickBot="1">
      <c r="A79" s="78" t="s">
        <v>315</v>
      </c>
      <c r="B79" s="79"/>
      <c r="C79" s="93"/>
      <c r="D79" s="93"/>
      <c r="E79" s="364">
        <f>SUM(E74:E78)</f>
        <v>0</v>
      </c>
    </row>
    <row r="80" spans="1:5" s="2" customFormat="1" ht="9.75">
      <c r="A80" s="50" t="s">
        <v>73</v>
      </c>
      <c r="B80" s="137"/>
      <c r="C80" s="137"/>
      <c r="D80" s="137"/>
      <c r="E80" s="135"/>
    </row>
    <row r="81" spans="1:5" s="2" customFormat="1" ht="9.75">
      <c r="A81" s="413" t="s">
        <v>316</v>
      </c>
      <c r="B81" s="414" t="s">
        <v>317</v>
      </c>
      <c r="C81" s="415"/>
      <c r="D81" s="416"/>
      <c r="E81" s="295">
        <f>D71</f>
        <v>0</v>
      </c>
    </row>
    <row r="82" spans="1:5" s="2" customFormat="1" ht="9.75">
      <c r="A82" s="413" t="s">
        <v>70</v>
      </c>
      <c r="B82" s="417" t="s">
        <v>318</v>
      </c>
      <c r="C82" s="418"/>
      <c r="D82" s="419"/>
      <c r="E82" s="295">
        <f>E79</f>
        <v>0</v>
      </c>
    </row>
    <row r="83" spans="1:5" s="2" customFormat="1" ht="10.5" thickBot="1">
      <c r="A83" s="420" t="s">
        <v>57</v>
      </c>
      <c r="B83" s="421"/>
      <c r="C83" s="421"/>
      <c r="D83" s="422"/>
      <c r="E83" s="364">
        <f>SUM(E81:E82)</f>
        <v>0</v>
      </c>
    </row>
    <row r="84" spans="1:5" s="2" customFormat="1" ht="9.75">
      <c r="A84" s="85"/>
      <c r="B84" s="3"/>
      <c r="C84" s="85"/>
      <c r="D84" s="85"/>
      <c r="E84" s="84"/>
    </row>
    <row r="85" spans="6:7" s="2" customFormat="1" ht="10.5" thickBot="1">
      <c r="F85" s="64"/>
      <c r="G85" s="64"/>
    </row>
    <row r="86" spans="1:5" s="2" customFormat="1" ht="9.75">
      <c r="A86" s="50" t="s">
        <v>320</v>
      </c>
      <c r="B86" s="137"/>
      <c r="C86" s="137"/>
      <c r="D86" s="137"/>
      <c r="E86" s="135"/>
    </row>
    <row r="87" spans="1:5" s="2" customFormat="1" ht="30">
      <c r="A87" s="112" t="s">
        <v>322</v>
      </c>
      <c r="B87" s="61" t="s">
        <v>321</v>
      </c>
      <c r="C87" s="61" t="s">
        <v>296</v>
      </c>
      <c r="D87" s="82" t="s">
        <v>323</v>
      </c>
      <c r="E87" s="83" t="s">
        <v>165</v>
      </c>
    </row>
    <row r="88" spans="1:5" s="2" customFormat="1" ht="9.75">
      <c r="A88" s="176"/>
      <c r="B88" s="401"/>
      <c r="C88" s="174"/>
      <c r="D88" s="174"/>
      <c r="E88" s="107">
        <f>B88*C88*D88</f>
        <v>0</v>
      </c>
    </row>
    <row r="89" spans="1:5" s="2" customFormat="1" ht="9.75">
      <c r="A89" s="176"/>
      <c r="B89" s="401"/>
      <c r="C89" s="174"/>
      <c r="D89" s="174"/>
      <c r="E89" s="107">
        <f>B89*C89*D89</f>
        <v>0</v>
      </c>
    </row>
    <row r="90" spans="1:5" s="2" customFormat="1" ht="9.75">
      <c r="A90" s="176"/>
      <c r="B90" s="401"/>
      <c r="C90" s="174"/>
      <c r="D90" s="174"/>
      <c r="E90" s="107">
        <f>B90*C90*D90</f>
        <v>0</v>
      </c>
    </row>
    <row r="91" spans="1:5" s="2" customFormat="1" ht="9.75">
      <c r="A91" s="176"/>
      <c r="B91" s="401"/>
      <c r="C91" s="174"/>
      <c r="D91" s="174"/>
      <c r="E91" s="107">
        <f>B91*C91*D91</f>
        <v>0</v>
      </c>
    </row>
    <row r="92" spans="1:5" s="2" customFormat="1" ht="9.75">
      <c r="A92" s="176"/>
      <c r="B92" s="401"/>
      <c r="C92" s="174"/>
      <c r="D92" s="174"/>
      <c r="E92" s="107">
        <f>B92*C92*D92</f>
        <v>0</v>
      </c>
    </row>
    <row r="93" spans="1:5" s="2" customFormat="1" ht="10.5" thickBot="1">
      <c r="A93" s="138" t="s">
        <v>58</v>
      </c>
      <c r="B93" s="139"/>
      <c r="C93" s="140"/>
      <c r="D93" s="140"/>
      <c r="E93" s="141">
        <f>SUM(E88:E92)</f>
        <v>0</v>
      </c>
    </row>
    <row r="94" spans="1:5" s="2" customFormat="1" ht="10.5" thickBot="1">
      <c r="A94" s="142" t="s">
        <v>370</v>
      </c>
      <c r="B94" s="143"/>
      <c r="C94" s="143"/>
      <c r="D94" s="143"/>
      <c r="E94" s="144"/>
    </row>
    <row r="95" spans="1:5" s="2" customFormat="1" ht="20.25">
      <c r="A95" s="518" t="s">
        <v>31</v>
      </c>
      <c r="B95" s="122" t="s">
        <v>30</v>
      </c>
      <c r="C95" s="123" t="s">
        <v>324</v>
      </c>
      <c r="D95" s="124" t="s">
        <v>165</v>
      </c>
      <c r="E95" s="55"/>
    </row>
    <row r="96" spans="1:4" s="2" customFormat="1" ht="9.75">
      <c r="A96" s="423"/>
      <c r="B96" s="164"/>
      <c r="C96" s="164"/>
      <c r="D96" s="106">
        <f>B96*C96</f>
        <v>0</v>
      </c>
    </row>
    <row r="97" spans="1:4" s="2" customFormat="1" ht="9.75">
      <c r="A97" s="423"/>
      <c r="B97" s="164"/>
      <c r="C97" s="164"/>
      <c r="D97" s="106">
        <f>B97*C97</f>
        <v>0</v>
      </c>
    </row>
    <row r="98" spans="1:4" s="2" customFormat="1" ht="10.5" thickBot="1">
      <c r="A98" s="138" t="s">
        <v>58</v>
      </c>
      <c r="B98" s="145"/>
      <c r="C98" s="145"/>
      <c r="D98" s="141">
        <f>SUM(D96,D97)</f>
        <v>0</v>
      </c>
    </row>
    <row r="99" spans="1:4" s="2" customFormat="1" ht="10.5" thickBot="1">
      <c r="A99" s="146" t="s">
        <v>325</v>
      </c>
      <c r="B99" s="125"/>
      <c r="C99" s="125"/>
      <c r="D99" s="147" t="s">
        <v>165</v>
      </c>
    </row>
    <row r="100" spans="1:4" s="2" customFormat="1" ht="9.75">
      <c r="A100" s="315" t="s">
        <v>327</v>
      </c>
      <c r="B100" s="482" t="s">
        <v>326</v>
      </c>
      <c r="C100" s="482"/>
      <c r="D100" s="400">
        <f>E93</f>
        <v>0</v>
      </c>
    </row>
    <row r="101" spans="1:4" s="2" customFormat="1" ht="9.75">
      <c r="A101" s="483" t="s">
        <v>328</v>
      </c>
      <c r="B101" s="342" t="s">
        <v>329</v>
      </c>
      <c r="C101" s="342"/>
      <c r="D101" s="295">
        <f>D98</f>
        <v>0</v>
      </c>
    </row>
    <row r="102" spans="1:8" s="2" customFormat="1" ht="10.5" thickBot="1">
      <c r="A102" s="424" t="s">
        <v>74</v>
      </c>
      <c r="B102" s="484"/>
      <c r="C102" s="484"/>
      <c r="D102" s="364">
        <f>SUM(D100,D101)</f>
        <v>0</v>
      </c>
      <c r="E102" s="3"/>
      <c r="F102" s="3"/>
      <c r="G102" s="3"/>
      <c r="H102" s="3"/>
    </row>
    <row r="103" spans="1:8" s="2" customFormat="1" ht="9.75">
      <c r="A103" s="84"/>
      <c r="B103" s="84"/>
      <c r="C103" s="84"/>
      <c r="D103" s="84"/>
      <c r="E103" s="3"/>
      <c r="F103" s="3"/>
      <c r="G103" s="3"/>
      <c r="H103" s="3"/>
    </row>
    <row r="104" spans="1:4" s="2" customFormat="1" ht="10.5" thickBot="1">
      <c r="A104" s="8"/>
      <c r="B104" s="8"/>
      <c r="C104" s="8"/>
      <c r="D104" s="13"/>
    </row>
    <row r="105" spans="1:4" s="2" customFormat="1" ht="9.75">
      <c r="A105" s="50" t="s">
        <v>330</v>
      </c>
      <c r="B105" s="60"/>
      <c r="C105" s="60"/>
      <c r="D105" s="110"/>
    </row>
    <row r="106" spans="1:4" s="2" customFormat="1" ht="9.75">
      <c r="A106" s="114" t="s">
        <v>331</v>
      </c>
      <c r="B106" s="8"/>
      <c r="C106" s="8"/>
      <c r="D106" s="111"/>
    </row>
    <row r="107" spans="1:4" s="2" customFormat="1" ht="9.75">
      <c r="A107" s="65" t="s">
        <v>332</v>
      </c>
      <c r="B107" s="8"/>
      <c r="C107" s="8"/>
      <c r="D107" s="111"/>
    </row>
    <row r="108" spans="1:4" s="2" customFormat="1" ht="9.75">
      <c r="A108" s="65" t="s">
        <v>333</v>
      </c>
      <c r="B108" s="8"/>
      <c r="C108" s="8"/>
      <c r="D108" s="111"/>
    </row>
    <row r="109" spans="1:4" s="2" customFormat="1" ht="9.75">
      <c r="A109" s="65" t="s">
        <v>334</v>
      </c>
      <c r="B109" s="8"/>
      <c r="C109" s="8"/>
      <c r="D109" s="111"/>
    </row>
    <row r="110" spans="1:4" s="2" customFormat="1" ht="9.75">
      <c r="A110" s="66"/>
      <c r="B110" s="22"/>
      <c r="C110" s="22"/>
      <c r="D110" s="115" t="s">
        <v>335</v>
      </c>
    </row>
    <row r="111" spans="1:4" s="2" customFormat="1" ht="9.75">
      <c r="A111" s="838" t="s">
        <v>336</v>
      </c>
      <c r="B111" s="839"/>
      <c r="C111" s="840"/>
      <c r="D111" s="224"/>
    </row>
    <row r="112" spans="1:4" s="2" customFormat="1" ht="10.5" thickBot="1">
      <c r="A112" s="80" t="s">
        <v>337</v>
      </c>
      <c r="B112" s="116"/>
      <c r="C112" s="116"/>
      <c r="D112" s="370">
        <f>SUM(D111:D111)</f>
        <v>0</v>
      </c>
    </row>
    <row r="113" spans="1:4" s="2" customFormat="1" ht="10.5" thickBot="1">
      <c r="A113" s="86"/>
      <c r="B113" s="87"/>
      <c r="C113" s="87"/>
      <c r="D113" s="86"/>
    </row>
    <row r="114" spans="1:7" s="2" customFormat="1" ht="9.75">
      <c r="A114" s="50" t="s">
        <v>338</v>
      </c>
      <c r="B114" s="60"/>
      <c r="C114" s="60"/>
      <c r="D114" s="110"/>
      <c r="E114" s="55"/>
      <c r="F114" s="55"/>
      <c r="G114" s="55"/>
    </row>
    <row r="115" spans="1:4" s="2" customFormat="1" ht="9.75">
      <c r="A115" s="65" t="s">
        <v>339</v>
      </c>
      <c r="B115" s="8"/>
      <c r="C115" s="8"/>
      <c r="D115" s="111"/>
    </row>
    <row r="116" spans="1:4" s="2" customFormat="1" ht="33" customHeight="1">
      <c r="A116" s="844" t="s">
        <v>340</v>
      </c>
      <c r="B116" s="845"/>
      <c r="C116" s="845"/>
      <c r="D116" s="846"/>
    </row>
    <row r="117" spans="1:4" s="2" customFormat="1" ht="9.75">
      <c r="A117" s="62"/>
      <c r="B117" s="6"/>
      <c r="C117" s="6"/>
      <c r="D117" s="113" t="s">
        <v>335</v>
      </c>
    </row>
    <row r="118" spans="1:4" s="2" customFormat="1" ht="9.75">
      <c r="A118" s="841" t="s">
        <v>341</v>
      </c>
      <c r="B118" s="842"/>
      <c r="C118" s="843"/>
      <c r="D118" s="224"/>
    </row>
    <row r="119" spans="1:4" s="2" customFormat="1" ht="10.5" thickBot="1">
      <c r="A119" s="80" t="s">
        <v>342</v>
      </c>
      <c r="B119" s="81"/>
      <c r="C119" s="81"/>
      <c r="D119" s="370">
        <f>SUM(D118:D118)</f>
        <v>0</v>
      </c>
    </row>
    <row r="120" spans="1:4" s="55" customFormat="1" ht="9.75">
      <c r="A120" s="86"/>
      <c r="B120" s="86"/>
      <c r="C120" s="86"/>
      <c r="D120" s="109"/>
    </row>
    <row r="121" spans="1:3" s="2" customFormat="1" ht="9.75">
      <c r="A121" s="3"/>
      <c r="C121" s="3"/>
    </row>
    <row r="122" s="2" customFormat="1" ht="9.75"/>
    <row r="123" spans="1:8" s="2" customFormat="1" ht="9.75">
      <c r="A123" s="128" t="s">
        <v>348</v>
      </c>
      <c r="B123" s="128"/>
      <c r="C123" s="128"/>
      <c r="D123" s="128"/>
      <c r="E123" s="128"/>
      <c r="F123" s="24"/>
      <c r="G123" s="24"/>
      <c r="H123" s="55"/>
    </row>
    <row r="124" spans="1:8" s="2" customFormat="1" ht="9.75">
      <c r="A124" s="128" t="s">
        <v>349</v>
      </c>
      <c r="B124" s="128"/>
      <c r="C124" s="128"/>
      <c r="D124" s="128"/>
      <c r="E124" s="128"/>
      <c r="F124" s="24"/>
      <c r="G124" s="24"/>
      <c r="H124" s="55"/>
    </row>
    <row r="125" spans="1:7" s="55" customFormat="1" ht="9.75">
      <c r="A125" s="24"/>
      <c r="B125" s="24"/>
      <c r="C125" s="24"/>
      <c r="D125" s="24"/>
      <c r="E125" s="24"/>
      <c r="F125" s="24"/>
      <c r="G125" s="24"/>
    </row>
    <row r="126" spans="1:7" s="2" customFormat="1" ht="9.75">
      <c r="A126" s="23" t="s">
        <v>350</v>
      </c>
      <c r="B126" s="46"/>
      <c r="C126" s="3"/>
      <c r="D126" s="3"/>
      <c r="E126" s="3"/>
      <c r="F126" s="3"/>
      <c r="G126" s="3"/>
    </row>
    <row r="127" s="2" customFormat="1" ht="9.75">
      <c r="A127" s="2" t="s">
        <v>351</v>
      </c>
    </row>
    <row r="128" spans="1:7" s="2" customFormat="1" ht="30">
      <c r="A128" s="510" t="s">
        <v>194</v>
      </c>
      <c r="B128" s="510" t="s">
        <v>296</v>
      </c>
      <c r="C128" s="510" t="s">
        <v>163</v>
      </c>
      <c r="D128" s="510" t="s">
        <v>352</v>
      </c>
      <c r="E128" s="510" t="s">
        <v>57</v>
      </c>
      <c r="F128" s="59"/>
      <c r="G128" s="59"/>
    </row>
    <row r="129" spans="1:5" s="2" customFormat="1" ht="9.75">
      <c r="A129" s="173"/>
      <c r="B129" s="174"/>
      <c r="C129" s="174"/>
      <c r="D129" s="174"/>
      <c r="E129" s="326">
        <f>B129*C129*D129</f>
        <v>0</v>
      </c>
    </row>
    <row r="130" spans="1:5" s="2" customFormat="1" ht="9.75">
      <c r="A130" s="173"/>
      <c r="B130" s="174"/>
      <c r="C130" s="174"/>
      <c r="D130" s="174"/>
      <c r="E130" s="326">
        <f>B130*C130*D130</f>
        <v>0</v>
      </c>
    </row>
    <row r="131" spans="1:5" s="2" customFormat="1" ht="9.75">
      <c r="A131" s="173"/>
      <c r="B131" s="174"/>
      <c r="C131" s="174"/>
      <c r="D131" s="174"/>
      <c r="E131" s="326">
        <f>B131*C131*D131</f>
        <v>0</v>
      </c>
    </row>
    <row r="132" spans="1:5" s="2" customFormat="1" ht="9.75">
      <c r="A132" s="173"/>
      <c r="B132" s="174"/>
      <c r="C132" s="174"/>
      <c r="D132" s="174"/>
      <c r="E132" s="326">
        <f>B132*C132*D132</f>
        <v>0</v>
      </c>
    </row>
    <row r="133" spans="1:5" s="2" customFormat="1" ht="10.5" thickBot="1">
      <c r="A133" s="173"/>
      <c r="B133" s="174"/>
      <c r="C133" s="174"/>
      <c r="D133" s="174"/>
      <c r="E133" s="326">
        <f>B133*C133*D133</f>
        <v>0</v>
      </c>
    </row>
    <row r="134" spans="1:5" s="2" customFormat="1" ht="10.5" thickBot="1">
      <c r="A134" s="54" t="s">
        <v>60</v>
      </c>
      <c r="B134" s="94"/>
      <c r="C134" s="94"/>
      <c r="D134" s="94"/>
      <c r="E134" s="373">
        <f>SUM(E129:E133)</f>
        <v>0</v>
      </c>
    </row>
    <row r="135" s="2" customFormat="1" ht="9.75"/>
    <row r="136" spans="1:7" s="2" customFormat="1" ht="9.75">
      <c r="A136" s="23" t="s">
        <v>353</v>
      </c>
      <c r="B136" s="23"/>
      <c r="C136" s="3"/>
      <c r="D136" s="3"/>
      <c r="E136" s="3"/>
      <c r="F136" s="3"/>
      <c r="G136" s="3"/>
    </row>
    <row r="137" s="2" customFormat="1" ht="9.75">
      <c r="A137" s="2" t="s">
        <v>354</v>
      </c>
    </row>
    <row r="138" spans="1:10" s="2" customFormat="1" ht="20.25">
      <c r="A138" s="20" t="s">
        <v>355</v>
      </c>
      <c r="B138" s="20" t="s">
        <v>163</v>
      </c>
      <c r="C138" s="20" t="s">
        <v>32</v>
      </c>
      <c r="D138" s="686" t="s">
        <v>296</v>
      </c>
      <c r="E138" s="20" t="s">
        <v>57</v>
      </c>
      <c r="F138" s="25"/>
      <c r="G138" s="25"/>
      <c r="H138" s="3"/>
      <c r="I138" s="3"/>
      <c r="J138" s="3"/>
    </row>
    <row r="139" spans="1:5" s="2" customFormat="1" ht="9.75">
      <c r="A139" s="173"/>
      <c r="B139" s="174"/>
      <c r="C139" s="174"/>
      <c r="D139" s="70"/>
      <c r="E139" s="70">
        <f aca="true" t="shared" si="4" ref="E139:E144">B139*C139*D139</f>
        <v>0</v>
      </c>
    </row>
    <row r="140" spans="1:5" s="2" customFormat="1" ht="9.75">
      <c r="A140" s="173"/>
      <c r="B140" s="174"/>
      <c r="C140" s="174"/>
      <c r="D140" s="70"/>
      <c r="E140" s="70">
        <f t="shared" si="4"/>
        <v>0</v>
      </c>
    </row>
    <row r="141" spans="1:5" s="2" customFormat="1" ht="9.75">
      <c r="A141" s="173"/>
      <c r="B141" s="174"/>
      <c r="C141" s="174"/>
      <c r="D141" s="70"/>
      <c r="E141" s="70">
        <f t="shared" si="4"/>
        <v>0</v>
      </c>
    </row>
    <row r="142" spans="1:5" s="2" customFormat="1" ht="9.75">
      <c r="A142" s="173"/>
      <c r="B142" s="174"/>
      <c r="C142" s="174"/>
      <c r="D142" s="70"/>
      <c r="E142" s="70">
        <f t="shared" si="4"/>
        <v>0</v>
      </c>
    </row>
    <row r="143" spans="1:5" s="2" customFormat="1" ht="9.75">
      <c r="A143" s="173"/>
      <c r="B143" s="174"/>
      <c r="C143" s="174"/>
      <c r="D143" s="70"/>
      <c r="E143" s="70">
        <f t="shared" si="4"/>
        <v>0</v>
      </c>
    </row>
    <row r="144" spans="1:5" s="2" customFormat="1" ht="10.5" thickBot="1">
      <c r="A144" s="173"/>
      <c r="B144" s="174"/>
      <c r="C144" s="174"/>
      <c r="D144" s="70"/>
      <c r="E144" s="70">
        <f t="shared" si="4"/>
        <v>0</v>
      </c>
    </row>
    <row r="145" spans="1:7" s="2" customFormat="1" ht="10.5" thickBot="1">
      <c r="A145" s="54" t="s">
        <v>60</v>
      </c>
      <c r="B145" s="94"/>
      <c r="C145" s="687"/>
      <c r="D145" s="689"/>
      <c r="E145" s="688">
        <f>SUM(E139:E144)</f>
        <v>0</v>
      </c>
      <c r="F145" s="3"/>
      <c r="G145" s="3"/>
    </row>
    <row r="146" s="2" customFormat="1" ht="9.75"/>
    <row r="147" spans="1:7" s="2" customFormat="1" ht="9.75">
      <c r="A147" s="23" t="s">
        <v>356</v>
      </c>
      <c r="B147" s="23"/>
      <c r="C147" s="23"/>
      <c r="D147" s="3"/>
      <c r="E147" s="3"/>
      <c r="F147" s="3"/>
      <c r="G147" s="3"/>
    </row>
    <row r="148" s="2" customFormat="1" ht="9.75">
      <c r="A148" s="2" t="s">
        <v>357</v>
      </c>
    </row>
    <row r="149" spans="1:10" s="2" customFormat="1" ht="9.75">
      <c r="A149" s="20" t="s">
        <v>355</v>
      </c>
      <c r="B149" s="20" t="s">
        <v>163</v>
      </c>
      <c r="C149" s="20" t="s">
        <v>164</v>
      </c>
      <c r="D149" s="20" t="s">
        <v>57</v>
      </c>
      <c r="E149" s="25"/>
      <c r="F149" s="25"/>
      <c r="G149" s="25"/>
      <c r="H149" s="3"/>
      <c r="I149" s="3"/>
      <c r="J149" s="3"/>
    </row>
    <row r="150" spans="1:4" s="2" customFormat="1" ht="9.75">
      <c r="A150" s="173"/>
      <c r="B150" s="174"/>
      <c r="C150" s="174"/>
      <c r="D150" s="326">
        <f>B150*C150</f>
        <v>0</v>
      </c>
    </row>
    <row r="151" spans="1:4" s="2" customFormat="1" ht="9.75">
      <c r="A151" s="173"/>
      <c r="B151" s="174"/>
      <c r="C151" s="174"/>
      <c r="D151" s="326">
        <f>B151*C151</f>
        <v>0</v>
      </c>
    </row>
    <row r="152" spans="1:4" s="2" customFormat="1" ht="9.75">
      <c r="A152" s="173"/>
      <c r="B152" s="174"/>
      <c r="C152" s="174"/>
      <c r="D152" s="326">
        <f>B152*C152</f>
        <v>0</v>
      </c>
    </row>
    <row r="153" spans="1:4" s="2" customFormat="1" ht="10.5" thickBot="1">
      <c r="A153" s="173"/>
      <c r="B153" s="174"/>
      <c r="C153" s="174"/>
      <c r="D153" s="326">
        <f>B153*C153</f>
        <v>0</v>
      </c>
    </row>
    <row r="154" spans="1:4" s="2" customFormat="1" ht="10.5" thickBot="1">
      <c r="A154" s="54" t="s">
        <v>57</v>
      </c>
      <c r="B154" s="95"/>
      <c r="C154" s="95"/>
      <c r="D154" s="373">
        <f>SUM(D150:D153)</f>
        <v>0</v>
      </c>
    </row>
    <row r="155" s="2" customFormat="1" ht="9.75"/>
    <row r="156" spans="1:7" s="2" customFormat="1" ht="9.75">
      <c r="A156" s="148" t="s">
        <v>358</v>
      </c>
      <c r="B156" s="149"/>
      <c r="C156" s="91"/>
      <c r="F156" s="57"/>
      <c r="G156" s="57"/>
    </row>
    <row r="157" spans="1:7" s="2" customFormat="1" ht="9.75">
      <c r="A157" s="126" t="s">
        <v>359</v>
      </c>
      <c r="B157" s="126" t="s">
        <v>360</v>
      </c>
      <c r="F157" s="57"/>
      <c r="G157" s="57"/>
    </row>
    <row r="158" spans="1:7" s="2" customFormat="1" ht="20.25">
      <c r="A158" s="486" t="s">
        <v>361</v>
      </c>
      <c r="B158" s="399">
        <f>F20</f>
        <v>0</v>
      </c>
      <c r="F158" s="57"/>
      <c r="G158" s="57"/>
    </row>
    <row r="159" spans="1:7" s="2" customFormat="1" ht="20.25">
      <c r="A159" s="486" t="s">
        <v>362</v>
      </c>
      <c r="B159" s="399">
        <f>I48</f>
        <v>0</v>
      </c>
      <c r="F159" s="57"/>
      <c r="G159" s="57"/>
    </row>
    <row r="160" spans="1:7" s="2" customFormat="1" ht="9.75">
      <c r="A160" s="485" t="s">
        <v>363</v>
      </c>
      <c r="B160" s="399">
        <f>SUM(D63,D71,E79,E93,D98,D112,D119)</f>
        <v>0</v>
      </c>
      <c r="F160" s="57"/>
      <c r="G160" s="57"/>
    </row>
    <row r="161" spans="1:7" s="2" customFormat="1" ht="9.75">
      <c r="A161" s="486" t="s">
        <v>364</v>
      </c>
      <c r="B161" s="399">
        <f>E134+E145+D154</f>
        <v>0</v>
      </c>
      <c r="F161" s="57"/>
      <c r="G161" s="57"/>
    </row>
    <row r="162" spans="1:7" s="3" customFormat="1" ht="9.75">
      <c r="A162" s="487" t="s">
        <v>365</v>
      </c>
      <c r="B162" s="399">
        <f>SUM(B158:B161)</f>
        <v>0</v>
      </c>
      <c r="F162" s="58"/>
      <c r="G162" s="58"/>
    </row>
    <row r="163" spans="6:7" s="2" customFormat="1" ht="9.75">
      <c r="F163" s="57"/>
      <c r="G163" s="57"/>
    </row>
  </sheetData>
  <sheetProtection password="DE55" sheet="1" objects="1" scenarios="1"/>
  <mergeCells count="3">
    <mergeCell ref="A111:C111"/>
    <mergeCell ref="A118:C118"/>
    <mergeCell ref="A116:D116"/>
  </mergeCells>
  <printOptions horizontalCentered="1"/>
  <pageMargins left="0.7480314960629921" right="0.7480314960629921" top="0.41" bottom="0.28" header="0.33" footer="0.25"/>
  <pageSetup horizontalDpi="600" verticalDpi="600" orientation="landscape" paperSize="9" r:id="rId1"/>
  <headerFooter alignWithMargins="0">
    <oddHeader>&amp;LBUD CONF N° 3&amp;CLieu et objet de la conférence</oddHeader>
    <oddFooter>&amp;R&amp;P/&amp;N</oddFooter>
  </headerFooter>
  <rowBreaks count="3" manualBreakCount="3">
    <brk id="48" max="255" man="1"/>
    <brk id="83" max="255" man="1"/>
    <brk id="120" max="255" man="1"/>
  </rowBreaks>
</worksheet>
</file>

<file path=xl/worksheets/sheet8.xml><?xml version="1.0" encoding="utf-8"?>
<worksheet xmlns="http://schemas.openxmlformats.org/spreadsheetml/2006/main" xmlns:r="http://schemas.openxmlformats.org/officeDocument/2006/relationships">
  <dimension ref="A1:J163"/>
  <sheetViews>
    <sheetView workbookViewId="0" topLeftCell="A1">
      <selection activeCell="A121" sqref="A121"/>
    </sheetView>
  </sheetViews>
  <sheetFormatPr defaultColWidth="9.140625" defaultRowHeight="12.75"/>
  <cols>
    <col min="1" max="1" width="21.7109375" style="0" customWidth="1"/>
    <col min="2" max="2" width="15.57421875" style="0" customWidth="1"/>
    <col min="3" max="3" width="14.8515625" style="0" customWidth="1"/>
    <col min="4" max="4" width="12.8515625" style="0" customWidth="1"/>
    <col min="5" max="5" width="10.28125" style="0" customWidth="1"/>
    <col min="6" max="7" width="9.28125" style="1" customWidth="1"/>
    <col min="8" max="8" width="10.8515625" style="0" customWidth="1"/>
  </cols>
  <sheetData>
    <row r="1" spans="1:7" s="2" customFormat="1" ht="9.75">
      <c r="A1" s="119"/>
      <c r="B1" s="90"/>
      <c r="F1" s="57"/>
      <c r="G1" s="57"/>
    </row>
    <row r="2" spans="6:7" s="2" customFormat="1" ht="9.75">
      <c r="F2" s="57"/>
      <c r="G2" s="57"/>
    </row>
    <row r="3" spans="1:7" s="3" customFormat="1" ht="9.75">
      <c r="A3" s="90" t="s">
        <v>289</v>
      </c>
      <c r="B3" s="90"/>
      <c r="C3" s="90"/>
      <c r="D3" s="90"/>
      <c r="E3" s="90"/>
      <c r="F3" s="58"/>
      <c r="G3" s="58"/>
    </row>
    <row r="4" spans="1:7" s="2" customFormat="1" ht="9.75">
      <c r="A4" s="127" t="s">
        <v>290</v>
      </c>
      <c r="F4" s="57"/>
      <c r="G4" s="57"/>
    </row>
    <row r="5" spans="3:7" s="2" customFormat="1" ht="9.75">
      <c r="C5" s="89"/>
      <c r="F5" s="57"/>
      <c r="G5" s="57"/>
    </row>
    <row r="6" spans="3:7" s="2" customFormat="1" ht="9.75">
      <c r="C6" s="89"/>
      <c r="F6" s="57"/>
      <c r="G6" s="57"/>
    </row>
    <row r="7" spans="1:7" s="2" customFormat="1" ht="9.75">
      <c r="A7" s="23" t="s">
        <v>343</v>
      </c>
      <c r="C7" s="89"/>
      <c r="F7" s="57"/>
      <c r="G7" s="57"/>
    </row>
    <row r="8" spans="1:7" s="2" customFormat="1" ht="9.75">
      <c r="A8" s="128" t="s">
        <v>291</v>
      </c>
      <c r="B8" s="129"/>
      <c r="F8" s="57"/>
      <c r="G8" s="57"/>
    </row>
    <row r="9" spans="1:7" s="2" customFormat="1" ht="9.75">
      <c r="A9" s="23" t="s">
        <v>292</v>
      </c>
      <c r="B9" s="91"/>
      <c r="C9" s="91"/>
      <c r="F9" s="57"/>
      <c r="G9" s="57"/>
    </row>
    <row r="10" spans="1:8" s="2" customFormat="1" ht="10.5" thickBot="1">
      <c r="A10" s="23" t="s">
        <v>293</v>
      </c>
      <c r="B10" s="91"/>
      <c r="C10" s="91"/>
      <c r="D10" s="91"/>
      <c r="E10" s="91"/>
      <c r="F10" s="130"/>
      <c r="G10" s="130"/>
      <c r="H10" s="506"/>
    </row>
    <row r="11" spans="1:7" s="3" customFormat="1" ht="39" customHeight="1">
      <c r="A11" s="507" t="s">
        <v>137</v>
      </c>
      <c r="B11" s="508" t="s">
        <v>294</v>
      </c>
      <c r="C11" s="508" t="s">
        <v>366</v>
      </c>
      <c r="D11" s="508" t="s">
        <v>295</v>
      </c>
      <c r="E11" s="508" t="s">
        <v>301</v>
      </c>
      <c r="F11" s="509" t="s">
        <v>297</v>
      </c>
      <c r="G11" s="515"/>
    </row>
    <row r="12" spans="1:8" s="3" customFormat="1" ht="38.25" customHeight="1">
      <c r="A12" s="402"/>
      <c r="B12" s="193"/>
      <c r="C12" s="403"/>
      <c r="D12" s="404"/>
      <c r="E12" s="404"/>
      <c r="F12" s="393">
        <f aca="true" t="shared" si="0" ref="F12:F19">D12*E12</f>
        <v>0</v>
      </c>
      <c r="G12" s="513"/>
      <c r="H12" s="131"/>
    </row>
    <row r="13" spans="1:8" s="3" customFormat="1" ht="39" customHeight="1">
      <c r="A13" s="405"/>
      <c r="B13" s="406"/>
      <c r="C13" s="407"/>
      <c r="D13" s="404"/>
      <c r="E13" s="404"/>
      <c r="F13" s="394">
        <f t="shared" si="0"/>
        <v>0</v>
      </c>
      <c r="G13" s="513"/>
      <c r="H13" s="131"/>
    </row>
    <row r="14" spans="1:8" s="3" customFormat="1" ht="39" customHeight="1">
      <c r="A14" s="405"/>
      <c r="B14" s="406"/>
      <c r="C14" s="407"/>
      <c r="D14" s="404"/>
      <c r="E14" s="404"/>
      <c r="F14" s="394">
        <f t="shared" si="0"/>
        <v>0</v>
      </c>
      <c r="G14" s="513"/>
      <c r="H14" s="131"/>
    </row>
    <row r="15" spans="1:8" s="3" customFormat="1" ht="39" customHeight="1">
      <c r="A15" s="405"/>
      <c r="B15" s="406"/>
      <c r="C15" s="407"/>
      <c r="D15" s="404"/>
      <c r="E15" s="404"/>
      <c r="F15" s="394">
        <f t="shared" si="0"/>
        <v>0</v>
      </c>
      <c r="G15" s="513"/>
      <c r="H15" s="131"/>
    </row>
    <row r="16" spans="1:8" s="3" customFormat="1" ht="39.75" customHeight="1">
      <c r="A16" s="402"/>
      <c r="B16" s="193"/>
      <c r="C16" s="403"/>
      <c r="D16" s="404"/>
      <c r="E16" s="404"/>
      <c r="F16" s="394">
        <f t="shared" si="0"/>
        <v>0</v>
      </c>
      <c r="G16" s="513"/>
      <c r="H16" s="131"/>
    </row>
    <row r="17" spans="1:8" s="3" customFormat="1" ht="36.75" customHeight="1">
      <c r="A17" s="405"/>
      <c r="B17" s="406"/>
      <c r="C17" s="407"/>
      <c r="D17" s="404"/>
      <c r="E17" s="404"/>
      <c r="F17" s="394">
        <f t="shared" si="0"/>
        <v>0</v>
      </c>
      <c r="G17" s="513"/>
      <c r="H17" s="131"/>
    </row>
    <row r="18" spans="1:8" s="3" customFormat="1" ht="36.75" customHeight="1">
      <c r="A18" s="405"/>
      <c r="B18" s="406"/>
      <c r="C18" s="407"/>
      <c r="D18" s="404"/>
      <c r="E18" s="404"/>
      <c r="F18" s="394">
        <f t="shared" si="0"/>
        <v>0</v>
      </c>
      <c r="G18" s="513"/>
      <c r="H18" s="131"/>
    </row>
    <row r="19" spans="1:8" s="3" customFormat="1" ht="41.25" customHeight="1" thickBot="1">
      <c r="A19" s="405"/>
      <c r="B19" s="406"/>
      <c r="C19" s="407"/>
      <c r="D19" s="404"/>
      <c r="E19" s="404"/>
      <c r="F19" s="394">
        <f t="shared" si="0"/>
        <v>0</v>
      </c>
      <c r="G19" s="513"/>
      <c r="H19" s="131"/>
    </row>
    <row r="20" spans="1:8" s="3" customFormat="1" ht="33" customHeight="1" thickBot="1">
      <c r="A20" s="77" t="s">
        <v>57</v>
      </c>
      <c r="B20" s="99"/>
      <c r="C20" s="99"/>
      <c r="D20" s="117"/>
      <c r="E20" s="117"/>
      <c r="F20" s="395">
        <f>SUM(F12:F19)</f>
        <v>0</v>
      </c>
      <c r="G20" s="692"/>
      <c r="H20" s="84"/>
    </row>
    <row r="21" spans="1:7" s="3" customFormat="1" ht="9.75">
      <c r="A21" s="13" t="s">
        <v>298</v>
      </c>
      <c r="B21" s="13"/>
      <c r="C21" s="13"/>
      <c r="D21" s="13"/>
      <c r="E21" s="13"/>
      <c r="F21" s="56"/>
      <c r="G21" s="56"/>
    </row>
    <row r="22" spans="1:7" s="2" customFormat="1" ht="9.75">
      <c r="A22" s="3" t="s">
        <v>367</v>
      </c>
      <c r="F22" s="57"/>
      <c r="G22" s="57"/>
    </row>
    <row r="23" spans="1:7" s="3" customFormat="1" ht="9.75">
      <c r="A23" s="3" t="s">
        <v>299</v>
      </c>
      <c r="F23" s="58"/>
      <c r="G23" s="58"/>
    </row>
    <row r="24" spans="1:7" s="2" customFormat="1" ht="9.75">
      <c r="A24" s="3" t="s">
        <v>300</v>
      </c>
      <c r="F24" s="57"/>
      <c r="G24" s="57"/>
    </row>
    <row r="25" spans="6:7" s="2" customFormat="1" ht="9.75">
      <c r="F25" s="57"/>
      <c r="G25" s="57"/>
    </row>
    <row r="26" spans="1:9" s="2" customFormat="1" ht="9.75">
      <c r="A26" s="119"/>
      <c r="B26" s="3"/>
      <c r="C26" s="3"/>
      <c r="D26" s="3"/>
      <c r="E26" s="3"/>
      <c r="F26" s="3"/>
      <c r="G26" s="3"/>
      <c r="I26" s="3"/>
    </row>
    <row r="27" spans="1:9" s="2" customFormat="1" ht="9.75">
      <c r="A27" s="3"/>
      <c r="B27" s="3"/>
      <c r="C27" s="3"/>
      <c r="D27" s="3"/>
      <c r="E27" s="3"/>
      <c r="F27" s="3"/>
      <c r="G27" s="3"/>
      <c r="H27" s="3"/>
      <c r="I27" s="3"/>
    </row>
    <row r="28" s="2" customFormat="1" ht="9.75">
      <c r="A28" s="3" t="s">
        <v>344</v>
      </c>
    </row>
    <row r="29" spans="1:4" s="2" customFormat="1" ht="9.75">
      <c r="A29" s="23" t="s">
        <v>345</v>
      </c>
      <c r="B29" s="23"/>
      <c r="C29" s="23"/>
      <c r="D29" s="55"/>
    </row>
    <row r="30" s="2" customFormat="1" ht="10.5" thickBot="1"/>
    <row r="31" spans="1:9" s="2" customFormat="1" ht="30">
      <c r="A31" s="120" t="s">
        <v>304</v>
      </c>
      <c r="B31" s="32" t="s">
        <v>302</v>
      </c>
      <c r="C31" s="33" t="s">
        <v>303</v>
      </c>
      <c r="D31" s="34" t="s">
        <v>305</v>
      </c>
      <c r="E31" s="35" t="s">
        <v>260</v>
      </c>
      <c r="F31" s="36" t="s">
        <v>303</v>
      </c>
      <c r="G31" s="514" t="s">
        <v>296</v>
      </c>
      <c r="H31" s="37" t="s">
        <v>306</v>
      </c>
      <c r="I31" s="121" t="s">
        <v>57</v>
      </c>
    </row>
    <row r="32" spans="1:9" s="2" customFormat="1" ht="9.75">
      <c r="A32" s="408"/>
      <c r="B32" s="409"/>
      <c r="C32" s="410"/>
      <c r="D32" s="396">
        <f aca="true" t="shared" si="1" ref="D32:D47">B32*C32</f>
        <v>0</v>
      </c>
      <c r="E32" s="203"/>
      <c r="F32" s="204"/>
      <c r="G32" s="511"/>
      <c r="H32" s="294">
        <f aca="true" t="shared" si="2" ref="H32:H47">E32*F32*G32</f>
        <v>0</v>
      </c>
      <c r="I32" s="397">
        <f aca="true" t="shared" si="3" ref="I32:I47">D32+H32</f>
        <v>0</v>
      </c>
    </row>
    <row r="33" spans="1:9" s="2" customFormat="1" ht="9.75">
      <c r="A33" s="408"/>
      <c r="B33" s="409"/>
      <c r="C33" s="410"/>
      <c r="D33" s="396">
        <f t="shared" si="1"/>
        <v>0</v>
      </c>
      <c r="E33" s="203"/>
      <c r="F33" s="204"/>
      <c r="G33" s="511"/>
      <c r="H33" s="294">
        <f t="shared" si="2"/>
        <v>0</v>
      </c>
      <c r="I33" s="397">
        <f t="shared" si="3"/>
        <v>0</v>
      </c>
    </row>
    <row r="34" spans="1:9" s="2" customFormat="1" ht="9.75">
      <c r="A34" s="408"/>
      <c r="B34" s="409"/>
      <c r="C34" s="410"/>
      <c r="D34" s="396">
        <f t="shared" si="1"/>
        <v>0</v>
      </c>
      <c r="E34" s="203"/>
      <c r="F34" s="204"/>
      <c r="G34" s="511"/>
      <c r="H34" s="294">
        <f t="shared" si="2"/>
        <v>0</v>
      </c>
      <c r="I34" s="397">
        <f t="shared" si="3"/>
        <v>0</v>
      </c>
    </row>
    <row r="35" spans="1:9" s="2" customFormat="1" ht="9.75">
      <c r="A35" s="408"/>
      <c r="B35" s="409"/>
      <c r="C35" s="410"/>
      <c r="D35" s="396">
        <f t="shared" si="1"/>
        <v>0</v>
      </c>
      <c r="E35" s="203"/>
      <c r="F35" s="204"/>
      <c r="G35" s="511"/>
      <c r="H35" s="294">
        <f t="shared" si="2"/>
        <v>0</v>
      </c>
      <c r="I35" s="397">
        <f t="shared" si="3"/>
        <v>0</v>
      </c>
    </row>
    <row r="36" spans="1:9" s="2" customFormat="1" ht="9.75">
      <c r="A36" s="408"/>
      <c r="B36" s="409"/>
      <c r="C36" s="410"/>
      <c r="D36" s="396">
        <f t="shared" si="1"/>
        <v>0</v>
      </c>
      <c r="E36" s="203"/>
      <c r="F36" s="204"/>
      <c r="G36" s="511"/>
      <c r="H36" s="294">
        <f t="shared" si="2"/>
        <v>0</v>
      </c>
      <c r="I36" s="397">
        <f t="shared" si="3"/>
        <v>0</v>
      </c>
    </row>
    <row r="37" spans="1:9" s="2" customFormat="1" ht="9.75">
      <c r="A37" s="408"/>
      <c r="B37" s="409"/>
      <c r="C37" s="410"/>
      <c r="D37" s="396">
        <f t="shared" si="1"/>
        <v>0</v>
      </c>
      <c r="E37" s="203"/>
      <c r="F37" s="204"/>
      <c r="G37" s="511"/>
      <c r="H37" s="294">
        <f t="shared" si="2"/>
        <v>0</v>
      </c>
      <c r="I37" s="397">
        <f t="shared" si="3"/>
        <v>0</v>
      </c>
    </row>
    <row r="38" spans="1:9" s="2" customFormat="1" ht="9.75">
      <c r="A38" s="408"/>
      <c r="B38" s="409"/>
      <c r="C38" s="410"/>
      <c r="D38" s="396">
        <f t="shared" si="1"/>
        <v>0</v>
      </c>
      <c r="E38" s="203"/>
      <c r="F38" s="204"/>
      <c r="G38" s="511"/>
      <c r="H38" s="294">
        <f t="shared" si="2"/>
        <v>0</v>
      </c>
      <c r="I38" s="397">
        <f t="shared" si="3"/>
        <v>0</v>
      </c>
    </row>
    <row r="39" spans="1:9" s="2" customFormat="1" ht="9.75">
      <c r="A39" s="408"/>
      <c r="B39" s="409"/>
      <c r="C39" s="410"/>
      <c r="D39" s="396">
        <f t="shared" si="1"/>
        <v>0</v>
      </c>
      <c r="E39" s="203"/>
      <c r="F39" s="204"/>
      <c r="G39" s="511"/>
      <c r="H39" s="294">
        <f t="shared" si="2"/>
        <v>0</v>
      </c>
      <c r="I39" s="397">
        <f t="shared" si="3"/>
        <v>0</v>
      </c>
    </row>
    <row r="40" spans="1:9" s="2" customFormat="1" ht="9.75">
      <c r="A40" s="408"/>
      <c r="B40" s="409"/>
      <c r="C40" s="410"/>
      <c r="D40" s="396">
        <f t="shared" si="1"/>
        <v>0</v>
      </c>
      <c r="E40" s="203"/>
      <c r="F40" s="204"/>
      <c r="G40" s="511"/>
      <c r="H40" s="294">
        <f t="shared" si="2"/>
        <v>0</v>
      </c>
      <c r="I40" s="397">
        <f t="shared" si="3"/>
        <v>0</v>
      </c>
    </row>
    <row r="41" spans="1:9" s="2" customFormat="1" ht="9.75">
      <c r="A41" s="408"/>
      <c r="B41" s="409"/>
      <c r="C41" s="410"/>
      <c r="D41" s="396">
        <f t="shared" si="1"/>
        <v>0</v>
      </c>
      <c r="E41" s="203"/>
      <c r="F41" s="204"/>
      <c r="G41" s="511"/>
      <c r="H41" s="294">
        <f t="shared" si="2"/>
        <v>0</v>
      </c>
      <c r="I41" s="397">
        <f t="shared" si="3"/>
        <v>0</v>
      </c>
    </row>
    <row r="42" spans="1:9" s="2" customFormat="1" ht="9.75">
      <c r="A42" s="408"/>
      <c r="B42" s="409"/>
      <c r="C42" s="410"/>
      <c r="D42" s="396">
        <f t="shared" si="1"/>
        <v>0</v>
      </c>
      <c r="E42" s="203"/>
      <c r="F42" s="204"/>
      <c r="G42" s="511"/>
      <c r="H42" s="294">
        <f t="shared" si="2"/>
        <v>0</v>
      </c>
      <c r="I42" s="397">
        <f t="shared" si="3"/>
        <v>0</v>
      </c>
    </row>
    <row r="43" spans="1:9" s="2" customFormat="1" ht="9.75">
      <c r="A43" s="408"/>
      <c r="B43" s="409"/>
      <c r="C43" s="410"/>
      <c r="D43" s="396">
        <f t="shared" si="1"/>
        <v>0</v>
      </c>
      <c r="E43" s="203"/>
      <c r="F43" s="204"/>
      <c r="G43" s="511"/>
      <c r="H43" s="294">
        <f t="shared" si="2"/>
        <v>0</v>
      </c>
      <c r="I43" s="397">
        <f t="shared" si="3"/>
        <v>0</v>
      </c>
    </row>
    <row r="44" spans="1:9" s="2" customFormat="1" ht="9.75">
      <c r="A44" s="408"/>
      <c r="B44" s="409"/>
      <c r="C44" s="410"/>
      <c r="D44" s="396">
        <f t="shared" si="1"/>
        <v>0</v>
      </c>
      <c r="E44" s="203"/>
      <c r="F44" s="204"/>
      <c r="G44" s="511"/>
      <c r="H44" s="294">
        <f t="shared" si="2"/>
        <v>0</v>
      </c>
      <c r="I44" s="397">
        <f t="shared" si="3"/>
        <v>0</v>
      </c>
    </row>
    <row r="45" spans="1:9" s="2" customFormat="1" ht="9.75">
      <c r="A45" s="408"/>
      <c r="B45" s="409"/>
      <c r="C45" s="410"/>
      <c r="D45" s="396">
        <f t="shared" si="1"/>
        <v>0</v>
      </c>
      <c r="E45" s="203"/>
      <c r="F45" s="204"/>
      <c r="G45" s="511"/>
      <c r="H45" s="294">
        <f t="shared" si="2"/>
        <v>0</v>
      </c>
      <c r="I45" s="397">
        <f t="shared" si="3"/>
        <v>0</v>
      </c>
    </row>
    <row r="46" spans="1:9" s="2" customFormat="1" ht="9.75">
      <c r="A46" s="408"/>
      <c r="B46" s="409"/>
      <c r="C46" s="410"/>
      <c r="D46" s="396">
        <f t="shared" si="1"/>
        <v>0</v>
      </c>
      <c r="E46" s="203"/>
      <c r="F46" s="204"/>
      <c r="G46" s="511"/>
      <c r="H46" s="294">
        <f t="shared" si="2"/>
        <v>0</v>
      </c>
      <c r="I46" s="397">
        <f t="shared" si="3"/>
        <v>0</v>
      </c>
    </row>
    <row r="47" spans="1:9" s="2" customFormat="1" ht="9.75">
      <c r="A47" s="408"/>
      <c r="B47" s="409"/>
      <c r="C47" s="410"/>
      <c r="D47" s="396">
        <f t="shared" si="1"/>
        <v>0</v>
      </c>
      <c r="E47" s="203"/>
      <c r="F47" s="204"/>
      <c r="G47" s="511"/>
      <c r="H47" s="294">
        <f t="shared" si="2"/>
        <v>0</v>
      </c>
      <c r="I47" s="397">
        <f t="shared" si="3"/>
        <v>0</v>
      </c>
    </row>
    <row r="48" spans="1:9" s="2" customFormat="1" ht="10.5" thickBot="1">
      <c r="A48" s="132"/>
      <c r="B48" s="108"/>
      <c r="C48" s="93"/>
      <c r="D48" s="364">
        <f>SUM(D32:D47)</f>
        <v>0</v>
      </c>
      <c r="E48" s="206"/>
      <c r="F48" s="208"/>
      <c r="G48" s="512"/>
      <c r="H48" s="364">
        <f>SUM(H32:H47)</f>
        <v>0</v>
      </c>
      <c r="I48" s="398">
        <f>SUM(I32:I47)</f>
        <v>0</v>
      </c>
    </row>
    <row r="49" s="2" customFormat="1" ht="9.75"/>
    <row r="50" spans="1:3" s="2" customFormat="1" ht="9.75">
      <c r="A50" s="119"/>
      <c r="C50" s="3"/>
    </row>
    <row r="51" s="2" customFormat="1" ht="9.75"/>
    <row r="52" s="2" customFormat="1" ht="9.75">
      <c r="A52" s="23" t="s">
        <v>346</v>
      </c>
    </row>
    <row r="53" spans="1:4" s="2" customFormat="1" ht="9.75">
      <c r="A53" s="23" t="s">
        <v>347</v>
      </c>
      <c r="B53" s="91"/>
      <c r="C53" s="91"/>
      <c r="D53" s="91"/>
    </row>
    <row r="54" s="2" customFormat="1" ht="10.5" thickBot="1"/>
    <row r="55" spans="1:4" s="2" customFormat="1" ht="9.75">
      <c r="A55" s="50" t="s">
        <v>307</v>
      </c>
      <c r="B55" s="60"/>
      <c r="C55" s="60"/>
      <c r="D55" s="110"/>
    </row>
    <row r="56" spans="1:4" s="2" customFormat="1" ht="9.75">
      <c r="A56" s="65" t="s">
        <v>308</v>
      </c>
      <c r="B56" s="8"/>
      <c r="C56" s="8"/>
      <c r="D56" s="111"/>
    </row>
    <row r="57" spans="1:4" s="2" customFormat="1" ht="9.75">
      <c r="A57" s="26" t="s">
        <v>167</v>
      </c>
      <c r="B57" s="21" t="s">
        <v>163</v>
      </c>
      <c r="C57" s="21" t="s">
        <v>309</v>
      </c>
      <c r="D57" s="115" t="s">
        <v>165</v>
      </c>
    </row>
    <row r="58" spans="1:4" s="2" customFormat="1" ht="9.75">
      <c r="A58" s="222"/>
      <c r="B58" s="223"/>
      <c r="C58" s="223"/>
      <c r="D58" s="366">
        <f>B58*C58</f>
        <v>0</v>
      </c>
    </row>
    <row r="59" spans="1:4" s="2" customFormat="1" ht="9.75">
      <c r="A59" s="222"/>
      <c r="B59" s="223"/>
      <c r="C59" s="223"/>
      <c r="D59" s="366">
        <f>B59*C59</f>
        <v>0</v>
      </c>
    </row>
    <row r="60" spans="1:4" s="2" customFormat="1" ht="9.75">
      <c r="A60" s="222"/>
      <c r="B60" s="223"/>
      <c r="C60" s="223"/>
      <c r="D60" s="366">
        <f>B60*C60</f>
        <v>0</v>
      </c>
    </row>
    <row r="61" spans="1:4" s="2" customFormat="1" ht="9.75">
      <c r="A61" s="222"/>
      <c r="B61" s="223"/>
      <c r="C61" s="223"/>
      <c r="D61" s="366">
        <f>B61*C61</f>
        <v>0</v>
      </c>
    </row>
    <row r="62" spans="1:4" s="2" customFormat="1" ht="10.5" thickBot="1">
      <c r="A62" s="222"/>
      <c r="B62" s="223"/>
      <c r="C62" s="223"/>
      <c r="D62" s="366">
        <f>B62*C62</f>
        <v>0</v>
      </c>
    </row>
    <row r="63" spans="1:4" s="2" customFormat="1" ht="10.5" thickBot="1">
      <c r="A63" s="52" t="s">
        <v>310</v>
      </c>
      <c r="B63" s="92"/>
      <c r="C63" s="92"/>
      <c r="D63" s="368">
        <f>SUM(D58:D62)</f>
        <v>0</v>
      </c>
    </row>
    <row r="64" spans="1:4" s="2" customFormat="1" ht="10.5" thickBot="1">
      <c r="A64" s="13"/>
      <c r="B64" s="13"/>
      <c r="C64" s="13"/>
      <c r="D64" s="13"/>
    </row>
    <row r="65" spans="1:5" s="2" customFormat="1" ht="9.75">
      <c r="A65" s="50" t="s">
        <v>319</v>
      </c>
      <c r="B65" s="60"/>
      <c r="C65" s="60"/>
      <c r="D65" s="110"/>
      <c r="E65" s="133"/>
    </row>
    <row r="66" spans="1:8" s="2" customFormat="1" ht="9.75">
      <c r="A66" s="112" t="s">
        <v>167</v>
      </c>
      <c r="B66" s="61" t="s">
        <v>163</v>
      </c>
      <c r="C66" s="61" t="s">
        <v>309</v>
      </c>
      <c r="D66" s="67" t="s">
        <v>165</v>
      </c>
      <c r="E66" s="134"/>
      <c r="F66" s="134"/>
      <c r="G66" s="134"/>
      <c r="H66" s="134"/>
    </row>
    <row r="67" spans="1:4" s="2" customFormat="1" ht="9.75">
      <c r="A67" s="222"/>
      <c r="B67" s="223"/>
      <c r="C67" s="223"/>
      <c r="D67" s="366">
        <f>B67*C67</f>
        <v>0</v>
      </c>
    </row>
    <row r="68" spans="1:4" s="2" customFormat="1" ht="9.75">
      <c r="A68" s="222"/>
      <c r="B68" s="223"/>
      <c r="C68" s="223"/>
      <c r="D68" s="366">
        <f>B68*C68</f>
        <v>0</v>
      </c>
    </row>
    <row r="69" spans="1:4" s="2" customFormat="1" ht="9.75">
      <c r="A69" s="222"/>
      <c r="B69" s="223"/>
      <c r="C69" s="223"/>
      <c r="D69" s="366">
        <f>B69*C69</f>
        <v>0</v>
      </c>
    </row>
    <row r="70" spans="1:4" s="2" customFormat="1" ht="10.5" thickBot="1">
      <c r="A70" s="222"/>
      <c r="B70" s="223"/>
      <c r="C70" s="223"/>
      <c r="D70" s="366">
        <f>B70*C70</f>
        <v>0</v>
      </c>
    </row>
    <row r="71" spans="1:4" s="2" customFormat="1" ht="10.5" thickBot="1">
      <c r="A71" s="52" t="s">
        <v>311</v>
      </c>
      <c r="B71" s="92"/>
      <c r="C71" s="92"/>
      <c r="D71" s="368">
        <f>SUM(D67:D70)</f>
        <v>0</v>
      </c>
    </row>
    <row r="72" spans="1:5" s="2" customFormat="1" ht="9.75">
      <c r="A72" s="50" t="s">
        <v>312</v>
      </c>
      <c r="B72" s="60"/>
      <c r="C72" s="60"/>
      <c r="D72" s="60"/>
      <c r="E72" s="135"/>
    </row>
    <row r="73" spans="1:8" s="2" customFormat="1" ht="20.25">
      <c r="A73" s="68" t="s">
        <v>368</v>
      </c>
      <c r="B73" s="61" t="s">
        <v>369</v>
      </c>
      <c r="C73" s="61" t="s">
        <v>313</v>
      </c>
      <c r="D73" s="61" t="s">
        <v>314</v>
      </c>
      <c r="E73" s="67" t="s">
        <v>165</v>
      </c>
      <c r="F73" s="136"/>
      <c r="G73" s="136"/>
      <c r="H73" s="136"/>
    </row>
    <row r="74" spans="1:5" s="2" customFormat="1" ht="9.75">
      <c r="A74" s="172"/>
      <c r="B74" s="411"/>
      <c r="C74" s="412"/>
      <c r="D74" s="174"/>
      <c r="E74" s="295">
        <f>C74*D74</f>
        <v>0</v>
      </c>
    </row>
    <row r="75" spans="1:5" s="2" customFormat="1" ht="9.75">
      <c r="A75" s="172"/>
      <c r="B75" s="411"/>
      <c r="C75" s="412"/>
      <c r="D75" s="174"/>
      <c r="E75" s="295">
        <f>C75*D75</f>
        <v>0</v>
      </c>
    </row>
    <row r="76" spans="1:5" s="2" customFormat="1" ht="9.75">
      <c r="A76" s="172"/>
      <c r="B76" s="411"/>
      <c r="C76" s="412"/>
      <c r="D76" s="174"/>
      <c r="E76" s="295">
        <f>C76*D76</f>
        <v>0</v>
      </c>
    </row>
    <row r="77" spans="1:5" s="2" customFormat="1" ht="9.75">
      <c r="A77" s="172"/>
      <c r="B77" s="411"/>
      <c r="C77" s="412"/>
      <c r="D77" s="174"/>
      <c r="E77" s="295">
        <f>C77*D77</f>
        <v>0</v>
      </c>
    </row>
    <row r="78" spans="1:5" s="2" customFormat="1" ht="9.75">
      <c r="A78" s="172"/>
      <c r="B78" s="411"/>
      <c r="C78" s="412"/>
      <c r="D78" s="174"/>
      <c r="E78" s="295">
        <f>C78*D78</f>
        <v>0</v>
      </c>
    </row>
    <row r="79" spans="1:5" s="2" customFormat="1" ht="10.5" thickBot="1">
      <c r="A79" s="78" t="s">
        <v>315</v>
      </c>
      <c r="B79" s="79"/>
      <c r="C79" s="93"/>
      <c r="D79" s="93"/>
      <c r="E79" s="364">
        <f>SUM(E74:E78)</f>
        <v>0</v>
      </c>
    </row>
    <row r="80" spans="1:5" s="2" customFormat="1" ht="9.75">
      <c r="A80" s="50" t="s">
        <v>73</v>
      </c>
      <c r="B80" s="137"/>
      <c r="C80" s="137"/>
      <c r="D80" s="137"/>
      <c r="E80" s="135"/>
    </row>
    <row r="81" spans="1:5" s="2" customFormat="1" ht="9.75">
      <c r="A81" s="413" t="s">
        <v>316</v>
      </c>
      <c r="B81" s="414" t="s">
        <v>317</v>
      </c>
      <c r="C81" s="415"/>
      <c r="D81" s="416"/>
      <c r="E81" s="295">
        <f>D71</f>
        <v>0</v>
      </c>
    </row>
    <row r="82" spans="1:5" s="2" customFormat="1" ht="9.75">
      <c r="A82" s="413" t="s">
        <v>70</v>
      </c>
      <c r="B82" s="417" t="s">
        <v>318</v>
      </c>
      <c r="C82" s="418"/>
      <c r="D82" s="419"/>
      <c r="E82" s="295">
        <f>E79</f>
        <v>0</v>
      </c>
    </row>
    <row r="83" spans="1:5" s="2" customFormat="1" ht="10.5" thickBot="1">
      <c r="A83" s="420" t="s">
        <v>57</v>
      </c>
      <c r="B83" s="421"/>
      <c r="C83" s="421"/>
      <c r="D83" s="422"/>
      <c r="E83" s="364">
        <f>SUM(E81:E82)</f>
        <v>0</v>
      </c>
    </row>
    <row r="84" spans="1:5" s="2" customFormat="1" ht="9.75">
      <c r="A84" s="85"/>
      <c r="B84" s="3"/>
      <c r="C84" s="85"/>
      <c r="D84" s="85"/>
      <c r="E84" s="84"/>
    </row>
    <row r="85" spans="6:7" s="2" customFormat="1" ht="10.5" thickBot="1">
      <c r="F85" s="64"/>
      <c r="G85" s="64"/>
    </row>
    <row r="86" spans="1:5" s="2" customFormat="1" ht="9.75">
      <c r="A86" s="50" t="s">
        <v>320</v>
      </c>
      <c r="B86" s="137"/>
      <c r="C86" s="137"/>
      <c r="D86" s="137"/>
      <c r="E86" s="135"/>
    </row>
    <row r="87" spans="1:5" s="2" customFormat="1" ht="30">
      <c r="A87" s="112" t="s">
        <v>322</v>
      </c>
      <c r="B87" s="61" t="s">
        <v>321</v>
      </c>
      <c r="C87" s="61" t="s">
        <v>296</v>
      </c>
      <c r="D87" s="82" t="s">
        <v>323</v>
      </c>
      <c r="E87" s="83" t="s">
        <v>165</v>
      </c>
    </row>
    <row r="88" spans="1:5" s="2" customFormat="1" ht="9.75">
      <c r="A88" s="176"/>
      <c r="B88" s="401"/>
      <c r="C88" s="174"/>
      <c r="D88" s="174"/>
      <c r="E88" s="107">
        <f>B88*C88*D88</f>
        <v>0</v>
      </c>
    </row>
    <row r="89" spans="1:5" s="2" customFormat="1" ht="9.75">
      <c r="A89" s="176"/>
      <c r="B89" s="401"/>
      <c r="C89" s="174"/>
      <c r="D89" s="174"/>
      <c r="E89" s="107">
        <f>B89*C89*D89</f>
        <v>0</v>
      </c>
    </row>
    <row r="90" spans="1:5" s="2" customFormat="1" ht="9.75">
      <c r="A90" s="176"/>
      <c r="B90" s="401"/>
      <c r="C90" s="174"/>
      <c r="D90" s="174"/>
      <c r="E90" s="107">
        <f>B90*C90*D90</f>
        <v>0</v>
      </c>
    </row>
    <row r="91" spans="1:5" s="2" customFormat="1" ht="9.75">
      <c r="A91" s="176"/>
      <c r="B91" s="401"/>
      <c r="C91" s="174"/>
      <c r="D91" s="174"/>
      <c r="E91" s="107">
        <f>B91*C91*D91</f>
        <v>0</v>
      </c>
    </row>
    <row r="92" spans="1:5" s="2" customFormat="1" ht="9.75">
      <c r="A92" s="176"/>
      <c r="B92" s="401"/>
      <c r="C92" s="174"/>
      <c r="D92" s="174"/>
      <c r="E92" s="107">
        <f>B92*C92*D92</f>
        <v>0</v>
      </c>
    </row>
    <row r="93" spans="1:5" s="2" customFormat="1" ht="10.5" thickBot="1">
      <c r="A93" s="138" t="s">
        <v>58</v>
      </c>
      <c r="B93" s="139"/>
      <c r="C93" s="140"/>
      <c r="D93" s="140"/>
      <c r="E93" s="141">
        <f>SUM(E88:E92)</f>
        <v>0</v>
      </c>
    </row>
    <row r="94" spans="1:5" s="2" customFormat="1" ht="10.5" thickBot="1">
      <c r="A94" s="142" t="s">
        <v>370</v>
      </c>
      <c r="B94" s="143"/>
      <c r="C94" s="143"/>
      <c r="D94" s="143"/>
      <c r="E94" s="144"/>
    </row>
    <row r="95" spans="1:5" s="2" customFormat="1" ht="20.25">
      <c r="A95" s="518" t="s">
        <v>31</v>
      </c>
      <c r="B95" s="122" t="s">
        <v>30</v>
      </c>
      <c r="C95" s="123" t="s">
        <v>324</v>
      </c>
      <c r="D95" s="124" t="s">
        <v>165</v>
      </c>
      <c r="E95" s="55"/>
    </row>
    <row r="96" spans="1:4" s="2" customFormat="1" ht="9.75">
      <c r="A96" s="423"/>
      <c r="B96" s="164"/>
      <c r="C96" s="164"/>
      <c r="D96" s="106">
        <f>B96*C96</f>
        <v>0</v>
      </c>
    </row>
    <row r="97" spans="1:4" s="2" customFormat="1" ht="9.75">
      <c r="A97" s="423"/>
      <c r="B97" s="164"/>
      <c r="C97" s="164"/>
      <c r="D97" s="106">
        <f>B97*C97</f>
        <v>0</v>
      </c>
    </row>
    <row r="98" spans="1:4" s="2" customFormat="1" ht="10.5" thickBot="1">
      <c r="A98" s="138" t="s">
        <v>58</v>
      </c>
      <c r="B98" s="145"/>
      <c r="C98" s="145"/>
      <c r="D98" s="141">
        <f>SUM(D96,D97)</f>
        <v>0</v>
      </c>
    </row>
    <row r="99" spans="1:4" s="2" customFormat="1" ht="10.5" thickBot="1">
      <c r="A99" s="146" t="s">
        <v>325</v>
      </c>
      <c r="B99" s="125"/>
      <c r="C99" s="125"/>
      <c r="D99" s="147" t="s">
        <v>165</v>
      </c>
    </row>
    <row r="100" spans="1:4" s="2" customFormat="1" ht="9.75">
      <c r="A100" s="315" t="s">
        <v>327</v>
      </c>
      <c r="B100" s="482" t="s">
        <v>326</v>
      </c>
      <c r="C100" s="482"/>
      <c r="D100" s="400">
        <f>E93</f>
        <v>0</v>
      </c>
    </row>
    <row r="101" spans="1:4" s="2" customFormat="1" ht="9.75">
      <c r="A101" s="483" t="s">
        <v>328</v>
      </c>
      <c r="B101" s="342" t="s">
        <v>329</v>
      </c>
      <c r="C101" s="342"/>
      <c r="D101" s="295">
        <f>D98</f>
        <v>0</v>
      </c>
    </row>
    <row r="102" spans="1:8" s="2" customFormat="1" ht="10.5" thickBot="1">
      <c r="A102" s="424" t="s">
        <v>74</v>
      </c>
      <c r="B102" s="484"/>
      <c r="C102" s="484"/>
      <c r="D102" s="364">
        <f>SUM(D100,D101)</f>
        <v>0</v>
      </c>
      <c r="E102" s="3"/>
      <c r="F102" s="3"/>
      <c r="G102" s="3"/>
      <c r="H102" s="3"/>
    </row>
    <row r="103" spans="1:8" s="2" customFormat="1" ht="9.75">
      <c r="A103" s="84"/>
      <c r="B103" s="84"/>
      <c r="C103" s="84"/>
      <c r="D103" s="84"/>
      <c r="E103" s="3"/>
      <c r="F103" s="3"/>
      <c r="G103" s="3"/>
      <c r="H103" s="3"/>
    </row>
    <row r="104" spans="1:4" s="2" customFormat="1" ht="10.5" thickBot="1">
      <c r="A104" s="8"/>
      <c r="B104" s="8"/>
      <c r="C104" s="8"/>
      <c r="D104" s="13"/>
    </row>
    <row r="105" spans="1:4" s="2" customFormat="1" ht="9.75">
      <c r="A105" s="50" t="s">
        <v>330</v>
      </c>
      <c r="B105" s="60"/>
      <c r="C105" s="60"/>
      <c r="D105" s="110"/>
    </row>
    <row r="106" spans="1:4" s="2" customFormat="1" ht="9.75">
      <c r="A106" s="114" t="s">
        <v>331</v>
      </c>
      <c r="B106" s="8"/>
      <c r="C106" s="8"/>
      <c r="D106" s="111"/>
    </row>
    <row r="107" spans="1:4" s="2" customFormat="1" ht="9.75">
      <c r="A107" s="65" t="s">
        <v>332</v>
      </c>
      <c r="B107" s="8"/>
      <c r="C107" s="8"/>
      <c r="D107" s="111"/>
    </row>
    <row r="108" spans="1:4" s="2" customFormat="1" ht="9.75">
      <c r="A108" s="65" t="s">
        <v>333</v>
      </c>
      <c r="B108" s="8"/>
      <c r="C108" s="8"/>
      <c r="D108" s="111"/>
    </row>
    <row r="109" spans="1:4" s="2" customFormat="1" ht="9.75">
      <c r="A109" s="65" t="s">
        <v>334</v>
      </c>
      <c r="B109" s="8"/>
      <c r="C109" s="8"/>
      <c r="D109" s="111"/>
    </row>
    <row r="110" spans="1:4" s="2" customFormat="1" ht="9.75">
      <c r="A110" s="66"/>
      <c r="B110" s="22"/>
      <c r="C110" s="22"/>
      <c r="D110" s="115" t="s">
        <v>335</v>
      </c>
    </row>
    <row r="111" spans="1:4" s="2" customFormat="1" ht="9.75">
      <c r="A111" s="838" t="s">
        <v>336</v>
      </c>
      <c r="B111" s="839"/>
      <c r="C111" s="840"/>
      <c r="D111" s="224"/>
    </row>
    <row r="112" spans="1:4" s="2" customFormat="1" ht="10.5" thickBot="1">
      <c r="A112" s="80" t="s">
        <v>337</v>
      </c>
      <c r="B112" s="116"/>
      <c r="C112" s="116"/>
      <c r="D112" s="370">
        <f>SUM(D111:D111)</f>
        <v>0</v>
      </c>
    </row>
    <row r="113" spans="1:4" s="2" customFormat="1" ht="10.5" thickBot="1">
      <c r="A113" s="86"/>
      <c r="B113" s="87"/>
      <c r="C113" s="87"/>
      <c r="D113" s="86"/>
    </row>
    <row r="114" spans="1:7" s="2" customFormat="1" ht="9.75">
      <c r="A114" s="50" t="s">
        <v>338</v>
      </c>
      <c r="B114" s="60"/>
      <c r="C114" s="60"/>
      <c r="D114" s="110"/>
      <c r="E114" s="55"/>
      <c r="F114" s="55"/>
      <c r="G114" s="55"/>
    </row>
    <row r="115" spans="1:4" s="2" customFormat="1" ht="9.75">
      <c r="A115" s="65" t="s">
        <v>339</v>
      </c>
      <c r="B115" s="8"/>
      <c r="C115" s="8"/>
      <c r="D115" s="111"/>
    </row>
    <row r="116" spans="1:4" s="2" customFormat="1" ht="33" customHeight="1">
      <c r="A116" s="844" t="s">
        <v>340</v>
      </c>
      <c r="B116" s="845"/>
      <c r="C116" s="845"/>
      <c r="D116" s="846"/>
    </row>
    <row r="117" spans="1:4" s="2" customFormat="1" ht="9.75">
      <c r="A117" s="62"/>
      <c r="B117" s="6"/>
      <c r="C117" s="6"/>
      <c r="D117" s="113" t="s">
        <v>335</v>
      </c>
    </row>
    <row r="118" spans="1:4" s="2" customFormat="1" ht="9.75">
      <c r="A118" s="841" t="s">
        <v>341</v>
      </c>
      <c r="B118" s="842"/>
      <c r="C118" s="843"/>
      <c r="D118" s="224"/>
    </row>
    <row r="119" spans="1:4" s="2" customFormat="1" ht="10.5" thickBot="1">
      <c r="A119" s="80" t="s">
        <v>342</v>
      </c>
      <c r="B119" s="81"/>
      <c r="C119" s="81"/>
      <c r="D119" s="370">
        <f>SUM(D118:D118)</f>
        <v>0</v>
      </c>
    </row>
    <row r="120" spans="1:4" s="55" customFormat="1" ht="9.75">
      <c r="A120" s="86"/>
      <c r="B120" s="86"/>
      <c r="C120" s="86"/>
      <c r="D120" s="109"/>
    </row>
    <row r="121" spans="1:3" s="2" customFormat="1" ht="9.75">
      <c r="A121" s="3"/>
      <c r="C121" s="3"/>
    </row>
    <row r="122" s="2" customFormat="1" ht="9.75"/>
    <row r="123" spans="1:8" s="2" customFormat="1" ht="9.75">
      <c r="A123" s="128" t="s">
        <v>348</v>
      </c>
      <c r="B123" s="128"/>
      <c r="C123" s="128"/>
      <c r="D123" s="128"/>
      <c r="E123" s="128"/>
      <c r="F123" s="24"/>
      <c r="G123" s="24"/>
      <c r="H123" s="55"/>
    </row>
    <row r="124" spans="1:8" s="2" customFormat="1" ht="9.75">
      <c r="A124" s="128" t="s">
        <v>349</v>
      </c>
      <c r="B124" s="128"/>
      <c r="C124" s="128"/>
      <c r="D124" s="128"/>
      <c r="E124" s="128"/>
      <c r="F124" s="24"/>
      <c r="G124" s="24"/>
      <c r="H124" s="55"/>
    </row>
    <row r="125" spans="1:7" s="55" customFormat="1" ht="9.75">
      <c r="A125" s="24"/>
      <c r="B125" s="24"/>
      <c r="C125" s="24"/>
      <c r="D125" s="24"/>
      <c r="E125" s="24"/>
      <c r="F125" s="24"/>
      <c r="G125" s="24"/>
    </row>
    <row r="126" spans="1:7" s="2" customFormat="1" ht="9.75">
      <c r="A126" s="23" t="s">
        <v>350</v>
      </c>
      <c r="B126" s="46"/>
      <c r="C126" s="3"/>
      <c r="D126" s="3"/>
      <c r="E126" s="3"/>
      <c r="F126" s="3"/>
      <c r="G126" s="3"/>
    </row>
    <row r="127" s="2" customFormat="1" ht="9.75">
      <c r="A127" s="2" t="s">
        <v>351</v>
      </c>
    </row>
    <row r="128" spans="1:7" s="2" customFormat="1" ht="30">
      <c r="A128" s="510" t="s">
        <v>194</v>
      </c>
      <c r="B128" s="510" t="s">
        <v>296</v>
      </c>
      <c r="C128" s="510" t="s">
        <v>163</v>
      </c>
      <c r="D128" s="510" t="s">
        <v>352</v>
      </c>
      <c r="E128" s="510" t="s">
        <v>57</v>
      </c>
      <c r="F128" s="59"/>
      <c r="G128" s="59"/>
    </row>
    <row r="129" spans="1:5" s="2" customFormat="1" ht="9.75">
      <c r="A129" s="173"/>
      <c r="B129" s="174"/>
      <c r="C129" s="174"/>
      <c r="D129" s="174"/>
      <c r="E129" s="326">
        <f>B129*C129*D129</f>
        <v>0</v>
      </c>
    </row>
    <row r="130" spans="1:5" s="2" customFormat="1" ht="9.75">
      <c r="A130" s="173"/>
      <c r="B130" s="174"/>
      <c r="C130" s="174"/>
      <c r="D130" s="174"/>
      <c r="E130" s="326">
        <f>B130*C130*D130</f>
        <v>0</v>
      </c>
    </row>
    <row r="131" spans="1:5" s="2" customFormat="1" ht="9.75">
      <c r="A131" s="173"/>
      <c r="B131" s="174"/>
      <c r="C131" s="174"/>
      <c r="D131" s="174"/>
      <c r="E131" s="326">
        <f>B131*C131*D131</f>
        <v>0</v>
      </c>
    </row>
    <row r="132" spans="1:5" s="2" customFormat="1" ht="9.75">
      <c r="A132" s="173"/>
      <c r="B132" s="174"/>
      <c r="C132" s="174"/>
      <c r="D132" s="174"/>
      <c r="E132" s="326">
        <f>B132*C132*D132</f>
        <v>0</v>
      </c>
    </row>
    <row r="133" spans="1:5" s="2" customFormat="1" ht="10.5" thickBot="1">
      <c r="A133" s="173"/>
      <c r="B133" s="174"/>
      <c r="C133" s="174"/>
      <c r="D133" s="174"/>
      <c r="E133" s="326">
        <f>B133*C133*D133</f>
        <v>0</v>
      </c>
    </row>
    <row r="134" spans="1:5" s="2" customFormat="1" ht="10.5" thickBot="1">
      <c r="A134" s="54" t="s">
        <v>60</v>
      </c>
      <c r="B134" s="94"/>
      <c r="C134" s="94"/>
      <c r="D134" s="94"/>
      <c r="E134" s="373">
        <f>SUM(E129:E133)</f>
        <v>0</v>
      </c>
    </row>
    <row r="135" s="2" customFormat="1" ht="9.75"/>
    <row r="136" spans="1:7" s="2" customFormat="1" ht="9.75">
      <c r="A136" s="23" t="s">
        <v>353</v>
      </c>
      <c r="B136" s="23"/>
      <c r="C136" s="3"/>
      <c r="D136" s="3"/>
      <c r="E136" s="3"/>
      <c r="F136" s="3"/>
      <c r="G136" s="3"/>
    </row>
    <row r="137" s="2" customFormat="1" ht="9.75">
      <c r="A137" s="2" t="s">
        <v>354</v>
      </c>
    </row>
    <row r="138" spans="1:10" s="2" customFormat="1" ht="20.25">
      <c r="A138" s="20" t="s">
        <v>355</v>
      </c>
      <c r="B138" s="20" t="s">
        <v>163</v>
      </c>
      <c r="C138" s="20" t="s">
        <v>32</v>
      </c>
      <c r="D138" s="686" t="s">
        <v>296</v>
      </c>
      <c r="E138" s="20" t="s">
        <v>57</v>
      </c>
      <c r="F138" s="25"/>
      <c r="G138" s="25"/>
      <c r="H138" s="3"/>
      <c r="I138" s="3"/>
      <c r="J138" s="3"/>
    </row>
    <row r="139" spans="1:5" s="2" customFormat="1" ht="9.75">
      <c r="A139" s="173"/>
      <c r="B139" s="174"/>
      <c r="C139" s="174"/>
      <c r="D139" s="70"/>
      <c r="E139" s="70">
        <f aca="true" t="shared" si="4" ref="E139:E144">B139*C139*D139</f>
        <v>0</v>
      </c>
    </row>
    <row r="140" spans="1:5" s="2" customFormat="1" ht="9.75">
      <c r="A140" s="173"/>
      <c r="B140" s="174"/>
      <c r="C140" s="174"/>
      <c r="D140" s="70"/>
      <c r="E140" s="70">
        <f t="shared" si="4"/>
        <v>0</v>
      </c>
    </row>
    <row r="141" spans="1:5" s="2" customFormat="1" ht="9.75">
      <c r="A141" s="173"/>
      <c r="B141" s="174"/>
      <c r="C141" s="174"/>
      <c r="D141" s="70"/>
      <c r="E141" s="70">
        <f t="shared" si="4"/>
        <v>0</v>
      </c>
    </row>
    <row r="142" spans="1:5" s="2" customFormat="1" ht="9.75">
      <c r="A142" s="173"/>
      <c r="B142" s="174"/>
      <c r="C142" s="174"/>
      <c r="D142" s="70"/>
      <c r="E142" s="70">
        <f t="shared" si="4"/>
        <v>0</v>
      </c>
    </row>
    <row r="143" spans="1:5" s="2" customFormat="1" ht="9.75">
      <c r="A143" s="173"/>
      <c r="B143" s="174"/>
      <c r="C143" s="174"/>
      <c r="D143" s="70"/>
      <c r="E143" s="70">
        <f t="shared" si="4"/>
        <v>0</v>
      </c>
    </row>
    <row r="144" spans="1:5" s="2" customFormat="1" ht="10.5" thickBot="1">
      <c r="A144" s="173"/>
      <c r="B144" s="174"/>
      <c r="C144" s="174"/>
      <c r="D144" s="70"/>
      <c r="E144" s="70">
        <f t="shared" si="4"/>
        <v>0</v>
      </c>
    </row>
    <row r="145" spans="1:7" s="2" customFormat="1" ht="10.5" thickBot="1">
      <c r="A145" s="54" t="s">
        <v>60</v>
      </c>
      <c r="B145" s="94"/>
      <c r="C145" s="687"/>
      <c r="D145" s="689"/>
      <c r="E145" s="688">
        <f>SUM(E139:E144)</f>
        <v>0</v>
      </c>
      <c r="F145" s="3"/>
      <c r="G145" s="3"/>
    </row>
    <row r="146" s="2" customFormat="1" ht="9.75"/>
    <row r="147" spans="1:7" s="2" customFormat="1" ht="9.75">
      <c r="A147" s="23" t="s">
        <v>356</v>
      </c>
      <c r="B147" s="23"/>
      <c r="C147" s="23"/>
      <c r="D147" s="3"/>
      <c r="E147" s="3"/>
      <c r="F147" s="3"/>
      <c r="G147" s="3"/>
    </row>
    <row r="148" s="2" customFormat="1" ht="9.75">
      <c r="A148" s="2" t="s">
        <v>357</v>
      </c>
    </row>
    <row r="149" spans="1:10" s="2" customFormat="1" ht="9.75">
      <c r="A149" s="20" t="s">
        <v>355</v>
      </c>
      <c r="B149" s="20" t="s">
        <v>163</v>
      </c>
      <c r="C149" s="20" t="s">
        <v>164</v>
      </c>
      <c r="D149" s="20" t="s">
        <v>57</v>
      </c>
      <c r="E149" s="25"/>
      <c r="F149" s="25"/>
      <c r="G149" s="25"/>
      <c r="H149" s="3"/>
      <c r="I149" s="3"/>
      <c r="J149" s="3"/>
    </row>
    <row r="150" spans="1:4" s="2" customFormat="1" ht="9.75">
      <c r="A150" s="173"/>
      <c r="B150" s="174"/>
      <c r="C150" s="174"/>
      <c r="D150" s="326">
        <f>B150*C150</f>
        <v>0</v>
      </c>
    </row>
    <row r="151" spans="1:4" s="2" customFormat="1" ht="9.75">
      <c r="A151" s="173"/>
      <c r="B151" s="174"/>
      <c r="C151" s="174"/>
      <c r="D151" s="326">
        <f>B151*C151</f>
        <v>0</v>
      </c>
    </row>
    <row r="152" spans="1:4" s="2" customFormat="1" ht="9.75">
      <c r="A152" s="173"/>
      <c r="B152" s="174"/>
      <c r="C152" s="174"/>
      <c r="D152" s="326">
        <f>B152*C152</f>
        <v>0</v>
      </c>
    </row>
    <row r="153" spans="1:4" s="2" customFormat="1" ht="10.5" thickBot="1">
      <c r="A153" s="173"/>
      <c r="B153" s="174"/>
      <c r="C153" s="174"/>
      <c r="D153" s="326">
        <f>B153*C153</f>
        <v>0</v>
      </c>
    </row>
    <row r="154" spans="1:4" s="2" customFormat="1" ht="10.5" thickBot="1">
      <c r="A154" s="54" t="s">
        <v>57</v>
      </c>
      <c r="B154" s="95"/>
      <c r="C154" s="95"/>
      <c r="D154" s="373">
        <f>SUM(D150:D153)</f>
        <v>0</v>
      </c>
    </row>
    <row r="155" s="2" customFormat="1" ht="9.75"/>
    <row r="156" spans="1:7" s="2" customFormat="1" ht="9.75">
      <c r="A156" s="148" t="s">
        <v>358</v>
      </c>
      <c r="B156" s="149"/>
      <c r="C156" s="91"/>
      <c r="F156" s="57"/>
      <c r="G156" s="57"/>
    </row>
    <row r="157" spans="1:7" s="2" customFormat="1" ht="9.75">
      <c r="A157" s="126" t="s">
        <v>359</v>
      </c>
      <c r="B157" s="126" t="s">
        <v>360</v>
      </c>
      <c r="F157" s="57"/>
      <c r="G157" s="57"/>
    </row>
    <row r="158" spans="1:7" s="2" customFormat="1" ht="20.25">
      <c r="A158" s="486" t="s">
        <v>361</v>
      </c>
      <c r="B158" s="399">
        <f>F20</f>
        <v>0</v>
      </c>
      <c r="F158" s="57"/>
      <c r="G158" s="57"/>
    </row>
    <row r="159" spans="1:7" s="2" customFormat="1" ht="20.25">
      <c r="A159" s="486" t="s">
        <v>362</v>
      </c>
      <c r="B159" s="399">
        <f>I48</f>
        <v>0</v>
      </c>
      <c r="F159" s="57"/>
      <c r="G159" s="57"/>
    </row>
    <row r="160" spans="1:7" s="2" customFormat="1" ht="9.75">
      <c r="A160" s="485" t="s">
        <v>363</v>
      </c>
      <c r="B160" s="399">
        <f>SUM(D63,D71,E79,E93,D98,D112,D119)</f>
        <v>0</v>
      </c>
      <c r="F160" s="57"/>
      <c r="G160" s="57"/>
    </row>
    <row r="161" spans="1:7" s="2" customFormat="1" ht="9.75">
      <c r="A161" s="486" t="s">
        <v>364</v>
      </c>
      <c r="B161" s="399">
        <f>E134+E145+D154</f>
        <v>0</v>
      </c>
      <c r="F161" s="57"/>
      <c r="G161" s="57"/>
    </row>
    <row r="162" spans="1:7" s="3" customFormat="1" ht="9.75">
      <c r="A162" s="487" t="s">
        <v>365</v>
      </c>
      <c r="B162" s="399">
        <f>SUM(B158:B161)</f>
        <v>0</v>
      </c>
      <c r="F162" s="58"/>
      <c r="G162" s="58"/>
    </row>
    <row r="163" spans="6:7" s="2" customFormat="1" ht="9.75">
      <c r="F163" s="57"/>
      <c r="G163" s="57"/>
    </row>
  </sheetData>
  <sheetProtection password="DE55" sheet="1" objects="1" scenarios="1"/>
  <mergeCells count="3">
    <mergeCell ref="A111:C111"/>
    <mergeCell ref="A118:C118"/>
    <mergeCell ref="A116:D116"/>
  </mergeCells>
  <printOptions horizontalCentered="1"/>
  <pageMargins left="0.7480314960629921" right="0.7480314960629921" top="0.41" bottom="0.28" header="0.33" footer="0.25"/>
  <pageSetup horizontalDpi="600" verticalDpi="600" orientation="landscape" paperSize="9" r:id="rId1"/>
  <headerFooter alignWithMargins="0">
    <oddHeader>&amp;LBUD CONF N° 4&amp;CLieu et objet de la conférence</oddHeader>
    <oddFooter>&amp;R&amp;P/&amp;N</oddFooter>
  </headerFooter>
  <rowBreaks count="3" manualBreakCount="3">
    <brk id="48" max="255" man="1"/>
    <brk id="83" max="255" man="1"/>
    <brk id="120" max="255" man="1"/>
  </rowBreaks>
</worksheet>
</file>

<file path=xl/worksheets/sheet9.xml><?xml version="1.0" encoding="utf-8"?>
<worksheet xmlns="http://schemas.openxmlformats.org/spreadsheetml/2006/main" xmlns:r="http://schemas.openxmlformats.org/officeDocument/2006/relationships">
  <dimension ref="A1:J163"/>
  <sheetViews>
    <sheetView workbookViewId="0" topLeftCell="A1">
      <selection activeCell="C121" sqref="C121"/>
    </sheetView>
  </sheetViews>
  <sheetFormatPr defaultColWidth="9.140625" defaultRowHeight="12.75"/>
  <cols>
    <col min="1" max="1" width="21.7109375" style="0" customWidth="1"/>
    <col min="2" max="2" width="15.57421875" style="0" customWidth="1"/>
    <col min="3" max="3" width="14.8515625" style="0" customWidth="1"/>
    <col min="4" max="4" width="12.8515625" style="0" customWidth="1"/>
    <col min="5" max="5" width="10.28125" style="0" customWidth="1"/>
    <col min="6" max="7" width="9.28125" style="1" customWidth="1"/>
    <col min="8" max="8" width="10.8515625" style="0" customWidth="1"/>
  </cols>
  <sheetData>
    <row r="1" spans="1:7" s="2" customFormat="1" ht="9.75">
      <c r="A1" s="119"/>
      <c r="B1" s="90"/>
      <c r="F1" s="57"/>
      <c r="G1" s="57"/>
    </row>
    <row r="2" spans="6:7" s="2" customFormat="1" ht="9.75">
      <c r="F2" s="57"/>
      <c r="G2" s="57"/>
    </row>
    <row r="3" spans="1:7" s="3" customFormat="1" ht="9.75">
      <c r="A3" s="90" t="s">
        <v>289</v>
      </c>
      <c r="B3" s="90"/>
      <c r="C3" s="90"/>
      <c r="D3" s="90"/>
      <c r="E3" s="90"/>
      <c r="F3" s="58"/>
      <c r="G3" s="58"/>
    </row>
    <row r="4" spans="1:7" s="2" customFormat="1" ht="9.75">
      <c r="A4" s="127" t="s">
        <v>290</v>
      </c>
      <c r="F4" s="57"/>
      <c r="G4" s="57"/>
    </row>
    <row r="5" spans="3:7" s="2" customFormat="1" ht="9.75">
      <c r="C5" s="89"/>
      <c r="F5" s="57"/>
      <c r="G5" s="57"/>
    </row>
    <row r="6" spans="3:7" s="2" customFormat="1" ht="9.75">
      <c r="C6" s="89"/>
      <c r="F6" s="57"/>
      <c r="G6" s="57"/>
    </row>
    <row r="7" spans="1:7" s="2" customFormat="1" ht="9.75">
      <c r="A7" s="23" t="s">
        <v>343</v>
      </c>
      <c r="C7" s="89"/>
      <c r="F7" s="57"/>
      <c r="G7" s="57"/>
    </row>
    <row r="8" spans="1:7" s="2" customFormat="1" ht="9.75">
      <c r="A8" s="128" t="s">
        <v>291</v>
      </c>
      <c r="B8" s="129"/>
      <c r="F8" s="57"/>
      <c r="G8" s="57"/>
    </row>
    <row r="9" spans="1:7" s="2" customFormat="1" ht="9.75">
      <c r="A9" s="23" t="s">
        <v>292</v>
      </c>
      <c r="B9" s="91"/>
      <c r="C9" s="91"/>
      <c r="F9" s="57"/>
      <c r="G9" s="57"/>
    </row>
    <row r="10" spans="1:8" s="2" customFormat="1" ht="10.5" thickBot="1">
      <c r="A10" s="23" t="s">
        <v>293</v>
      </c>
      <c r="B10" s="91"/>
      <c r="C10" s="91"/>
      <c r="D10" s="91"/>
      <c r="E10" s="91"/>
      <c r="F10" s="130"/>
      <c r="G10" s="130"/>
      <c r="H10" s="506"/>
    </row>
    <row r="11" spans="1:7" s="3" customFormat="1" ht="39" customHeight="1">
      <c r="A11" s="507" t="s">
        <v>137</v>
      </c>
      <c r="B11" s="508" t="s">
        <v>294</v>
      </c>
      <c r="C11" s="508" t="s">
        <v>366</v>
      </c>
      <c r="D11" s="508" t="s">
        <v>295</v>
      </c>
      <c r="E11" s="508" t="s">
        <v>301</v>
      </c>
      <c r="F11" s="509" t="s">
        <v>297</v>
      </c>
      <c r="G11" s="515"/>
    </row>
    <row r="12" spans="1:8" s="3" customFormat="1" ht="38.25" customHeight="1">
      <c r="A12" s="402"/>
      <c r="B12" s="193"/>
      <c r="C12" s="403"/>
      <c r="D12" s="404"/>
      <c r="E12" s="404"/>
      <c r="F12" s="393">
        <f aca="true" t="shared" si="0" ref="F12:F19">D12*E12</f>
        <v>0</v>
      </c>
      <c r="G12" s="513"/>
      <c r="H12" s="131"/>
    </row>
    <row r="13" spans="1:8" s="3" customFormat="1" ht="39" customHeight="1">
      <c r="A13" s="405"/>
      <c r="B13" s="406"/>
      <c r="C13" s="407"/>
      <c r="D13" s="404"/>
      <c r="E13" s="404"/>
      <c r="F13" s="394">
        <f t="shared" si="0"/>
        <v>0</v>
      </c>
      <c r="G13" s="513"/>
      <c r="H13" s="131"/>
    </row>
    <row r="14" spans="1:8" s="3" customFormat="1" ht="39" customHeight="1">
      <c r="A14" s="405"/>
      <c r="B14" s="406"/>
      <c r="C14" s="407"/>
      <c r="D14" s="404"/>
      <c r="E14" s="404"/>
      <c r="F14" s="394">
        <f t="shared" si="0"/>
        <v>0</v>
      </c>
      <c r="G14" s="513"/>
      <c r="H14" s="131"/>
    </row>
    <row r="15" spans="1:8" s="3" customFormat="1" ht="39" customHeight="1">
      <c r="A15" s="405"/>
      <c r="B15" s="406"/>
      <c r="C15" s="407"/>
      <c r="D15" s="404"/>
      <c r="E15" s="404"/>
      <c r="F15" s="394">
        <f t="shared" si="0"/>
        <v>0</v>
      </c>
      <c r="G15" s="513"/>
      <c r="H15" s="131"/>
    </row>
    <row r="16" spans="1:8" s="3" customFormat="1" ht="39.75" customHeight="1">
      <c r="A16" s="402"/>
      <c r="B16" s="193"/>
      <c r="C16" s="403"/>
      <c r="D16" s="404"/>
      <c r="E16" s="404"/>
      <c r="F16" s="394">
        <f t="shared" si="0"/>
        <v>0</v>
      </c>
      <c r="G16" s="513"/>
      <c r="H16" s="131"/>
    </row>
    <row r="17" spans="1:8" s="3" customFormat="1" ht="36.75" customHeight="1">
      <c r="A17" s="405"/>
      <c r="B17" s="406"/>
      <c r="C17" s="407"/>
      <c r="D17" s="404"/>
      <c r="E17" s="404"/>
      <c r="F17" s="394">
        <f t="shared" si="0"/>
        <v>0</v>
      </c>
      <c r="G17" s="513"/>
      <c r="H17" s="131"/>
    </row>
    <row r="18" spans="1:8" s="3" customFormat="1" ht="36.75" customHeight="1">
      <c r="A18" s="405"/>
      <c r="B18" s="406"/>
      <c r="C18" s="407"/>
      <c r="D18" s="404"/>
      <c r="E18" s="404"/>
      <c r="F18" s="394">
        <f t="shared" si="0"/>
        <v>0</v>
      </c>
      <c r="G18" s="513"/>
      <c r="H18" s="131"/>
    </row>
    <row r="19" spans="1:8" s="3" customFormat="1" ht="41.25" customHeight="1" thickBot="1">
      <c r="A19" s="405"/>
      <c r="B19" s="406"/>
      <c r="C19" s="407"/>
      <c r="D19" s="404"/>
      <c r="E19" s="404"/>
      <c r="F19" s="394">
        <f t="shared" si="0"/>
        <v>0</v>
      </c>
      <c r="G19" s="513"/>
      <c r="H19" s="131"/>
    </row>
    <row r="20" spans="1:8" s="3" customFormat="1" ht="33" customHeight="1" thickBot="1">
      <c r="A20" s="77" t="s">
        <v>57</v>
      </c>
      <c r="B20" s="99"/>
      <c r="C20" s="99"/>
      <c r="D20" s="117"/>
      <c r="E20" s="117"/>
      <c r="F20" s="395">
        <f>SUM(F12:F19)</f>
        <v>0</v>
      </c>
      <c r="G20" s="692"/>
      <c r="H20" s="84"/>
    </row>
    <row r="21" spans="1:7" s="3" customFormat="1" ht="9.75">
      <c r="A21" s="13" t="s">
        <v>298</v>
      </c>
      <c r="B21" s="13"/>
      <c r="C21" s="13"/>
      <c r="D21" s="13"/>
      <c r="E21" s="13"/>
      <c r="F21" s="56"/>
      <c r="G21" s="56"/>
    </row>
    <row r="22" spans="1:7" s="2" customFormat="1" ht="9.75">
      <c r="A22" s="3" t="s">
        <v>367</v>
      </c>
      <c r="F22" s="57"/>
      <c r="G22" s="57"/>
    </row>
    <row r="23" spans="1:7" s="3" customFormat="1" ht="9.75">
      <c r="A23" s="3" t="s">
        <v>299</v>
      </c>
      <c r="F23" s="58"/>
      <c r="G23" s="58"/>
    </row>
    <row r="24" spans="1:7" s="2" customFormat="1" ht="9.75">
      <c r="A24" s="3" t="s">
        <v>300</v>
      </c>
      <c r="F24" s="57"/>
      <c r="G24" s="57"/>
    </row>
    <row r="25" spans="6:7" s="2" customFormat="1" ht="9.75">
      <c r="F25" s="57"/>
      <c r="G25" s="57"/>
    </row>
    <row r="26" spans="1:9" s="2" customFormat="1" ht="9.75">
      <c r="A26" s="119"/>
      <c r="B26" s="3"/>
      <c r="C26" s="3"/>
      <c r="D26" s="3"/>
      <c r="E26" s="3"/>
      <c r="F26" s="3"/>
      <c r="G26" s="3"/>
      <c r="I26" s="3"/>
    </row>
    <row r="27" spans="1:9" s="2" customFormat="1" ht="9.75">
      <c r="A27" s="3"/>
      <c r="B27" s="3"/>
      <c r="C27" s="3"/>
      <c r="D27" s="3"/>
      <c r="E27" s="3"/>
      <c r="F27" s="3"/>
      <c r="G27" s="3"/>
      <c r="H27" s="3"/>
      <c r="I27" s="3"/>
    </row>
    <row r="28" s="2" customFormat="1" ht="9.75">
      <c r="A28" s="3" t="s">
        <v>344</v>
      </c>
    </row>
    <row r="29" spans="1:4" s="2" customFormat="1" ht="9.75">
      <c r="A29" s="23" t="s">
        <v>345</v>
      </c>
      <c r="B29" s="23"/>
      <c r="C29" s="23"/>
      <c r="D29" s="55"/>
    </row>
    <row r="30" s="2" customFormat="1" ht="10.5" thickBot="1"/>
    <row r="31" spans="1:9" s="2" customFormat="1" ht="30">
      <c r="A31" s="120" t="s">
        <v>304</v>
      </c>
      <c r="B31" s="32" t="s">
        <v>302</v>
      </c>
      <c r="C31" s="33" t="s">
        <v>303</v>
      </c>
      <c r="D31" s="34" t="s">
        <v>305</v>
      </c>
      <c r="E31" s="35" t="s">
        <v>260</v>
      </c>
      <c r="F31" s="36" t="s">
        <v>303</v>
      </c>
      <c r="G31" s="514" t="s">
        <v>296</v>
      </c>
      <c r="H31" s="37" t="s">
        <v>306</v>
      </c>
      <c r="I31" s="121" t="s">
        <v>57</v>
      </c>
    </row>
    <row r="32" spans="1:9" s="2" customFormat="1" ht="9.75">
      <c r="A32" s="408"/>
      <c r="B32" s="409"/>
      <c r="C32" s="410"/>
      <c r="D32" s="396">
        <f aca="true" t="shared" si="1" ref="D32:D47">B32*C32</f>
        <v>0</v>
      </c>
      <c r="E32" s="203"/>
      <c r="F32" s="204"/>
      <c r="G32" s="511"/>
      <c r="H32" s="294">
        <f aca="true" t="shared" si="2" ref="H32:H47">E32*F32*G32</f>
        <v>0</v>
      </c>
      <c r="I32" s="397">
        <f aca="true" t="shared" si="3" ref="I32:I47">D32+H32</f>
        <v>0</v>
      </c>
    </row>
    <row r="33" spans="1:9" s="2" customFormat="1" ht="9.75">
      <c r="A33" s="408"/>
      <c r="B33" s="409"/>
      <c r="C33" s="410"/>
      <c r="D33" s="396">
        <f t="shared" si="1"/>
        <v>0</v>
      </c>
      <c r="E33" s="203"/>
      <c r="F33" s="204"/>
      <c r="G33" s="511"/>
      <c r="H33" s="294">
        <f t="shared" si="2"/>
        <v>0</v>
      </c>
      <c r="I33" s="397">
        <f t="shared" si="3"/>
        <v>0</v>
      </c>
    </row>
    <row r="34" spans="1:9" s="2" customFormat="1" ht="9.75">
      <c r="A34" s="408"/>
      <c r="B34" s="409"/>
      <c r="C34" s="410"/>
      <c r="D34" s="396">
        <f t="shared" si="1"/>
        <v>0</v>
      </c>
      <c r="E34" s="203"/>
      <c r="F34" s="204"/>
      <c r="G34" s="511"/>
      <c r="H34" s="294">
        <f t="shared" si="2"/>
        <v>0</v>
      </c>
      <c r="I34" s="397">
        <f t="shared" si="3"/>
        <v>0</v>
      </c>
    </row>
    <row r="35" spans="1:9" s="2" customFormat="1" ht="9.75">
      <c r="A35" s="408"/>
      <c r="B35" s="409"/>
      <c r="C35" s="410"/>
      <c r="D35" s="396">
        <f t="shared" si="1"/>
        <v>0</v>
      </c>
      <c r="E35" s="203"/>
      <c r="F35" s="204"/>
      <c r="G35" s="511"/>
      <c r="H35" s="294">
        <f t="shared" si="2"/>
        <v>0</v>
      </c>
      <c r="I35" s="397">
        <f t="shared" si="3"/>
        <v>0</v>
      </c>
    </row>
    <row r="36" spans="1:9" s="2" customFormat="1" ht="9.75">
      <c r="A36" s="408"/>
      <c r="B36" s="409"/>
      <c r="C36" s="410"/>
      <c r="D36" s="396">
        <f t="shared" si="1"/>
        <v>0</v>
      </c>
      <c r="E36" s="203"/>
      <c r="F36" s="204"/>
      <c r="G36" s="511"/>
      <c r="H36" s="294">
        <f t="shared" si="2"/>
        <v>0</v>
      </c>
      <c r="I36" s="397">
        <f t="shared" si="3"/>
        <v>0</v>
      </c>
    </row>
    <row r="37" spans="1:9" s="2" customFormat="1" ht="9.75">
      <c r="A37" s="408"/>
      <c r="B37" s="409"/>
      <c r="C37" s="410"/>
      <c r="D37" s="396">
        <f t="shared" si="1"/>
        <v>0</v>
      </c>
      <c r="E37" s="203"/>
      <c r="F37" s="204"/>
      <c r="G37" s="511"/>
      <c r="H37" s="294">
        <f t="shared" si="2"/>
        <v>0</v>
      </c>
      <c r="I37" s="397">
        <f t="shared" si="3"/>
        <v>0</v>
      </c>
    </row>
    <row r="38" spans="1:9" s="2" customFormat="1" ht="9.75">
      <c r="A38" s="408"/>
      <c r="B38" s="409"/>
      <c r="C38" s="410"/>
      <c r="D38" s="396">
        <f t="shared" si="1"/>
        <v>0</v>
      </c>
      <c r="E38" s="203"/>
      <c r="F38" s="204"/>
      <c r="G38" s="511"/>
      <c r="H38" s="294">
        <f t="shared" si="2"/>
        <v>0</v>
      </c>
      <c r="I38" s="397">
        <f t="shared" si="3"/>
        <v>0</v>
      </c>
    </row>
    <row r="39" spans="1:9" s="2" customFormat="1" ht="9.75">
      <c r="A39" s="408"/>
      <c r="B39" s="409"/>
      <c r="C39" s="410"/>
      <c r="D39" s="396">
        <f t="shared" si="1"/>
        <v>0</v>
      </c>
      <c r="E39" s="203"/>
      <c r="F39" s="204"/>
      <c r="G39" s="511"/>
      <c r="H39" s="294">
        <f t="shared" si="2"/>
        <v>0</v>
      </c>
      <c r="I39" s="397">
        <f t="shared" si="3"/>
        <v>0</v>
      </c>
    </row>
    <row r="40" spans="1:9" s="2" customFormat="1" ht="9.75">
      <c r="A40" s="408"/>
      <c r="B40" s="409"/>
      <c r="C40" s="410"/>
      <c r="D40" s="396">
        <f t="shared" si="1"/>
        <v>0</v>
      </c>
      <c r="E40" s="203"/>
      <c r="F40" s="204"/>
      <c r="G40" s="511"/>
      <c r="H40" s="294">
        <f t="shared" si="2"/>
        <v>0</v>
      </c>
      <c r="I40" s="397">
        <f t="shared" si="3"/>
        <v>0</v>
      </c>
    </row>
    <row r="41" spans="1:9" s="2" customFormat="1" ht="9.75">
      <c r="A41" s="408"/>
      <c r="B41" s="409"/>
      <c r="C41" s="410"/>
      <c r="D41" s="396">
        <f t="shared" si="1"/>
        <v>0</v>
      </c>
      <c r="E41" s="203"/>
      <c r="F41" s="204"/>
      <c r="G41" s="511"/>
      <c r="H41" s="294">
        <f t="shared" si="2"/>
        <v>0</v>
      </c>
      <c r="I41" s="397">
        <f t="shared" si="3"/>
        <v>0</v>
      </c>
    </row>
    <row r="42" spans="1:9" s="2" customFormat="1" ht="9.75">
      <c r="A42" s="408"/>
      <c r="B42" s="409"/>
      <c r="C42" s="410"/>
      <c r="D42" s="396">
        <f t="shared" si="1"/>
        <v>0</v>
      </c>
      <c r="E42" s="203"/>
      <c r="F42" s="204"/>
      <c r="G42" s="511"/>
      <c r="H42" s="294">
        <f t="shared" si="2"/>
        <v>0</v>
      </c>
      <c r="I42" s="397">
        <f t="shared" si="3"/>
        <v>0</v>
      </c>
    </row>
    <row r="43" spans="1:9" s="2" customFormat="1" ht="9.75">
      <c r="A43" s="408"/>
      <c r="B43" s="409"/>
      <c r="C43" s="410"/>
      <c r="D43" s="396">
        <f t="shared" si="1"/>
        <v>0</v>
      </c>
      <c r="E43" s="203"/>
      <c r="F43" s="204"/>
      <c r="G43" s="511"/>
      <c r="H43" s="294">
        <f t="shared" si="2"/>
        <v>0</v>
      </c>
      <c r="I43" s="397">
        <f t="shared" si="3"/>
        <v>0</v>
      </c>
    </row>
    <row r="44" spans="1:9" s="2" customFormat="1" ht="9.75">
      <c r="A44" s="408"/>
      <c r="B44" s="409"/>
      <c r="C44" s="410"/>
      <c r="D44" s="396">
        <f t="shared" si="1"/>
        <v>0</v>
      </c>
      <c r="E44" s="203"/>
      <c r="F44" s="204"/>
      <c r="G44" s="511"/>
      <c r="H44" s="294">
        <f t="shared" si="2"/>
        <v>0</v>
      </c>
      <c r="I44" s="397">
        <f t="shared" si="3"/>
        <v>0</v>
      </c>
    </row>
    <row r="45" spans="1:9" s="2" customFormat="1" ht="9.75">
      <c r="A45" s="408"/>
      <c r="B45" s="409"/>
      <c r="C45" s="410"/>
      <c r="D45" s="396">
        <f t="shared" si="1"/>
        <v>0</v>
      </c>
      <c r="E45" s="203"/>
      <c r="F45" s="204"/>
      <c r="G45" s="511"/>
      <c r="H45" s="294">
        <f t="shared" si="2"/>
        <v>0</v>
      </c>
      <c r="I45" s="397">
        <f t="shared" si="3"/>
        <v>0</v>
      </c>
    </row>
    <row r="46" spans="1:9" s="2" customFormat="1" ht="9.75">
      <c r="A46" s="408"/>
      <c r="B46" s="409"/>
      <c r="C46" s="410"/>
      <c r="D46" s="396">
        <f t="shared" si="1"/>
        <v>0</v>
      </c>
      <c r="E46" s="203"/>
      <c r="F46" s="204"/>
      <c r="G46" s="511"/>
      <c r="H46" s="294">
        <f t="shared" si="2"/>
        <v>0</v>
      </c>
      <c r="I46" s="397">
        <f t="shared" si="3"/>
        <v>0</v>
      </c>
    </row>
    <row r="47" spans="1:9" s="2" customFormat="1" ht="9.75">
      <c r="A47" s="408"/>
      <c r="B47" s="409"/>
      <c r="C47" s="410"/>
      <c r="D47" s="396">
        <f t="shared" si="1"/>
        <v>0</v>
      </c>
      <c r="E47" s="203"/>
      <c r="F47" s="204"/>
      <c r="G47" s="511"/>
      <c r="H47" s="294">
        <f t="shared" si="2"/>
        <v>0</v>
      </c>
      <c r="I47" s="397">
        <f t="shared" si="3"/>
        <v>0</v>
      </c>
    </row>
    <row r="48" spans="1:9" s="2" customFormat="1" ht="10.5" thickBot="1">
      <c r="A48" s="132"/>
      <c r="B48" s="108"/>
      <c r="C48" s="93"/>
      <c r="D48" s="364">
        <f>SUM(D32:D47)</f>
        <v>0</v>
      </c>
      <c r="E48" s="206"/>
      <c r="F48" s="208"/>
      <c r="G48" s="512"/>
      <c r="H48" s="364">
        <f>SUM(H32:H47)</f>
        <v>0</v>
      </c>
      <c r="I48" s="398">
        <f>SUM(I32:I47)</f>
        <v>0</v>
      </c>
    </row>
    <row r="49" s="2" customFormat="1" ht="9.75"/>
    <row r="50" spans="1:3" s="2" customFormat="1" ht="9.75">
      <c r="A50" s="119"/>
      <c r="C50" s="3"/>
    </row>
    <row r="51" s="2" customFormat="1" ht="9.75"/>
    <row r="52" s="2" customFormat="1" ht="9.75">
      <c r="A52" s="23" t="s">
        <v>346</v>
      </c>
    </row>
    <row r="53" spans="1:4" s="2" customFormat="1" ht="9.75">
      <c r="A53" s="23" t="s">
        <v>347</v>
      </c>
      <c r="B53" s="91"/>
      <c r="C53" s="91"/>
      <c r="D53" s="91"/>
    </row>
    <row r="54" s="2" customFormat="1" ht="10.5" thickBot="1"/>
    <row r="55" spans="1:4" s="2" customFormat="1" ht="9.75">
      <c r="A55" s="50" t="s">
        <v>307</v>
      </c>
      <c r="B55" s="60"/>
      <c r="C55" s="60"/>
      <c r="D55" s="110"/>
    </row>
    <row r="56" spans="1:4" s="2" customFormat="1" ht="9.75">
      <c r="A56" s="65" t="s">
        <v>308</v>
      </c>
      <c r="B56" s="8"/>
      <c r="C56" s="8"/>
      <c r="D56" s="111"/>
    </row>
    <row r="57" spans="1:4" s="2" customFormat="1" ht="9.75">
      <c r="A57" s="26" t="s">
        <v>167</v>
      </c>
      <c r="B57" s="21" t="s">
        <v>163</v>
      </c>
      <c r="C57" s="21" t="s">
        <v>309</v>
      </c>
      <c r="D57" s="115" t="s">
        <v>165</v>
      </c>
    </row>
    <row r="58" spans="1:4" s="2" customFormat="1" ht="9.75">
      <c r="A58" s="222"/>
      <c r="B58" s="48"/>
      <c r="C58" s="223"/>
      <c r="D58" s="366">
        <f>B58*C58</f>
        <v>0</v>
      </c>
    </row>
    <row r="59" spans="1:4" s="2" customFormat="1" ht="9.75">
      <c r="A59" s="222"/>
      <c r="B59" s="223"/>
      <c r="C59" s="223"/>
      <c r="D59" s="366">
        <f>B59*C59</f>
        <v>0</v>
      </c>
    </row>
    <row r="60" spans="1:4" s="2" customFormat="1" ht="9.75">
      <c r="A60" s="222"/>
      <c r="B60" s="223"/>
      <c r="C60" s="223"/>
      <c r="D60" s="366">
        <f>B60*C60</f>
        <v>0</v>
      </c>
    </row>
    <row r="61" spans="1:4" s="2" customFormat="1" ht="9.75">
      <c r="A61" s="222"/>
      <c r="B61" s="223"/>
      <c r="C61" s="223"/>
      <c r="D61" s="366">
        <f>B61*C61</f>
        <v>0</v>
      </c>
    </row>
    <row r="62" spans="1:4" s="2" customFormat="1" ht="10.5" thickBot="1">
      <c r="A62" s="222"/>
      <c r="B62" s="223"/>
      <c r="C62" s="223"/>
      <c r="D62" s="366">
        <f>B62*C62</f>
        <v>0</v>
      </c>
    </row>
    <row r="63" spans="1:4" s="2" customFormat="1" ht="10.5" thickBot="1">
      <c r="A63" s="52" t="s">
        <v>310</v>
      </c>
      <c r="B63" s="92"/>
      <c r="C63" s="92"/>
      <c r="D63" s="368">
        <f>SUM(D58:D62)</f>
        <v>0</v>
      </c>
    </row>
    <row r="64" spans="1:4" s="2" customFormat="1" ht="10.5" thickBot="1">
      <c r="A64" s="13"/>
      <c r="B64" s="13"/>
      <c r="C64" s="13"/>
      <c r="D64" s="13"/>
    </row>
    <row r="65" spans="1:5" s="2" customFormat="1" ht="9.75">
      <c r="A65" s="50" t="s">
        <v>319</v>
      </c>
      <c r="B65" s="60"/>
      <c r="C65" s="60"/>
      <c r="D65" s="110"/>
      <c r="E65" s="133"/>
    </row>
    <row r="66" spans="1:8" s="2" customFormat="1" ht="9.75">
      <c r="A66" s="112" t="s">
        <v>167</v>
      </c>
      <c r="B66" s="61" t="s">
        <v>163</v>
      </c>
      <c r="C66" s="61" t="s">
        <v>309</v>
      </c>
      <c r="D66" s="67" t="s">
        <v>165</v>
      </c>
      <c r="E66" s="134"/>
      <c r="F66" s="134"/>
      <c r="G66" s="134"/>
      <c r="H66" s="134"/>
    </row>
    <row r="67" spans="1:4" s="2" customFormat="1" ht="9.75">
      <c r="A67" s="222"/>
      <c r="B67" s="223"/>
      <c r="C67" s="223"/>
      <c r="D67" s="366">
        <f>B67*C67</f>
        <v>0</v>
      </c>
    </row>
    <row r="68" spans="1:4" s="2" customFormat="1" ht="9.75">
      <c r="A68" s="222"/>
      <c r="B68" s="223"/>
      <c r="C68" s="223"/>
      <c r="D68" s="366">
        <f>B68*C68</f>
        <v>0</v>
      </c>
    </row>
    <row r="69" spans="1:4" s="2" customFormat="1" ht="9.75">
      <c r="A69" s="222"/>
      <c r="B69" s="223"/>
      <c r="C69" s="223"/>
      <c r="D69" s="366">
        <f>B69*C69</f>
        <v>0</v>
      </c>
    </row>
    <row r="70" spans="1:4" s="2" customFormat="1" ht="10.5" thickBot="1">
      <c r="A70" s="222"/>
      <c r="B70" s="223"/>
      <c r="C70" s="223"/>
      <c r="D70" s="366">
        <f>B70*C70</f>
        <v>0</v>
      </c>
    </row>
    <row r="71" spans="1:4" s="2" customFormat="1" ht="10.5" thickBot="1">
      <c r="A71" s="52" t="s">
        <v>311</v>
      </c>
      <c r="B71" s="92"/>
      <c r="C71" s="92"/>
      <c r="D71" s="368">
        <f>SUM(D67:D70)</f>
        <v>0</v>
      </c>
    </row>
    <row r="72" spans="1:5" s="2" customFormat="1" ht="9.75">
      <c r="A72" s="50" t="s">
        <v>312</v>
      </c>
      <c r="B72" s="60"/>
      <c r="C72" s="60"/>
      <c r="D72" s="60"/>
      <c r="E72" s="135"/>
    </row>
    <row r="73" spans="1:8" s="2" customFormat="1" ht="20.25">
      <c r="A73" s="68" t="s">
        <v>368</v>
      </c>
      <c r="B73" s="61" t="s">
        <v>369</v>
      </c>
      <c r="C73" s="61" t="s">
        <v>313</v>
      </c>
      <c r="D73" s="61" t="s">
        <v>314</v>
      </c>
      <c r="E73" s="67" t="s">
        <v>165</v>
      </c>
      <c r="F73" s="136"/>
      <c r="G73" s="136"/>
      <c r="H73" s="136"/>
    </row>
    <row r="74" spans="1:5" s="2" customFormat="1" ht="9.75">
      <c r="A74" s="172"/>
      <c r="B74" s="411"/>
      <c r="C74" s="412"/>
      <c r="D74" s="174"/>
      <c r="E74" s="295">
        <f>C74*D74</f>
        <v>0</v>
      </c>
    </row>
    <row r="75" spans="1:5" s="2" customFormat="1" ht="9.75">
      <c r="A75" s="172"/>
      <c r="B75" s="411"/>
      <c r="C75" s="412"/>
      <c r="D75" s="174"/>
      <c r="E75" s="295">
        <f>C75*D75</f>
        <v>0</v>
      </c>
    </row>
    <row r="76" spans="1:5" s="2" customFormat="1" ht="9.75">
      <c r="A76" s="172"/>
      <c r="B76" s="411"/>
      <c r="C76" s="412"/>
      <c r="D76" s="174"/>
      <c r="E76" s="295">
        <f>C76*D76</f>
        <v>0</v>
      </c>
    </row>
    <row r="77" spans="1:5" s="2" customFormat="1" ht="9.75">
      <c r="A77" s="172"/>
      <c r="B77" s="411"/>
      <c r="C77" s="412"/>
      <c r="D77" s="174"/>
      <c r="E77" s="295">
        <f>C77*D77</f>
        <v>0</v>
      </c>
    </row>
    <row r="78" spans="1:5" s="2" customFormat="1" ht="9.75">
      <c r="A78" s="172"/>
      <c r="B78" s="411"/>
      <c r="C78" s="412"/>
      <c r="D78" s="174"/>
      <c r="E78" s="295">
        <f>C78*D78</f>
        <v>0</v>
      </c>
    </row>
    <row r="79" spans="1:5" s="2" customFormat="1" ht="10.5" thickBot="1">
      <c r="A79" s="78" t="s">
        <v>315</v>
      </c>
      <c r="B79" s="79"/>
      <c r="C79" s="93"/>
      <c r="D79" s="93"/>
      <c r="E79" s="364">
        <f>SUM(E74:E78)</f>
        <v>0</v>
      </c>
    </row>
    <row r="80" spans="1:5" s="2" customFormat="1" ht="9.75">
      <c r="A80" s="50" t="s">
        <v>73</v>
      </c>
      <c r="B80" s="137"/>
      <c r="C80" s="137"/>
      <c r="D80" s="137"/>
      <c r="E80" s="135"/>
    </row>
    <row r="81" spans="1:5" s="2" customFormat="1" ht="9.75">
      <c r="A81" s="413" t="s">
        <v>316</v>
      </c>
      <c r="B81" s="414" t="s">
        <v>317</v>
      </c>
      <c r="C81" s="415"/>
      <c r="D81" s="416"/>
      <c r="E81" s="295">
        <f>D71</f>
        <v>0</v>
      </c>
    </row>
    <row r="82" spans="1:5" s="2" customFormat="1" ht="9.75">
      <c r="A82" s="413" t="s">
        <v>70</v>
      </c>
      <c r="B82" s="417" t="s">
        <v>318</v>
      </c>
      <c r="C82" s="418"/>
      <c r="D82" s="419"/>
      <c r="E82" s="295">
        <f>E79</f>
        <v>0</v>
      </c>
    </row>
    <row r="83" spans="1:5" s="2" customFormat="1" ht="10.5" thickBot="1">
      <c r="A83" s="420" t="s">
        <v>57</v>
      </c>
      <c r="B83" s="421"/>
      <c r="C83" s="421"/>
      <c r="D83" s="422"/>
      <c r="E83" s="364">
        <f>SUM(E81:E82)</f>
        <v>0</v>
      </c>
    </row>
    <row r="84" spans="1:5" s="2" customFormat="1" ht="9.75">
      <c r="A84" s="85"/>
      <c r="B84" s="3"/>
      <c r="C84" s="85"/>
      <c r="D84" s="85"/>
      <c r="E84" s="84"/>
    </row>
    <row r="85" spans="6:7" s="2" customFormat="1" ht="10.5" thickBot="1">
      <c r="F85" s="64"/>
      <c r="G85" s="64"/>
    </row>
    <row r="86" spans="1:5" s="2" customFormat="1" ht="9.75">
      <c r="A86" s="50" t="s">
        <v>320</v>
      </c>
      <c r="B86" s="137"/>
      <c r="C86" s="137"/>
      <c r="D86" s="137"/>
      <c r="E86" s="135"/>
    </row>
    <row r="87" spans="1:5" s="2" customFormat="1" ht="30">
      <c r="A87" s="112" t="s">
        <v>322</v>
      </c>
      <c r="B87" s="61" t="s">
        <v>321</v>
      </c>
      <c r="C87" s="61" t="s">
        <v>296</v>
      </c>
      <c r="D87" s="82" t="s">
        <v>323</v>
      </c>
      <c r="E87" s="83" t="s">
        <v>165</v>
      </c>
    </row>
    <row r="88" spans="1:5" s="2" customFormat="1" ht="9.75">
      <c r="A88" s="176"/>
      <c r="B88" s="401"/>
      <c r="C88" s="174"/>
      <c r="D88" s="174"/>
      <c r="E88" s="107">
        <f>B88*C88*D88</f>
        <v>0</v>
      </c>
    </row>
    <row r="89" spans="1:5" s="2" customFormat="1" ht="9.75">
      <c r="A89" s="176"/>
      <c r="B89" s="401"/>
      <c r="C89" s="174"/>
      <c r="D89" s="174"/>
      <c r="E89" s="107">
        <f>B89*C89*D89</f>
        <v>0</v>
      </c>
    </row>
    <row r="90" spans="1:5" s="2" customFormat="1" ht="9.75">
      <c r="A90" s="176"/>
      <c r="B90" s="401"/>
      <c r="C90" s="174"/>
      <c r="D90" s="174"/>
      <c r="E90" s="107">
        <f>B90*C90*D90</f>
        <v>0</v>
      </c>
    </row>
    <row r="91" spans="1:5" s="2" customFormat="1" ht="9.75">
      <c r="A91" s="176"/>
      <c r="B91" s="401"/>
      <c r="C91" s="174"/>
      <c r="D91" s="174"/>
      <c r="E91" s="107">
        <f>B91*C91*D91</f>
        <v>0</v>
      </c>
    </row>
    <row r="92" spans="1:5" s="2" customFormat="1" ht="9.75">
      <c r="A92" s="176"/>
      <c r="B92" s="401"/>
      <c r="C92" s="174"/>
      <c r="D92" s="174"/>
      <c r="E92" s="107">
        <f>B92*C92*D92</f>
        <v>0</v>
      </c>
    </row>
    <row r="93" spans="1:5" s="2" customFormat="1" ht="10.5" thickBot="1">
      <c r="A93" s="138" t="s">
        <v>58</v>
      </c>
      <c r="B93" s="139"/>
      <c r="C93" s="140"/>
      <c r="D93" s="140"/>
      <c r="E93" s="141">
        <f>SUM(E88:E92)</f>
        <v>0</v>
      </c>
    </row>
    <row r="94" spans="1:5" s="2" customFormat="1" ht="10.5" thickBot="1">
      <c r="A94" s="142" t="s">
        <v>370</v>
      </c>
      <c r="B94" s="143"/>
      <c r="C94" s="143"/>
      <c r="D94" s="143"/>
      <c r="E94" s="144"/>
    </row>
    <row r="95" spans="1:5" s="2" customFormat="1" ht="20.25">
      <c r="A95" s="518" t="s">
        <v>31</v>
      </c>
      <c r="B95" s="122" t="s">
        <v>30</v>
      </c>
      <c r="C95" s="123" t="s">
        <v>324</v>
      </c>
      <c r="D95" s="124" t="s">
        <v>165</v>
      </c>
      <c r="E95" s="55"/>
    </row>
    <row r="96" spans="1:4" s="2" customFormat="1" ht="9.75">
      <c r="A96" s="423"/>
      <c r="B96" s="164"/>
      <c r="C96" s="164"/>
      <c r="D96" s="106">
        <f>B96*C96</f>
        <v>0</v>
      </c>
    </row>
    <row r="97" spans="1:4" s="2" customFormat="1" ht="9.75">
      <c r="A97" s="423"/>
      <c r="B97" s="164"/>
      <c r="C97" s="164"/>
      <c r="D97" s="106">
        <f>B97*C97</f>
        <v>0</v>
      </c>
    </row>
    <row r="98" spans="1:4" s="2" customFormat="1" ht="10.5" thickBot="1">
      <c r="A98" s="138" t="s">
        <v>58</v>
      </c>
      <c r="B98" s="145"/>
      <c r="C98" s="145"/>
      <c r="D98" s="141">
        <f>SUM(D96,D97)</f>
        <v>0</v>
      </c>
    </row>
    <row r="99" spans="1:4" s="2" customFormat="1" ht="10.5" thickBot="1">
      <c r="A99" s="146" t="s">
        <v>325</v>
      </c>
      <c r="B99" s="125"/>
      <c r="C99" s="125"/>
      <c r="D99" s="147" t="s">
        <v>165</v>
      </c>
    </row>
    <row r="100" spans="1:4" s="2" customFormat="1" ht="9.75">
      <c r="A100" s="315" t="s">
        <v>327</v>
      </c>
      <c r="B100" s="482" t="s">
        <v>326</v>
      </c>
      <c r="C100" s="482"/>
      <c r="D100" s="400">
        <f>E93</f>
        <v>0</v>
      </c>
    </row>
    <row r="101" spans="1:4" s="2" customFormat="1" ht="9.75">
      <c r="A101" s="483" t="s">
        <v>328</v>
      </c>
      <c r="B101" s="342" t="s">
        <v>329</v>
      </c>
      <c r="C101" s="342"/>
      <c r="D101" s="295">
        <f>D98</f>
        <v>0</v>
      </c>
    </row>
    <row r="102" spans="1:8" s="2" customFormat="1" ht="10.5" thickBot="1">
      <c r="A102" s="424" t="s">
        <v>74</v>
      </c>
      <c r="B102" s="484"/>
      <c r="C102" s="484"/>
      <c r="D102" s="364">
        <f>SUM(D100,D101)</f>
        <v>0</v>
      </c>
      <c r="E102" s="3"/>
      <c r="F102" s="3"/>
      <c r="G102" s="3"/>
      <c r="H102" s="3"/>
    </row>
    <row r="103" spans="1:8" s="2" customFormat="1" ht="9.75">
      <c r="A103" s="84"/>
      <c r="B103" s="84"/>
      <c r="C103" s="84"/>
      <c r="D103" s="84"/>
      <c r="E103" s="3"/>
      <c r="F103" s="3"/>
      <c r="G103" s="3"/>
      <c r="H103" s="3"/>
    </row>
    <row r="104" spans="1:4" s="2" customFormat="1" ht="10.5" thickBot="1">
      <c r="A104" s="8"/>
      <c r="B104" s="8"/>
      <c r="C104" s="8"/>
      <c r="D104" s="13"/>
    </row>
    <row r="105" spans="1:4" s="2" customFormat="1" ht="9.75">
      <c r="A105" s="50" t="s">
        <v>330</v>
      </c>
      <c r="B105" s="60"/>
      <c r="C105" s="60"/>
      <c r="D105" s="110"/>
    </row>
    <row r="106" spans="1:4" s="2" customFormat="1" ht="9.75">
      <c r="A106" s="114" t="s">
        <v>331</v>
      </c>
      <c r="B106" s="8"/>
      <c r="C106" s="8"/>
      <c r="D106" s="111"/>
    </row>
    <row r="107" spans="1:4" s="2" customFormat="1" ht="9.75">
      <c r="A107" s="65" t="s">
        <v>332</v>
      </c>
      <c r="B107" s="8"/>
      <c r="C107" s="8"/>
      <c r="D107" s="111"/>
    </row>
    <row r="108" spans="1:4" s="2" customFormat="1" ht="9.75">
      <c r="A108" s="65" t="s">
        <v>333</v>
      </c>
      <c r="B108" s="8"/>
      <c r="C108" s="8"/>
      <c r="D108" s="111"/>
    </row>
    <row r="109" spans="1:4" s="2" customFormat="1" ht="9.75">
      <c r="A109" s="65" t="s">
        <v>334</v>
      </c>
      <c r="B109" s="8"/>
      <c r="C109" s="8"/>
      <c r="D109" s="111"/>
    </row>
    <row r="110" spans="1:4" s="2" customFormat="1" ht="9.75">
      <c r="A110" s="66"/>
      <c r="B110" s="22"/>
      <c r="C110" s="22"/>
      <c r="D110" s="115" t="s">
        <v>335</v>
      </c>
    </row>
    <row r="111" spans="1:4" s="2" customFormat="1" ht="9.75">
      <c r="A111" s="838" t="s">
        <v>336</v>
      </c>
      <c r="B111" s="839"/>
      <c r="C111" s="840"/>
      <c r="D111" s="224"/>
    </row>
    <row r="112" spans="1:4" s="2" customFormat="1" ht="10.5" thickBot="1">
      <c r="A112" s="80" t="s">
        <v>337</v>
      </c>
      <c r="B112" s="116"/>
      <c r="C112" s="116"/>
      <c r="D112" s="370">
        <f>SUM(D111:D111)</f>
        <v>0</v>
      </c>
    </row>
    <row r="113" spans="1:4" s="2" customFormat="1" ht="10.5" thickBot="1">
      <c r="A113" s="86"/>
      <c r="B113" s="87"/>
      <c r="C113" s="87"/>
      <c r="D113" s="86"/>
    </row>
    <row r="114" spans="1:7" s="2" customFormat="1" ht="9.75">
      <c r="A114" s="50" t="s">
        <v>338</v>
      </c>
      <c r="B114" s="60"/>
      <c r="C114" s="60"/>
      <c r="D114" s="110"/>
      <c r="E114" s="55"/>
      <c r="F114" s="55"/>
      <c r="G114" s="55"/>
    </row>
    <row r="115" spans="1:4" s="2" customFormat="1" ht="9.75">
      <c r="A115" s="65" t="s">
        <v>339</v>
      </c>
      <c r="B115" s="8"/>
      <c r="C115" s="8"/>
      <c r="D115" s="111"/>
    </row>
    <row r="116" spans="1:4" s="2" customFormat="1" ht="33" customHeight="1">
      <c r="A116" s="844" t="s">
        <v>340</v>
      </c>
      <c r="B116" s="845"/>
      <c r="C116" s="845"/>
      <c r="D116" s="846"/>
    </row>
    <row r="117" spans="1:4" s="2" customFormat="1" ht="9.75">
      <c r="A117" s="62"/>
      <c r="B117" s="6"/>
      <c r="C117" s="6"/>
      <c r="D117" s="113" t="s">
        <v>335</v>
      </c>
    </row>
    <row r="118" spans="1:4" s="2" customFormat="1" ht="9.75">
      <c r="A118" s="841" t="s">
        <v>341</v>
      </c>
      <c r="B118" s="842"/>
      <c r="C118" s="843"/>
      <c r="D118" s="224"/>
    </row>
    <row r="119" spans="1:4" s="2" customFormat="1" ht="10.5" thickBot="1">
      <c r="A119" s="80" t="s">
        <v>342</v>
      </c>
      <c r="B119" s="81"/>
      <c r="C119" s="81"/>
      <c r="D119" s="370">
        <f>SUM(D118:D118)</f>
        <v>0</v>
      </c>
    </row>
    <row r="120" spans="1:4" s="55" customFormat="1" ht="9.75">
      <c r="A120" s="86"/>
      <c r="B120" s="86"/>
      <c r="C120" s="86"/>
      <c r="D120" s="109"/>
    </row>
    <row r="121" spans="1:3" s="2" customFormat="1" ht="9.75">
      <c r="A121" s="3"/>
      <c r="C121" s="3"/>
    </row>
    <row r="122" s="2" customFormat="1" ht="9.75"/>
    <row r="123" spans="1:8" s="2" customFormat="1" ht="9.75">
      <c r="A123" s="128" t="s">
        <v>348</v>
      </c>
      <c r="B123" s="128"/>
      <c r="C123" s="128"/>
      <c r="D123" s="128"/>
      <c r="E123" s="128"/>
      <c r="F123" s="24"/>
      <c r="G123" s="24"/>
      <c r="H123" s="55"/>
    </row>
    <row r="124" spans="1:8" s="2" customFormat="1" ht="9.75">
      <c r="A124" s="128" t="s">
        <v>349</v>
      </c>
      <c r="B124" s="128"/>
      <c r="C124" s="128"/>
      <c r="D124" s="128"/>
      <c r="E124" s="128"/>
      <c r="F124" s="24"/>
      <c r="G124" s="24"/>
      <c r="H124" s="55"/>
    </row>
    <row r="125" spans="1:7" s="55" customFormat="1" ht="9.75">
      <c r="A125" s="24"/>
      <c r="B125" s="24"/>
      <c r="C125" s="24"/>
      <c r="D125" s="24"/>
      <c r="E125" s="24"/>
      <c r="F125" s="24"/>
      <c r="G125" s="24"/>
    </row>
    <row r="126" spans="1:7" s="2" customFormat="1" ht="9.75">
      <c r="A126" s="23" t="s">
        <v>350</v>
      </c>
      <c r="B126" s="46"/>
      <c r="C126" s="3"/>
      <c r="D126" s="3"/>
      <c r="E126" s="3"/>
      <c r="F126" s="3"/>
      <c r="G126" s="3"/>
    </row>
    <row r="127" s="2" customFormat="1" ht="9.75">
      <c r="A127" s="2" t="s">
        <v>351</v>
      </c>
    </row>
    <row r="128" spans="1:7" s="2" customFormat="1" ht="30">
      <c r="A128" s="510" t="s">
        <v>194</v>
      </c>
      <c r="B128" s="510" t="s">
        <v>296</v>
      </c>
      <c r="C128" s="510" t="s">
        <v>163</v>
      </c>
      <c r="D128" s="510" t="s">
        <v>352</v>
      </c>
      <c r="E128" s="510" t="s">
        <v>57</v>
      </c>
      <c r="F128" s="59"/>
      <c r="G128" s="59"/>
    </row>
    <row r="129" spans="1:5" s="2" customFormat="1" ht="9.75">
      <c r="A129" s="173"/>
      <c r="B129" s="174"/>
      <c r="C129" s="174"/>
      <c r="D129" s="174"/>
      <c r="E129" s="326">
        <f>B129*C129*D129</f>
        <v>0</v>
      </c>
    </row>
    <row r="130" spans="1:5" s="2" customFormat="1" ht="9.75">
      <c r="A130" s="173"/>
      <c r="B130" s="174"/>
      <c r="C130" s="174"/>
      <c r="D130" s="174"/>
      <c r="E130" s="326">
        <f>B130*C130*D130</f>
        <v>0</v>
      </c>
    </row>
    <row r="131" spans="1:5" s="2" customFormat="1" ht="9.75">
      <c r="A131" s="173"/>
      <c r="B131" s="174"/>
      <c r="C131" s="174"/>
      <c r="D131" s="174"/>
      <c r="E131" s="326">
        <f>B131*C131*D131</f>
        <v>0</v>
      </c>
    </row>
    <row r="132" spans="1:5" s="2" customFormat="1" ht="9.75">
      <c r="A132" s="173"/>
      <c r="B132" s="174"/>
      <c r="C132" s="174"/>
      <c r="D132" s="174"/>
      <c r="E132" s="326">
        <f>B132*C132*D132</f>
        <v>0</v>
      </c>
    </row>
    <row r="133" spans="1:5" s="2" customFormat="1" ht="10.5" thickBot="1">
      <c r="A133" s="173"/>
      <c r="B133" s="174"/>
      <c r="C133" s="174"/>
      <c r="D133" s="174"/>
      <c r="E133" s="326">
        <f>B133*C133*D133</f>
        <v>0</v>
      </c>
    </row>
    <row r="134" spans="1:5" s="2" customFormat="1" ht="10.5" thickBot="1">
      <c r="A134" s="54" t="s">
        <v>60</v>
      </c>
      <c r="B134" s="94"/>
      <c r="C134" s="94"/>
      <c r="D134" s="94"/>
      <c r="E134" s="373">
        <f>SUM(E129:E133)</f>
        <v>0</v>
      </c>
    </row>
    <row r="135" s="2" customFormat="1" ht="9.75"/>
    <row r="136" spans="1:7" s="2" customFormat="1" ht="9.75">
      <c r="A136" s="23" t="s">
        <v>353</v>
      </c>
      <c r="B136" s="23"/>
      <c r="C136" s="3"/>
      <c r="D136" s="3"/>
      <c r="E136" s="3"/>
      <c r="F136" s="3"/>
      <c r="G136" s="3"/>
    </row>
    <row r="137" s="2" customFormat="1" ht="9.75">
      <c r="A137" s="2" t="s">
        <v>354</v>
      </c>
    </row>
    <row r="138" spans="1:10" s="2" customFormat="1" ht="20.25">
      <c r="A138" s="20" t="s">
        <v>355</v>
      </c>
      <c r="B138" s="20" t="s">
        <v>163</v>
      </c>
      <c r="C138" s="20" t="s">
        <v>32</v>
      </c>
      <c r="D138" s="686" t="s">
        <v>296</v>
      </c>
      <c r="E138" s="20" t="s">
        <v>57</v>
      </c>
      <c r="F138" s="25"/>
      <c r="G138" s="25"/>
      <c r="H138" s="3"/>
      <c r="I138" s="3"/>
      <c r="J138" s="3"/>
    </row>
    <row r="139" spans="1:5" s="2" customFormat="1" ht="9.75">
      <c r="A139" s="173"/>
      <c r="B139" s="174"/>
      <c r="C139" s="174"/>
      <c r="D139" s="70"/>
      <c r="E139" s="70">
        <f aca="true" t="shared" si="4" ref="E139:E144">B139*C139*D139</f>
        <v>0</v>
      </c>
    </row>
    <row r="140" spans="1:5" s="2" customFormat="1" ht="9.75">
      <c r="A140" s="173"/>
      <c r="B140" s="174"/>
      <c r="C140" s="174"/>
      <c r="D140" s="70"/>
      <c r="E140" s="70">
        <f t="shared" si="4"/>
        <v>0</v>
      </c>
    </row>
    <row r="141" spans="1:5" s="2" customFormat="1" ht="9.75">
      <c r="A141" s="173"/>
      <c r="B141" s="174"/>
      <c r="C141" s="174"/>
      <c r="D141" s="70"/>
      <c r="E141" s="70">
        <f t="shared" si="4"/>
        <v>0</v>
      </c>
    </row>
    <row r="142" spans="1:5" s="2" customFormat="1" ht="9.75">
      <c r="A142" s="173"/>
      <c r="B142" s="174"/>
      <c r="C142" s="174"/>
      <c r="D142" s="70"/>
      <c r="E142" s="70">
        <f t="shared" si="4"/>
        <v>0</v>
      </c>
    </row>
    <row r="143" spans="1:5" s="2" customFormat="1" ht="9.75">
      <c r="A143" s="173"/>
      <c r="B143" s="174"/>
      <c r="C143" s="174"/>
      <c r="D143" s="70"/>
      <c r="E143" s="70">
        <f t="shared" si="4"/>
        <v>0</v>
      </c>
    </row>
    <row r="144" spans="1:5" s="2" customFormat="1" ht="10.5" thickBot="1">
      <c r="A144" s="173"/>
      <c r="B144" s="174"/>
      <c r="C144" s="174"/>
      <c r="D144" s="70"/>
      <c r="E144" s="70">
        <f t="shared" si="4"/>
        <v>0</v>
      </c>
    </row>
    <row r="145" spans="1:7" s="2" customFormat="1" ht="10.5" thickBot="1">
      <c r="A145" s="54" t="s">
        <v>60</v>
      </c>
      <c r="B145" s="94"/>
      <c r="C145" s="687"/>
      <c r="D145" s="689"/>
      <c r="E145" s="688">
        <f>SUM(E139:E144)</f>
        <v>0</v>
      </c>
      <c r="F145" s="3"/>
      <c r="G145" s="3"/>
    </row>
    <row r="146" s="2" customFormat="1" ht="9.75"/>
    <row r="147" spans="1:7" s="2" customFormat="1" ht="9.75">
      <c r="A147" s="23" t="s">
        <v>356</v>
      </c>
      <c r="B147" s="23"/>
      <c r="C147" s="23"/>
      <c r="D147" s="3"/>
      <c r="E147" s="3"/>
      <c r="F147" s="3"/>
      <c r="G147" s="3"/>
    </row>
    <row r="148" s="2" customFormat="1" ht="9.75">
      <c r="A148" s="2" t="s">
        <v>357</v>
      </c>
    </row>
    <row r="149" spans="1:10" s="2" customFormat="1" ht="9.75">
      <c r="A149" s="20" t="s">
        <v>355</v>
      </c>
      <c r="B149" s="20" t="s">
        <v>163</v>
      </c>
      <c r="C149" s="20" t="s">
        <v>164</v>
      </c>
      <c r="D149" s="20" t="s">
        <v>57</v>
      </c>
      <c r="E149" s="25"/>
      <c r="F149" s="25"/>
      <c r="G149" s="25"/>
      <c r="H149" s="3"/>
      <c r="I149" s="3"/>
      <c r="J149" s="3"/>
    </row>
    <row r="150" spans="1:4" s="2" customFormat="1" ht="9.75">
      <c r="A150" s="173"/>
      <c r="B150" s="174"/>
      <c r="C150" s="174"/>
      <c r="D150" s="326">
        <f>B150*C150</f>
        <v>0</v>
      </c>
    </row>
    <row r="151" spans="1:4" s="2" customFormat="1" ht="9.75">
      <c r="A151" s="173"/>
      <c r="B151" s="174"/>
      <c r="C151" s="174"/>
      <c r="D151" s="326">
        <f>B151*C151</f>
        <v>0</v>
      </c>
    </row>
    <row r="152" spans="1:4" s="2" customFormat="1" ht="9.75">
      <c r="A152" s="173"/>
      <c r="B152" s="174"/>
      <c r="C152" s="174"/>
      <c r="D152" s="326">
        <f>B152*C152</f>
        <v>0</v>
      </c>
    </row>
    <row r="153" spans="1:4" s="2" customFormat="1" ht="10.5" thickBot="1">
      <c r="A153" s="173"/>
      <c r="B153" s="174"/>
      <c r="C153" s="174"/>
      <c r="D153" s="326">
        <f>B153*C153</f>
        <v>0</v>
      </c>
    </row>
    <row r="154" spans="1:4" s="2" customFormat="1" ht="10.5" thickBot="1">
      <c r="A154" s="54" t="s">
        <v>57</v>
      </c>
      <c r="B154" s="95"/>
      <c r="C154" s="95"/>
      <c r="D154" s="373">
        <f>SUM(D150:D153)</f>
        <v>0</v>
      </c>
    </row>
    <row r="155" s="2" customFormat="1" ht="9.75"/>
    <row r="156" spans="1:7" s="2" customFormat="1" ht="9.75">
      <c r="A156" s="148" t="s">
        <v>358</v>
      </c>
      <c r="B156" s="149"/>
      <c r="C156" s="91"/>
      <c r="F156" s="57"/>
      <c r="G156" s="57"/>
    </row>
    <row r="157" spans="1:7" s="2" customFormat="1" ht="9.75">
      <c r="A157" s="126" t="s">
        <v>359</v>
      </c>
      <c r="B157" s="126" t="s">
        <v>360</v>
      </c>
      <c r="F157" s="57"/>
      <c r="G157" s="57"/>
    </row>
    <row r="158" spans="1:7" s="2" customFormat="1" ht="20.25">
      <c r="A158" s="486" t="s">
        <v>361</v>
      </c>
      <c r="B158" s="399">
        <f>F20</f>
        <v>0</v>
      </c>
      <c r="F158" s="57"/>
      <c r="G158" s="57"/>
    </row>
    <row r="159" spans="1:7" s="2" customFormat="1" ht="20.25">
      <c r="A159" s="486" t="s">
        <v>362</v>
      </c>
      <c r="B159" s="399">
        <f>I48</f>
        <v>0</v>
      </c>
      <c r="F159" s="57"/>
      <c r="G159" s="57"/>
    </row>
    <row r="160" spans="1:7" s="2" customFormat="1" ht="9.75">
      <c r="A160" s="485" t="s">
        <v>363</v>
      </c>
      <c r="B160" s="399">
        <f>SUM(D63,D71,E79,E93,D98,D112,D119)</f>
        <v>0</v>
      </c>
      <c r="F160" s="57"/>
      <c r="G160" s="57"/>
    </row>
    <row r="161" spans="1:7" s="2" customFormat="1" ht="9.75">
      <c r="A161" s="486" t="s">
        <v>364</v>
      </c>
      <c r="B161" s="399">
        <f>E134+E145+D154</f>
        <v>0</v>
      </c>
      <c r="F161" s="57"/>
      <c r="G161" s="57"/>
    </row>
    <row r="162" spans="1:7" s="3" customFormat="1" ht="9.75">
      <c r="A162" s="487" t="s">
        <v>365</v>
      </c>
      <c r="B162" s="399">
        <f>SUM(B158:B161)</f>
        <v>0</v>
      </c>
      <c r="F162" s="58"/>
      <c r="G162" s="58"/>
    </row>
    <row r="163" spans="6:7" s="2" customFormat="1" ht="9.75">
      <c r="F163" s="57"/>
      <c r="G163" s="57"/>
    </row>
  </sheetData>
  <sheetProtection password="DE55" sheet="1" objects="1" scenarios="1"/>
  <mergeCells count="3">
    <mergeCell ref="A111:C111"/>
    <mergeCell ref="A118:C118"/>
    <mergeCell ref="A116:D116"/>
  </mergeCells>
  <printOptions horizontalCentered="1"/>
  <pageMargins left="0.7480314960629921" right="0.7480314960629921" top="0.41" bottom="0.28" header="0.33" footer="0.25"/>
  <pageSetup horizontalDpi="600" verticalDpi="600" orientation="landscape" paperSize="9" r:id="rId1"/>
  <headerFooter alignWithMargins="0">
    <oddHeader>&amp;LBUD CONF 5&amp;CLieu et objet de la conférence</oddHeader>
    <oddFooter>&amp;R&amp;P/&amp;N</oddFooter>
  </headerFooter>
  <rowBreaks count="3" manualBreakCount="3">
    <brk id="48" max="255" man="1"/>
    <brk id="83" max="255" man="1"/>
    <brk id="1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VERDOOD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VERDOOD</dc:creator>
  <cp:keywords/>
  <dc:description/>
  <cp:lastModifiedBy>Luc THOLONIAT</cp:lastModifiedBy>
  <cp:lastPrinted>2002-04-19T08:28:20Z</cp:lastPrinted>
  <dcterms:created xsi:type="dcterms:W3CDTF">1997-08-28T18:15:46Z</dcterms:created>
  <dcterms:modified xsi:type="dcterms:W3CDTF">2001-02-25T21:01:50Z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